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jalee\BBSW Dropbox\BBSW Filings\CEC\IEPR\2024 IERP ERP\Peninsula\"/>
    </mc:Choice>
  </mc:AlternateContent>
  <xr:revisionPtr revIDLastSave="0" documentId="13_ncr:1_{98179499-6AF2-4814-A167-245F017F4B20}" xr6:coauthVersionLast="47" xr6:coauthVersionMax="47" xr10:uidLastSave="{00000000-0000-0000-0000-000000000000}"/>
  <bookViews>
    <workbookView xWindow="-120" yWindow="-120" windowWidth="29040" windowHeight="15720" tabRatio="574" activeTab="4" xr2:uid="{00000000-000D-0000-FFFF-FFFF00000000}"/>
  </bookViews>
  <sheets>
    <sheet name="Admin Info" sheetId="1" r:id="rId1"/>
    <sheet name="S-1_REQUIREMENT" sheetId="2" r:id="rId2"/>
    <sheet name="S-2_SUPPLY" sheetId="7" r:id="rId3"/>
    <sheet name="S-2A_Addendum Monthly" sheetId="8" r:id="rId4"/>
    <sheet name="S-5 Table" sheetId="5" r:id="rId5"/>
    <sheet name="S-3 Small POU Hourly Loads" sheetId="4" r:id="rId6"/>
    <sheet name="Sheet1" sheetId="6" state="hidden" r:id="rId7"/>
  </sheets>
  <definedNames>
    <definedName name="_xlnm.Print_Area" localSheetId="1">'S-1_REQUIREMENT'!$A$1:$R$55</definedName>
    <definedName name="_xlnm.Print_Area" localSheetId="2">'S-2_SUPPLY'!$A$1:$AM$242</definedName>
    <definedName name="_xlnm.Print_Area" localSheetId="5">'S-3 Small POU Hourly Loads'!$A$1:$C$55</definedName>
    <definedName name="_xlnm.Print_Area" localSheetId="4">'S-5 Table'!$A$1:$J$187</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5" hidden="1">'S-3 Small POU Hourly Loads'!$A$1:$C$55</definedName>
    <definedName name="Z_046A23F8_4D15_41E0_A67E_1D05CF2E9CA4_.wvu.PrintArea" localSheetId="4" hidden="1">'S-5 Table'!$A$1:$J$187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5" hidden="1">'S-3 Small POU Hourly Loads'!$A$1:$C$55</definedName>
    <definedName name="Z_3EAFDB81_3C7B_4EC4_BD53_8A6926C61C4D_.wvu.PrintArea" localSheetId="4" hidden="1">'S-5 Table'!$A$1:$W$187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5" hidden="1">'S-3 Small POU Hourly Loads'!$A$1:$C$55</definedName>
    <definedName name="Z_64772366_36BC_426A_A6F2_6C493B087EAF_.wvu.PrintArea" localSheetId="4" hidden="1">'S-5 Table'!$A$1:$J$187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5" hidden="1">'S-3 Small POU Hourly Loads'!$A$1:$C$55</definedName>
    <definedName name="Z_936D601A_6161_408D_BD38_CA4C61557536_.wvu.PrintArea" localSheetId="4" hidden="1">'S-5 Table'!$A$1:$J$187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5" hidden="1">'S-3 Small POU Hourly Loads'!$A$1:$C$55</definedName>
    <definedName name="Z_D085756B_D7D4_4919_A459_2691A20BD52B_.wvu.PrintArea" localSheetId="4" hidden="1">'S-5 Table'!$A$1:$J$187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5" hidden="1">'S-3 Small POU Hourly Loads'!$A$1:$C$55</definedName>
    <definedName name="Z_E9B99297_6681_430B_B37D_6F2642738440_.wvu.PrintArea" localSheetId="4" hidden="1">'S-5 Table'!$A$1:$J$187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 i="2" l="1"/>
  <c r="H44" i="2" l="1"/>
  <c r="G44" i="2"/>
  <c r="H29" i="2"/>
  <c r="G29" i="2"/>
  <c r="H11" i="2"/>
  <c r="G11" i="2"/>
  <c r="I19" i="2"/>
  <c r="I21" i="2" s="1"/>
  <c r="R29" i="2"/>
  <c r="Q29" i="2"/>
  <c r="P29" i="2"/>
  <c r="O29" i="2"/>
  <c r="N29" i="2"/>
  <c r="M29" i="2"/>
  <c r="L29" i="2"/>
  <c r="K29" i="2"/>
  <c r="J29" i="2"/>
  <c r="I29" i="2"/>
  <c r="I37" i="2"/>
  <c r="I22" i="2" l="1"/>
  <c r="A5" i="8" l="1"/>
  <c r="H50" i="2" l="1"/>
  <c r="G50" i="2"/>
  <c r="G37" i="2"/>
  <c r="B19" i="4" l="1"/>
  <c r="B22" i="4" l="1"/>
  <c r="B21" i="4"/>
  <c r="B20" i="4"/>
  <c r="B39" i="2" l="1"/>
  <c r="B37" i="2"/>
  <c r="K37" i="2" l="1"/>
  <c r="N37" i="2"/>
  <c r="L19" i="2" l="1"/>
  <c r="L21" i="2" s="1"/>
  <c r="L22" i="2" s="1"/>
  <c r="J19" i="2" l="1"/>
  <c r="J21" i="2" s="1"/>
  <c r="J22" i="2" s="1"/>
  <c r="P19" i="2"/>
  <c r="P21" i="2" s="1"/>
  <c r="P22" i="2" s="1"/>
  <c r="Q19" i="2"/>
  <c r="Q21" i="2" s="1"/>
  <c r="Q22" i="2" s="1"/>
  <c r="G19" i="2"/>
  <c r="G21" i="2" s="1"/>
  <c r="G22" i="2" s="1"/>
  <c r="P25" i="2" l="1"/>
  <c r="Q25" i="2"/>
  <c r="G25" i="2"/>
  <c r="Q37" i="2"/>
  <c r="Q39" i="2" s="1"/>
  <c r="R37" i="2"/>
  <c r="R39" i="2" s="1"/>
  <c r="G39" i="2" l="1"/>
  <c r="P37" i="2"/>
  <c r="P39" i="2" s="1"/>
  <c r="O37" i="2"/>
  <c r="N39" i="2"/>
  <c r="M37" i="2"/>
  <c r="M39" i="2" s="1"/>
  <c r="L37" i="2"/>
  <c r="L39" i="2" s="1"/>
  <c r="K39" i="2"/>
  <c r="J37" i="2"/>
  <c r="J39" i="2" s="1"/>
  <c r="I39" i="2"/>
  <c r="H37" i="2"/>
  <c r="H39" i="2" s="1"/>
  <c r="O39" i="2" l="1"/>
  <c r="H19" i="2" l="1"/>
  <c r="H21" i="2" s="1"/>
  <c r="H22" i="2" s="1"/>
  <c r="A6" i="4"/>
  <c r="R19" i="2" l="1"/>
  <c r="R21" i="2" s="1"/>
  <c r="R22" i="2" s="1"/>
  <c r="O19" i="2"/>
  <c r="O21" i="2" s="1"/>
  <c r="O22" i="2" s="1"/>
  <c r="N19" i="2"/>
  <c r="N21" i="2" s="1"/>
  <c r="N22" i="2" s="1"/>
  <c r="M19" i="2"/>
  <c r="M21" i="2" s="1"/>
  <c r="M22" i="2" s="1"/>
  <c r="K19" i="2"/>
  <c r="K21" i="2" s="1"/>
  <c r="K22" i="2" s="1"/>
  <c r="H25" i="2"/>
  <c r="A6" i="2"/>
  <c r="M25" i="2" l="1"/>
  <c r="I25" i="2"/>
  <c r="K25" i="2"/>
  <c r="O25" i="2"/>
  <c r="J25" i="2"/>
  <c r="L25" i="2"/>
  <c r="N25" i="2"/>
  <c r="R25" i="2"/>
</calcChain>
</file>

<file path=xl/sharedStrings.xml><?xml version="1.0" encoding="utf-8"?>
<sst xmlns="http://schemas.openxmlformats.org/spreadsheetml/2006/main" count="4233" uniqueCount="923">
  <si>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</si>
  <si>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</si>
  <si>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</si>
  <si>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</si>
  <si>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</si>
  <si>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</si>
  <si>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</si>
  <si>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</si>
  <si>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</si>
  <si>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</si>
  <si>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</si>
  <si>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</si>
  <si>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</si>
  <si>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</si>
  <si>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</si>
  <si>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</si>
  <si>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</si>
  <si>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</si>
  <si>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</si>
  <si>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</si>
  <si>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</si>
  <si>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</si>
  <si>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</si>
  <si>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</si>
  <si>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</si>
  <si>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</si>
  <si>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</si>
  <si>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</si>
  <si>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</si>
  <si>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</si>
  <si>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</si>
  <si>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</si>
  <si>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</si>
  <si>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</si>
  <si>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</si>
  <si>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</si>
  <si>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</si>
  <si>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</si>
  <si>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</si>
  <si>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</si>
  <si>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</si>
  <si>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</si>
  <si>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</si>
  <si>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</si>
  <si>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</si>
  <si>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</si>
  <si>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</si>
  <si>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</si>
  <si>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</si>
  <si>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</si>
  <si>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</si>
  <si>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</si>
  <si>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</si>
  <si>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</si>
  <si>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</si>
  <si>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</si>
  <si>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</si>
  <si>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</si>
  <si>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</si>
  <si>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</si>
  <si>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</si>
  <si>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</si>
  <si>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</si>
  <si>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</si>
  <si>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</si>
  <si>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</si>
  <si>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</si>
  <si>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</si>
  <si>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</si>
  <si>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</si>
  <si>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</si>
  <si>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</si>
  <si>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</si>
  <si>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</si>
  <si>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</si>
  <si>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</si>
  <si>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</si>
  <si>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</si>
  <si>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</si>
  <si>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</si>
  <si>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</si>
  <si>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</si>
  <si>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</si>
  <si>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</si>
  <si>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</si>
  <si>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</si>
  <si>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</si>
  <si>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</si>
  <si>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</si>
  <si>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</si>
  <si>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</si>
  <si>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</si>
  <si>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</si>
  <si>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</si>
  <si>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</si>
  <si>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</si>
  <si>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</si>
  <si>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</si>
  <si>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</si>
  <si>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</si>
  <si>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</si>
  <si>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</si>
  <si>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</si>
  <si>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</si>
  <si>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</si>
  <si>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</si>
  <si>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</si>
  <si>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</si>
  <si>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</si>
  <si>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</si>
  <si>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</si>
  <si>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</si>
  <si>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</si>
  <si>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</si>
  <si>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</si>
  <si>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</si>
  <si>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</si>
  <si>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</si>
  <si>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</si>
  <si>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</si>
  <si>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</si>
  <si>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</si>
  <si>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</si>
  <si>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</si>
  <si>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</si>
  <si>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</si>
  <si>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</si>
  <si>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</si>
  <si>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</si>
  <si>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</si>
  <si>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</si>
  <si>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</si>
  <si>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</si>
  <si>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</si>
  <si>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</si>
  <si>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</si>
  <si>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</si>
  <si>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</si>
  <si>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</si>
  <si>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</si>
  <si>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</si>
  <si>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</si>
  <si>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</si>
  <si>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</si>
  <si>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</si>
  <si>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</si>
  <si>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</si>
  <si>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</si>
  <si>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</si>
  <si>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</si>
  <si>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</si>
  <si>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</si>
  <si>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</si>
  <si>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</si>
  <si>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</si>
  <si>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</si>
  <si>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</si>
  <si>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</si>
  <si>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</si>
  <si>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</si>
  <si>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</si>
  <si>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</si>
  <si>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</si>
  <si>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</si>
  <si>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</si>
  <si>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</si>
  <si>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</si>
  <si>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</si>
  <si>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</si>
  <si>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</si>
  <si>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</si>
  <si>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</si>
  <si>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</si>
  <si>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</si>
  <si>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</si>
  <si>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</si>
  <si>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</si>
  <si>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</si>
  <si>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</si>
  <si>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</si>
  <si>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</si>
  <si>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</si>
  <si>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</si>
  <si>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</si>
  <si>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</si>
  <si>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</si>
  <si>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</si>
  <si>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</si>
  <si>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</si>
  <si>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</si>
  <si>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</si>
  <si>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</si>
  <si>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</si>
  <si>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</si>
  <si>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</si>
  <si>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</si>
  <si>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</si>
  <si>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</si>
  <si>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</si>
  <si>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</si>
  <si>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</si>
  <si>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</si>
  <si>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</si>
  <si>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</si>
  <si>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</si>
  <si>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</si>
  <si>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</si>
  <si>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</si>
  <si>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</si>
  <si>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</si>
  <si>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</si>
  <si>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</si>
  <si>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</si>
  <si>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</si>
  <si>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</si>
  <si>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</si>
  <si>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</si>
  <si>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</si>
  <si>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</si>
  <si>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</si>
  <si>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</si>
  <si>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</si>
  <si>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</si>
  <si>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</si>
  <si>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</si>
  <si>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</si>
  <si>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</si>
  <si>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</si>
  <si>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</si>
  <si>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</si>
  <si>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</si>
  <si>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</si>
  <si>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</si>
  <si>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</si>
  <si>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</si>
  <si>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</si>
  <si>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</si>
  <si>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</si>
  <si>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</si>
  <si>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</si>
  <si>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</si>
  <si>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</si>
  <si>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</si>
  <si>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</si>
  <si>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</si>
  <si>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</si>
  <si>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</si>
  <si>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</si>
  <si>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</si>
  <si>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</si>
  <si>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</si>
  <si>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</si>
  <si>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</si>
  <si>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</si>
  <si>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</si>
  <si>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</si>
  <si>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</si>
  <si>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</si>
  <si>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</si>
  <si>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</si>
  <si>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</si>
  <si>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</si>
  <si>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</si>
  <si>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</si>
  <si>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</si>
  <si>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</si>
  <si>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</si>
  <si>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</si>
  <si>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</si>
  <si>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</si>
  <si>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</si>
  <si>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</si>
  <si>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</si>
  <si>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</si>
  <si>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</si>
  <si>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</si>
  <si>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</si>
  <si>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</si>
  <si>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</si>
  <si>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</si>
  <si>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</si>
  <si>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</si>
  <si>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</si>
  <si>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</si>
  <si>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</si>
  <si>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</si>
  <si>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</si>
  <si>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</si>
  <si>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</si>
  <si>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</si>
  <si>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</si>
  <si>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</si>
  <si>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</si>
  <si>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</si>
  <si>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</si>
  <si>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</si>
  <si>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</si>
  <si>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</si>
  <si>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</si>
  <si>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</si>
  <si>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</si>
  <si>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</si>
  <si>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</si>
  <si>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</si>
  <si>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</si>
  <si>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</si>
  <si>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</si>
  <si>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</si>
  <si>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</si>
  <si>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</si>
  <si>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</si>
  <si>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</si>
  <si>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</si>
  <si>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</si>
  <si>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</si>
  <si>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</si>
  <si>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</si>
  <si>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</si>
  <si>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</si>
  <si>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</si>
  <si>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</si>
  <si>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</si>
  <si>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</si>
  <si>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</si>
  <si>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</si>
  <si>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</si>
  <si>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</si>
  <si>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</si>
  <si>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</si>
  <si>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</si>
  <si>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</si>
  <si>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</si>
  <si>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</si>
  <si>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</si>
  <si>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</si>
  <si>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</si>
  <si>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</si>
  <si>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</si>
  <si>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</si>
  <si>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</si>
  <si>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</si>
  <si>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</si>
  <si>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</si>
  <si>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</si>
  <si>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</si>
  <si>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</si>
  <si>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</si>
  <si>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</si>
  <si>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</si>
  <si>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</si>
  <si>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</si>
  <si>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</si>
  <si>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</si>
  <si>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</si>
  <si>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</si>
  <si>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</si>
  <si>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</si>
  <si>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</si>
  <si>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</si>
  <si>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</si>
  <si>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</si>
  <si>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</si>
  <si>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</si>
  <si>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</si>
  <si>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</si>
  <si>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</si>
  <si>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</si>
  <si>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</si>
  <si>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</si>
  <si>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</si>
  <si>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</si>
  <si>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Peninsula Clean Energy Authority</t>
  </si>
  <si>
    <t>Shayna Levia</t>
  </si>
  <si>
    <t>Power Resources Analyst</t>
  </si>
  <si>
    <t>slevia@peninsulacleanenergy.com</t>
  </si>
  <si>
    <t>Sara Maatta</t>
  </si>
  <si>
    <t>Senior Manager, Power Resources</t>
  </si>
  <si>
    <t>smaatta@peninsulacleanenergy.com</t>
  </si>
  <si>
    <t>650-761-6784</t>
  </si>
  <si>
    <t>2075 Woodside Road</t>
  </si>
  <si>
    <t>Redwood City</t>
  </si>
  <si>
    <t>2022 and 2023: Actual metered demand, distribution losses, and assuming a transmission loss factor of 1.025 and a UFE of 1.005, consistent with the CEC Year Ahead RA Forecast template. Peninsula Clean Energy does not have independent estimates of transmission losses or UFE. 2 Forecast 2024-2033 peaks are consistent with what PCE submitted in the 2023 IEPR Demand. Forecast peaks include estimated transmission losses (1.025) and UFE (1.005).</t>
  </si>
  <si>
    <t>3; 14</t>
  </si>
  <si>
    <t>Peninsula Clean Energy Authority does not have estimates for additional achievable energy efficiency at this time</t>
  </si>
  <si>
    <t>4; 15</t>
  </si>
  <si>
    <t>Peninsula Clean Energy Authority does not have programs for dispatchable demand response at this time.</t>
  </si>
  <si>
    <t>2022 and 2023: na 
2024: Coincidence adjustment from 2024 Final YA Allocation for August. 2025: Coincidence adjustment from 2025 Initial YA Allocation for August. 2026 - 2033 assumes the 2025 coincidence adjustment factor for December is repeated in future years.</t>
  </si>
  <si>
    <t>Assuming 1.025 transmission loss factor and 1.005 UFE loss factor, consistent with the CEC Year Ahead RA Forecast template. Peninsula Clean Energy does not have independent estimates of transmission losses or UFE.</t>
  </si>
  <si>
    <t>Reported peak loads include metered demand, and distribution losses. Transmission losses and UAE are excluded from line 19</t>
  </si>
  <si>
    <t>Peninsula Clean Energy does not currently have any interruptible load programs</t>
  </si>
  <si>
    <t>Peninsula Clean Energy does not currently have any estimates for Self-Generation and DG Adjustments</t>
  </si>
  <si>
    <t>Peninsula Clean Energy does not currently have any information on Major Outages affecting the annual peak load.</t>
  </si>
  <si>
    <t>RA_Buy_Calpine_2019-2023_Bay Area_flex_8.18.17</t>
  </si>
  <si>
    <t>RA_Buy_Calpine_2019-2023_Bay Area_generic_5.01.18</t>
  </si>
  <si>
    <t>RA_Buy_Calpine_2021-2023_BA_flex_10.22.20</t>
  </si>
  <si>
    <t>RA_Buy_Calpine_2022_flex_10.28.21</t>
  </si>
  <si>
    <t>RA_Buy_Calpine_Sutter_2021-2023_3.20.20</t>
  </si>
  <si>
    <t>RA_Buy_Conoco_2022_6.18.20</t>
  </si>
  <si>
    <t>RA_Buy_EDF_2022_Kern_04.24.20</t>
  </si>
  <si>
    <t>RA_Buy_Leap_2021-2022_10.22.20</t>
  </si>
  <si>
    <t>RA_Buy_MCE_2022_Kern_10.21.20</t>
  </si>
  <si>
    <t>RA_Buy_PG&amp;E_2020-2022_9.23.19.FR</t>
  </si>
  <si>
    <t>RA_Buy_PG&amp;E_2020-2022_9.23.19.HB</t>
  </si>
  <si>
    <t>RA_Buy_PG&amp;E_2020-2022_9.23.19.ST</t>
  </si>
  <si>
    <t>RA_Buy_PG&amp;E_2022_Local_10.20.20</t>
  </si>
  <si>
    <t>RA_Buy_Sempra_2022_36MW_5.25.21</t>
  </si>
  <si>
    <t>RA_Buy_Sempra_2022_72MW_5.25.21</t>
  </si>
  <si>
    <t>RA_Buy_Shell_2020-2022_Sierra_7.2.19</t>
  </si>
  <si>
    <t>RA_Buy_Shell_2022_Aug_Dec_6.14.22</t>
  </si>
  <si>
    <t>RA_Buy_Shell_2022_Sys_7.3.19</t>
  </si>
  <si>
    <t>RA_Buy_TPS_2021-2022_Sierra_7.25.19</t>
  </si>
  <si>
    <t>RA_Buy_WPX_2020-2022_Fresno_5.14.19</t>
  </si>
  <si>
    <t>LMEC_1_PL1X3</t>
  </si>
  <si>
    <t>LMBEPK_2_UNITA1</t>
  </si>
  <si>
    <t>SUTTER_2_CISO</t>
  </si>
  <si>
    <t>STNRES_1_UNIT</t>
  </si>
  <si>
    <t>KERNFT_1_UNITS</t>
  </si>
  <si>
    <t>BDGRCK_1_UNITS</t>
  </si>
  <si>
    <t>PNCHPP_1_PL1X2</t>
  </si>
  <si>
    <t>HUMBPP_1_UNITS3</t>
  </si>
  <si>
    <t>SCHLTE_1_PL1X3</t>
  </si>
  <si>
    <t>TERMEX_2_PL1X3</t>
  </si>
  <si>
    <t>COLGAT_7_UNIT 1</t>
  </si>
  <si>
    <t>MOSSLD_2_PSP2</t>
  </si>
  <si>
    <t>DIABLO_7_UNIT 1</t>
  </si>
  <si>
    <t>MDFKRL_2_PROJCT</t>
  </si>
  <si>
    <t>PNOCHE_1_PL1X2</t>
  </si>
  <si>
    <t>RA_Buy_CPSF_2022_10.28.21</t>
  </si>
  <si>
    <t>RA_Buy_SCE_2020-2022_NCNB_10.24.19</t>
  </si>
  <si>
    <t>RA_Buy_SCP_NCNB_2021-2022_10.17.19</t>
  </si>
  <si>
    <t>ALMASL_2_GS6SR6</t>
  </si>
  <si>
    <t>DRACKR_2_DS4SR4</t>
  </si>
  <si>
    <t>ESTWND_2_OPPWD1</t>
  </si>
  <si>
    <t>TEHAPI_2_PW1WD1</t>
  </si>
  <si>
    <t>GEYS12_7_UNIT12</t>
  </si>
  <si>
    <t>SMUDGO_7_UNIT 1</t>
  </si>
  <si>
    <t>RA_Buy_OhmConnect_2022_Jun-Dec_2.4.22</t>
  </si>
  <si>
    <t>6e - 1</t>
  </si>
  <si>
    <t>6e - 2</t>
  </si>
  <si>
    <t>6e - 3</t>
  </si>
  <si>
    <t>7e - 1</t>
  </si>
  <si>
    <t>7e - 3</t>
  </si>
  <si>
    <t>7e - 6</t>
  </si>
  <si>
    <t>7e - 2</t>
  </si>
  <si>
    <t>7e - 9</t>
  </si>
  <si>
    <t>7e - 4</t>
  </si>
  <si>
    <t>7e - 5</t>
  </si>
  <si>
    <t>7e - 7</t>
  </si>
  <si>
    <t>7e - 8</t>
  </si>
  <si>
    <t>7e - 10</t>
  </si>
  <si>
    <t>7e - 11</t>
  </si>
  <si>
    <t>7e - 12</t>
  </si>
  <si>
    <t>7e - 13</t>
  </si>
  <si>
    <t>7e - 14</t>
  </si>
  <si>
    <t>7e - 15</t>
  </si>
  <si>
    <t>7e - 16</t>
  </si>
  <si>
    <t>7e - 17</t>
  </si>
  <si>
    <t>7e - 18</t>
  </si>
  <si>
    <t>7e - 19</t>
  </si>
  <si>
    <t>7e - 20</t>
  </si>
  <si>
    <t>7e - 21</t>
  </si>
  <si>
    <t>7e - 22</t>
  </si>
  <si>
    <t>7e - 23</t>
  </si>
  <si>
    <t>unit specific, firm quantity</t>
  </si>
  <si>
    <t>demand response, firm quantity</t>
  </si>
  <si>
    <t>demand response</t>
  </si>
  <si>
    <t>These contracts are for a firm quantity of demand response RA capacity</t>
  </si>
  <si>
    <t>unspecified</t>
  </si>
  <si>
    <t>Resource Adequacy Only</t>
  </si>
  <si>
    <t>Calpine Energy Services, L.P.</t>
  </si>
  <si>
    <t>ConocoPhillips</t>
  </si>
  <si>
    <t>EDF Trading North America, LLC</t>
  </si>
  <si>
    <t>LeapFrog</t>
  </si>
  <si>
    <t>Marin Clean Energy</t>
  </si>
  <si>
    <t>OhmConnect, Inc</t>
  </si>
  <si>
    <t>Pacific Gas &amp; Electric Company</t>
  </si>
  <si>
    <t>SEMPRA GAS &amp; POWER MARKETING, LLC</t>
  </si>
  <si>
    <t>Shell Energy North America (US), L.P.</t>
  </si>
  <si>
    <t xml:space="preserve">Tenaska Power Services Co. </t>
  </si>
  <si>
    <t>Wellhead Power Exchange, LLC</t>
  </si>
  <si>
    <t>Clean Power SF</t>
  </si>
  <si>
    <t>Southern California Edison Company</t>
  </si>
  <si>
    <t>Sonoma Clean Power Authority</t>
  </si>
  <si>
    <t>RA_Buy_Calpine_2023_Aug-Dec_flex_7.22.2022</t>
  </si>
  <si>
    <t>RA_Buy_Calpine_2023_Aug-Dec_generic_7.22.2022</t>
  </si>
  <si>
    <t>RA_Buy_ElkHills_2023_May_October_10.19.22</t>
  </si>
  <si>
    <t>RUSCTY_2_UNITS</t>
  </si>
  <si>
    <t>ELKHIL_2_PL1X3</t>
  </si>
  <si>
    <t>RA_Buy_PGE_2023_Jan_Dec_10.3.22</t>
  </si>
  <si>
    <t>RA_Buy_Sentinel_2023_9.30.22</t>
  </si>
  <si>
    <t>RA_Buy_Shell_2023_Jan_Sept_Sierra_6.2.22</t>
  </si>
  <si>
    <t>BLM W_2_COSBT1</t>
  </si>
  <si>
    <t>SENTNL_2_CTG2</t>
  </si>
  <si>
    <t>SENTNL_2_CTG6</t>
  </si>
  <si>
    <t>COLGAT 7 UNIT 2</t>
  </si>
  <si>
    <t>RA_Buy_Chevron_June-October_2023_3.28.23</t>
  </si>
  <si>
    <t>RA_Buy_SJCE_Q3_2023_4.24.23</t>
  </si>
  <si>
    <t>SYCAMR_2_UNIT 1</t>
  </si>
  <si>
    <t>SYCAMR_2_UNIT 2</t>
  </si>
  <si>
    <t>SYCAMR_2_UNIT 3</t>
  </si>
  <si>
    <t>OMAR_2_UNIT 1</t>
  </si>
  <si>
    <t>OMAR_2_UNIT 2</t>
  </si>
  <si>
    <t>OMAR_2_UNIT 3</t>
  </si>
  <si>
    <t>OMAR_2_UNIT 4</t>
  </si>
  <si>
    <t>LAPLMA_2_UNIT 1</t>
  </si>
  <si>
    <t>LAPLMA_2_UNIT 2</t>
  </si>
  <si>
    <t>LAPLMA_2_UNIT 3</t>
  </si>
  <si>
    <t>LAPLMA_2_UNIT 4</t>
  </si>
  <si>
    <t>RA_Buy_PaloAlto_2023_Jan_Dec_5.31.22</t>
  </si>
  <si>
    <t>BIGSKY_2_SOLAR2</t>
  </si>
  <si>
    <t>BIGSKY_2_SOLAR4</t>
  </si>
  <si>
    <t>RA_Buy_TPG_2023_Aug-Dec_10.26.22</t>
  </si>
  <si>
    <t>CABZON_1_WINDA1</t>
  </si>
  <si>
    <t>ENWIND_2_WIND1</t>
  </si>
  <si>
    <t>KRAMER_2_SEGS 9</t>
  </si>
  <si>
    <t>NZWIND_6_WDSTR</t>
  </si>
  <si>
    <t>NZWIND_6_WDSTR2</t>
  </si>
  <si>
    <t>NZWIND_6_WDSTR3</t>
  </si>
  <si>
    <t>OAKWD_6_QF</t>
  </si>
  <si>
    <t>WHTWTR_1_WINDA1</t>
  </si>
  <si>
    <t>WSTWND_2_M89WD1</t>
  </si>
  <si>
    <t>WSTWND_2_M90WD2</t>
  </si>
  <si>
    <t>RA_Buy_TPG_2023_July23-May24_5.15.23</t>
  </si>
  <si>
    <t>EDWARD_2_E21SB1</t>
  </si>
  <si>
    <t>EDWARD_2_ES2BT3</t>
  </si>
  <si>
    <t>EDWARD_2_E23SB1</t>
  </si>
  <si>
    <t>SANBRN_2_ES1BT3</t>
  </si>
  <si>
    <t>7e - 24</t>
  </si>
  <si>
    <t>7e - 25</t>
  </si>
  <si>
    <t>7e - 26</t>
  </si>
  <si>
    <t>7e - 27</t>
  </si>
  <si>
    <t>7e - 28</t>
  </si>
  <si>
    <t>7e - 29</t>
  </si>
  <si>
    <t>7e - 30</t>
  </si>
  <si>
    <t>7e - 31</t>
  </si>
  <si>
    <t>7e - 32</t>
  </si>
  <si>
    <t>7e - 33</t>
  </si>
  <si>
    <t>7e - 34</t>
  </si>
  <si>
    <t>7e - 35</t>
  </si>
  <si>
    <t>7e - 36</t>
  </si>
  <si>
    <t>7e - 37</t>
  </si>
  <si>
    <t>7e - 38</t>
  </si>
  <si>
    <t>7e - 39</t>
  </si>
  <si>
    <t>7e - 40</t>
  </si>
  <si>
    <t>7e - 41</t>
  </si>
  <si>
    <t>7e - 42</t>
  </si>
  <si>
    <t>7e - 43</t>
  </si>
  <si>
    <t>7e - 44</t>
  </si>
  <si>
    <t>7e - 45</t>
  </si>
  <si>
    <t>7e - 46</t>
  </si>
  <si>
    <t>7e - 47</t>
  </si>
  <si>
    <t>7e - 48</t>
  </si>
  <si>
    <t>7e - 49</t>
  </si>
  <si>
    <t>7e - 50</t>
  </si>
  <si>
    <t>7e - 51</t>
  </si>
  <si>
    <t>7e - 52</t>
  </si>
  <si>
    <t>7e - 53</t>
  </si>
  <si>
    <t>6e - 4</t>
  </si>
  <si>
    <t>6e - 5</t>
  </si>
  <si>
    <t>6e - 6</t>
  </si>
  <si>
    <t>6e - 7</t>
  </si>
  <si>
    <t>6e - 8</t>
  </si>
  <si>
    <t>6e - 9</t>
  </si>
  <si>
    <t>6e - 10</t>
  </si>
  <si>
    <t>6e - 11</t>
  </si>
  <si>
    <t>6e - 12</t>
  </si>
  <si>
    <t>6e - 13</t>
  </si>
  <si>
    <t>6e - 14</t>
  </si>
  <si>
    <t>6e - 15</t>
  </si>
  <si>
    <t>6e - 16</t>
  </si>
  <si>
    <t>6e - 17</t>
  </si>
  <si>
    <t>6e - 18</t>
  </si>
  <si>
    <t>6e - 19</t>
  </si>
  <si>
    <t>6e - 20</t>
  </si>
  <si>
    <t>6e - 21</t>
  </si>
  <si>
    <t>City of Palo Alto</t>
  </si>
  <si>
    <t>Pacific Gas and Electric Company</t>
  </si>
  <si>
    <t>TGP Energy Management, LLC</t>
  </si>
  <si>
    <t>Elk Hills Power, LLC</t>
  </si>
  <si>
    <t>Sentinel Energy Center, LLC</t>
  </si>
  <si>
    <t>Chevron Power Holdings Inc.</t>
  </si>
  <si>
    <t>City of San José</t>
  </si>
  <si>
    <t>City of Vernon</t>
  </si>
  <si>
    <t>Ava Community Energy Authority</t>
  </si>
  <si>
    <t>RA_Buy_Calpine_CY2024_5.12.23</t>
  </si>
  <si>
    <t>RA_Buy_Ava_May-Oct_2024_3.7.2024</t>
  </si>
  <si>
    <t>GEYSERS UNIT 16</t>
  </si>
  <si>
    <t>SUNST2_5_SS2SR1</t>
  </si>
  <si>
    <t>DYERSM_6_DSWWD1</t>
  </si>
  <si>
    <t>6e - 22</t>
  </si>
  <si>
    <t>RA_Buy_ElkHills_May-Oct_2024_3.20.23</t>
  </si>
  <si>
    <t>RA_Buy_PG&amp;E_2024-2038_Long_Term_MCAM_12.28.22</t>
  </si>
  <si>
    <t>RA_Buy_Calpine_June-Sept24_08.25.23</t>
  </si>
  <si>
    <t>RA_Buy_NextEra_CY2024_9.11.23</t>
  </si>
  <si>
    <t>RA_Buy_HDPP_CY2024_8.22.2023</t>
  </si>
  <si>
    <t>RA_Buy_NRG BM_Q1_Q3_2024_9.21.2023</t>
  </si>
  <si>
    <t>RA_Buy_NRG BM_June-Sept_2024_Swap_9.27.2023</t>
  </si>
  <si>
    <t>RA_Buy_Conoco_May-Oct_2024_10.10.2023</t>
  </si>
  <si>
    <t>RA_Buy_Sunrise_CY2024_10.6.2023</t>
  </si>
  <si>
    <t>RA_Buy_MID_May_June_Aug_2024_10.31.2023</t>
  </si>
  <si>
    <t>RA_Buy_SHELL_Mar_Apr_Jun_Aug_24_12.5.2023</t>
  </si>
  <si>
    <t>RA_Buy_Ava_Aug_Nov_MCC_Swap_2024_12.13.2023</t>
  </si>
  <si>
    <t>RA_Buy_SHELL_Jul-Dec24_4.23.2024</t>
  </si>
  <si>
    <t>Portfolio of PG&amp;E Resources</t>
  </si>
  <si>
    <t>DELTA_2_PL1X4</t>
  </si>
  <si>
    <t>WALNUT_7_WCOVST</t>
  </si>
  <si>
    <t>HIDSRT_2_UNITS</t>
  </si>
  <si>
    <t>GILROY_1_UNIT</t>
  </si>
  <si>
    <t>SUNRIS_2_PL1X3</t>
  </si>
  <si>
    <t>EXCHEC_7_UNIT 1</t>
  </si>
  <si>
    <t>COLGAT_7_UNIT2</t>
  </si>
  <si>
    <t>CHESTN_2_CHWBX2</t>
  </si>
  <si>
    <t>7e - 54</t>
  </si>
  <si>
    <t>7e - 55</t>
  </si>
  <si>
    <t>7e - 56</t>
  </si>
  <si>
    <t>7e - 57</t>
  </si>
  <si>
    <t>7e - 58</t>
  </si>
  <si>
    <t>7e - 59</t>
  </si>
  <si>
    <t>7e - 60</t>
  </si>
  <si>
    <t>7e - 61</t>
  </si>
  <si>
    <t>7e - 62</t>
  </si>
  <si>
    <t>7e - 63</t>
  </si>
  <si>
    <t>7e - 64</t>
  </si>
  <si>
    <t>7e - 65</t>
  </si>
  <si>
    <t>7e - 66</t>
  </si>
  <si>
    <t>7e - 67</t>
  </si>
  <si>
    <t>7e - 68</t>
  </si>
  <si>
    <t>7e - 69</t>
  </si>
  <si>
    <t>7e - 70</t>
  </si>
  <si>
    <t>7e - 71</t>
  </si>
  <si>
    <t>NextEra Energy Marketing, LLC</t>
  </si>
  <si>
    <t>High Desert Power Project, LLC</t>
  </si>
  <si>
    <t>NRG Business Marketing LLC</t>
  </si>
  <si>
    <t>ConocoPhillips Company</t>
  </si>
  <si>
    <t>Sunrise Power Company, LLC</t>
  </si>
  <si>
    <t>Merced Irrigation District</t>
  </si>
  <si>
    <t>portfolio resources, firm quantity</t>
  </si>
  <si>
    <t>RA_Buy_Dynegy_2025_04.19.23</t>
  </si>
  <si>
    <t>RA_Buy_Sempra_2025_30MW_4.11.23</t>
  </si>
  <si>
    <t>RA_Buy_Direct Energy_2025-26_4.13.23</t>
  </si>
  <si>
    <t>RA_Buy_Dynegy_25MW_CY2025-26_6.9.23</t>
  </si>
  <si>
    <t>RA_Buy_Dynegy_50MW_CY2025-26_6.9.23</t>
  </si>
  <si>
    <t>RA_Buy_Saavi_CY2025-26_09.26.2023</t>
  </si>
  <si>
    <t>RA_Buy_Vernon_13MW June 2025-December 2026_12.19.2023</t>
  </si>
  <si>
    <t>FIFTHS_2_FSSBT</t>
  </si>
  <si>
    <t>LAROA2_2_UNITA1</t>
  </si>
  <si>
    <t>CMBLND_2_DS2BT2</t>
  </si>
  <si>
    <t>7e - 72</t>
  </si>
  <si>
    <t>7e - 73</t>
  </si>
  <si>
    <t>7e - 74</t>
  </si>
  <si>
    <t>7e - 75</t>
  </si>
  <si>
    <t>7e - 76</t>
  </si>
  <si>
    <t>7e - 77</t>
  </si>
  <si>
    <t>7e - 78</t>
  </si>
  <si>
    <t>7e - 79</t>
  </si>
  <si>
    <t>Dynegy Marketing and Trade LLC</t>
  </si>
  <si>
    <t>Saavi Energy Solutions</t>
  </si>
  <si>
    <t>RA_Buy_Sempra_2026-7_34MW_3.13.23</t>
  </si>
  <si>
    <t>RA_Buy_Dynegy_25MW_CY2026_6.27.23</t>
  </si>
  <si>
    <t>7e - 80</t>
  </si>
  <si>
    <t>MOSSLD_2_PSP1</t>
  </si>
  <si>
    <t>RA_Buy_CXA La Paloma, LLC_2027-2029_4.10.23</t>
  </si>
  <si>
    <t>7e - 81</t>
  </si>
  <si>
    <t>CXA La Paloma, LLC</t>
  </si>
  <si>
    <t>RA_Buy_HDPP_2028-2032_5.1.2024</t>
  </si>
  <si>
    <t>7e - 82</t>
  </si>
  <si>
    <t>High Desert Power Project Aggregate</t>
  </si>
  <si>
    <t>7e - 5, 7e - 6, 7e - 8</t>
  </si>
  <si>
    <t>AVAN_GHGFree_2022</t>
  </si>
  <si>
    <t>AVAN_GHGFree_2022_Q4</t>
  </si>
  <si>
    <t>MSCG_GHGFree_2021-2023</t>
  </si>
  <si>
    <t>MSCG_GHGFree_2022</t>
  </si>
  <si>
    <t>MSCG_GHGFree_2022-2024</t>
  </si>
  <si>
    <t>PG&amp;E_GHGFree_2022</t>
  </si>
  <si>
    <t>PGEM_GHGFree_2022</t>
  </si>
  <si>
    <t>Powerex_GHGFree_2022</t>
  </si>
  <si>
    <t>SHELL_GHGFree_2022-2024</t>
  </si>
  <si>
    <t>CSFHH_GHGFree_2023_Mar-Dec</t>
  </si>
  <si>
    <t>PG&amp;E_GHGFree_2023</t>
  </si>
  <si>
    <t>SHELL_GHGFree_2023-2024</t>
  </si>
  <si>
    <t>PG&amp;E_GHGFree_2024_Expected</t>
  </si>
  <si>
    <t>GHG-Free_Buy_Ava_May-Oct_2024_3.7.2024</t>
  </si>
  <si>
    <t>GHG-Free_Buy_AVAN_Bal_2024_20k_4.22.2024</t>
  </si>
  <si>
    <t>GHG-Free_Buy_AVAN_Bal_2024_20k_6.14.2024</t>
  </si>
  <si>
    <t>GHG-Free_Buy_BP_Bal_24_4.16.24</t>
  </si>
  <si>
    <t>GHG-Free_Buy_CONS_Bal_2024_25k and Bal_2025_5.31.2024</t>
  </si>
  <si>
    <t>GHG-Free_Buy_CONS_Bal_2024_25k_5.31.2024</t>
  </si>
  <si>
    <t>GHG-Free_Buy_Dynasty_Bal_2024_03.26.2024</t>
  </si>
  <si>
    <t>GHG-Free_Buy_Dynasty_Bal_2024_10k-20k_6.10.2024</t>
  </si>
  <si>
    <t>GHG-Free_Buy_Dynasty_Bal_2024_20k_4.12.2024</t>
  </si>
  <si>
    <t>GHG-Free_Buy_Dynasty_Bal_2024_20k_5.17.2024</t>
  </si>
  <si>
    <t>GHG-Free_Buy_Powerex_CY_2024_10k-75k_6.4.2024</t>
  </si>
  <si>
    <t>GHG-Free_Buy_Roseville_Bal_2024_25k-100k_UC_5.16.2024</t>
  </si>
  <si>
    <t>GHG-Free_Buy_Shell_Balance 2024_9.25.2024</t>
  </si>
  <si>
    <t>GHG-Free_Buy_Tenaska_Bal_2024_5.23.2024</t>
  </si>
  <si>
    <t>Hedge_Buy_CPSFHH_June 2024_5.17.2024</t>
  </si>
  <si>
    <t>GHG-Free_Buy_BP_CY 2025_08.28.2024</t>
  </si>
  <si>
    <t>GHG-Free_Buy_Dynasty_CY_2025_30k-60k_6.10.2024</t>
  </si>
  <si>
    <t>GHG-Free_Buy_MCE_CY2025_9.3.2024</t>
  </si>
  <si>
    <t>GHG-Free_Buy_PGE_Jan-June 2025_8.30.2024</t>
  </si>
  <si>
    <t>7e - 83</t>
  </si>
  <si>
    <t>7e - 84</t>
  </si>
  <si>
    <t>7e - 85</t>
  </si>
  <si>
    <t>7e - 86</t>
  </si>
  <si>
    <t>7e - 87</t>
  </si>
  <si>
    <t>7e - 88</t>
  </si>
  <si>
    <t>7e - 89</t>
  </si>
  <si>
    <t>7e - 90</t>
  </si>
  <si>
    <t>7e - 91</t>
  </si>
  <si>
    <t>7e - 92</t>
  </si>
  <si>
    <t>7e - 93</t>
  </si>
  <si>
    <t>7e - 94</t>
  </si>
  <si>
    <t>7e - 95</t>
  </si>
  <si>
    <t>7e - 96</t>
  </si>
  <si>
    <t>7e - 97</t>
  </si>
  <si>
    <t>7e - 98</t>
  </si>
  <si>
    <t>7e - 99</t>
  </si>
  <si>
    <t>7e - 100</t>
  </si>
  <si>
    <t>PCE20001</t>
  </si>
  <si>
    <t>PCE30001</t>
  </si>
  <si>
    <t>PCE40001</t>
  </si>
  <si>
    <t>PCE40002</t>
  </si>
  <si>
    <t>PCE40003</t>
  </si>
  <si>
    <t>PCE40004</t>
  </si>
  <si>
    <t>PCE50002</t>
  </si>
  <si>
    <t>PCE50003</t>
  </si>
  <si>
    <t>PCE50006</t>
  </si>
  <si>
    <t>PCE70001</t>
  </si>
  <si>
    <t>PCE70003</t>
  </si>
  <si>
    <t>PCE70006</t>
  </si>
  <si>
    <t>PCE70007</t>
  </si>
  <si>
    <t>PCE80002</t>
  </si>
  <si>
    <t>PCE30002</t>
  </si>
  <si>
    <t>PCE70009</t>
  </si>
  <si>
    <t>PCE70010</t>
  </si>
  <si>
    <t>PCE40005</t>
  </si>
  <si>
    <t>PCE50007</t>
  </si>
  <si>
    <t>PCE70005</t>
  </si>
  <si>
    <t>PCE30003</t>
  </si>
  <si>
    <t>PCE30004</t>
  </si>
  <si>
    <t>PCE30005</t>
  </si>
  <si>
    <t>PCE70011</t>
  </si>
  <si>
    <t>PCE50004 - solar portion</t>
  </si>
  <si>
    <t>PCE50004 - storage portion</t>
  </si>
  <si>
    <t>PCE50005 - solar portion</t>
  </si>
  <si>
    <t>PCE50004 - hybrid</t>
  </si>
  <si>
    <t>PCE50005 - hybrid</t>
  </si>
  <si>
    <t>PCE50005 - storage portion</t>
  </si>
  <si>
    <t>Lockhart_2024-2039</t>
  </si>
  <si>
    <t>Nova_2024-2039</t>
  </si>
  <si>
    <t>Wallace_2026-2046</t>
  </si>
  <si>
    <t>Gabriel 4 hr_ 2027-2042</t>
  </si>
  <si>
    <t>Gabriel 8 hr_ 2027-2042</t>
  </si>
  <si>
    <t>Tumbleweed_2026-2041</t>
  </si>
  <si>
    <t>CLOVER_2_UNIT</t>
  </si>
  <si>
    <t>COVERD_2_HCKHY1</t>
  </si>
  <si>
    <t>COVERD_2_RCKHY1</t>
  </si>
  <si>
    <t>HATLOS_6_BWDHY1</t>
  </si>
  <si>
    <t>SPBURN_7_SNOWMT</t>
  </si>
  <si>
    <t>6e - 23</t>
  </si>
  <si>
    <t>6e - 24</t>
  </si>
  <si>
    <t>6e - 25</t>
  </si>
  <si>
    <t>6e - 26</t>
  </si>
  <si>
    <t>6e - 27</t>
  </si>
  <si>
    <t>6e - 28</t>
  </si>
  <si>
    <t>6e - 29</t>
  </si>
  <si>
    <t>6e - 30</t>
  </si>
  <si>
    <t>6e - 31</t>
  </si>
  <si>
    <t>6e - 32</t>
  </si>
  <si>
    <t>6e - 33</t>
  </si>
  <si>
    <t>6e - 34</t>
  </si>
  <si>
    <t>6e - 35</t>
  </si>
  <si>
    <t>6e - 36</t>
  </si>
  <si>
    <t>6e - 37</t>
  </si>
  <si>
    <t>6e - 38</t>
  </si>
  <si>
    <t>6e - 39</t>
  </si>
  <si>
    <t>6e - 40</t>
  </si>
  <si>
    <t>6e - 41</t>
  </si>
  <si>
    <t>6e - 42</t>
  </si>
  <si>
    <t>6e - 43</t>
  </si>
  <si>
    <t>6e - 44</t>
  </si>
  <si>
    <t>6e - 45</t>
  </si>
  <si>
    <t>6e - 46</t>
  </si>
  <si>
    <t>6e - 47</t>
  </si>
  <si>
    <t>6e - 48</t>
  </si>
  <si>
    <t>6e - 49</t>
  </si>
  <si>
    <t>6e - 50</t>
  </si>
  <si>
    <t>6e - 51</t>
  </si>
  <si>
    <t>6e - 52</t>
  </si>
  <si>
    <t>6e - 53</t>
  </si>
  <si>
    <t>6e - 54</t>
  </si>
  <si>
    <t>6e - 55</t>
  </si>
  <si>
    <t>6e - 56</t>
  </si>
  <si>
    <t>6e - 57</t>
  </si>
  <si>
    <t>6e - 58</t>
  </si>
  <si>
    <t>various</t>
  </si>
  <si>
    <t>n/a-portfolio</t>
  </si>
  <si>
    <t>Energy Only</t>
  </si>
  <si>
    <t>Index-Plus</t>
  </si>
  <si>
    <t>portfolio, firm quantity</t>
  </si>
  <si>
    <t>portfolio, variable quantity</t>
  </si>
  <si>
    <t>unit specific, unit contingent</t>
  </si>
  <si>
    <t>portfolio, unit contingent</t>
  </si>
  <si>
    <t>PPA</t>
  </si>
  <si>
    <t>Energy, Renewable Attribute, Capacity</t>
  </si>
  <si>
    <t>Energy On;y</t>
  </si>
  <si>
    <t>Avangrid Renewables, LLC</t>
  </si>
  <si>
    <t>Morgan Stanley Capital Group Inc.</t>
  </si>
  <si>
    <t>Tenaska Power Services Co.</t>
  </si>
  <si>
    <t>Powerex Corp</t>
  </si>
  <si>
    <t>Portland General Electric</t>
  </si>
  <si>
    <t>Hetch Hetchy Power</t>
  </si>
  <si>
    <t>Dynasty Power Inc.</t>
  </si>
  <si>
    <t>BP Energy Company</t>
  </si>
  <si>
    <t>City of Roseville</t>
  </si>
  <si>
    <t>Constellation Energy Generation, LLC</t>
  </si>
  <si>
    <t>energy only</t>
  </si>
  <si>
    <t>n/a portfolio</t>
  </si>
  <si>
    <t>WSENGY_1_UNIT 1</t>
  </si>
  <si>
    <t>BRDSLD_2_SHILO1</t>
  </si>
  <si>
    <t>CABALO_2_M2WSR2</t>
  </si>
  <si>
    <t>DSFLWR_2_W9CSB1</t>
  </si>
  <si>
    <t>SIGHEB_6_HE2SCEDYN</t>
  </si>
  <si>
    <t>GEYS18_7_UNIT18</t>
  </si>
  <si>
    <t>not yet assigned</t>
  </si>
  <si>
    <t>WRGTSR_2_WSFSR1</t>
  </si>
  <si>
    <t>WNDMAS_2_UNIT 1</t>
  </si>
  <si>
    <t>JAWBNE_2_SRWWD2</t>
  </si>
  <si>
    <t>VOYAGR_2_VOYWD2</t>
  </si>
  <si>
    <t>NZWIND_6_CALWND</t>
  </si>
  <si>
    <t>VICPAS_2_SOCSR1</t>
  </si>
  <si>
    <t>VICPAS_2_SOCBT1</t>
  </si>
  <si>
    <t>GOOSLK_1_SOLAR1</t>
  </si>
  <si>
    <t>LCKHT1_2_LH1BT1</t>
  </si>
  <si>
    <t>ROMOLA_5_MPBBT3</t>
  </si>
  <si>
    <t>Buena Vista Energy LLC</t>
  </si>
  <si>
    <t>Shiloh I Wind Project LLC</t>
  </si>
  <si>
    <t>Arica Solar, LLC</t>
  </si>
  <si>
    <t>Chaparral Solar, LLC</t>
  </si>
  <si>
    <t>RE Mustang Two Whirlaway LLC</t>
  </si>
  <si>
    <t>Geysers Power Company, LLC</t>
  </si>
  <si>
    <t>Hydro Partners</t>
  </si>
  <si>
    <t>Mega Renewables</t>
  </si>
  <si>
    <t>Snow Mountain Hydro, LLC</t>
  </si>
  <si>
    <t>Wright Solar Park, LLC</t>
  </si>
  <si>
    <t>Sky River Wind, LLC</t>
  </si>
  <si>
    <t>CalWind Resources, Inc.</t>
  </si>
  <si>
    <t>Dos Palos Clean Power LLC</t>
  </si>
  <si>
    <t>SunZia Wind PowerCo LLC</t>
  </si>
  <si>
    <t>Fish Lake Geothermal LLC</t>
  </si>
  <si>
    <t>ORGP LLC</t>
  </si>
  <si>
    <t>Whitegrass No. 2, LLC</t>
  </si>
  <si>
    <t>Second Imperial Geothermal Company</t>
  </si>
  <si>
    <t>Nova Power, LLC</t>
  </si>
  <si>
    <t>Lockhart ESS, LLC</t>
  </si>
  <si>
    <t>ESCA-PLD-LONGBEACH2, LLC</t>
  </si>
  <si>
    <t>Tumbleweed Energy Storage, LLC</t>
  </si>
  <si>
    <t>San Gabirel Project II LLC</t>
  </si>
  <si>
    <t>60316A</t>
  </si>
  <si>
    <t>60165A</t>
  </si>
  <si>
    <t>60166A</t>
  </si>
  <si>
    <t>60167A</t>
  </si>
  <si>
    <t>60227A</t>
  </si>
  <si>
    <t>p236</t>
  </si>
  <si>
    <t>63730A</t>
  </si>
  <si>
    <t>62620A</t>
  </si>
  <si>
    <t>63763A</t>
  </si>
  <si>
    <t>63686A</t>
  </si>
  <si>
    <t>61467A</t>
  </si>
  <si>
    <t>60124A</t>
  </si>
  <si>
    <t>60488A</t>
  </si>
  <si>
    <t>60177A</t>
  </si>
  <si>
    <t>62357A</t>
  </si>
  <si>
    <t>64922C</t>
  </si>
  <si>
    <t>64315A</t>
  </si>
  <si>
    <t>The calculated Net Surplus (or Need) is calculated in a different way than Peninsula Clean Energy's Resource Adequacy net open position, and does not reflect the state of Peninsula Clean Energy's Resource Adequacy net open position. Specifically, Line 11 does not account for Peninsula Clean Energy's CAM and DR allocaitons from the CPUC</t>
  </si>
  <si>
    <t>8, 11</t>
  </si>
  <si>
    <t xml:space="preserve">Short term and Spot Market Purchases and Sales in the Energy table represent the sum of short term firm purchases and sales, and the spot market purchases. Spot market purchases are the difference between PCE's retail sales, and our loss adjusted load measured at the PG&amp;E DLAP. PCE does not procure to cover transmission losses (2.5%), and UFE (0.5%). Transmission losses and UFE are included in Line 10, Firm Procurement requirement. Therefore Line 11 is not reflective of our net open position for energy. </t>
  </si>
  <si>
    <t>Geysers Healdsburg</t>
  </si>
  <si>
    <t>Dyer</t>
  </si>
  <si>
    <t>Sun Streams 2</t>
  </si>
  <si>
    <t>Elk Hills Power</t>
  </si>
  <si>
    <t>Delta Energy Center Aggregate</t>
  </si>
  <si>
    <t>MM West Covina - ST Unit</t>
  </si>
  <si>
    <t>Gilroy Cogen Aggregate</t>
  </si>
  <si>
    <t>Sycamore Cogeneration Unit 3</t>
  </si>
  <si>
    <t>Covanta Stanislaus</t>
  </si>
  <si>
    <t>Sunrise Power Project</t>
  </si>
  <si>
    <t>Exchequer Hydro</t>
  </si>
  <si>
    <t>Colgate Hydro Unit 2</t>
  </si>
  <si>
    <t>Castanea Project</t>
  </si>
  <si>
    <t>Generic Moss Landing Power Block 2</t>
  </si>
  <si>
    <t>Termoelectrica de Mexicali (TDM)</t>
  </si>
  <si>
    <t>Fifth Standard Battery</t>
  </si>
  <si>
    <t>Moss Landing</t>
  </si>
  <si>
    <t>La Rosita 2</t>
  </si>
  <si>
    <t>Dagget 2 b BESS</t>
  </si>
  <si>
    <t>La Paloma Generating Plant Unit # 1</t>
  </si>
  <si>
    <t xml:space="preserve">Geysers  </t>
  </si>
  <si>
    <t>Heber 2</t>
  </si>
  <si>
    <t>Fish Lake</t>
  </si>
  <si>
    <t>Ormat Portfolio</t>
  </si>
  <si>
    <t>Whitegrass</t>
  </si>
  <si>
    <t>Roaring Creek</t>
  </si>
  <si>
    <t>Bidwell Ditch</t>
  </si>
  <si>
    <t>Hatchet Creek</t>
  </si>
  <si>
    <t>Clover Creek</t>
  </si>
  <si>
    <t>Burney Creek</t>
  </si>
  <si>
    <t>Mustang II</t>
  </si>
  <si>
    <t>Wright</t>
  </si>
  <si>
    <t>Chaparral Solar</t>
  </si>
  <si>
    <t>Chap Storaage</t>
  </si>
  <si>
    <t>Arica Solar</t>
  </si>
  <si>
    <t>Arica Storage</t>
  </si>
  <si>
    <t>Dos Palos</t>
  </si>
  <si>
    <t>Shiloh</t>
  </si>
  <si>
    <t>Sky River</t>
  </si>
  <si>
    <t>Voyager II</t>
  </si>
  <si>
    <t>Buena Vista</t>
  </si>
  <si>
    <t>Calwind Resource 1</t>
  </si>
  <si>
    <t>Sunzia</t>
  </si>
  <si>
    <t>RA Sales longer than three months currently executed by Peninsula Clean Energy that coincide with the forecast peak load. Sales to entities larger than 200 MW are included here, because otherwise we would show a long position that we do not have.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</si>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</sst>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color rgb="FF0000FF"/>
      <name val="Times New Roman"/>
      <family val="1"/>
    </font>
    <font>
      <b/>
      <sz val="11"/>
      <color rgb="FFFFFFFF"/>
      <name val="Arial"/>
      <family val="2"/>
    </font>
    <font>
      <sz val="11"/>
      <color rgb="FFFFFFFF"/>
      <name val="Arial"/>
      <family val="2"/>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52">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7"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3" fillId="0" borderId="1" xfId="0" applyNumberFormat="1" applyFont="1" applyBorder="1" applyAlignment="1">
      <alignment horizontal="right"/>
    </xf>
    <xf numFmtId="3" fontId="13"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3" fillId="0" borderId="1" xfId="0" applyNumberFormat="1" applyFont="1" applyBorder="1" applyAlignment="1">
      <alignment horizontal="right" vertical="center"/>
    </xf>
    <xf numFmtId="38" fontId="13"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9"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1"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0"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3" fillId="0" borderId="0" xfId="0" applyNumberFormat="1" applyFont="1"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38" fontId="13"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3" fillId="0" borderId="1" xfId="0" applyNumberFormat="1" applyFont="1" applyBorder="1" applyAlignment="1" applyProtection="1">
      <alignment horizontal="right"/>
      <protection locked="0"/>
    </xf>
    <xf numFmtId="0" fontId="1" fillId="0" borderId="0" xfId="0" applyFont="1"/>
    <xf numFmtId="38" fontId="13" fillId="0" borderId="7" xfId="0" applyNumberFormat="1" applyFont="1" applyBorder="1" applyAlignment="1" applyProtection="1">
      <alignment horizontal="center"/>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38" fontId="14" fillId="0" borderId="1" xfId="0" applyNumberFormat="1" applyFont="1" applyBorder="1" applyAlignment="1">
      <alignment horizontal="right"/>
    </xf>
    <xf numFmtId="38" fontId="14" fillId="0" borderId="1" xfId="0" applyNumberFormat="1" applyFont="1" applyBorder="1" applyAlignment="1">
      <alignment horizontal="right" vertical="center"/>
    </xf>
    <xf numFmtId="170" fontId="14" fillId="0" borderId="1" xfId="0" applyNumberFormat="1" applyFont="1" applyBorder="1" applyAlignment="1">
      <alignment horizontal="right" vertical="center"/>
    </xf>
    <xf numFmtId="3" fontId="14" fillId="0" borderId="1" xfId="0" applyNumberFormat="1" applyFont="1" applyBorder="1" applyAlignment="1">
      <alignment vertical="center"/>
    </xf>
    <xf numFmtId="168" fontId="14" fillId="0" borderId="1" xfId="0" applyNumberFormat="1" applyFont="1" applyBorder="1" applyAlignment="1">
      <alignment horizontal="right" vertical="center"/>
    </xf>
    <xf numFmtId="0" fontId="1" fillId="0" borderId="1" xfId="0" applyFont="1" applyBorder="1" applyAlignment="1">
      <alignment horizontal="left" vertical="center" wrapText="1" indent="1"/>
    </xf>
    <xf numFmtId="0" fontId="24"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38" fontId="7" fillId="0" borderId="6" xfId="0" applyNumberFormat="1" applyFont="1" applyBorder="1" applyAlignment="1">
      <alignment vertical="center"/>
    </xf>
    <xf numFmtId="0" fontId="4" fillId="0" borderId="0" xfId="0" applyFont="1"/>
    <xf numFmtId="171" fontId="8" fillId="0" borderId="1" xfId="0" applyNumberFormat="1" applyFont="1" applyBorder="1" applyAlignment="1" applyProtection="1">
      <alignment horizontal="right"/>
      <protection locked="0"/>
    </xf>
    <xf numFmtId="0" fontId="7" fillId="0" borderId="2" xfId="0" applyFont="1" applyBorder="1" applyAlignment="1">
      <alignment vertical="center" wrapText="1"/>
    </xf>
    <xf numFmtId="164" fontId="7" fillId="0" borderId="2" xfId="0" applyNumberFormat="1" applyFont="1" applyBorder="1" applyAlignment="1">
      <alignment vertical="center" wrapText="1"/>
    </xf>
    <xf numFmtId="0" fontId="7" fillId="0" borderId="1" xfId="0" applyFont="1" applyBorder="1" applyAlignment="1" applyProtection="1">
      <alignment vertical="center"/>
      <protection locked="0"/>
    </xf>
    <xf numFmtId="0" fontId="3" fillId="0" borderId="3" xfId="0" applyFont="1" applyBorder="1" applyAlignment="1" applyProtection="1">
      <alignment horizontal="left" vertical="center" wrapText="1" indent="1"/>
      <protection locked="0"/>
    </xf>
    <xf numFmtId="38" fontId="25" fillId="10" borderId="1" xfId="0" applyNumberFormat="1" applyFont="1" applyFill="1" applyBorder="1" applyAlignment="1" applyProtection="1">
      <alignment horizontal="center"/>
      <protection locked="0"/>
    </xf>
    <xf numFmtId="38" fontId="25" fillId="11" borderId="1" xfId="0" applyNumberFormat="1" applyFont="1" applyFill="1" applyBorder="1" applyAlignment="1" applyProtection="1">
      <alignment horizontal="center"/>
      <protection locked="0"/>
    </xf>
    <xf numFmtId="0" fontId="25" fillId="10" borderId="1" xfId="0" applyFont="1" applyFill="1" applyBorder="1" applyAlignment="1" applyProtection="1">
      <alignment horizontal="center" vertical="center" wrapText="1" indent="1"/>
      <protection locked="0"/>
    </xf>
    <xf numFmtId="38" fontId="8" fillId="11" borderId="1" xfId="0" applyNumberFormat="1" applyFont="1" applyFill="1" applyBorder="1" applyAlignment="1" applyProtection="1">
      <alignment horizontal="right"/>
      <protection locked="0"/>
    </xf>
    <xf numFmtId="0" fontId="8" fillId="11" borderId="1" xfId="0" applyFont="1" applyFill="1" applyBorder="1" applyAlignment="1" applyProtection="1">
      <alignment horizontal="left" vertical="center" wrapText="1" indent="1"/>
      <protection locked="0"/>
    </xf>
    <xf numFmtId="0" fontId="25" fillId="11" borderId="1" xfId="0" applyFont="1" applyFill="1" applyBorder="1" applyAlignment="1" applyProtection="1">
      <alignment horizontal="center" vertical="center" wrapText="1" indent="1"/>
      <protection locked="0"/>
    </xf>
    <xf numFmtId="0" fontId="26" fillId="10" borderId="1" xfId="0" applyFont="1" applyFill="1" applyBorder="1" applyAlignment="1" applyProtection="1">
      <alignment horizontal="center" vertical="center" wrapText="1" indent="1"/>
      <protection locked="0"/>
    </xf>
    <xf numFmtId="0" fontId="26" fillId="10"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left" vertical="center" wrapText="1" indent="1"/>
      <protection locked="0"/>
    </xf>
    <xf numFmtId="0" fontId="7" fillId="11" borderId="1" xfId="0" applyFont="1" applyFill="1" applyBorder="1" applyAlignment="1" applyProtection="1">
      <alignment horizontal="center" vertical="center" wrapText="1"/>
      <protection locked="0"/>
    </xf>
    <xf numFmtId="0" fontId="26" fillId="11" borderId="1" xfId="0" applyFont="1" applyFill="1" applyBorder="1" applyAlignment="1" applyProtection="1">
      <alignment horizontal="center" vertical="center" wrapText="1" indent="1"/>
      <protection locked="0"/>
    </xf>
    <xf numFmtId="0" fontId="26" fillId="11" borderId="1" xfId="0" applyFont="1" applyFill="1" applyBorder="1" applyAlignment="1" applyProtection="1">
      <alignment horizontal="center" vertical="center" wrapText="1"/>
      <protection locked="0"/>
    </xf>
    <xf numFmtId="0" fontId="7" fillId="11" borderId="0" xfId="0" applyFont="1" applyFill="1" applyAlignment="1" applyProtection="1">
      <alignment vertical="center"/>
      <protection locked="0"/>
    </xf>
    <xf numFmtId="38" fontId="26" fillId="10" borderId="1" xfId="0" applyNumberFormat="1" applyFont="1" applyFill="1" applyBorder="1" applyAlignment="1">
      <alignment horizontal="center" vertical="center"/>
    </xf>
    <xf numFmtId="38" fontId="26" fillId="10" borderId="6" xfId="0" applyNumberFormat="1" applyFont="1" applyFill="1" applyBorder="1" applyAlignment="1">
      <alignment horizontal="center"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0000FF"/>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971550</xdr:colOff>
          <xdr:row>114</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971550</xdr:colOff>
          <xdr:row>116</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971550</xdr:colOff>
          <xdr:row>117</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971550</xdr:colOff>
          <xdr:row>118</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225</xdr:row>
          <xdr:rowOff>66675</xdr:rowOff>
        </xdr:from>
        <xdr:to>
          <xdr:col>12</xdr:col>
          <xdr:colOff>971550</xdr:colOff>
          <xdr:row>225</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226</xdr:row>
          <xdr:rowOff>0</xdr:rowOff>
        </xdr:from>
        <xdr:to>
          <xdr:col>12</xdr:col>
          <xdr:colOff>971550</xdr:colOff>
          <xdr:row>226</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227</xdr:row>
          <xdr:rowOff>66675</xdr:rowOff>
        </xdr:from>
        <xdr:to>
          <xdr:col>12</xdr:col>
          <xdr:colOff>971550</xdr:colOff>
          <xdr:row>227</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229</xdr:row>
          <xdr:rowOff>66675</xdr:rowOff>
        </xdr:from>
        <xdr:to>
          <xdr:col>12</xdr:col>
          <xdr:colOff>971550</xdr:colOff>
          <xdr:row>229</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114</xdr:row>
          <xdr:rowOff>66675</xdr:rowOff>
        </xdr:from>
        <xdr:to>
          <xdr:col>13</xdr:col>
          <xdr:colOff>971550</xdr:colOff>
          <xdr:row>114</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116</xdr:row>
          <xdr:rowOff>66675</xdr:rowOff>
        </xdr:from>
        <xdr:to>
          <xdr:col>13</xdr:col>
          <xdr:colOff>971550</xdr:colOff>
          <xdr:row>116</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117</xdr:row>
          <xdr:rowOff>66675</xdr:rowOff>
        </xdr:from>
        <xdr:to>
          <xdr:col>13</xdr:col>
          <xdr:colOff>971550</xdr:colOff>
          <xdr:row>117</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118</xdr:row>
          <xdr:rowOff>66675</xdr:rowOff>
        </xdr:from>
        <xdr:to>
          <xdr:col>13</xdr:col>
          <xdr:colOff>971550</xdr:colOff>
          <xdr:row>118</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225</xdr:row>
          <xdr:rowOff>66675</xdr:rowOff>
        </xdr:from>
        <xdr:to>
          <xdr:col>13</xdr:col>
          <xdr:colOff>971550</xdr:colOff>
          <xdr:row>225</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226</xdr:row>
          <xdr:rowOff>0</xdr:rowOff>
        </xdr:from>
        <xdr:to>
          <xdr:col>13</xdr:col>
          <xdr:colOff>971550</xdr:colOff>
          <xdr:row>226</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227</xdr:row>
          <xdr:rowOff>66675</xdr:rowOff>
        </xdr:from>
        <xdr:to>
          <xdr:col>13</xdr:col>
          <xdr:colOff>971550</xdr:colOff>
          <xdr:row>227</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229</xdr:row>
          <xdr:rowOff>66675</xdr:rowOff>
        </xdr:from>
        <xdr:to>
          <xdr:col>13</xdr:col>
          <xdr:colOff>971550</xdr:colOff>
          <xdr:row>229</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971550</xdr:colOff>
          <xdr:row>119</xdr:row>
          <xdr:rowOff>142875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119</xdr:row>
          <xdr:rowOff>66675</xdr:rowOff>
        </xdr:from>
        <xdr:to>
          <xdr:col>13</xdr:col>
          <xdr:colOff>971550</xdr:colOff>
          <xdr:row>119</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971550</xdr:colOff>
          <xdr:row>120</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120</xdr:row>
          <xdr:rowOff>66675</xdr:rowOff>
        </xdr:from>
        <xdr:to>
          <xdr:col>13</xdr:col>
          <xdr:colOff>971550</xdr:colOff>
          <xdr:row>120</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971550</xdr:colOff>
          <xdr:row>121</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66675</xdr:rowOff>
        </xdr:from>
        <xdr:to>
          <xdr:col>13</xdr:col>
          <xdr:colOff>971550</xdr:colOff>
          <xdr:row>121</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971550</xdr:colOff>
          <xdr:row>122</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122</xdr:row>
          <xdr:rowOff>66675</xdr:rowOff>
        </xdr:from>
        <xdr:to>
          <xdr:col>13</xdr:col>
          <xdr:colOff>971550</xdr:colOff>
          <xdr:row>122</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0</xdr:rowOff>
        </xdr:from>
        <xdr:to>
          <xdr:col>12</xdr:col>
          <xdr:colOff>971550</xdr:colOff>
          <xdr:row>123</xdr:row>
          <xdr:rowOff>66675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123</xdr:row>
          <xdr:rowOff>0</xdr:rowOff>
        </xdr:from>
        <xdr:to>
          <xdr:col>13</xdr:col>
          <xdr:colOff>971550</xdr:colOff>
          <xdr:row>123</xdr:row>
          <xdr:rowOff>66675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12</xdr:col>
          <xdr:colOff>971550</xdr:colOff>
          <xdr:row>123</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123</xdr:row>
          <xdr:rowOff>66675</xdr:rowOff>
        </xdr:from>
        <xdr:to>
          <xdr:col>13</xdr:col>
          <xdr:colOff>971550</xdr:colOff>
          <xdr:row>123</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971550</xdr:colOff>
          <xdr:row>124</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124</xdr:row>
          <xdr:rowOff>66675</xdr:rowOff>
        </xdr:from>
        <xdr:to>
          <xdr:col>13</xdr:col>
          <xdr:colOff>971550</xdr:colOff>
          <xdr:row>124</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971550</xdr:colOff>
          <xdr:row>125</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125</xdr:row>
          <xdr:rowOff>66675</xdr:rowOff>
        </xdr:from>
        <xdr:to>
          <xdr:col>13</xdr:col>
          <xdr:colOff>971550</xdr:colOff>
          <xdr:row>125</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971550</xdr:colOff>
          <xdr:row>126</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126</xdr:row>
          <xdr:rowOff>66675</xdr:rowOff>
        </xdr:from>
        <xdr:to>
          <xdr:col>13</xdr:col>
          <xdr:colOff>971550</xdr:colOff>
          <xdr:row>126</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971550</xdr:colOff>
          <xdr:row>127</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127</xdr:row>
          <xdr:rowOff>66675</xdr:rowOff>
        </xdr:from>
        <xdr:to>
          <xdr:col>13</xdr:col>
          <xdr:colOff>971550</xdr:colOff>
          <xdr:row>127</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971550</xdr:colOff>
          <xdr:row>128</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128</xdr:row>
          <xdr:rowOff>66675</xdr:rowOff>
        </xdr:from>
        <xdr:to>
          <xdr:col>13</xdr:col>
          <xdr:colOff>971550</xdr:colOff>
          <xdr:row>128</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971550</xdr:colOff>
          <xdr:row>129</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129</xdr:row>
          <xdr:rowOff>66675</xdr:rowOff>
        </xdr:from>
        <xdr:to>
          <xdr:col>13</xdr:col>
          <xdr:colOff>971550</xdr:colOff>
          <xdr:row>129</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971550</xdr:colOff>
          <xdr:row>130</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130</xdr:row>
          <xdr:rowOff>66675</xdr:rowOff>
        </xdr:from>
        <xdr:to>
          <xdr:col>13</xdr:col>
          <xdr:colOff>971550</xdr:colOff>
          <xdr:row>130</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0</xdr:rowOff>
        </xdr:from>
        <xdr:to>
          <xdr:col>12</xdr:col>
          <xdr:colOff>971550</xdr:colOff>
          <xdr:row>131</xdr:row>
          <xdr:rowOff>66675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131</xdr:row>
          <xdr:rowOff>0</xdr:rowOff>
        </xdr:from>
        <xdr:to>
          <xdr:col>13</xdr:col>
          <xdr:colOff>971550</xdr:colOff>
          <xdr:row>131</xdr:row>
          <xdr:rowOff>66675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971550</xdr:colOff>
          <xdr:row>131</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131</xdr:row>
          <xdr:rowOff>66675</xdr:rowOff>
        </xdr:from>
        <xdr:to>
          <xdr:col>13</xdr:col>
          <xdr:colOff>971550</xdr:colOff>
          <xdr:row>131</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971550</xdr:colOff>
          <xdr:row>132</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132</xdr:row>
          <xdr:rowOff>66675</xdr:rowOff>
        </xdr:from>
        <xdr:to>
          <xdr:col>13</xdr:col>
          <xdr:colOff>971550</xdr:colOff>
          <xdr:row>132</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971550</xdr:colOff>
          <xdr:row>133</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133</xdr:row>
          <xdr:rowOff>66675</xdr:rowOff>
        </xdr:from>
        <xdr:to>
          <xdr:col>13</xdr:col>
          <xdr:colOff>971550</xdr:colOff>
          <xdr:row>133</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971550</xdr:colOff>
          <xdr:row>134</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134</xdr:row>
          <xdr:rowOff>66675</xdr:rowOff>
        </xdr:from>
        <xdr:to>
          <xdr:col>13</xdr:col>
          <xdr:colOff>971550</xdr:colOff>
          <xdr:row>134</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971550</xdr:colOff>
          <xdr:row>135</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135</xdr:row>
          <xdr:rowOff>66675</xdr:rowOff>
        </xdr:from>
        <xdr:to>
          <xdr:col>13</xdr:col>
          <xdr:colOff>971550</xdr:colOff>
          <xdr:row>135</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971550</xdr:colOff>
          <xdr:row>136</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136</xdr:row>
          <xdr:rowOff>66675</xdr:rowOff>
        </xdr:from>
        <xdr:to>
          <xdr:col>13</xdr:col>
          <xdr:colOff>971550</xdr:colOff>
          <xdr:row>136</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971550</xdr:colOff>
          <xdr:row>137</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137</xdr:row>
          <xdr:rowOff>66675</xdr:rowOff>
        </xdr:from>
        <xdr:to>
          <xdr:col>13</xdr:col>
          <xdr:colOff>971550</xdr:colOff>
          <xdr:row>137</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971550</xdr:colOff>
          <xdr:row>138</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138</xdr:row>
          <xdr:rowOff>66675</xdr:rowOff>
        </xdr:from>
        <xdr:to>
          <xdr:col>13</xdr:col>
          <xdr:colOff>971550</xdr:colOff>
          <xdr:row>138</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971550</xdr:colOff>
          <xdr:row>139</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139</xdr:row>
          <xdr:rowOff>66675</xdr:rowOff>
        </xdr:from>
        <xdr:to>
          <xdr:col>13</xdr:col>
          <xdr:colOff>971550</xdr:colOff>
          <xdr:row>139</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971550</xdr:colOff>
          <xdr:row>140</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140</xdr:row>
          <xdr:rowOff>66675</xdr:rowOff>
        </xdr:from>
        <xdr:to>
          <xdr:col>13</xdr:col>
          <xdr:colOff>971550</xdr:colOff>
          <xdr:row>140</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971550</xdr:colOff>
          <xdr:row>71</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971550</xdr:colOff>
          <xdr:row>73</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971550</xdr:colOff>
          <xdr:row>78</xdr:row>
          <xdr:rowOff>142875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142875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142875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142875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142875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971550</xdr:colOff>
          <xdr:row>83</xdr:row>
          <xdr:rowOff>142875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142875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971550</xdr:colOff>
          <xdr:row>85</xdr:row>
          <xdr:rowOff>142875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971550</xdr:colOff>
          <xdr:row>89</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971550</xdr:colOff>
          <xdr:row>90</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971550</xdr:colOff>
          <xdr:row>91</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971550</xdr:colOff>
          <xdr:row>92</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93</xdr:row>
          <xdr:rowOff>66675</xdr:rowOff>
        </xdr:from>
        <xdr:to>
          <xdr:col>12</xdr:col>
          <xdr:colOff>971550</xdr:colOff>
          <xdr:row>93</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971550</xdr:colOff>
          <xdr:row>141</xdr:row>
          <xdr:rowOff>142875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142</xdr:row>
          <xdr:rowOff>66675</xdr:rowOff>
        </xdr:from>
        <xdr:to>
          <xdr:col>12</xdr:col>
          <xdr:colOff>971550</xdr:colOff>
          <xdr:row>142</xdr:row>
          <xdr:rowOff>142875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66675</xdr:rowOff>
        </xdr:from>
        <xdr:to>
          <xdr:col>12</xdr:col>
          <xdr:colOff>971550</xdr:colOff>
          <xdr:row>143</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142875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971550</xdr:colOff>
          <xdr:row>158</xdr:row>
          <xdr:rowOff>142875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164</xdr:row>
          <xdr:rowOff>66675</xdr:rowOff>
        </xdr:from>
        <xdr:to>
          <xdr:col>12</xdr:col>
          <xdr:colOff>971550</xdr:colOff>
          <xdr:row>164</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167</xdr:row>
          <xdr:rowOff>66675</xdr:rowOff>
        </xdr:from>
        <xdr:to>
          <xdr:col>12</xdr:col>
          <xdr:colOff>971550</xdr:colOff>
          <xdr:row>167</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971550</xdr:colOff>
          <xdr:row>168</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169</xdr:row>
          <xdr:rowOff>66675</xdr:rowOff>
        </xdr:from>
        <xdr:to>
          <xdr:col>12</xdr:col>
          <xdr:colOff>971550</xdr:colOff>
          <xdr:row>169</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170</xdr:row>
          <xdr:rowOff>66675</xdr:rowOff>
        </xdr:from>
        <xdr:to>
          <xdr:col>12</xdr:col>
          <xdr:colOff>971550</xdr:colOff>
          <xdr:row>170</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66675</xdr:rowOff>
        </xdr:from>
        <xdr:to>
          <xdr:col>12</xdr:col>
          <xdr:colOff>971550</xdr:colOff>
          <xdr:row>171</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172</xdr:row>
          <xdr:rowOff>66675</xdr:rowOff>
        </xdr:from>
        <xdr:to>
          <xdr:col>12</xdr:col>
          <xdr:colOff>971550</xdr:colOff>
          <xdr:row>172</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173</xdr:row>
          <xdr:rowOff>66675</xdr:rowOff>
        </xdr:from>
        <xdr:to>
          <xdr:col>12</xdr:col>
          <xdr:colOff>971550</xdr:colOff>
          <xdr:row>173</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66675</xdr:rowOff>
        </xdr:from>
        <xdr:to>
          <xdr:col>12</xdr:col>
          <xdr:colOff>971550</xdr:colOff>
          <xdr:row>174</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175</xdr:row>
          <xdr:rowOff>66675</xdr:rowOff>
        </xdr:from>
        <xdr:to>
          <xdr:col>12</xdr:col>
          <xdr:colOff>971550</xdr:colOff>
          <xdr:row>175</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66675</xdr:rowOff>
        </xdr:from>
        <xdr:to>
          <xdr:col>12</xdr:col>
          <xdr:colOff>971550</xdr:colOff>
          <xdr:row>176</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177</xdr:row>
          <xdr:rowOff>66675</xdr:rowOff>
        </xdr:from>
        <xdr:to>
          <xdr:col>12</xdr:col>
          <xdr:colOff>971550</xdr:colOff>
          <xdr:row>177</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66675</xdr:rowOff>
        </xdr:from>
        <xdr:to>
          <xdr:col>12</xdr:col>
          <xdr:colOff>971550</xdr:colOff>
          <xdr:row>178</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179</xdr:row>
          <xdr:rowOff>66675</xdr:rowOff>
        </xdr:from>
        <xdr:to>
          <xdr:col>12</xdr:col>
          <xdr:colOff>971550</xdr:colOff>
          <xdr:row>179</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180</xdr:row>
          <xdr:rowOff>66675</xdr:rowOff>
        </xdr:from>
        <xdr:to>
          <xdr:col>12</xdr:col>
          <xdr:colOff>971550</xdr:colOff>
          <xdr:row>180</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181</xdr:row>
          <xdr:rowOff>66675</xdr:rowOff>
        </xdr:from>
        <xdr:to>
          <xdr:col>12</xdr:col>
          <xdr:colOff>971550</xdr:colOff>
          <xdr:row>181</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182</xdr:row>
          <xdr:rowOff>66675</xdr:rowOff>
        </xdr:from>
        <xdr:to>
          <xdr:col>12</xdr:col>
          <xdr:colOff>971550</xdr:colOff>
          <xdr:row>182</xdr:row>
          <xdr:rowOff>142875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183</xdr:row>
          <xdr:rowOff>66675</xdr:rowOff>
        </xdr:from>
        <xdr:to>
          <xdr:col>12</xdr:col>
          <xdr:colOff>971550</xdr:colOff>
          <xdr:row>183</xdr:row>
          <xdr:rowOff>142875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66675</xdr:rowOff>
        </xdr:from>
        <xdr:to>
          <xdr:col>12</xdr:col>
          <xdr:colOff>971550</xdr:colOff>
          <xdr:row>184</xdr:row>
          <xdr:rowOff>142875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142875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186</xdr:row>
          <xdr:rowOff>66675</xdr:rowOff>
        </xdr:from>
        <xdr:to>
          <xdr:col>12</xdr:col>
          <xdr:colOff>971550</xdr:colOff>
          <xdr:row>186</xdr:row>
          <xdr:rowOff>142875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142875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188</xdr:row>
          <xdr:rowOff>66675</xdr:rowOff>
        </xdr:from>
        <xdr:to>
          <xdr:col>12</xdr:col>
          <xdr:colOff>971550</xdr:colOff>
          <xdr:row>188</xdr:row>
          <xdr:rowOff>142875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189</xdr:row>
          <xdr:rowOff>66675</xdr:rowOff>
        </xdr:from>
        <xdr:to>
          <xdr:col>12</xdr:col>
          <xdr:colOff>971550</xdr:colOff>
          <xdr:row>189</xdr:row>
          <xdr:rowOff>142875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190</xdr:row>
          <xdr:rowOff>66675</xdr:rowOff>
        </xdr:from>
        <xdr:to>
          <xdr:col>12</xdr:col>
          <xdr:colOff>971550</xdr:colOff>
          <xdr:row>190</xdr:row>
          <xdr:rowOff>142875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191</xdr:row>
          <xdr:rowOff>66675</xdr:rowOff>
        </xdr:from>
        <xdr:to>
          <xdr:col>12</xdr:col>
          <xdr:colOff>971550</xdr:colOff>
          <xdr:row>191</xdr:row>
          <xdr:rowOff>142875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192</xdr:row>
          <xdr:rowOff>66675</xdr:rowOff>
        </xdr:from>
        <xdr:to>
          <xdr:col>12</xdr:col>
          <xdr:colOff>971550</xdr:colOff>
          <xdr:row>192</xdr:row>
          <xdr:rowOff>142875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193</xdr:row>
          <xdr:rowOff>66675</xdr:rowOff>
        </xdr:from>
        <xdr:to>
          <xdr:col>12</xdr:col>
          <xdr:colOff>971550</xdr:colOff>
          <xdr:row>193</xdr:row>
          <xdr:rowOff>142875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194</xdr:row>
          <xdr:rowOff>66675</xdr:rowOff>
        </xdr:from>
        <xdr:to>
          <xdr:col>12</xdr:col>
          <xdr:colOff>971550</xdr:colOff>
          <xdr:row>194</xdr:row>
          <xdr:rowOff>142875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195</xdr:row>
          <xdr:rowOff>66675</xdr:rowOff>
        </xdr:from>
        <xdr:to>
          <xdr:col>12</xdr:col>
          <xdr:colOff>971550</xdr:colOff>
          <xdr:row>195</xdr:row>
          <xdr:rowOff>142875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196</xdr:row>
          <xdr:rowOff>66675</xdr:rowOff>
        </xdr:from>
        <xdr:to>
          <xdr:col>12</xdr:col>
          <xdr:colOff>971550</xdr:colOff>
          <xdr:row>196</xdr:row>
          <xdr:rowOff>142875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197</xdr:row>
          <xdr:rowOff>66675</xdr:rowOff>
        </xdr:from>
        <xdr:to>
          <xdr:col>12</xdr:col>
          <xdr:colOff>971550</xdr:colOff>
          <xdr:row>197</xdr:row>
          <xdr:rowOff>142875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198</xdr:row>
          <xdr:rowOff>66675</xdr:rowOff>
        </xdr:from>
        <xdr:to>
          <xdr:col>12</xdr:col>
          <xdr:colOff>971550</xdr:colOff>
          <xdr:row>198</xdr:row>
          <xdr:rowOff>142875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199</xdr:row>
          <xdr:rowOff>66675</xdr:rowOff>
        </xdr:from>
        <xdr:to>
          <xdr:col>12</xdr:col>
          <xdr:colOff>971550</xdr:colOff>
          <xdr:row>199</xdr:row>
          <xdr:rowOff>142875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200</xdr:row>
          <xdr:rowOff>66675</xdr:rowOff>
        </xdr:from>
        <xdr:to>
          <xdr:col>12</xdr:col>
          <xdr:colOff>971550</xdr:colOff>
          <xdr:row>200</xdr:row>
          <xdr:rowOff>142875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201</xdr:row>
          <xdr:rowOff>66675</xdr:rowOff>
        </xdr:from>
        <xdr:to>
          <xdr:col>12</xdr:col>
          <xdr:colOff>971550</xdr:colOff>
          <xdr:row>201</xdr:row>
          <xdr:rowOff>142875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202</xdr:row>
          <xdr:rowOff>66675</xdr:rowOff>
        </xdr:from>
        <xdr:to>
          <xdr:col>12</xdr:col>
          <xdr:colOff>971550</xdr:colOff>
          <xdr:row>202</xdr:row>
          <xdr:rowOff>142875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203</xdr:row>
          <xdr:rowOff>66675</xdr:rowOff>
        </xdr:from>
        <xdr:to>
          <xdr:col>12</xdr:col>
          <xdr:colOff>971550</xdr:colOff>
          <xdr:row>203</xdr:row>
          <xdr:rowOff>142875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204</xdr:row>
          <xdr:rowOff>66675</xdr:rowOff>
        </xdr:from>
        <xdr:to>
          <xdr:col>12</xdr:col>
          <xdr:colOff>971550</xdr:colOff>
          <xdr:row>204</xdr:row>
          <xdr:rowOff>142875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205</xdr:row>
          <xdr:rowOff>66675</xdr:rowOff>
        </xdr:from>
        <xdr:to>
          <xdr:col>12</xdr:col>
          <xdr:colOff>971550</xdr:colOff>
          <xdr:row>205</xdr:row>
          <xdr:rowOff>142875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206</xdr:row>
          <xdr:rowOff>66675</xdr:rowOff>
        </xdr:from>
        <xdr:to>
          <xdr:col>12</xdr:col>
          <xdr:colOff>971550</xdr:colOff>
          <xdr:row>206</xdr:row>
          <xdr:rowOff>142875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207</xdr:row>
          <xdr:rowOff>66675</xdr:rowOff>
        </xdr:from>
        <xdr:to>
          <xdr:col>12</xdr:col>
          <xdr:colOff>971550</xdr:colOff>
          <xdr:row>207</xdr:row>
          <xdr:rowOff>142875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208</xdr:row>
          <xdr:rowOff>66675</xdr:rowOff>
        </xdr:from>
        <xdr:to>
          <xdr:col>12</xdr:col>
          <xdr:colOff>971550</xdr:colOff>
          <xdr:row>208</xdr:row>
          <xdr:rowOff>142875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209</xdr:row>
          <xdr:rowOff>66675</xdr:rowOff>
        </xdr:from>
        <xdr:to>
          <xdr:col>12</xdr:col>
          <xdr:colOff>971550</xdr:colOff>
          <xdr:row>209</xdr:row>
          <xdr:rowOff>142875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210</xdr:row>
          <xdr:rowOff>66675</xdr:rowOff>
        </xdr:from>
        <xdr:to>
          <xdr:col>12</xdr:col>
          <xdr:colOff>971550</xdr:colOff>
          <xdr:row>210</xdr:row>
          <xdr:rowOff>142875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211</xdr:row>
          <xdr:rowOff>66675</xdr:rowOff>
        </xdr:from>
        <xdr:to>
          <xdr:col>12</xdr:col>
          <xdr:colOff>971550</xdr:colOff>
          <xdr:row>211</xdr:row>
          <xdr:rowOff>142875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212</xdr:row>
          <xdr:rowOff>66675</xdr:rowOff>
        </xdr:from>
        <xdr:to>
          <xdr:col>12</xdr:col>
          <xdr:colOff>971550</xdr:colOff>
          <xdr:row>212</xdr:row>
          <xdr:rowOff>142875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213</xdr:row>
          <xdr:rowOff>66675</xdr:rowOff>
        </xdr:from>
        <xdr:to>
          <xdr:col>12</xdr:col>
          <xdr:colOff>971550</xdr:colOff>
          <xdr:row>213</xdr:row>
          <xdr:rowOff>142875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214</xdr:row>
          <xdr:rowOff>66675</xdr:rowOff>
        </xdr:from>
        <xdr:to>
          <xdr:col>12</xdr:col>
          <xdr:colOff>971550</xdr:colOff>
          <xdr:row>214</xdr:row>
          <xdr:rowOff>142875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215</xdr:row>
          <xdr:rowOff>66675</xdr:rowOff>
        </xdr:from>
        <xdr:to>
          <xdr:col>12</xdr:col>
          <xdr:colOff>971550</xdr:colOff>
          <xdr:row>215</xdr:row>
          <xdr:rowOff>142875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216</xdr:row>
          <xdr:rowOff>66675</xdr:rowOff>
        </xdr:from>
        <xdr:to>
          <xdr:col>12</xdr:col>
          <xdr:colOff>971550</xdr:colOff>
          <xdr:row>216</xdr:row>
          <xdr:rowOff>142875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217</xdr:row>
          <xdr:rowOff>66675</xdr:rowOff>
        </xdr:from>
        <xdr:to>
          <xdr:col>12</xdr:col>
          <xdr:colOff>971550</xdr:colOff>
          <xdr:row>217</xdr:row>
          <xdr:rowOff>142875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218</xdr:row>
          <xdr:rowOff>66675</xdr:rowOff>
        </xdr:from>
        <xdr:to>
          <xdr:col>12</xdr:col>
          <xdr:colOff>971550</xdr:colOff>
          <xdr:row>218</xdr:row>
          <xdr:rowOff>142875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219</xdr:row>
          <xdr:rowOff>66675</xdr:rowOff>
        </xdr:from>
        <xdr:to>
          <xdr:col>12</xdr:col>
          <xdr:colOff>971550</xdr:colOff>
          <xdr:row>219</xdr:row>
          <xdr:rowOff>142875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600348</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BA9C4CA-936A-485A-827A-BDE8FF7145DD}">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mailto:smaatta@peninsulacleanenergy.com" TargetMode="External"/><Relationship Id="rId13" Type="http://schemas.openxmlformats.org/officeDocument/2006/relationships/hyperlink" Target="mailto:slevia@peninsulacleanenergy.com" TargetMode="External"/><Relationship Id="rId1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slevia@peninsulacleanenergy.com" TargetMode="External"/><Relationship Id="rId12" Type="http://schemas.openxmlformats.org/officeDocument/2006/relationships/hyperlink" Target="mailto:smaatta@peninsulacleanenergy.com" TargetMode="External"/><Relationship Id="rId1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hyperlink" Target="mailto:smaatta@peninsulacleanenergy.com"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slevia@peninsulacleanenergy.com" TargetMode="External"/><Relationship Id="rId5" Type="http://schemas.openxmlformats.org/officeDocument/2006/relationships/printerSettings" Target="../printerSettings/printerSettings5.bin"/><Relationship Id="rId15" Type="http://schemas.openxmlformats.org/officeDocument/2006/relationships/hyperlink" Target="mailto:slevia@peninsulacleanenergy.com" TargetMode="External"/><Relationship Id="rId10" Type="http://schemas.openxmlformats.org/officeDocument/2006/relationships/hyperlink" Target="mailto:smaatta@peninsulacleanenergy.com" TargetMode="External"/><Relationship Id="rId19"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hyperlink" Target="mailto:slevia@peninsulacleanenergy.com" TargetMode="External"/><Relationship Id="rId14" Type="http://schemas.openxmlformats.org/officeDocument/2006/relationships/hyperlink" Target="mailto:smaatta@peninsulacleanenergy.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13" Type="http://schemas.openxmlformats.org/officeDocument/2006/relationships/ctrlProp" Target="../ctrlProps/ctrlProp254.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ctrlProp" Target="../ctrlProps/ctrlProp253.xml"/><Relationship Id="rId17" Type="http://schemas.openxmlformats.org/officeDocument/2006/relationships/ctrlProp" Target="../ctrlProps/ctrlProp258.xml"/><Relationship Id="rId2" Type="http://schemas.openxmlformats.org/officeDocument/2006/relationships/printerSettings" Target="../printerSettings/printerSettings18.bin"/><Relationship Id="rId16" Type="http://schemas.openxmlformats.org/officeDocument/2006/relationships/ctrlProp" Target="../ctrlProps/ctrlProp257.xml"/><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ctrlProp" Target="../ctrlProps/ctrlProp252.xml"/><Relationship Id="rId5" Type="http://schemas.openxmlformats.org/officeDocument/2006/relationships/printerSettings" Target="../printerSettings/printerSettings21.bin"/><Relationship Id="rId15" Type="http://schemas.openxmlformats.org/officeDocument/2006/relationships/ctrlProp" Target="../ctrlProps/ctrlProp256.xml"/><Relationship Id="rId10" Type="http://schemas.openxmlformats.org/officeDocument/2006/relationships/ctrlProp" Target="../ctrlProps/ctrlProp251.xml"/><Relationship Id="rId4" Type="http://schemas.openxmlformats.org/officeDocument/2006/relationships/printerSettings" Target="../printerSettings/printerSettings20.bin"/><Relationship Id="rId9" Type="http://schemas.openxmlformats.org/officeDocument/2006/relationships/vmlDrawing" Target="../drawings/vmlDrawing2.vml"/><Relationship Id="rId14" Type="http://schemas.openxmlformats.org/officeDocument/2006/relationships/ctrlProp" Target="../ctrlProps/ctrlProp255.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A16" zoomScale="110" zoomScaleNormal="110" workbookViewId="0">
      <selection activeCell="J20" sqref="J20"/>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28.5" x14ac:dyDescent="0.25">
      <c r="A6" s="16" t="s">
        <v>4</v>
      </c>
      <c r="B6" s="8" t="s">
        <v>371</v>
      </c>
    </row>
    <row r="7" spans="1:7" ht="15" x14ac:dyDescent="0.25">
      <c r="A7" s="16" t="s">
        <v>5</v>
      </c>
      <c r="B7" s="9" t="s">
        <v>372</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372</v>
      </c>
      <c r="C11" s="9" t="s">
        <v>372</v>
      </c>
      <c r="D11" s="9" t="s">
        <v>372</v>
      </c>
      <c r="E11" s="9"/>
      <c r="F11" s="9" t="s">
        <v>372</v>
      </c>
      <c r="G11" s="9" t="s">
        <v>372</v>
      </c>
    </row>
    <row r="12" spans="1:7" ht="28.5" x14ac:dyDescent="0.25">
      <c r="A12" s="8" t="s">
        <v>14</v>
      </c>
      <c r="B12" s="9" t="s">
        <v>373</v>
      </c>
      <c r="C12" s="9" t="s">
        <v>373</v>
      </c>
      <c r="D12" s="9" t="s">
        <v>373</v>
      </c>
      <c r="E12" s="9"/>
      <c r="F12" s="9" t="s">
        <v>373</v>
      </c>
      <c r="G12" s="9" t="s">
        <v>373</v>
      </c>
    </row>
    <row r="13" spans="1:7" ht="25.5" x14ac:dyDescent="0.25">
      <c r="A13" s="8" t="s">
        <v>15</v>
      </c>
      <c r="B13" s="220" t="s">
        <v>374</v>
      </c>
      <c r="C13" s="220" t="s">
        <v>374</v>
      </c>
      <c r="D13" s="220" t="s">
        <v>374</v>
      </c>
      <c r="E13" s="10"/>
      <c r="F13" s="220" t="s">
        <v>374</v>
      </c>
      <c r="G13" s="220" t="s">
        <v>374</v>
      </c>
    </row>
    <row r="14" spans="1:7" x14ac:dyDescent="0.25">
      <c r="A14" s="8" t="s">
        <v>16</v>
      </c>
      <c r="B14" s="9" t="s">
        <v>378</v>
      </c>
      <c r="C14" s="9" t="s">
        <v>378</v>
      </c>
      <c r="D14" s="9" t="s">
        <v>378</v>
      </c>
      <c r="E14" s="9"/>
      <c r="F14" s="9" t="s">
        <v>378</v>
      </c>
      <c r="G14" s="9" t="s">
        <v>378</v>
      </c>
    </row>
    <row r="15" spans="1:7" x14ac:dyDescent="0.25">
      <c r="A15" s="8" t="s">
        <v>17</v>
      </c>
      <c r="B15" s="9" t="s">
        <v>379</v>
      </c>
      <c r="C15" s="9" t="s">
        <v>379</v>
      </c>
      <c r="D15" s="9" t="s">
        <v>379</v>
      </c>
      <c r="E15" s="9"/>
      <c r="F15" s="9" t="s">
        <v>379</v>
      </c>
      <c r="G15" s="9" t="s">
        <v>379</v>
      </c>
    </row>
    <row r="16" spans="1:7" x14ac:dyDescent="0.25">
      <c r="A16" s="8" t="s">
        <v>18</v>
      </c>
      <c r="B16" s="9"/>
      <c r="C16" s="9"/>
      <c r="D16" s="9"/>
      <c r="E16" s="9"/>
      <c r="F16" s="9"/>
      <c r="G16" s="9"/>
    </row>
    <row r="17" spans="1:7" x14ac:dyDescent="0.25">
      <c r="A17" s="8" t="s">
        <v>19</v>
      </c>
      <c r="B17" s="9" t="s">
        <v>380</v>
      </c>
      <c r="C17" s="9" t="s">
        <v>380</v>
      </c>
      <c r="D17" s="9" t="s">
        <v>380</v>
      </c>
      <c r="E17" s="9"/>
      <c r="F17" s="9" t="s">
        <v>380</v>
      </c>
      <c r="G17" s="9" t="s">
        <v>380</v>
      </c>
    </row>
    <row r="18" spans="1:7" x14ac:dyDescent="0.25">
      <c r="A18" s="8" t="s">
        <v>20</v>
      </c>
      <c r="B18" s="9" t="s">
        <v>21</v>
      </c>
      <c r="C18" s="9" t="s">
        <v>21</v>
      </c>
      <c r="D18" s="9" t="s">
        <v>21</v>
      </c>
      <c r="E18" s="9"/>
      <c r="F18" s="9" t="s">
        <v>21</v>
      </c>
      <c r="G18" s="9" t="s">
        <v>21</v>
      </c>
    </row>
    <row r="19" spans="1:7" x14ac:dyDescent="0.25">
      <c r="A19" s="8" t="s">
        <v>22</v>
      </c>
      <c r="B19" s="9">
        <v>94061</v>
      </c>
      <c r="C19" s="9">
        <v>94061</v>
      </c>
      <c r="D19" s="9">
        <v>94061</v>
      </c>
      <c r="E19" s="9"/>
      <c r="F19" s="9">
        <v>94061</v>
      </c>
      <c r="G19" s="9">
        <v>94061</v>
      </c>
    </row>
    <row r="20" spans="1:7" x14ac:dyDescent="0.25">
      <c r="A20" s="8" t="s">
        <v>23</v>
      </c>
      <c r="B20" s="11">
        <v>45611</v>
      </c>
      <c r="C20" s="11">
        <v>45611</v>
      </c>
      <c r="D20" s="11">
        <v>45611</v>
      </c>
      <c r="E20" s="11"/>
      <c r="F20" s="11">
        <v>45611</v>
      </c>
      <c r="G20" s="11">
        <v>45611</v>
      </c>
    </row>
    <row r="21" spans="1:7" x14ac:dyDescent="0.25">
      <c r="A21" s="8" t="s">
        <v>24</v>
      </c>
      <c r="B21" s="11"/>
      <c r="C21" s="11"/>
      <c r="D21" s="11"/>
      <c r="E21" s="11"/>
      <c r="F21" s="11"/>
      <c r="G21" s="11"/>
    </row>
    <row r="22" spans="1:7" ht="30" x14ac:dyDescent="0.25">
      <c r="A22" s="16" t="s">
        <v>25</v>
      </c>
      <c r="B22" s="7"/>
      <c r="C22" s="7"/>
      <c r="D22" s="7"/>
      <c r="E22" s="7"/>
      <c r="F22" s="7"/>
      <c r="G22" s="7"/>
    </row>
    <row r="23" spans="1:7" x14ac:dyDescent="0.25">
      <c r="A23" s="8" t="s">
        <v>13</v>
      </c>
      <c r="B23" s="15" t="s">
        <v>375</v>
      </c>
      <c r="C23" s="15" t="s">
        <v>375</v>
      </c>
      <c r="D23" s="15" t="s">
        <v>375</v>
      </c>
      <c r="E23" s="9"/>
      <c r="F23" s="15" t="s">
        <v>375</v>
      </c>
      <c r="G23" s="15" t="s">
        <v>375</v>
      </c>
    </row>
    <row r="24" spans="1:7" ht="28.5" x14ac:dyDescent="0.25">
      <c r="A24" s="8" t="s">
        <v>14</v>
      </c>
      <c r="B24" s="15" t="s">
        <v>376</v>
      </c>
      <c r="C24" s="15" t="s">
        <v>376</v>
      </c>
      <c r="D24" s="15" t="s">
        <v>376</v>
      </c>
      <c r="E24" s="9"/>
      <c r="F24" s="15" t="s">
        <v>376</v>
      </c>
      <c r="G24" s="15" t="s">
        <v>376</v>
      </c>
    </row>
    <row r="25" spans="1:7" ht="25.5" x14ac:dyDescent="0.25">
      <c r="A25" s="8" t="s">
        <v>15</v>
      </c>
      <c r="B25" s="221" t="s">
        <v>377</v>
      </c>
      <c r="C25" s="221" t="s">
        <v>377</v>
      </c>
      <c r="D25" s="221" t="s">
        <v>377</v>
      </c>
      <c r="E25" s="10"/>
      <c r="F25" s="221" t="s">
        <v>377</v>
      </c>
      <c r="G25" s="221" t="s">
        <v>377</v>
      </c>
    </row>
    <row r="26" spans="1:7" x14ac:dyDescent="0.25">
      <c r="A26" s="8" t="s">
        <v>16</v>
      </c>
      <c r="B26" s="15"/>
      <c r="C26" s="15"/>
      <c r="D26" s="15"/>
      <c r="E26" s="9"/>
      <c r="F26" s="15"/>
      <c r="G26" s="15"/>
    </row>
    <row r="27" spans="1:7" x14ac:dyDescent="0.25">
      <c r="A27" s="8" t="s">
        <v>17</v>
      </c>
      <c r="B27" s="15" t="s">
        <v>379</v>
      </c>
      <c r="C27" s="15" t="s">
        <v>379</v>
      </c>
      <c r="D27" s="15" t="s">
        <v>379</v>
      </c>
      <c r="E27" s="9"/>
      <c r="F27" s="15" t="s">
        <v>379</v>
      </c>
      <c r="G27" s="15" t="s">
        <v>379</v>
      </c>
    </row>
    <row r="28" spans="1:7" x14ac:dyDescent="0.25">
      <c r="A28" s="8" t="s">
        <v>18</v>
      </c>
      <c r="B28" s="15"/>
      <c r="C28" s="15"/>
      <c r="D28" s="15"/>
      <c r="E28" s="9"/>
      <c r="F28" s="15"/>
      <c r="G28" s="15"/>
    </row>
    <row r="29" spans="1:7" x14ac:dyDescent="0.25">
      <c r="A29" s="8" t="s">
        <v>19</v>
      </c>
      <c r="B29" s="15" t="s">
        <v>380</v>
      </c>
      <c r="C29" s="15" t="s">
        <v>380</v>
      </c>
      <c r="D29" s="15" t="s">
        <v>380</v>
      </c>
      <c r="E29" s="9"/>
      <c r="F29" s="15" t="s">
        <v>380</v>
      </c>
      <c r="G29" s="15" t="s">
        <v>380</v>
      </c>
    </row>
    <row r="30" spans="1:7" x14ac:dyDescent="0.25">
      <c r="A30" s="8" t="s">
        <v>20</v>
      </c>
      <c r="B30" s="15" t="s">
        <v>21</v>
      </c>
      <c r="C30" s="15" t="s">
        <v>21</v>
      </c>
      <c r="D30" s="15" t="s">
        <v>21</v>
      </c>
      <c r="E30" s="9"/>
      <c r="F30" s="15" t="s">
        <v>21</v>
      </c>
      <c r="G30" s="15" t="s">
        <v>21</v>
      </c>
    </row>
    <row r="31" spans="1:7" x14ac:dyDescent="0.25">
      <c r="A31" s="8" t="s">
        <v>22</v>
      </c>
      <c r="B31" s="15">
        <v>94061</v>
      </c>
      <c r="C31" s="15">
        <v>94061</v>
      </c>
      <c r="D31" s="15">
        <v>94061</v>
      </c>
      <c r="E31" s="9"/>
      <c r="F31" s="15">
        <v>94061</v>
      </c>
      <c r="G31" s="15">
        <v>94061</v>
      </c>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B36593BF-438F-4828-9868-0F7EDA156926}"/>
    <hyperlink ref="B25" r:id="rId8" xr:uid="{A9F2C9AA-B881-4879-A4A1-E49073B22796}"/>
    <hyperlink ref="C13" r:id="rId9" xr:uid="{57223CBB-D184-45CA-8327-615B5423C212}"/>
    <hyperlink ref="C25" r:id="rId10" xr:uid="{EF9CA402-63B7-4DE9-9F14-C32274215E20}"/>
    <hyperlink ref="D13" r:id="rId11" xr:uid="{CCAFBD03-505B-4D0A-B605-6E0EE9A0E0F4}"/>
    <hyperlink ref="D25" r:id="rId12" xr:uid="{E8100183-27BA-4554-9BE3-B5D0D7FFA097}"/>
    <hyperlink ref="F13" r:id="rId13" xr:uid="{2F97FACB-4659-4BBC-8ABC-AEEB903A6380}"/>
    <hyperlink ref="F25" r:id="rId14" xr:uid="{9002A28F-3836-4BFB-9C08-A77E6115724D}"/>
    <hyperlink ref="G13" r:id="rId15" xr:uid="{BADB99D5-7D67-4DE1-BAEA-600615A93456}"/>
    <hyperlink ref="G25" r:id="rId16" xr:uid="{3969CFDF-A920-47A5-AB4E-93D0E9041223}"/>
  </hyperlinks>
  <pageMargins left="0.7" right="0.7" top="0.75" bottom="0.75" header="0.3" footer="0.3"/>
  <pageSetup scale="58" pageOrder="overThenDown" orientation="landscape" r:id="rId17"/>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2"/>
  <sheetViews>
    <sheetView showGridLines="0" zoomScale="70" zoomScaleNormal="70" workbookViewId="0">
      <selection activeCell="B9" sqref="B9"/>
    </sheetView>
  </sheetViews>
  <sheetFormatPr defaultColWidth="9" defaultRowHeight="15" x14ac:dyDescent="0.2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25">
      <c r="A1" s="21" t="s">
        <v>0</v>
      </c>
      <c r="B1" s="21"/>
      <c r="G1" s="19"/>
    </row>
    <row r="2" spans="1:29" x14ac:dyDescent="0.25">
      <c r="A2" s="21" t="s">
        <v>1</v>
      </c>
      <c r="B2" s="21"/>
      <c r="G2" s="19"/>
    </row>
    <row r="3" spans="1:29" s="23" customFormat="1" ht="15.75" x14ac:dyDescent="0.25">
      <c r="A3" s="92" t="s">
        <v>2</v>
      </c>
      <c r="C3" s="22"/>
      <c r="D3" s="22"/>
      <c r="E3" s="22"/>
      <c r="F3" s="22"/>
      <c r="G3" s="17"/>
      <c r="H3" s="17"/>
    </row>
    <row r="4" spans="1:29" s="23" customFormat="1" ht="15.75" x14ac:dyDescent="0.25">
      <c r="A4" s="92" t="s">
        <v>26</v>
      </c>
      <c r="C4" s="24"/>
      <c r="D4" s="24"/>
      <c r="E4" s="24"/>
      <c r="F4" s="24"/>
      <c r="G4" s="17"/>
      <c r="H4" s="17"/>
    </row>
    <row r="5" spans="1:29" s="23" customFormat="1" ht="15.75" x14ac:dyDescent="0.25">
      <c r="A5" s="92"/>
      <c r="D5" s="24"/>
      <c r="E5" s="24"/>
      <c r="F5" s="24"/>
      <c r="G5" s="17"/>
      <c r="H5" s="17"/>
    </row>
    <row r="6" spans="1:29" s="23" customFormat="1" ht="15.75" customHeight="1" x14ac:dyDescent="0.25">
      <c r="A6" s="21" t="str">
        <f>'Admin Info'!B6</f>
        <v>Peninsula Clean Energy Authority</v>
      </c>
      <c r="C6" s="18"/>
      <c r="D6" s="18"/>
      <c r="E6" s="18"/>
      <c r="F6" s="18"/>
      <c r="G6" s="25"/>
      <c r="H6" s="26" t="s">
        <v>27</v>
      </c>
      <c r="I6" s="27"/>
      <c r="J6" s="28"/>
      <c r="K6" s="29"/>
      <c r="L6" s="29"/>
      <c r="M6" s="29"/>
      <c r="N6" s="29"/>
      <c r="O6" s="30"/>
      <c r="P6" s="30"/>
      <c r="Q6" s="30"/>
      <c r="R6" s="30"/>
      <c r="V6" s="21"/>
      <c r="W6" s="25"/>
      <c r="AA6" s="30"/>
    </row>
    <row r="7" spans="1:29" s="23" customFormat="1" ht="15.75" x14ac:dyDescent="0.25">
      <c r="B7" s="18"/>
      <c r="C7" s="18"/>
      <c r="D7" s="18"/>
      <c r="E7" s="18"/>
      <c r="F7" s="18"/>
      <c r="G7" s="31"/>
      <c r="H7" s="32"/>
      <c r="I7" s="32"/>
      <c r="J7" s="32"/>
      <c r="K7" s="32"/>
      <c r="M7" s="33"/>
      <c r="N7" s="33"/>
      <c r="O7" s="33"/>
      <c r="P7" s="33"/>
      <c r="Q7" s="33"/>
      <c r="R7" s="33"/>
      <c r="V7" s="34"/>
      <c r="W7" s="35"/>
      <c r="X7" s="35"/>
    </row>
    <row r="8" spans="1:29" s="23" customFormat="1" ht="15.75" x14ac:dyDescent="0.2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2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328</v>
      </c>
      <c r="R9" s="50" t="s">
        <v>329</v>
      </c>
    </row>
    <row r="10" spans="1:29" s="58" customFormat="1" ht="15.75" customHeight="1" x14ac:dyDescent="0.25">
      <c r="A10" s="59"/>
      <c r="B10" s="93" t="s">
        <v>42</v>
      </c>
      <c r="C10" s="60"/>
      <c r="D10" s="60"/>
      <c r="E10" s="60"/>
      <c r="F10" s="60"/>
      <c r="G10" s="61" t="s">
        <v>43</v>
      </c>
      <c r="H10" s="61" t="s">
        <v>43</v>
      </c>
      <c r="I10" s="62" t="s">
        <v>44</v>
      </c>
      <c r="J10" s="61"/>
      <c r="K10" s="61"/>
      <c r="L10" s="61"/>
      <c r="M10" s="61"/>
      <c r="N10" s="61"/>
      <c r="O10" s="61"/>
      <c r="P10" s="61"/>
      <c r="Q10" s="61"/>
      <c r="R10" s="61"/>
    </row>
    <row r="11" spans="1:29" s="42" customFormat="1" ht="15.75" customHeight="1" x14ac:dyDescent="0.2">
      <c r="A11" s="40">
        <v>1</v>
      </c>
      <c r="B11" s="233" t="s">
        <v>45</v>
      </c>
      <c r="C11" s="63"/>
      <c r="D11" s="63"/>
      <c r="E11" s="63"/>
      <c r="F11" s="63"/>
      <c r="G11" s="222">
        <f>778*1.03</f>
        <v>801.34</v>
      </c>
      <c r="H11" s="222">
        <f>662*1.03</f>
        <v>681.86</v>
      </c>
      <c r="I11" s="64">
        <v>634.34714132286717</v>
      </c>
      <c r="J11" s="64">
        <v>652.34739881953135</v>
      </c>
      <c r="K11" s="64">
        <v>678.08893023862004</v>
      </c>
      <c r="L11" s="64">
        <v>705.38627850390526</v>
      </c>
      <c r="M11" s="64">
        <v>734.58657376351243</v>
      </c>
      <c r="N11" s="64">
        <v>764.51577077010575</v>
      </c>
      <c r="O11" s="64">
        <v>795.88724863127914</v>
      </c>
      <c r="P11" s="64">
        <v>827.03068651309286</v>
      </c>
      <c r="Q11" s="64">
        <v>857.15130537266077</v>
      </c>
      <c r="R11" s="64">
        <v>886.4479866332141</v>
      </c>
    </row>
    <row r="12" spans="1:29" s="42" customFormat="1" ht="15.75" customHeight="1" x14ac:dyDescent="0.2">
      <c r="A12" s="40" t="s">
        <v>46</v>
      </c>
      <c r="B12" s="233" t="s">
        <v>47</v>
      </c>
      <c r="C12" s="63"/>
      <c r="D12" s="63"/>
      <c r="E12" s="63"/>
      <c r="F12" s="63"/>
      <c r="G12" s="64"/>
      <c r="H12" s="65"/>
      <c r="I12" s="65"/>
      <c r="J12" s="65"/>
      <c r="K12" s="65"/>
      <c r="L12" s="65"/>
      <c r="M12" s="65"/>
      <c r="N12" s="65"/>
      <c r="O12" s="65"/>
      <c r="P12" s="65"/>
      <c r="Q12" s="65"/>
      <c r="R12" s="65"/>
    </row>
    <row r="13" spans="1:29" s="42" customFormat="1" ht="15.75" customHeight="1" x14ac:dyDescent="0.2">
      <c r="A13" s="40" t="s">
        <v>48</v>
      </c>
      <c r="B13" s="233" t="s">
        <v>49</v>
      </c>
      <c r="C13" s="63"/>
      <c r="D13" s="63"/>
      <c r="E13" s="63"/>
      <c r="F13" s="63"/>
      <c r="G13" s="64"/>
      <c r="H13" s="65"/>
      <c r="I13" s="65"/>
      <c r="J13" s="65"/>
      <c r="K13" s="65"/>
      <c r="L13" s="65"/>
      <c r="M13" s="65"/>
      <c r="N13" s="65"/>
      <c r="O13" s="65"/>
      <c r="P13" s="65"/>
      <c r="Q13" s="65"/>
      <c r="R13" s="65"/>
    </row>
    <row r="14" spans="1:29" s="42" customFormat="1" ht="15.75" customHeight="1" x14ac:dyDescent="0.2">
      <c r="A14" s="40" t="s">
        <v>50</v>
      </c>
      <c r="B14" s="233" t="s">
        <v>51</v>
      </c>
      <c r="C14" s="63"/>
      <c r="D14" s="63"/>
      <c r="E14" s="63"/>
      <c r="F14" s="63"/>
      <c r="G14" s="64"/>
      <c r="H14" s="64"/>
      <c r="I14" s="64"/>
      <c r="J14" s="64"/>
      <c r="K14" s="64"/>
      <c r="L14" s="64"/>
      <c r="M14" s="64"/>
      <c r="N14" s="64"/>
      <c r="O14" s="64"/>
      <c r="P14" s="64"/>
      <c r="Q14" s="64"/>
      <c r="R14" s="64"/>
    </row>
    <row r="15" spans="1:29" s="42" customFormat="1" ht="15.75" customHeight="1" x14ac:dyDescent="0.2">
      <c r="A15" s="40" t="s">
        <v>52</v>
      </c>
      <c r="B15" s="233" t="s">
        <v>53</v>
      </c>
      <c r="C15" s="63"/>
      <c r="D15" s="63"/>
      <c r="E15" s="63"/>
      <c r="F15" s="63"/>
      <c r="G15" s="64"/>
      <c r="H15" s="65"/>
      <c r="I15" s="65"/>
      <c r="J15" s="65"/>
      <c r="K15" s="65"/>
      <c r="L15" s="65"/>
      <c r="M15" s="65"/>
      <c r="N15" s="65"/>
      <c r="O15" s="65"/>
      <c r="P15" s="65"/>
      <c r="Q15" s="65"/>
      <c r="R15" s="65"/>
    </row>
    <row r="16" spans="1:29" s="42" customFormat="1" ht="15.75" customHeight="1" x14ac:dyDescent="0.2">
      <c r="A16" s="40" t="s">
        <v>54</v>
      </c>
      <c r="B16" s="233" t="s">
        <v>55</v>
      </c>
      <c r="C16" s="63"/>
      <c r="D16" s="63"/>
      <c r="E16" s="63"/>
      <c r="F16" s="63"/>
      <c r="G16" s="64"/>
      <c r="H16" s="64"/>
      <c r="I16" s="64"/>
      <c r="J16" s="64"/>
      <c r="K16" s="64"/>
      <c r="L16" s="64"/>
      <c r="M16" s="64"/>
      <c r="N16" s="64"/>
      <c r="O16" s="64"/>
      <c r="P16" s="64"/>
      <c r="Q16" s="64"/>
      <c r="R16" s="64"/>
    </row>
    <row r="17" spans="1:18" s="42" customFormat="1" ht="15.75" customHeight="1" x14ac:dyDescent="0.2">
      <c r="A17" s="40">
        <v>3</v>
      </c>
      <c r="B17" s="233" t="s">
        <v>56</v>
      </c>
      <c r="C17" s="63"/>
      <c r="D17" s="63"/>
      <c r="E17" s="63"/>
      <c r="F17" s="63"/>
      <c r="G17" s="64"/>
      <c r="H17" s="65"/>
      <c r="I17" s="65"/>
      <c r="J17" s="65"/>
      <c r="K17" s="65"/>
      <c r="L17" s="65"/>
      <c r="M17" s="65"/>
      <c r="N17" s="65"/>
      <c r="O17" s="65"/>
      <c r="P17" s="65"/>
      <c r="Q17" s="65"/>
      <c r="R17" s="65"/>
    </row>
    <row r="18" spans="1:18" s="42" customFormat="1" ht="15.75" customHeight="1" x14ac:dyDescent="0.2">
      <c r="A18" s="40">
        <v>4</v>
      </c>
      <c r="B18" s="233" t="s">
        <v>57</v>
      </c>
      <c r="C18" s="63"/>
      <c r="D18" s="63"/>
      <c r="E18" s="63"/>
      <c r="F18" s="63"/>
      <c r="G18" s="64"/>
      <c r="H18" s="64"/>
      <c r="I18" s="64"/>
      <c r="J18" s="64"/>
      <c r="K18" s="64"/>
      <c r="L18" s="64"/>
      <c r="M18" s="64"/>
      <c r="N18" s="64"/>
      <c r="O18" s="64"/>
      <c r="P18" s="64"/>
      <c r="Q18" s="64"/>
      <c r="R18" s="64"/>
    </row>
    <row r="19" spans="1:18" s="42" customFormat="1" ht="15.75" customHeight="1" x14ac:dyDescent="0.25">
      <c r="A19" s="40">
        <v>5</v>
      </c>
      <c r="B19" s="233" t="s">
        <v>58</v>
      </c>
      <c r="C19" s="63"/>
      <c r="D19" s="63"/>
      <c r="E19" s="63"/>
      <c r="F19" s="63"/>
      <c r="G19" s="41">
        <f>G11+G17+G18</f>
        <v>801.34</v>
      </c>
      <c r="H19" s="66">
        <f>H11+H17+H18</f>
        <v>681.86</v>
      </c>
      <c r="I19" s="66">
        <f t="shared" ref="I19:R19" si="0">I11+I17+I18</f>
        <v>634.34714132286717</v>
      </c>
      <c r="J19" s="66">
        <f t="shared" si="0"/>
        <v>652.34739881953135</v>
      </c>
      <c r="K19" s="66">
        <f t="shared" si="0"/>
        <v>678.08893023862004</v>
      </c>
      <c r="L19" s="66">
        <f t="shared" si="0"/>
        <v>705.38627850390526</v>
      </c>
      <c r="M19" s="66">
        <f t="shared" si="0"/>
        <v>734.58657376351243</v>
      </c>
      <c r="N19" s="66">
        <f t="shared" si="0"/>
        <v>764.51577077010575</v>
      </c>
      <c r="O19" s="66">
        <f t="shared" si="0"/>
        <v>795.88724863127914</v>
      </c>
      <c r="P19" s="66">
        <f t="shared" si="0"/>
        <v>827.03068651309286</v>
      </c>
      <c r="Q19" s="66">
        <f t="shared" si="0"/>
        <v>857.15130537266077</v>
      </c>
      <c r="R19" s="66">
        <f t="shared" si="0"/>
        <v>886.4479866332141</v>
      </c>
    </row>
    <row r="20" spans="1:18" s="42" customFormat="1" ht="15.75" customHeight="1" x14ac:dyDescent="0.2">
      <c r="A20" s="40">
        <v>6</v>
      </c>
      <c r="B20" s="233" t="s">
        <v>59</v>
      </c>
      <c r="C20" s="63"/>
      <c r="D20" s="63"/>
      <c r="E20" s="63"/>
      <c r="F20" s="63"/>
      <c r="G20" s="64"/>
      <c r="H20" s="64"/>
      <c r="I20" s="64">
        <v>-38.469577795904002</v>
      </c>
      <c r="J20" s="64">
        <v>-29.214992183715999</v>
      </c>
      <c r="K20" s="64">
        <v>0</v>
      </c>
      <c r="L20" s="64">
        <v>0</v>
      </c>
      <c r="M20" s="64">
        <v>0</v>
      </c>
      <c r="N20" s="64">
        <v>0</v>
      </c>
      <c r="O20" s="64">
        <v>0</v>
      </c>
      <c r="P20" s="64">
        <v>0</v>
      </c>
      <c r="Q20" s="64">
        <v>0</v>
      </c>
      <c r="R20" s="64">
        <v>0</v>
      </c>
    </row>
    <row r="21" spans="1:18" s="42" customFormat="1" ht="15.75" customHeight="1" x14ac:dyDescent="0.25">
      <c r="A21" s="40">
        <v>7</v>
      </c>
      <c r="B21" s="233" t="s">
        <v>60</v>
      </c>
      <c r="C21" s="63"/>
      <c r="D21" s="63"/>
      <c r="E21" s="63"/>
      <c r="F21" s="63"/>
      <c r="G21" s="41">
        <f>G19+G20</f>
        <v>801.34</v>
      </c>
      <c r="H21" s="66">
        <f>H19+H20</f>
        <v>681.86</v>
      </c>
      <c r="I21" s="66">
        <f t="shared" ref="I21:R21" si="1">I19+I20</f>
        <v>595.87756352696317</v>
      </c>
      <c r="J21" s="66">
        <f>J19+J20</f>
        <v>623.1324066358153</v>
      </c>
      <c r="K21" s="66">
        <f t="shared" si="1"/>
        <v>678.08893023862004</v>
      </c>
      <c r="L21" s="66">
        <f t="shared" si="1"/>
        <v>705.38627850390526</v>
      </c>
      <c r="M21" s="66">
        <f t="shared" si="1"/>
        <v>734.58657376351243</v>
      </c>
      <c r="N21" s="66">
        <f t="shared" si="1"/>
        <v>764.51577077010575</v>
      </c>
      <c r="O21" s="66">
        <f t="shared" si="1"/>
        <v>795.88724863127914</v>
      </c>
      <c r="P21" s="66">
        <f t="shared" si="1"/>
        <v>827.03068651309286</v>
      </c>
      <c r="Q21" s="66">
        <f t="shared" si="1"/>
        <v>857.15130537266077</v>
      </c>
      <c r="R21" s="66">
        <f t="shared" si="1"/>
        <v>886.4479866332141</v>
      </c>
    </row>
    <row r="22" spans="1:18" s="42" customFormat="1" ht="15.75" customHeight="1" x14ac:dyDescent="0.25">
      <c r="A22" s="40">
        <v>8</v>
      </c>
      <c r="B22" s="233" t="s">
        <v>61</v>
      </c>
      <c r="C22" s="63"/>
      <c r="D22" s="63"/>
      <c r="E22" s="63"/>
      <c r="F22" s="63"/>
      <c r="G22" s="41">
        <f>G21*0.17</f>
        <v>136.2278</v>
      </c>
      <c r="H22" s="41">
        <f t="shared" ref="H22:R22" si="2">H21*0.17</f>
        <v>115.91620000000002</v>
      </c>
      <c r="I22" s="41">
        <f t="shared" si="2"/>
        <v>101.29918579958375</v>
      </c>
      <c r="J22" s="41">
        <f t="shared" si="2"/>
        <v>105.93250912808861</v>
      </c>
      <c r="K22" s="41">
        <f t="shared" si="2"/>
        <v>115.27511814056541</v>
      </c>
      <c r="L22" s="41">
        <f t="shared" si="2"/>
        <v>119.91566734566391</v>
      </c>
      <c r="M22" s="41">
        <f t="shared" si="2"/>
        <v>124.87971753979713</v>
      </c>
      <c r="N22" s="41">
        <f t="shared" si="2"/>
        <v>129.96768103091799</v>
      </c>
      <c r="O22" s="41">
        <f t="shared" si="2"/>
        <v>135.30083226731747</v>
      </c>
      <c r="P22" s="41">
        <f t="shared" si="2"/>
        <v>140.5952167072258</v>
      </c>
      <c r="Q22" s="41">
        <f t="shared" si="2"/>
        <v>145.71572191335235</v>
      </c>
      <c r="R22" s="41">
        <f t="shared" si="2"/>
        <v>150.69615772764641</v>
      </c>
    </row>
    <row r="23" spans="1:18" s="42" customFormat="1" ht="15.75" customHeight="1" x14ac:dyDescent="0.2">
      <c r="A23" s="40">
        <v>9</v>
      </c>
      <c r="B23" s="233" t="s">
        <v>62</v>
      </c>
      <c r="C23" s="63"/>
      <c r="D23" s="63"/>
      <c r="E23" s="63"/>
      <c r="F23" s="63"/>
      <c r="G23" s="64"/>
      <c r="H23" s="65"/>
      <c r="I23" s="65"/>
      <c r="J23" s="65"/>
      <c r="K23" s="65"/>
      <c r="L23" s="65"/>
      <c r="M23" s="65"/>
      <c r="N23" s="65"/>
      <c r="O23" s="65"/>
      <c r="P23" s="65"/>
      <c r="Q23" s="65"/>
      <c r="R23" s="65"/>
    </row>
    <row r="24" spans="1:18" s="42" customFormat="1" ht="15.75" customHeight="1" x14ac:dyDescent="0.2">
      <c r="A24" s="40">
        <v>10</v>
      </c>
      <c r="B24" s="233" t="s">
        <v>63</v>
      </c>
      <c r="C24" s="63"/>
      <c r="D24" s="63"/>
      <c r="E24" s="63"/>
      <c r="F24" s="63"/>
      <c r="G24" s="64">
        <v>90.29</v>
      </c>
      <c r="H24" s="64">
        <v>8.5</v>
      </c>
      <c r="I24" s="64">
        <v>102</v>
      </c>
      <c r="J24" s="64">
        <v>38</v>
      </c>
      <c r="K24" s="64">
        <v>13</v>
      </c>
      <c r="L24" s="64"/>
      <c r="M24" s="64"/>
      <c r="N24" s="64"/>
      <c r="O24" s="64"/>
      <c r="P24" s="64"/>
      <c r="Q24" s="64"/>
      <c r="R24" s="64"/>
    </row>
    <row r="25" spans="1:18" s="42" customFormat="1" ht="15.75" customHeight="1" x14ac:dyDescent="0.25">
      <c r="A25" s="40">
        <v>11</v>
      </c>
      <c r="B25" s="233" t="s">
        <v>64</v>
      </c>
      <c r="C25" s="63"/>
      <c r="D25" s="63"/>
      <c r="E25" s="63"/>
      <c r="F25" s="63"/>
      <c r="G25" s="41">
        <f>G21+G22+G23+G24</f>
        <v>1027.8578</v>
      </c>
      <c r="H25" s="66">
        <f>H21+H22+H23+H24</f>
        <v>806.27620000000002</v>
      </c>
      <c r="I25" s="66">
        <f t="shared" ref="I25:R25" si="3">I21+I22+I23+I24</f>
        <v>799.17674932654688</v>
      </c>
      <c r="J25" s="66">
        <f t="shared" si="3"/>
        <v>767.06491576390385</v>
      </c>
      <c r="K25" s="66">
        <f t="shared" si="3"/>
        <v>806.36404837918542</v>
      </c>
      <c r="L25" s="66">
        <f t="shared" si="3"/>
        <v>825.30194584956917</v>
      </c>
      <c r="M25" s="66">
        <f t="shared" si="3"/>
        <v>859.46629130330962</v>
      </c>
      <c r="N25" s="66">
        <f t="shared" si="3"/>
        <v>894.48345180102376</v>
      </c>
      <c r="O25" s="66">
        <f t="shared" si="3"/>
        <v>931.18808089859658</v>
      </c>
      <c r="P25" s="66">
        <f t="shared" si="3"/>
        <v>967.62590322031861</v>
      </c>
      <c r="Q25" s="66">
        <f t="shared" si="3"/>
        <v>1002.8670272860131</v>
      </c>
      <c r="R25" s="66">
        <f t="shared" si="3"/>
        <v>1037.1441443608605</v>
      </c>
    </row>
    <row r="26" spans="1:18" s="42" customFormat="1" ht="15" customHeight="1" x14ac:dyDescent="0.2">
      <c r="A26" s="67"/>
      <c r="B26" s="94"/>
      <c r="C26" s="69"/>
      <c r="D26" s="69"/>
      <c r="E26" s="69"/>
      <c r="F26" s="69"/>
      <c r="G26" s="70"/>
      <c r="H26" s="71"/>
      <c r="I26" s="71"/>
      <c r="J26" s="71"/>
      <c r="K26" s="71"/>
      <c r="L26" s="71"/>
      <c r="M26" s="71"/>
      <c r="N26" s="71"/>
      <c r="O26" s="71"/>
      <c r="P26" s="71"/>
      <c r="Q26" s="71"/>
      <c r="R26" s="71"/>
    </row>
    <row r="27" spans="1:18" s="42" customFormat="1" ht="15" customHeight="1" x14ac:dyDescent="0.25">
      <c r="A27" s="54" t="s">
        <v>30</v>
      </c>
      <c r="B27" s="95" t="s">
        <v>65</v>
      </c>
      <c r="C27" s="72"/>
      <c r="D27" s="72"/>
      <c r="E27" s="72"/>
      <c r="F27" s="73"/>
      <c r="G27" s="74"/>
      <c r="H27" s="74"/>
      <c r="I27" s="51"/>
      <c r="J27" s="51"/>
      <c r="K27" s="51"/>
      <c r="L27" s="51"/>
      <c r="M27" s="51"/>
      <c r="N27" s="51"/>
      <c r="O27" s="51"/>
      <c r="P27" s="51"/>
      <c r="Q27" s="51"/>
      <c r="R27" s="51"/>
    </row>
    <row r="28" spans="1:18" s="42" customFormat="1" ht="15" customHeight="1" x14ac:dyDescent="0.25">
      <c r="A28" s="59"/>
      <c r="B28" s="93" t="s">
        <v>66</v>
      </c>
      <c r="C28" s="60"/>
      <c r="D28" s="60"/>
      <c r="E28" s="60"/>
      <c r="F28" s="75"/>
      <c r="G28" s="76" t="s">
        <v>43</v>
      </c>
      <c r="H28" s="76" t="s">
        <v>43</v>
      </c>
      <c r="I28" s="62" t="s">
        <v>44</v>
      </c>
      <c r="J28" s="61"/>
      <c r="K28" s="61"/>
      <c r="L28" s="61"/>
      <c r="M28" s="61"/>
      <c r="N28" s="61"/>
      <c r="O28" s="61"/>
      <c r="P28" s="61"/>
      <c r="Q28" s="61"/>
      <c r="R28" s="61"/>
    </row>
    <row r="29" spans="1:18" s="42" customFormat="1" ht="15" customHeight="1" x14ac:dyDescent="0.2">
      <c r="A29" s="40">
        <v>12</v>
      </c>
      <c r="B29" s="234" t="s">
        <v>67</v>
      </c>
      <c r="C29" s="77"/>
      <c r="D29" s="77"/>
      <c r="E29" s="77"/>
      <c r="F29" s="78"/>
      <c r="G29" s="223">
        <f>3641*1.03</f>
        <v>3750.23</v>
      </c>
      <c r="H29" s="223">
        <f>3584*1.03</f>
        <v>3691.52</v>
      </c>
      <c r="I29" s="64">
        <f>3525.9337925873*1.095</f>
        <v>3860.8975028830937</v>
      </c>
      <c r="J29" s="64">
        <f>3579.2734105442*1.095</f>
        <v>3919.3043845458988</v>
      </c>
      <c r="K29" s="64">
        <f>3681.98362959432*1.095</f>
        <v>4031.7720744057806</v>
      </c>
      <c r="L29" s="64">
        <f>3819.61289452452*1.095</f>
        <v>4182.4761195043493</v>
      </c>
      <c r="M29" s="64">
        <f>3974.61008560322*1.095</f>
        <v>4352.198043735526</v>
      </c>
      <c r="N29" s="64">
        <f>4113.7668146622*1.095</f>
        <v>4504.574662055109</v>
      </c>
      <c r="O29" s="64">
        <f>4263.58162148792*1.095</f>
        <v>4668.6218755292721</v>
      </c>
      <c r="P29" s="64">
        <f>4416.92024911899*1.095</f>
        <v>4836.5276727852934</v>
      </c>
      <c r="Q29" s="64">
        <f>4583.30370856954*1.095</f>
        <v>5018.717560883646</v>
      </c>
      <c r="R29" s="64">
        <f>4722.76571544509*1.095</f>
        <v>5171.4284584123734</v>
      </c>
    </row>
    <row r="30" spans="1:18" s="42" customFormat="1" ht="15" customHeight="1" x14ac:dyDescent="0.25">
      <c r="A30" s="40" t="s">
        <v>68</v>
      </c>
      <c r="B30" s="234" t="s">
        <v>47</v>
      </c>
      <c r="C30" s="77"/>
      <c r="D30" s="77"/>
      <c r="E30" s="77"/>
      <c r="F30" s="78"/>
      <c r="G30" s="80"/>
      <c r="H30" s="80"/>
      <c r="I30" s="80"/>
      <c r="J30" s="80"/>
      <c r="K30" s="80"/>
      <c r="L30" s="80"/>
      <c r="M30" s="80"/>
      <c r="N30" s="80"/>
      <c r="O30" s="80"/>
      <c r="P30" s="80"/>
      <c r="Q30" s="80"/>
      <c r="R30" s="80"/>
    </row>
    <row r="31" spans="1:18" s="42" customFormat="1" ht="15" customHeight="1" x14ac:dyDescent="0.25">
      <c r="A31" s="40" t="s">
        <v>69</v>
      </c>
      <c r="B31" s="234" t="s">
        <v>49</v>
      </c>
      <c r="C31" s="77"/>
      <c r="D31" s="77"/>
      <c r="E31" s="77"/>
      <c r="F31" s="78"/>
      <c r="G31" s="80"/>
      <c r="H31" s="80"/>
      <c r="I31" s="80"/>
      <c r="J31" s="80"/>
      <c r="K31" s="80"/>
      <c r="L31" s="80"/>
      <c r="M31" s="80"/>
      <c r="N31" s="80"/>
      <c r="O31" s="80"/>
      <c r="P31" s="80"/>
      <c r="Q31" s="80"/>
      <c r="R31" s="80"/>
    </row>
    <row r="32" spans="1:18" s="42" customFormat="1" ht="15" customHeight="1" x14ac:dyDescent="0.2">
      <c r="A32" s="40" t="s">
        <v>70</v>
      </c>
      <c r="B32" s="234" t="s">
        <v>51</v>
      </c>
      <c r="C32" s="77"/>
      <c r="D32" s="77"/>
      <c r="E32" s="77"/>
      <c r="F32" s="78"/>
      <c r="G32" s="79"/>
      <c r="H32" s="79"/>
      <c r="I32" s="64"/>
      <c r="J32" s="64"/>
      <c r="K32" s="64"/>
      <c r="L32" s="64"/>
      <c r="M32" s="64"/>
      <c r="N32" s="64"/>
      <c r="O32" s="64"/>
      <c r="P32" s="64"/>
      <c r="Q32" s="64"/>
      <c r="R32" s="64"/>
    </row>
    <row r="33" spans="1:18" s="42" customFormat="1" ht="15" customHeight="1" x14ac:dyDescent="0.25">
      <c r="A33" s="40" t="s">
        <v>71</v>
      </c>
      <c r="B33" s="234" t="s">
        <v>53</v>
      </c>
      <c r="C33" s="77"/>
      <c r="D33" s="77"/>
      <c r="E33" s="77"/>
      <c r="F33" s="78"/>
      <c r="G33" s="80"/>
      <c r="H33" s="80"/>
      <c r="I33" s="80"/>
      <c r="J33" s="80"/>
      <c r="K33" s="80"/>
      <c r="L33" s="80"/>
      <c r="M33" s="80"/>
      <c r="N33" s="80"/>
      <c r="O33" s="80"/>
      <c r="P33" s="80"/>
      <c r="Q33" s="80"/>
      <c r="R33" s="80"/>
    </row>
    <row r="34" spans="1:18" s="42" customFormat="1" ht="15" customHeight="1" x14ac:dyDescent="0.2">
      <c r="A34" s="40" t="s">
        <v>72</v>
      </c>
      <c r="B34" s="234" t="s">
        <v>55</v>
      </c>
      <c r="C34" s="77"/>
      <c r="D34" s="77"/>
      <c r="E34" s="77"/>
      <c r="F34" s="78"/>
      <c r="G34" s="79"/>
      <c r="H34" s="79"/>
      <c r="I34" s="64"/>
      <c r="J34" s="64"/>
      <c r="K34" s="64"/>
      <c r="L34" s="64"/>
      <c r="M34" s="64"/>
      <c r="N34" s="64"/>
      <c r="O34" s="64"/>
      <c r="P34" s="64"/>
      <c r="Q34" s="64"/>
      <c r="R34" s="64"/>
    </row>
    <row r="35" spans="1:18" s="42" customFormat="1" ht="15" customHeight="1" x14ac:dyDescent="0.25">
      <c r="A35" s="40">
        <v>14</v>
      </c>
      <c r="B35" s="234" t="s">
        <v>56</v>
      </c>
      <c r="C35" s="77"/>
      <c r="D35" s="77"/>
      <c r="E35" s="77"/>
      <c r="F35" s="78"/>
      <c r="G35" s="80"/>
      <c r="H35" s="80"/>
      <c r="I35" s="80"/>
      <c r="J35" s="80"/>
      <c r="K35" s="80"/>
      <c r="L35" s="80"/>
      <c r="M35" s="80"/>
      <c r="N35" s="80"/>
      <c r="O35" s="80"/>
      <c r="P35" s="80"/>
      <c r="Q35" s="80"/>
      <c r="R35" s="80"/>
    </row>
    <row r="36" spans="1:18" s="42" customFormat="1" ht="15" customHeight="1" x14ac:dyDescent="0.2">
      <c r="A36" s="40">
        <v>15</v>
      </c>
      <c r="B36" s="234" t="s">
        <v>57</v>
      </c>
      <c r="C36" s="77"/>
      <c r="D36" s="77"/>
      <c r="E36" s="77"/>
      <c r="F36" s="78"/>
      <c r="G36" s="79"/>
      <c r="H36" s="79"/>
      <c r="I36" s="64"/>
      <c r="J36" s="64"/>
      <c r="K36" s="64"/>
      <c r="L36" s="64"/>
      <c r="M36" s="64"/>
      <c r="N36" s="64"/>
      <c r="O36" s="64"/>
      <c r="P36" s="64"/>
      <c r="Q36" s="64"/>
      <c r="R36" s="64"/>
    </row>
    <row r="37" spans="1:18" s="42" customFormat="1" ht="15" customHeight="1" x14ac:dyDescent="0.25">
      <c r="A37" s="40">
        <v>16</v>
      </c>
      <c r="B37" s="234" t="str">
        <f>B19</f>
        <v>Adjusted Demand: End-Use Customers</v>
      </c>
      <c r="C37" s="77"/>
      <c r="D37" s="77"/>
      <c r="E37" s="77"/>
      <c r="F37" s="78"/>
      <c r="G37" s="81">
        <f>G29+G35+G36</f>
        <v>3750.23</v>
      </c>
      <c r="H37" s="81">
        <f>H29+H35+H36</f>
        <v>3691.52</v>
      </c>
      <c r="I37" s="81">
        <f>I29+I35+I36</f>
        <v>3860.8975028830937</v>
      </c>
      <c r="J37" s="81">
        <f t="shared" ref="J37:P37" si="4">J29+J35+J36</f>
        <v>3919.3043845458988</v>
      </c>
      <c r="K37" s="81">
        <f t="shared" si="4"/>
        <v>4031.7720744057806</v>
      </c>
      <c r="L37" s="81">
        <f t="shared" si="4"/>
        <v>4182.4761195043493</v>
      </c>
      <c r="M37" s="81">
        <f t="shared" si="4"/>
        <v>4352.198043735526</v>
      </c>
      <c r="N37" s="81">
        <f t="shared" si="4"/>
        <v>4504.574662055109</v>
      </c>
      <c r="O37" s="81">
        <f t="shared" si="4"/>
        <v>4668.6218755292721</v>
      </c>
      <c r="P37" s="81">
        <f t="shared" si="4"/>
        <v>4836.5276727852934</v>
      </c>
      <c r="Q37" s="81">
        <f t="shared" ref="Q37:R37" si="5">Q29+Q35+Q36</f>
        <v>5018.717560883646</v>
      </c>
      <c r="R37" s="81">
        <f t="shared" si="5"/>
        <v>5171.4284584123734</v>
      </c>
    </row>
    <row r="38" spans="1:18" s="42" customFormat="1" ht="15" customHeight="1" x14ac:dyDescent="0.2">
      <c r="A38" s="40">
        <v>17</v>
      </c>
      <c r="B38" s="234" t="s">
        <v>63</v>
      </c>
      <c r="C38" s="77"/>
      <c r="D38" s="77"/>
      <c r="E38" s="77"/>
      <c r="F38" s="78"/>
      <c r="G38" s="79"/>
      <c r="H38" s="79">
        <v>211.28100000000001</v>
      </c>
      <c r="I38" s="64">
        <f>189864/1000</f>
        <v>189.864</v>
      </c>
      <c r="J38" s="64">
        <v>50</v>
      </c>
      <c r="K38" s="64"/>
      <c r="L38" s="64"/>
      <c r="M38" s="64"/>
      <c r="N38" s="64"/>
      <c r="O38" s="64"/>
      <c r="P38" s="64"/>
      <c r="Q38" s="64"/>
      <c r="R38" s="64"/>
    </row>
    <row r="39" spans="1:18" s="42" customFormat="1" ht="15" customHeight="1" x14ac:dyDescent="0.25">
      <c r="A39" s="40">
        <v>18</v>
      </c>
      <c r="B39" s="234" t="str">
        <f>B25</f>
        <v>Firm LSE Procurement Requirement</v>
      </c>
      <c r="C39" s="77"/>
      <c r="D39" s="77"/>
      <c r="E39" s="77"/>
      <c r="F39" s="78"/>
      <c r="G39" s="81">
        <f t="shared" ref="G39:R39" si="6">SUM(G37:G38)</f>
        <v>3750.23</v>
      </c>
      <c r="H39" s="81">
        <f t="shared" si="6"/>
        <v>3902.8009999999999</v>
      </c>
      <c r="I39" s="81">
        <f t="shared" si="6"/>
        <v>4050.7615028830937</v>
      </c>
      <c r="J39" s="81">
        <f t="shared" si="6"/>
        <v>3969.3043845458988</v>
      </c>
      <c r="K39" s="81">
        <f t="shared" si="6"/>
        <v>4031.7720744057806</v>
      </c>
      <c r="L39" s="81">
        <f t="shared" si="6"/>
        <v>4182.4761195043493</v>
      </c>
      <c r="M39" s="81">
        <f t="shared" si="6"/>
        <v>4352.198043735526</v>
      </c>
      <c r="N39" s="81">
        <f t="shared" si="6"/>
        <v>4504.574662055109</v>
      </c>
      <c r="O39" s="81">
        <f t="shared" si="6"/>
        <v>4668.6218755292721</v>
      </c>
      <c r="P39" s="81">
        <f t="shared" si="6"/>
        <v>4836.5276727852934</v>
      </c>
      <c r="Q39" s="81">
        <f t="shared" si="6"/>
        <v>5018.717560883646</v>
      </c>
      <c r="R39" s="81">
        <f t="shared" si="6"/>
        <v>5171.4284584123734</v>
      </c>
    </row>
    <row r="40" spans="1:18" s="42" customFormat="1" ht="15" customHeight="1" x14ac:dyDescent="0.2">
      <c r="A40" s="82"/>
      <c r="B40" s="94"/>
      <c r="C40" s="68"/>
      <c r="D40" s="68"/>
      <c r="E40" s="68"/>
      <c r="F40" s="68"/>
      <c r="G40" s="70"/>
      <c r="H40" s="71"/>
      <c r="I40" s="71"/>
      <c r="J40" s="71"/>
      <c r="K40" s="71"/>
      <c r="L40" s="71"/>
      <c r="M40" s="71"/>
      <c r="N40" s="71"/>
      <c r="O40" s="71"/>
      <c r="P40" s="71"/>
      <c r="Q40" s="71"/>
      <c r="R40" s="83"/>
    </row>
    <row r="41" spans="1:18" s="42" customFormat="1" ht="14.25" x14ac:dyDescent="0.25">
      <c r="A41" s="44"/>
      <c r="B41" s="2"/>
      <c r="C41" s="3"/>
      <c r="D41" s="3"/>
      <c r="E41" s="3"/>
      <c r="F41" s="3"/>
      <c r="G41" s="44"/>
      <c r="H41" s="47"/>
      <c r="I41" s="48"/>
      <c r="J41" s="48"/>
      <c r="K41" s="48"/>
      <c r="L41" s="48"/>
      <c r="M41" s="48"/>
      <c r="N41" s="48"/>
      <c r="O41" s="48"/>
      <c r="P41" s="48"/>
      <c r="Q41" s="48"/>
      <c r="R41" s="48"/>
    </row>
    <row r="42" spans="1:18" s="42" customFormat="1" x14ac:dyDescent="0.25">
      <c r="A42" s="44"/>
      <c r="B42" s="2"/>
      <c r="C42" s="3"/>
      <c r="D42" s="3"/>
      <c r="E42" s="3"/>
      <c r="F42" s="3"/>
      <c r="G42" s="84" t="s">
        <v>73</v>
      </c>
      <c r="H42" s="84" t="s">
        <v>73</v>
      </c>
      <c r="I42" s="48"/>
      <c r="J42" s="48"/>
      <c r="K42" s="48"/>
      <c r="L42" s="48"/>
      <c r="M42" s="48"/>
      <c r="N42" s="48"/>
      <c r="O42" s="48"/>
      <c r="P42" s="48"/>
      <c r="Q42" s="48"/>
      <c r="R42" s="48"/>
    </row>
    <row r="43" spans="1:18" s="42" customFormat="1" x14ac:dyDescent="0.25">
      <c r="A43" s="55" t="s">
        <v>30</v>
      </c>
      <c r="B43" s="96" t="s">
        <v>74</v>
      </c>
      <c r="C43" s="85"/>
      <c r="D43" s="85"/>
      <c r="E43" s="85"/>
      <c r="F43" s="86"/>
      <c r="G43" s="87" t="s">
        <v>330</v>
      </c>
      <c r="H43" s="87" t="s">
        <v>331</v>
      </c>
      <c r="I43" s="48"/>
      <c r="J43" s="48"/>
      <c r="K43" s="48"/>
      <c r="L43" s="48"/>
      <c r="M43" s="48"/>
      <c r="N43" s="48"/>
      <c r="O43" s="48"/>
      <c r="P43" s="48"/>
      <c r="Q43" s="48"/>
      <c r="R43" s="48"/>
    </row>
    <row r="44" spans="1:18" s="42" customFormat="1" ht="14.25" x14ac:dyDescent="0.25">
      <c r="A44" s="40">
        <v>19</v>
      </c>
      <c r="B44" s="233" t="s">
        <v>75</v>
      </c>
      <c r="C44" s="63"/>
      <c r="D44" s="63"/>
      <c r="E44" s="63"/>
      <c r="F44" s="88"/>
      <c r="G44" s="226">
        <f>G11/1.03</f>
        <v>778</v>
      </c>
      <c r="H44" s="226">
        <f>H11/1.03</f>
        <v>662</v>
      </c>
      <c r="I44" s="48"/>
      <c r="J44" s="48"/>
      <c r="K44" s="48"/>
      <c r="L44" s="48"/>
      <c r="M44" s="48"/>
      <c r="N44" s="48"/>
      <c r="O44" s="48"/>
      <c r="P44" s="48"/>
      <c r="Q44" s="48"/>
      <c r="R44" s="48"/>
    </row>
    <row r="45" spans="1:18" s="42" customFormat="1" ht="14.25" x14ac:dyDescent="0.25">
      <c r="A45" s="40">
        <v>20</v>
      </c>
      <c r="B45" s="233" t="s">
        <v>76</v>
      </c>
      <c r="C45" s="63"/>
      <c r="D45" s="63"/>
      <c r="E45" s="63"/>
      <c r="F45" s="88"/>
      <c r="G45" s="224">
        <v>44810</v>
      </c>
      <c r="H45" s="224">
        <v>45161</v>
      </c>
      <c r="I45" s="48"/>
      <c r="J45" s="48"/>
      <c r="K45" s="48"/>
      <c r="L45" s="48"/>
      <c r="M45" s="48"/>
      <c r="N45" s="48"/>
      <c r="O45" s="48"/>
      <c r="P45" s="48"/>
      <c r="Q45" s="48"/>
      <c r="R45" s="48"/>
    </row>
    <row r="46" spans="1:18" s="42" customFormat="1" ht="14.25" x14ac:dyDescent="0.25">
      <c r="A46" s="40">
        <v>21</v>
      </c>
      <c r="B46" s="233" t="s">
        <v>77</v>
      </c>
      <c r="C46" s="63"/>
      <c r="D46" s="63"/>
      <c r="E46" s="63"/>
      <c r="F46" s="88"/>
      <c r="G46" s="225">
        <v>17</v>
      </c>
      <c r="H46" s="225">
        <v>18</v>
      </c>
      <c r="I46" s="48"/>
      <c r="J46" s="48"/>
      <c r="K46" s="48"/>
      <c r="L46" s="48"/>
      <c r="M46" s="48"/>
      <c r="N46" s="48"/>
      <c r="O46" s="48"/>
      <c r="P46" s="48"/>
      <c r="Q46" s="48"/>
      <c r="R46" s="48"/>
    </row>
    <row r="47" spans="1:18" s="42" customFormat="1" ht="14.25" x14ac:dyDescent="0.25">
      <c r="A47" s="40">
        <v>22</v>
      </c>
      <c r="B47" s="233" t="s">
        <v>78</v>
      </c>
      <c r="C47" s="63"/>
      <c r="D47" s="63"/>
      <c r="E47" s="63"/>
      <c r="F47" s="88"/>
      <c r="G47" s="89"/>
      <c r="H47" s="89"/>
      <c r="I47" s="48"/>
      <c r="J47" s="48"/>
      <c r="K47" s="48"/>
      <c r="L47" s="48"/>
      <c r="M47" s="48"/>
      <c r="N47" s="48"/>
      <c r="O47" s="48"/>
      <c r="P47" s="48"/>
      <c r="Q47" s="48"/>
      <c r="R47" s="48"/>
    </row>
    <row r="48" spans="1:18" s="42" customFormat="1" ht="14.25" x14ac:dyDescent="0.25">
      <c r="A48" s="40">
        <v>23</v>
      </c>
      <c r="B48" s="233" t="s">
        <v>79</v>
      </c>
      <c r="C48" s="63"/>
      <c r="D48" s="63"/>
      <c r="E48" s="63"/>
      <c r="F48" s="88"/>
      <c r="G48" s="89"/>
      <c r="H48" s="89"/>
      <c r="I48" s="48"/>
      <c r="J48" s="48"/>
      <c r="K48" s="48"/>
      <c r="L48" s="48"/>
      <c r="M48" s="48"/>
      <c r="N48" s="48"/>
      <c r="O48" s="48"/>
      <c r="P48" s="48"/>
      <c r="Q48" s="48"/>
      <c r="R48" s="48"/>
    </row>
    <row r="49" spans="1:18" s="42" customFormat="1" ht="14.25" x14ac:dyDescent="0.25">
      <c r="A49" s="40">
        <v>24</v>
      </c>
      <c r="B49" s="233" t="s">
        <v>80</v>
      </c>
      <c r="C49" s="63"/>
      <c r="D49" s="63"/>
      <c r="E49" s="63"/>
      <c r="F49" s="88"/>
      <c r="G49" s="89"/>
      <c r="H49" s="89"/>
      <c r="I49" s="48"/>
      <c r="J49" s="48"/>
      <c r="K49" s="48"/>
      <c r="L49" s="48"/>
      <c r="M49" s="48"/>
      <c r="N49" s="48"/>
      <c r="O49" s="48"/>
      <c r="P49" s="48"/>
      <c r="Q49" s="48"/>
      <c r="R49" s="48"/>
    </row>
    <row r="50" spans="1:18" s="42" customFormat="1" x14ac:dyDescent="0.25">
      <c r="A50" s="40">
        <v>25</v>
      </c>
      <c r="B50" s="233" t="s">
        <v>81</v>
      </c>
      <c r="C50" s="63"/>
      <c r="D50" s="63"/>
      <c r="E50" s="63"/>
      <c r="F50" s="88"/>
      <c r="G50" s="90">
        <f>G44+G47+G48+G49</f>
        <v>778</v>
      </c>
      <c r="H50" s="90">
        <f>H44+H47+H48+H49</f>
        <v>662</v>
      </c>
      <c r="I50" s="48"/>
      <c r="J50" s="48"/>
      <c r="K50" s="48"/>
      <c r="L50" s="48"/>
      <c r="M50" s="48"/>
      <c r="N50" s="48"/>
      <c r="O50" s="48"/>
      <c r="P50" s="48"/>
      <c r="Q50" s="48"/>
      <c r="R50" s="48"/>
    </row>
    <row r="51" spans="1:18" s="42" customFormat="1" ht="14.25" x14ac:dyDescent="0.25">
      <c r="A51" s="44"/>
      <c r="B51" s="3"/>
      <c r="C51" s="3"/>
      <c r="D51" s="3"/>
      <c r="E51" s="3"/>
      <c r="F51" s="3"/>
      <c r="G51" s="47"/>
      <c r="H51" s="48"/>
      <c r="I51" s="48"/>
      <c r="J51" s="48"/>
      <c r="K51" s="48"/>
      <c r="L51" s="48"/>
      <c r="M51" s="48"/>
      <c r="N51" s="48"/>
      <c r="O51" s="48"/>
      <c r="P51" s="48"/>
      <c r="Q51" s="48"/>
      <c r="R51" s="48"/>
    </row>
    <row r="52" spans="1:18" s="42" customFormat="1" x14ac:dyDescent="0.25">
      <c r="A52" s="45" t="s">
        <v>82</v>
      </c>
      <c r="B52" s="46" t="s">
        <v>83</v>
      </c>
      <c r="C52" s="46"/>
      <c r="D52" s="46"/>
      <c r="E52" s="46"/>
      <c r="F52" s="46"/>
      <c r="G52" s="47"/>
      <c r="H52" s="48"/>
      <c r="I52" s="48"/>
      <c r="J52" s="48"/>
      <c r="K52" s="48"/>
      <c r="L52" s="48"/>
      <c r="M52" s="48"/>
      <c r="N52" s="48"/>
      <c r="O52" s="48"/>
      <c r="P52" s="48"/>
      <c r="Q52" s="48"/>
      <c r="R52" s="48"/>
    </row>
    <row r="53" spans="1:18" s="42" customFormat="1" ht="126" x14ac:dyDescent="0.25">
      <c r="A53" s="49">
        <v>1</v>
      </c>
      <c r="B53" s="227" t="s">
        <v>381</v>
      </c>
      <c r="C53" s="91"/>
      <c r="D53" s="3"/>
      <c r="E53" s="3"/>
      <c r="F53" s="3"/>
      <c r="G53" s="44"/>
      <c r="H53" s="47"/>
      <c r="I53" s="48"/>
      <c r="J53" s="48"/>
      <c r="K53" s="48"/>
      <c r="L53" s="48"/>
      <c r="M53" s="48"/>
      <c r="N53" s="48"/>
      <c r="O53" s="48"/>
      <c r="P53" s="48"/>
      <c r="Q53" s="48"/>
      <c r="R53" s="48"/>
    </row>
    <row r="54" spans="1:18" s="42" customFormat="1" ht="31.5" x14ac:dyDescent="0.25">
      <c r="A54" s="228" t="s">
        <v>382</v>
      </c>
      <c r="B54" s="227" t="s">
        <v>383</v>
      </c>
      <c r="C54" s="91"/>
      <c r="D54" s="3"/>
      <c r="E54" s="3"/>
      <c r="F54" s="3"/>
      <c r="G54" s="44"/>
      <c r="H54" s="47"/>
      <c r="I54" s="48"/>
      <c r="J54" s="48"/>
      <c r="K54" s="48"/>
      <c r="L54" s="48"/>
      <c r="M54" s="48"/>
      <c r="N54" s="48"/>
      <c r="O54" s="48"/>
      <c r="P54" s="48"/>
      <c r="Q54" s="48"/>
      <c r="R54" s="48"/>
    </row>
    <row r="55" spans="1:18" ht="31.5" x14ac:dyDescent="0.25">
      <c r="A55" s="228" t="s">
        <v>384</v>
      </c>
      <c r="B55" s="227" t="s">
        <v>385</v>
      </c>
    </row>
    <row r="56" spans="1:18" ht="94.5" x14ac:dyDescent="0.25">
      <c r="A56" s="228">
        <v>6</v>
      </c>
      <c r="B56" s="227" t="s">
        <v>386</v>
      </c>
    </row>
    <row r="57" spans="1:18" ht="63" x14ac:dyDescent="0.25">
      <c r="A57" s="228">
        <v>10</v>
      </c>
      <c r="B57" s="227" t="s">
        <v>921</v>
      </c>
    </row>
    <row r="58" spans="1:18" ht="63" x14ac:dyDescent="0.25">
      <c r="A58" s="228">
        <v>12</v>
      </c>
      <c r="B58" s="227" t="s">
        <v>387</v>
      </c>
    </row>
    <row r="59" spans="1:18" ht="31.5" x14ac:dyDescent="0.25">
      <c r="A59" s="228">
        <v>19</v>
      </c>
      <c r="B59" s="227" t="s">
        <v>388</v>
      </c>
    </row>
    <row r="60" spans="1:18" ht="31.5" x14ac:dyDescent="0.25">
      <c r="A60" s="228">
        <v>22</v>
      </c>
      <c r="B60" s="227" t="s">
        <v>389</v>
      </c>
    </row>
    <row r="61" spans="1:18" ht="31.5" x14ac:dyDescent="0.25">
      <c r="A61" s="228">
        <v>23</v>
      </c>
      <c r="B61" s="227" t="s">
        <v>390</v>
      </c>
    </row>
    <row r="62" spans="1:18" ht="31.5" x14ac:dyDescent="0.25">
      <c r="A62" s="228">
        <v>24</v>
      </c>
      <c r="B62" s="227" t="s">
        <v>391</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242"/>
  <sheetViews>
    <sheetView showGridLines="0" topLeftCell="A6" zoomScale="55" zoomScaleNormal="55" workbookViewId="0">
      <pane ySplit="4" topLeftCell="A10" activePane="bottomLeft" state="frozen"/>
      <selection activeCell="A6" sqref="A6"/>
      <selection pane="bottomLeft" activeCell="K89" sqref="K89:K90"/>
    </sheetView>
  </sheetViews>
  <sheetFormatPr defaultColWidth="9" defaultRowHeight="15" x14ac:dyDescent="0.25"/>
  <cols>
    <col min="1" max="1" width="8.375" style="154" bestFit="1" customWidth="1"/>
    <col min="2" max="2" width="51.875" style="149" customWidth="1"/>
    <col min="3" max="3" width="17.25" style="149" customWidth="1"/>
    <col min="4" max="6" width="16.375" style="149" customWidth="1"/>
    <col min="7" max="14" width="17.125" style="149" customWidth="1"/>
    <col min="15" max="15" width="16.125" style="154" customWidth="1"/>
    <col min="16" max="16" width="16.125" style="150" customWidth="1"/>
    <col min="17" max="26" width="9.625" style="151" customWidth="1"/>
    <col min="27" max="27" width="7.625" style="151" customWidth="1"/>
    <col min="28" max="28" width="46.375" style="148" bestFit="1" customWidth="1"/>
    <col min="29" max="29" width="18.25" style="148" bestFit="1" customWidth="1"/>
    <col min="30" max="31" width="17.375" style="148" bestFit="1" customWidth="1"/>
    <col min="32" max="32" width="17.875" style="148" customWidth="1"/>
    <col min="33" max="34" width="17.875" style="148" bestFit="1" customWidth="1"/>
    <col min="35" max="37" width="17.375" style="148" bestFit="1" customWidth="1"/>
    <col min="38" max="39" width="17.875" style="148" bestFit="1" customWidth="1"/>
    <col min="40" max="40" width="9.625" style="148" customWidth="1"/>
    <col min="41" max="134" width="7.125" style="148" customWidth="1"/>
    <col min="135" max="16384" width="9" style="148"/>
  </cols>
  <sheetData>
    <row r="1" spans="1:39" x14ac:dyDescent="0.25">
      <c r="A1" s="148" t="s">
        <v>0</v>
      </c>
      <c r="B1" s="148"/>
      <c r="O1" s="150"/>
      <c r="AA1" s="148"/>
    </row>
    <row r="2" spans="1:39" x14ac:dyDescent="0.25">
      <c r="A2" s="152" t="s">
        <v>1</v>
      </c>
      <c r="B2" s="148"/>
      <c r="C2" s="152"/>
      <c r="D2" s="152"/>
      <c r="E2" s="152"/>
      <c r="F2" s="152"/>
      <c r="G2" s="152"/>
      <c r="H2" s="152"/>
      <c r="I2" s="152"/>
      <c r="J2" s="152"/>
      <c r="K2" s="152"/>
      <c r="L2" s="152"/>
      <c r="M2" s="152"/>
      <c r="N2" s="152"/>
      <c r="O2" s="150"/>
      <c r="AA2" s="148"/>
    </row>
    <row r="3" spans="1:39" s="152" customFormat="1" ht="15.75" x14ac:dyDescent="0.25">
      <c r="A3" s="153" t="s">
        <v>2</v>
      </c>
      <c r="C3" s="153"/>
      <c r="D3" s="153"/>
      <c r="E3" s="153"/>
      <c r="F3" s="153"/>
      <c r="G3" s="153"/>
      <c r="H3" s="153"/>
      <c r="I3" s="153"/>
      <c r="J3" s="153"/>
      <c r="K3" s="153"/>
      <c r="L3" s="153"/>
      <c r="M3" s="153"/>
      <c r="N3" s="153"/>
      <c r="O3" s="154"/>
      <c r="P3" s="154"/>
    </row>
    <row r="4" spans="1:39" s="152" customFormat="1" ht="15.75" x14ac:dyDescent="0.25">
      <c r="A4" s="153" t="s">
        <v>84</v>
      </c>
      <c r="D4" s="153"/>
      <c r="E4" s="153"/>
      <c r="F4" s="153"/>
      <c r="G4" s="153"/>
      <c r="H4" s="153"/>
      <c r="I4" s="153"/>
      <c r="J4" s="153"/>
      <c r="K4" s="153"/>
      <c r="L4" s="153"/>
      <c r="M4" s="153"/>
      <c r="N4" s="153"/>
      <c r="O4" s="154"/>
      <c r="P4" s="154"/>
    </row>
    <row r="5" spans="1:39" s="152" customFormat="1" ht="15.75" customHeight="1" x14ac:dyDescent="0.25">
      <c r="A5" s="152" t="s">
        <v>371</v>
      </c>
      <c r="O5" s="155"/>
      <c r="P5" s="156" t="s">
        <v>27</v>
      </c>
      <c r="Q5" s="157"/>
      <c r="R5" s="158"/>
      <c r="S5" s="159"/>
      <c r="T5" s="159"/>
      <c r="U5" s="159"/>
      <c r="V5" s="159"/>
      <c r="W5" s="160"/>
      <c r="X5" s="160"/>
      <c r="Y5" s="160"/>
      <c r="Z5" s="160"/>
      <c r="AA5" s="160"/>
      <c r="AB5" s="148"/>
      <c r="AC5" s="155"/>
      <c r="AG5" s="160"/>
    </row>
    <row r="6" spans="1:39" s="152" customFormat="1" ht="15.75" x14ac:dyDescent="0.25">
      <c r="B6" s="149"/>
      <c r="C6" s="149"/>
      <c r="D6" s="149"/>
      <c r="E6" s="149"/>
      <c r="F6" s="149"/>
      <c r="G6" s="149"/>
      <c r="H6" s="149"/>
      <c r="I6" s="149"/>
      <c r="J6" s="149"/>
      <c r="K6" s="149"/>
      <c r="L6" s="149"/>
      <c r="M6" s="149"/>
      <c r="N6" s="149"/>
      <c r="O6" s="161"/>
      <c r="P6" s="162"/>
      <c r="Q6" s="162"/>
      <c r="R6" s="162"/>
      <c r="S6" s="162"/>
      <c r="U6" s="163"/>
      <c r="V6" s="163"/>
      <c r="W6" s="163"/>
      <c r="X6" s="163"/>
      <c r="Y6" s="163"/>
      <c r="Z6" s="163"/>
      <c r="AA6" s="160"/>
      <c r="AB6" s="164"/>
      <c r="AC6" s="165"/>
      <c r="AD6" s="165"/>
    </row>
    <row r="7" spans="1:39" s="152" customFormat="1" ht="15.75" x14ac:dyDescent="0.25">
      <c r="B7" s="166"/>
      <c r="C7" s="166"/>
      <c r="D7" s="166"/>
      <c r="E7" s="166"/>
      <c r="F7" s="166"/>
      <c r="G7" s="166"/>
      <c r="H7" s="166"/>
      <c r="I7" s="166"/>
      <c r="J7" s="166"/>
      <c r="K7" s="166"/>
      <c r="L7" s="166"/>
      <c r="M7" s="166"/>
      <c r="N7" s="166"/>
      <c r="O7" s="167"/>
      <c r="P7" s="153" t="s">
        <v>28</v>
      </c>
      <c r="Q7" s="161"/>
      <c r="R7" s="168"/>
      <c r="S7" s="168"/>
      <c r="T7" s="169" t="s">
        <v>29</v>
      </c>
      <c r="U7" s="160"/>
      <c r="V7" s="160"/>
      <c r="W7" s="160"/>
      <c r="X7" s="160"/>
      <c r="Y7" s="160"/>
      <c r="Z7" s="160"/>
      <c r="AA7" s="160"/>
      <c r="AB7" s="153"/>
      <c r="AF7" s="169"/>
      <c r="AG7" s="160"/>
      <c r="AH7" s="160"/>
      <c r="AI7" s="160"/>
    </row>
    <row r="8" spans="1:39" ht="15" customHeight="1" x14ac:dyDescent="0.2">
      <c r="A8" s="170"/>
      <c r="B8" s="171"/>
      <c r="C8" s="171"/>
      <c r="D8" s="171"/>
      <c r="E8" s="171"/>
      <c r="F8" s="171"/>
      <c r="G8" s="171"/>
      <c r="H8" s="171"/>
      <c r="I8" s="171"/>
      <c r="J8" s="171"/>
      <c r="K8" s="171"/>
      <c r="L8" s="171"/>
      <c r="M8" s="171"/>
      <c r="N8" s="171"/>
      <c r="O8" s="172"/>
      <c r="P8" s="173"/>
      <c r="Q8" s="173"/>
      <c r="R8" s="173"/>
      <c r="S8" s="173"/>
      <c r="T8" s="173"/>
      <c r="U8" s="173"/>
      <c r="V8" s="173"/>
      <c r="W8" s="173"/>
      <c r="X8" s="173"/>
      <c r="Y8" s="173"/>
      <c r="Z8" s="174"/>
      <c r="AA8" s="148"/>
      <c r="AB8" s="209" t="s">
        <v>85</v>
      </c>
      <c r="AC8" s="208"/>
      <c r="AD8" s="175"/>
      <c r="AE8" s="176"/>
    </row>
    <row r="9" spans="1:39" s="181" customFormat="1" ht="45" customHeight="1" x14ac:dyDescent="0.25">
      <c r="A9" s="177"/>
      <c r="B9" s="178" t="s">
        <v>86</v>
      </c>
      <c r="C9" s="178" t="s">
        <v>87</v>
      </c>
      <c r="D9" s="178" t="s">
        <v>88</v>
      </c>
      <c r="E9" s="178" t="s">
        <v>89</v>
      </c>
      <c r="F9" s="203" t="s">
        <v>322</v>
      </c>
      <c r="G9" s="203" t="s">
        <v>90</v>
      </c>
      <c r="H9" s="203" t="s">
        <v>91</v>
      </c>
      <c r="I9" s="203" t="s">
        <v>92</v>
      </c>
      <c r="J9" s="203" t="s">
        <v>93</v>
      </c>
      <c r="K9" s="203" t="s">
        <v>94</v>
      </c>
      <c r="L9" s="203" t="s">
        <v>95</v>
      </c>
      <c r="M9" s="203" t="s">
        <v>96</v>
      </c>
      <c r="N9" s="203" t="s">
        <v>97</v>
      </c>
      <c r="O9" s="179" t="s">
        <v>332</v>
      </c>
      <c r="P9" s="179" t="s">
        <v>333</v>
      </c>
      <c r="Q9" s="180" t="s">
        <v>34</v>
      </c>
      <c r="R9" s="180" t="s">
        <v>35</v>
      </c>
      <c r="S9" s="180" t="s">
        <v>36</v>
      </c>
      <c r="T9" s="180" t="s">
        <v>37</v>
      </c>
      <c r="U9" s="180" t="s">
        <v>38</v>
      </c>
      <c r="V9" s="180" t="s">
        <v>39</v>
      </c>
      <c r="W9" s="180" t="s">
        <v>40</v>
      </c>
      <c r="X9" s="180" t="s">
        <v>41</v>
      </c>
      <c r="Y9" s="180" t="s">
        <v>328</v>
      </c>
      <c r="Z9" s="180" t="s">
        <v>329</v>
      </c>
      <c r="AB9" s="182" t="s">
        <v>334</v>
      </c>
      <c r="AC9" s="182" t="s">
        <v>335</v>
      </c>
      <c r="AD9" s="183" t="s">
        <v>34</v>
      </c>
      <c r="AE9" s="183" t="s">
        <v>35</v>
      </c>
      <c r="AF9" s="183" t="s">
        <v>36</v>
      </c>
      <c r="AG9" s="183" t="s">
        <v>37</v>
      </c>
      <c r="AH9" s="183" t="s">
        <v>38</v>
      </c>
      <c r="AI9" s="183" t="s">
        <v>39</v>
      </c>
      <c r="AJ9" s="183" t="s">
        <v>40</v>
      </c>
      <c r="AK9" s="183" t="s">
        <v>41</v>
      </c>
      <c r="AL9" s="183" t="s">
        <v>328</v>
      </c>
      <c r="AM9" s="183" t="s">
        <v>329</v>
      </c>
    </row>
    <row r="10" spans="1:39" s="181" customFormat="1" ht="15.75" customHeight="1" x14ac:dyDescent="0.25">
      <c r="A10" s="177" t="s">
        <v>98</v>
      </c>
      <c r="B10" s="184" t="s">
        <v>99</v>
      </c>
      <c r="C10" s="185"/>
      <c r="D10" s="185"/>
      <c r="E10" s="185"/>
      <c r="F10" s="185"/>
      <c r="G10" s="185"/>
      <c r="H10" s="185"/>
      <c r="I10" s="185"/>
      <c r="J10" s="185"/>
      <c r="K10" s="185"/>
      <c r="L10" s="185"/>
      <c r="M10" s="185"/>
      <c r="N10" s="185"/>
      <c r="O10" s="186">
        <v>0</v>
      </c>
      <c r="P10" s="186">
        <v>0</v>
      </c>
      <c r="Q10" s="186">
        <v>0</v>
      </c>
      <c r="R10" s="186">
        <v>0</v>
      </c>
      <c r="S10" s="186">
        <v>0</v>
      </c>
      <c r="T10" s="186">
        <v>0</v>
      </c>
      <c r="U10" s="186">
        <v>0</v>
      </c>
      <c r="V10" s="186">
        <v>0</v>
      </c>
      <c r="W10" s="186">
        <v>0</v>
      </c>
      <c r="X10" s="186">
        <v>0</v>
      </c>
      <c r="Y10" s="186">
        <v>0</v>
      </c>
      <c r="Z10" s="186">
        <v>0</v>
      </c>
      <c r="AB10" s="178">
        <v>0</v>
      </c>
      <c r="AC10" s="178">
        <v>0</v>
      </c>
      <c r="AD10" s="178">
        <v>0</v>
      </c>
      <c r="AE10" s="178">
        <v>0</v>
      </c>
      <c r="AF10" s="178">
        <v>0</v>
      </c>
      <c r="AG10" s="178">
        <v>0</v>
      </c>
      <c r="AH10" s="178">
        <v>0</v>
      </c>
      <c r="AI10" s="178">
        <v>0</v>
      </c>
      <c r="AJ10" s="178">
        <v>0</v>
      </c>
      <c r="AK10" s="178">
        <v>0</v>
      </c>
      <c r="AL10" s="178">
        <v>0</v>
      </c>
      <c r="AM10" s="178">
        <v>0</v>
      </c>
    </row>
    <row r="11" spans="1:39" s="181" customFormat="1" ht="15.75" customHeight="1" x14ac:dyDescent="0.25">
      <c r="A11" s="177" t="s">
        <v>100</v>
      </c>
      <c r="B11" s="187"/>
      <c r="C11" s="188"/>
      <c r="D11" s="188"/>
      <c r="E11" s="188"/>
      <c r="F11" s="188"/>
      <c r="G11" s="188"/>
      <c r="H11" s="217"/>
      <c r="I11" s="188"/>
      <c r="J11" s="188"/>
      <c r="K11" s="188"/>
      <c r="L11" s="188"/>
      <c r="M11" s="192"/>
      <c r="N11" s="192"/>
      <c r="O11" s="186"/>
      <c r="P11" s="186"/>
      <c r="Q11" s="186"/>
      <c r="R11" s="186"/>
      <c r="S11" s="186"/>
      <c r="T11" s="186"/>
      <c r="U11" s="186"/>
      <c r="V11" s="186"/>
      <c r="W11" s="186"/>
      <c r="X11" s="186"/>
      <c r="Y11" s="186"/>
      <c r="Z11" s="186"/>
      <c r="AB11" s="178"/>
      <c r="AC11" s="178"/>
      <c r="AD11" s="178"/>
      <c r="AE11" s="178"/>
      <c r="AF11" s="178"/>
      <c r="AG11" s="178"/>
      <c r="AH11" s="178"/>
      <c r="AI11" s="178"/>
      <c r="AJ11" s="178"/>
      <c r="AK11" s="178"/>
      <c r="AL11" s="178"/>
      <c r="AM11" s="178"/>
    </row>
    <row r="12" spans="1:39" s="181" customFormat="1" ht="15.75" customHeight="1" x14ac:dyDescent="0.25">
      <c r="A12" s="177" t="s">
        <v>101</v>
      </c>
      <c r="B12" s="187"/>
      <c r="C12" s="188"/>
      <c r="D12" s="188"/>
      <c r="E12" s="188"/>
      <c r="F12" s="188"/>
      <c r="G12" s="188"/>
      <c r="H12" s="217"/>
      <c r="I12" s="188"/>
      <c r="J12" s="188"/>
      <c r="K12" s="188"/>
      <c r="L12" s="188"/>
      <c r="M12" s="192"/>
      <c r="N12" s="192"/>
      <c r="O12" s="186"/>
      <c r="P12" s="186"/>
      <c r="Q12" s="186"/>
      <c r="R12" s="186"/>
      <c r="S12" s="186"/>
      <c r="T12" s="186"/>
      <c r="U12" s="186"/>
      <c r="V12" s="186"/>
      <c r="W12" s="186"/>
      <c r="X12" s="186"/>
      <c r="Y12" s="186"/>
      <c r="Z12" s="186"/>
      <c r="AB12" s="178"/>
      <c r="AC12" s="178"/>
      <c r="AD12" s="178"/>
      <c r="AE12" s="178"/>
      <c r="AF12" s="178"/>
      <c r="AG12" s="178"/>
      <c r="AH12" s="178"/>
      <c r="AI12" s="178"/>
      <c r="AJ12" s="178"/>
      <c r="AK12" s="178"/>
      <c r="AL12" s="178"/>
      <c r="AM12" s="178"/>
    </row>
    <row r="13" spans="1:39" s="181" customFormat="1" ht="15.75" customHeight="1" x14ac:dyDescent="0.25">
      <c r="A13" s="177" t="s">
        <v>102</v>
      </c>
      <c r="B13" s="187"/>
      <c r="C13" s="188"/>
      <c r="D13" s="188"/>
      <c r="E13" s="188"/>
      <c r="F13" s="188"/>
      <c r="G13" s="188"/>
      <c r="H13" s="217"/>
      <c r="I13" s="188"/>
      <c r="J13" s="188"/>
      <c r="K13" s="188"/>
      <c r="L13" s="188"/>
      <c r="M13" s="192"/>
      <c r="N13" s="192"/>
      <c r="O13" s="178"/>
      <c r="P13" s="186"/>
      <c r="Q13" s="186"/>
      <c r="R13" s="186"/>
      <c r="S13" s="186"/>
      <c r="T13" s="186"/>
      <c r="U13" s="186"/>
      <c r="V13" s="186"/>
      <c r="W13" s="186"/>
      <c r="X13" s="186"/>
      <c r="Y13" s="186"/>
      <c r="Z13" s="186"/>
      <c r="AB13" s="178"/>
      <c r="AC13" s="178"/>
      <c r="AD13" s="178"/>
      <c r="AE13" s="178"/>
      <c r="AF13" s="178"/>
      <c r="AG13" s="178"/>
      <c r="AH13" s="178"/>
      <c r="AI13" s="178"/>
      <c r="AJ13" s="178"/>
      <c r="AK13" s="178"/>
      <c r="AL13" s="178"/>
      <c r="AM13" s="178"/>
    </row>
    <row r="14" spans="1:39" s="181" customFormat="1" ht="15.75" customHeight="1" x14ac:dyDescent="0.25">
      <c r="A14" s="177" t="s">
        <v>46</v>
      </c>
      <c r="B14" s="184" t="s">
        <v>103</v>
      </c>
      <c r="C14" s="185"/>
      <c r="D14" s="185"/>
      <c r="E14" s="185"/>
      <c r="F14" s="185"/>
      <c r="G14" s="185"/>
      <c r="H14" s="185"/>
      <c r="I14" s="185"/>
      <c r="J14" s="185"/>
      <c r="K14" s="185"/>
      <c r="L14" s="185"/>
      <c r="M14" s="185"/>
      <c r="N14" s="185"/>
      <c r="O14" s="186">
        <v>0</v>
      </c>
      <c r="P14" s="186">
        <v>0</v>
      </c>
      <c r="Q14" s="186">
        <v>0</v>
      </c>
      <c r="R14" s="186">
        <v>0</v>
      </c>
      <c r="S14" s="186">
        <v>0</v>
      </c>
      <c r="T14" s="186">
        <v>0</v>
      </c>
      <c r="U14" s="186">
        <v>0</v>
      </c>
      <c r="V14" s="186">
        <v>0</v>
      </c>
      <c r="W14" s="186">
        <v>0</v>
      </c>
      <c r="X14" s="186">
        <v>0</v>
      </c>
      <c r="Y14" s="186">
        <v>0</v>
      </c>
      <c r="Z14" s="186">
        <v>0</v>
      </c>
      <c r="AB14" s="178">
        <v>0</v>
      </c>
      <c r="AC14" s="178">
        <v>0</v>
      </c>
      <c r="AD14" s="178">
        <v>0</v>
      </c>
      <c r="AE14" s="178">
        <v>0</v>
      </c>
      <c r="AF14" s="178">
        <v>0</v>
      </c>
      <c r="AG14" s="178">
        <v>0</v>
      </c>
      <c r="AH14" s="178">
        <v>0</v>
      </c>
      <c r="AI14" s="178">
        <v>0</v>
      </c>
      <c r="AJ14" s="178">
        <v>0</v>
      </c>
      <c r="AK14" s="178">
        <v>0</v>
      </c>
      <c r="AL14" s="178">
        <v>0</v>
      </c>
      <c r="AM14" s="178">
        <v>0</v>
      </c>
    </row>
    <row r="15" spans="1:39" s="181" customFormat="1" ht="15.75" customHeight="1" x14ac:dyDescent="0.25">
      <c r="A15" s="177" t="s">
        <v>48</v>
      </c>
      <c r="B15" s="187"/>
      <c r="C15" s="188"/>
      <c r="D15" s="188"/>
      <c r="E15" s="188"/>
      <c r="F15" s="188"/>
      <c r="G15" s="188"/>
      <c r="H15" s="217"/>
      <c r="I15" s="188"/>
      <c r="J15" s="188"/>
      <c r="K15" s="188"/>
      <c r="L15" s="188"/>
      <c r="M15" s="192"/>
      <c r="N15" s="192"/>
      <c r="O15" s="186"/>
      <c r="P15" s="186"/>
      <c r="Q15" s="186"/>
      <c r="R15" s="186"/>
      <c r="S15" s="186"/>
      <c r="T15" s="186"/>
      <c r="U15" s="186"/>
      <c r="V15" s="186"/>
      <c r="W15" s="186"/>
      <c r="X15" s="186"/>
      <c r="Y15" s="186"/>
      <c r="Z15" s="186"/>
      <c r="AB15" s="178"/>
      <c r="AC15" s="178"/>
      <c r="AD15" s="178"/>
      <c r="AE15" s="178"/>
      <c r="AF15" s="178"/>
      <c r="AG15" s="178"/>
      <c r="AH15" s="178"/>
      <c r="AI15" s="178"/>
      <c r="AJ15" s="178"/>
      <c r="AK15" s="178"/>
      <c r="AL15" s="178"/>
      <c r="AM15" s="178"/>
    </row>
    <row r="16" spans="1:39" s="181" customFormat="1" ht="15.75" customHeight="1" x14ac:dyDescent="0.25">
      <c r="A16" s="177" t="s">
        <v>50</v>
      </c>
      <c r="B16" s="187"/>
      <c r="C16" s="188"/>
      <c r="D16" s="188"/>
      <c r="E16" s="188"/>
      <c r="F16" s="188"/>
      <c r="G16" s="188"/>
      <c r="H16" s="217"/>
      <c r="I16" s="188"/>
      <c r="J16" s="188"/>
      <c r="K16" s="188"/>
      <c r="L16" s="188"/>
      <c r="M16" s="192"/>
      <c r="N16" s="192"/>
      <c r="O16" s="186"/>
      <c r="P16" s="186"/>
      <c r="Q16" s="186"/>
      <c r="R16" s="186"/>
      <c r="S16" s="186"/>
      <c r="T16" s="186"/>
      <c r="U16" s="186"/>
      <c r="V16" s="186"/>
      <c r="W16" s="186"/>
      <c r="X16" s="186"/>
      <c r="Y16" s="186"/>
      <c r="Z16" s="186"/>
      <c r="AB16" s="178"/>
      <c r="AC16" s="178"/>
      <c r="AD16" s="178"/>
      <c r="AE16" s="178"/>
      <c r="AF16" s="178"/>
      <c r="AG16" s="178"/>
      <c r="AH16" s="178"/>
      <c r="AI16" s="178"/>
      <c r="AJ16" s="178"/>
      <c r="AK16" s="178"/>
      <c r="AL16" s="178"/>
      <c r="AM16" s="178"/>
    </row>
    <row r="17" spans="1:39" s="181" customFormat="1" ht="15.75" customHeight="1" x14ac:dyDescent="0.25">
      <c r="A17" s="177" t="s">
        <v>104</v>
      </c>
      <c r="B17" s="184" t="s">
        <v>105</v>
      </c>
      <c r="C17" s="185"/>
      <c r="D17" s="185"/>
      <c r="E17" s="185"/>
      <c r="F17" s="185"/>
      <c r="G17" s="185"/>
      <c r="H17" s="185"/>
      <c r="I17" s="185"/>
      <c r="J17" s="185"/>
      <c r="K17" s="185"/>
      <c r="L17" s="185"/>
      <c r="M17" s="185"/>
      <c r="N17" s="185"/>
      <c r="O17" s="186">
        <v>0</v>
      </c>
      <c r="P17" s="186">
        <v>0</v>
      </c>
      <c r="Q17" s="186">
        <v>0</v>
      </c>
      <c r="R17" s="186">
        <v>0</v>
      </c>
      <c r="S17" s="186">
        <v>0</v>
      </c>
      <c r="T17" s="186">
        <v>0</v>
      </c>
      <c r="U17" s="186">
        <v>0</v>
      </c>
      <c r="V17" s="186">
        <v>0</v>
      </c>
      <c r="W17" s="186">
        <v>0</v>
      </c>
      <c r="X17" s="186">
        <v>0</v>
      </c>
      <c r="Y17" s="186">
        <v>0</v>
      </c>
      <c r="Z17" s="186">
        <v>0</v>
      </c>
      <c r="AB17" s="178">
        <v>0</v>
      </c>
      <c r="AC17" s="178">
        <v>0</v>
      </c>
      <c r="AD17" s="178">
        <v>0</v>
      </c>
      <c r="AE17" s="178">
        <v>0</v>
      </c>
      <c r="AF17" s="178">
        <v>0</v>
      </c>
      <c r="AG17" s="178">
        <v>0</v>
      </c>
      <c r="AH17" s="178">
        <v>0</v>
      </c>
      <c r="AI17" s="178">
        <v>0</v>
      </c>
      <c r="AJ17" s="178">
        <v>0</v>
      </c>
      <c r="AK17" s="178">
        <v>0</v>
      </c>
      <c r="AL17" s="178">
        <v>0</v>
      </c>
      <c r="AM17" s="178">
        <v>0</v>
      </c>
    </row>
    <row r="18" spans="1:39" s="181" customFormat="1" ht="15.75" customHeight="1" x14ac:dyDescent="0.25">
      <c r="A18" s="177" t="s">
        <v>106</v>
      </c>
      <c r="B18" s="187" t="s">
        <v>107</v>
      </c>
      <c r="C18" s="188"/>
      <c r="D18" s="188"/>
      <c r="E18" s="188"/>
      <c r="F18" s="188"/>
      <c r="G18" s="188"/>
      <c r="H18" s="217"/>
      <c r="I18" s="188"/>
      <c r="J18" s="188"/>
      <c r="K18" s="188"/>
      <c r="L18" s="188"/>
      <c r="M18" s="192"/>
      <c r="N18" s="192"/>
      <c r="O18" s="186"/>
      <c r="P18" s="186"/>
      <c r="Q18" s="186"/>
      <c r="R18" s="186"/>
      <c r="S18" s="186"/>
      <c r="T18" s="186"/>
      <c r="U18" s="186"/>
      <c r="V18" s="186"/>
      <c r="W18" s="186"/>
      <c r="X18" s="186"/>
      <c r="Y18" s="186"/>
      <c r="Z18" s="186"/>
      <c r="AB18" s="178"/>
      <c r="AC18" s="178"/>
      <c r="AD18" s="178"/>
      <c r="AE18" s="178"/>
      <c r="AF18" s="178"/>
      <c r="AG18" s="178"/>
      <c r="AH18" s="178"/>
      <c r="AI18" s="178"/>
      <c r="AJ18" s="178"/>
      <c r="AK18" s="178"/>
      <c r="AL18" s="178"/>
      <c r="AM18" s="178"/>
    </row>
    <row r="19" spans="1:39" s="181" customFormat="1" ht="15.75" customHeight="1" x14ac:dyDescent="0.25">
      <c r="A19" s="177" t="s">
        <v>108</v>
      </c>
      <c r="B19" s="187" t="s">
        <v>109</v>
      </c>
      <c r="C19" s="188"/>
      <c r="D19" s="188"/>
      <c r="E19" s="188"/>
      <c r="F19" s="188"/>
      <c r="G19" s="188"/>
      <c r="H19" s="217"/>
      <c r="I19" s="188"/>
      <c r="J19" s="188"/>
      <c r="K19" s="188"/>
      <c r="L19" s="188"/>
      <c r="M19" s="192"/>
      <c r="N19" s="192"/>
      <c r="O19" s="186"/>
      <c r="P19" s="186"/>
      <c r="Q19" s="186"/>
      <c r="R19" s="186"/>
      <c r="S19" s="186"/>
      <c r="T19" s="186"/>
      <c r="U19" s="186"/>
      <c r="V19" s="186"/>
      <c r="W19" s="186"/>
      <c r="X19" s="186"/>
      <c r="Y19" s="186"/>
      <c r="Z19" s="186"/>
      <c r="AB19" s="178"/>
      <c r="AC19" s="178"/>
      <c r="AD19" s="178"/>
      <c r="AE19" s="178"/>
      <c r="AF19" s="178"/>
      <c r="AG19" s="178"/>
      <c r="AH19" s="178"/>
      <c r="AI19" s="178"/>
      <c r="AJ19" s="178"/>
      <c r="AK19" s="178"/>
      <c r="AL19" s="178"/>
      <c r="AM19" s="178"/>
    </row>
    <row r="20" spans="1:39" s="181" customFormat="1" ht="15.75" customHeight="1" x14ac:dyDescent="0.25">
      <c r="A20" s="177" t="s">
        <v>110</v>
      </c>
      <c r="B20" s="184" t="s">
        <v>111</v>
      </c>
      <c r="C20" s="185"/>
      <c r="D20" s="185"/>
      <c r="E20" s="185"/>
      <c r="F20" s="185"/>
      <c r="G20" s="185"/>
      <c r="H20" s="185"/>
      <c r="I20" s="185"/>
      <c r="J20" s="185"/>
      <c r="K20" s="185"/>
      <c r="L20" s="185"/>
      <c r="M20" s="185"/>
      <c r="N20" s="185"/>
      <c r="O20" s="186">
        <v>0</v>
      </c>
      <c r="P20" s="186">
        <v>0</v>
      </c>
      <c r="Q20" s="186">
        <v>0</v>
      </c>
      <c r="R20" s="186">
        <v>0</v>
      </c>
      <c r="S20" s="186">
        <v>0</v>
      </c>
      <c r="T20" s="186">
        <v>0</v>
      </c>
      <c r="U20" s="186">
        <v>0</v>
      </c>
      <c r="V20" s="186">
        <v>0</v>
      </c>
      <c r="W20" s="186">
        <v>0</v>
      </c>
      <c r="X20" s="186">
        <v>0</v>
      </c>
      <c r="Y20" s="186">
        <v>0</v>
      </c>
      <c r="Z20" s="186">
        <v>0</v>
      </c>
      <c r="AB20" s="178">
        <v>0</v>
      </c>
      <c r="AC20" s="178">
        <v>0</v>
      </c>
      <c r="AD20" s="178">
        <v>0</v>
      </c>
      <c r="AE20" s="178">
        <v>0</v>
      </c>
      <c r="AF20" s="178">
        <v>0</v>
      </c>
      <c r="AG20" s="178">
        <v>0</v>
      </c>
      <c r="AH20" s="178">
        <v>0</v>
      </c>
      <c r="AI20" s="178">
        <v>0</v>
      </c>
      <c r="AJ20" s="178">
        <v>0</v>
      </c>
      <c r="AK20" s="178">
        <v>0</v>
      </c>
      <c r="AL20" s="178">
        <v>0</v>
      </c>
      <c r="AM20" s="178">
        <v>0</v>
      </c>
    </row>
    <row r="21" spans="1:39" s="181" customFormat="1" ht="15.75" customHeight="1" x14ac:dyDescent="0.25">
      <c r="A21" s="177" t="s">
        <v>112</v>
      </c>
      <c r="B21" s="187" t="s">
        <v>113</v>
      </c>
      <c r="C21" s="188"/>
      <c r="D21" s="188"/>
      <c r="E21" s="188"/>
      <c r="F21" s="188"/>
      <c r="G21" s="188"/>
      <c r="H21" s="217"/>
      <c r="I21" s="188"/>
      <c r="J21" s="188"/>
      <c r="K21" s="188"/>
      <c r="L21" s="188"/>
      <c r="M21" s="192"/>
      <c r="N21" s="192"/>
      <c r="O21" s="186"/>
      <c r="P21" s="186"/>
      <c r="Q21" s="186"/>
      <c r="R21" s="186"/>
      <c r="S21" s="186"/>
      <c r="T21" s="186"/>
      <c r="U21" s="186"/>
      <c r="V21" s="186"/>
      <c r="W21" s="186"/>
      <c r="X21" s="186"/>
      <c r="Y21" s="186"/>
      <c r="Z21" s="186"/>
      <c r="AB21" s="178"/>
      <c r="AC21" s="178"/>
      <c r="AD21" s="178"/>
      <c r="AE21" s="178"/>
      <c r="AF21" s="178"/>
      <c r="AG21" s="178"/>
      <c r="AH21" s="178"/>
      <c r="AI21" s="178"/>
      <c r="AJ21" s="178"/>
      <c r="AK21" s="178"/>
      <c r="AL21" s="178"/>
      <c r="AM21" s="178"/>
    </row>
    <row r="22" spans="1:39" s="181" customFormat="1" ht="15.75" customHeight="1" x14ac:dyDescent="0.25">
      <c r="A22" s="177" t="s">
        <v>115</v>
      </c>
      <c r="B22" s="187" t="s">
        <v>116</v>
      </c>
      <c r="C22" s="188"/>
      <c r="D22" s="188"/>
      <c r="E22" s="188"/>
      <c r="F22" s="188"/>
      <c r="G22" s="188"/>
      <c r="H22" s="217"/>
      <c r="I22" s="188"/>
      <c r="J22" s="188"/>
      <c r="K22" s="188"/>
      <c r="L22" s="188"/>
      <c r="M22" s="192"/>
      <c r="N22" s="192"/>
      <c r="O22" s="186"/>
      <c r="P22" s="186"/>
      <c r="Q22" s="186"/>
      <c r="R22" s="186"/>
      <c r="S22" s="186"/>
      <c r="T22" s="186"/>
      <c r="U22" s="186"/>
      <c r="V22" s="186"/>
      <c r="W22" s="186"/>
      <c r="X22" s="186"/>
      <c r="Y22" s="186"/>
      <c r="Z22" s="186"/>
      <c r="AB22" s="178"/>
      <c r="AC22" s="178"/>
      <c r="AD22" s="178"/>
      <c r="AE22" s="178"/>
      <c r="AF22" s="178"/>
      <c r="AG22" s="178"/>
      <c r="AH22" s="178"/>
      <c r="AI22" s="178"/>
      <c r="AJ22" s="178"/>
      <c r="AK22" s="178"/>
      <c r="AL22" s="178"/>
      <c r="AM22" s="178"/>
    </row>
    <row r="23" spans="1:39" s="181" customFormat="1" ht="15.75" customHeight="1" x14ac:dyDescent="0.25">
      <c r="A23" s="177" t="s">
        <v>118</v>
      </c>
      <c r="B23" s="187" t="s">
        <v>119</v>
      </c>
      <c r="C23" s="188"/>
      <c r="D23" s="188"/>
      <c r="E23" s="188"/>
      <c r="F23" s="188"/>
      <c r="G23" s="188"/>
      <c r="H23" s="217"/>
      <c r="I23" s="188"/>
      <c r="J23" s="188"/>
      <c r="K23" s="188"/>
      <c r="L23" s="188"/>
      <c r="M23" s="192"/>
      <c r="N23" s="192"/>
      <c r="O23" s="186"/>
      <c r="P23" s="186"/>
      <c r="Q23" s="186"/>
      <c r="R23" s="186"/>
      <c r="S23" s="186"/>
      <c r="T23" s="186"/>
      <c r="U23" s="186"/>
      <c r="V23" s="186"/>
      <c r="W23" s="186"/>
      <c r="X23" s="186"/>
      <c r="Y23" s="186"/>
      <c r="Z23" s="186"/>
      <c r="AB23" s="178"/>
      <c r="AC23" s="178"/>
      <c r="AD23" s="178"/>
      <c r="AE23" s="178"/>
      <c r="AF23" s="178"/>
      <c r="AG23" s="178"/>
      <c r="AH23" s="178"/>
      <c r="AI23" s="178"/>
      <c r="AJ23" s="178"/>
      <c r="AK23" s="178"/>
      <c r="AL23" s="178"/>
      <c r="AM23" s="178"/>
    </row>
    <row r="24" spans="1:39" s="181" customFormat="1" ht="15.75" customHeight="1" x14ac:dyDescent="0.25">
      <c r="A24" s="177" t="s">
        <v>121</v>
      </c>
      <c r="B24" s="184" t="s">
        <v>122</v>
      </c>
      <c r="C24" s="185"/>
      <c r="D24" s="185"/>
      <c r="E24" s="185"/>
      <c r="F24" s="185"/>
      <c r="G24" s="185"/>
      <c r="H24" s="185"/>
      <c r="I24" s="185"/>
      <c r="J24" s="185"/>
      <c r="K24" s="185"/>
      <c r="L24" s="185"/>
      <c r="M24" s="185"/>
      <c r="N24" s="185"/>
      <c r="O24" s="186">
        <v>0</v>
      </c>
      <c r="P24" s="186">
        <v>0</v>
      </c>
      <c r="Q24" s="186">
        <v>0</v>
      </c>
      <c r="R24" s="186">
        <v>0</v>
      </c>
      <c r="S24" s="186">
        <v>0</v>
      </c>
      <c r="T24" s="186">
        <v>0</v>
      </c>
      <c r="U24" s="186">
        <v>0</v>
      </c>
      <c r="V24" s="186">
        <v>0</v>
      </c>
      <c r="W24" s="186">
        <v>0</v>
      </c>
      <c r="X24" s="186">
        <v>0</v>
      </c>
      <c r="Y24" s="186">
        <v>0</v>
      </c>
      <c r="Z24" s="186">
        <v>0</v>
      </c>
      <c r="AB24" s="178">
        <v>0</v>
      </c>
      <c r="AC24" s="178">
        <v>0</v>
      </c>
      <c r="AD24" s="178">
        <v>0</v>
      </c>
      <c r="AE24" s="178">
        <v>0</v>
      </c>
      <c r="AF24" s="178">
        <v>0</v>
      </c>
      <c r="AG24" s="178">
        <v>0</v>
      </c>
      <c r="AH24" s="178">
        <v>0</v>
      </c>
      <c r="AI24" s="178">
        <v>0</v>
      </c>
      <c r="AJ24" s="178">
        <v>0</v>
      </c>
      <c r="AK24" s="178">
        <v>0</v>
      </c>
      <c r="AL24" s="178">
        <v>0</v>
      </c>
      <c r="AM24" s="178">
        <v>0</v>
      </c>
    </row>
    <row r="25" spans="1:39" s="181" customFormat="1" ht="15.75" customHeight="1" x14ac:dyDescent="0.25">
      <c r="A25" s="177" t="s">
        <v>123</v>
      </c>
      <c r="B25" s="187" t="s">
        <v>124</v>
      </c>
      <c r="C25" s="188"/>
      <c r="D25" s="188"/>
      <c r="E25" s="188"/>
      <c r="F25" s="188"/>
      <c r="G25" s="188"/>
      <c r="H25" s="217"/>
      <c r="I25" s="188"/>
      <c r="J25" s="188"/>
      <c r="K25" s="188"/>
      <c r="L25" s="188"/>
      <c r="M25" s="192"/>
      <c r="N25" s="192"/>
      <c r="O25" s="186"/>
      <c r="P25" s="186"/>
      <c r="Q25" s="186"/>
      <c r="R25" s="186"/>
      <c r="S25" s="186"/>
      <c r="T25" s="186"/>
      <c r="U25" s="186"/>
      <c r="V25" s="186"/>
      <c r="W25" s="186"/>
      <c r="X25" s="186"/>
      <c r="Y25" s="186"/>
      <c r="Z25" s="186"/>
      <c r="AB25" s="178"/>
      <c r="AC25" s="178"/>
      <c r="AD25" s="178"/>
      <c r="AE25" s="178"/>
      <c r="AF25" s="178"/>
      <c r="AG25" s="178"/>
      <c r="AH25" s="178"/>
      <c r="AI25" s="178"/>
      <c r="AJ25" s="178"/>
      <c r="AK25" s="178"/>
      <c r="AL25" s="178"/>
      <c r="AM25" s="178"/>
    </row>
    <row r="26" spans="1:39" s="181" customFormat="1" ht="15.75" customHeight="1" x14ac:dyDescent="0.25">
      <c r="A26" s="177" t="s">
        <v>125</v>
      </c>
      <c r="B26" s="187" t="s">
        <v>126</v>
      </c>
      <c r="C26" s="188"/>
      <c r="D26" s="188"/>
      <c r="E26" s="188"/>
      <c r="F26" s="188"/>
      <c r="G26" s="188"/>
      <c r="H26" s="217"/>
      <c r="I26" s="188"/>
      <c r="J26" s="188"/>
      <c r="K26" s="188"/>
      <c r="L26" s="188"/>
      <c r="M26" s="192"/>
      <c r="N26" s="192"/>
      <c r="O26" s="186"/>
      <c r="P26" s="186"/>
      <c r="Q26" s="186"/>
      <c r="R26" s="186"/>
      <c r="S26" s="186"/>
      <c r="T26" s="186"/>
      <c r="U26" s="186"/>
      <c r="V26" s="186"/>
      <c r="W26" s="186"/>
      <c r="X26" s="186"/>
      <c r="Y26" s="186"/>
      <c r="Z26" s="186"/>
      <c r="AB26" s="178"/>
      <c r="AC26" s="178"/>
      <c r="AD26" s="178"/>
      <c r="AE26" s="178"/>
      <c r="AF26" s="178"/>
      <c r="AG26" s="178"/>
      <c r="AH26" s="178"/>
      <c r="AI26" s="178"/>
      <c r="AJ26" s="178"/>
      <c r="AK26" s="178"/>
      <c r="AL26" s="178"/>
      <c r="AM26" s="178"/>
    </row>
    <row r="27" spans="1:39" s="181" customFormat="1" ht="15.75" customHeight="1" x14ac:dyDescent="0.25">
      <c r="A27" s="177" t="s">
        <v>127</v>
      </c>
      <c r="B27" s="187" t="s">
        <v>128</v>
      </c>
      <c r="C27" s="188"/>
      <c r="D27" s="188"/>
      <c r="E27" s="188"/>
      <c r="F27" s="188"/>
      <c r="G27" s="188"/>
      <c r="H27" s="217"/>
      <c r="I27" s="188"/>
      <c r="J27" s="188"/>
      <c r="K27" s="188"/>
      <c r="L27" s="188"/>
      <c r="M27" s="192"/>
      <c r="N27" s="192"/>
      <c r="O27" s="186"/>
      <c r="P27" s="186"/>
      <c r="Q27" s="186"/>
      <c r="R27" s="186"/>
      <c r="S27" s="186"/>
      <c r="T27" s="186"/>
      <c r="U27" s="186"/>
      <c r="V27" s="186"/>
      <c r="W27" s="186"/>
      <c r="X27" s="186"/>
      <c r="Y27" s="186"/>
      <c r="Z27" s="186"/>
      <c r="AB27" s="178"/>
      <c r="AC27" s="178"/>
      <c r="AD27" s="178"/>
      <c r="AE27" s="178"/>
      <c r="AF27" s="178"/>
      <c r="AG27" s="178"/>
      <c r="AH27" s="178"/>
      <c r="AI27" s="178"/>
      <c r="AJ27" s="178"/>
      <c r="AK27" s="178"/>
      <c r="AL27" s="178"/>
      <c r="AM27" s="178"/>
    </row>
    <row r="28" spans="1:39" s="181" customFormat="1" ht="15.75" customHeight="1" x14ac:dyDescent="0.25">
      <c r="A28" s="177" t="s">
        <v>129</v>
      </c>
      <c r="B28" s="187" t="s">
        <v>130</v>
      </c>
      <c r="C28" s="188"/>
      <c r="D28" s="188"/>
      <c r="E28" s="188"/>
      <c r="F28" s="188"/>
      <c r="G28" s="188"/>
      <c r="H28" s="217"/>
      <c r="I28" s="188"/>
      <c r="J28" s="188"/>
      <c r="K28" s="188"/>
      <c r="L28" s="188"/>
      <c r="M28" s="192"/>
      <c r="N28" s="192"/>
      <c r="O28" s="186"/>
      <c r="P28" s="186"/>
      <c r="Q28" s="186"/>
      <c r="R28" s="186"/>
      <c r="S28" s="186"/>
      <c r="T28" s="186"/>
      <c r="U28" s="186"/>
      <c r="V28" s="186"/>
      <c r="W28" s="186"/>
      <c r="X28" s="186"/>
      <c r="Y28" s="186"/>
      <c r="Z28" s="186"/>
      <c r="AB28" s="178"/>
      <c r="AC28" s="178"/>
      <c r="AD28" s="178"/>
      <c r="AE28" s="178"/>
      <c r="AF28" s="178"/>
      <c r="AG28" s="178"/>
      <c r="AH28" s="178"/>
      <c r="AI28" s="178"/>
      <c r="AJ28" s="178"/>
      <c r="AK28" s="178"/>
      <c r="AL28" s="178"/>
      <c r="AM28" s="178"/>
    </row>
    <row r="29" spans="1:39" s="181" customFormat="1" ht="15.75" customHeight="1" x14ac:dyDescent="0.25">
      <c r="A29" s="177" t="s">
        <v>131</v>
      </c>
      <c r="B29" s="187" t="s">
        <v>132</v>
      </c>
      <c r="C29" s="188"/>
      <c r="D29" s="188"/>
      <c r="E29" s="188"/>
      <c r="F29" s="188"/>
      <c r="G29" s="188"/>
      <c r="H29" s="217"/>
      <c r="I29" s="188"/>
      <c r="J29" s="188"/>
      <c r="K29" s="188"/>
      <c r="L29" s="188"/>
      <c r="M29" s="192"/>
      <c r="N29" s="192"/>
      <c r="O29" s="186"/>
      <c r="P29" s="186"/>
      <c r="Q29" s="186"/>
      <c r="R29" s="186"/>
      <c r="S29" s="186"/>
      <c r="T29" s="186"/>
      <c r="U29" s="186"/>
      <c r="V29" s="186"/>
      <c r="W29" s="186"/>
      <c r="X29" s="186"/>
      <c r="Y29" s="186"/>
      <c r="Z29" s="186"/>
      <c r="AB29" s="178"/>
      <c r="AC29" s="178"/>
      <c r="AD29" s="178"/>
      <c r="AE29" s="178"/>
      <c r="AF29" s="178"/>
      <c r="AG29" s="178"/>
      <c r="AH29" s="178"/>
      <c r="AI29" s="178"/>
      <c r="AJ29" s="178"/>
      <c r="AK29" s="178"/>
      <c r="AL29" s="178"/>
      <c r="AM29" s="178"/>
    </row>
    <row r="30" spans="1:39" s="181" customFormat="1" ht="15.75" customHeight="1" x14ac:dyDescent="0.25">
      <c r="A30" s="177" t="s">
        <v>133</v>
      </c>
      <c r="B30" s="189" t="s">
        <v>134</v>
      </c>
      <c r="C30" s="188"/>
      <c r="D30" s="188"/>
      <c r="E30" s="188"/>
      <c r="F30" s="188"/>
      <c r="G30" s="188"/>
      <c r="H30" s="217"/>
      <c r="I30" s="188"/>
      <c r="J30" s="188"/>
      <c r="K30" s="188"/>
      <c r="L30" s="188"/>
      <c r="M30" s="192"/>
      <c r="N30" s="192"/>
      <c r="O30" s="186"/>
      <c r="P30" s="186"/>
      <c r="Q30" s="186"/>
      <c r="R30" s="186"/>
      <c r="S30" s="186"/>
      <c r="T30" s="186"/>
      <c r="U30" s="186"/>
      <c r="V30" s="186"/>
      <c r="W30" s="186"/>
      <c r="X30" s="186"/>
      <c r="Y30" s="186"/>
      <c r="Z30" s="186"/>
      <c r="AB30" s="178"/>
      <c r="AC30" s="178"/>
      <c r="AD30" s="178"/>
      <c r="AE30" s="178"/>
      <c r="AF30" s="178"/>
      <c r="AG30" s="178"/>
      <c r="AH30" s="178"/>
      <c r="AI30" s="178"/>
      <c r="AJ30" s="178"/>
      <c r="AK30" s="178"/>
      <c r="AL30" s="178"/>
      <c r="AM30" s="178"/>
    </row>
    <row r="31" spans="1:39" s="181" customFormat="1" ht="15.75" customHeight="1" x14ac:dyDescent="0.25">
      <c r="A31" s="177" t="s">
        <v>135</v>
      </c>
      <c r="B31" s="187" t="s">
        <v>136</v>
      </c>
      <c r="C31" s="188"/>
      <c r="D31" s="188"/>
      <c r="E31" s="188"/>
      <c r="F31" s="188"/>
      <c r="G31" s="188"/>
      <c r="H31" s="217"/>
      <c r="I31" s="188"/>
      <c r="J31" s="188"/>
      <c r="K31" s="188"/>
      <c r="L31" s="188"/>
      <c r="M31" s="192"/>
      <c r="N31" s="192"/>
      <c r="O31" s="186"/>
      <c r="P31" s="186"/>
      <c r="Q31" s="186"/>
      <c r="R31" s="186"/>
      <c r="S31" s="186"/>
      <c r="T31" s="186"/>
      <c r="U31" s="186"/>
      <c r="V31" s="186"/>
      <c r="W31" s="186"/>
      <c r="X31" s="186"/>
      <c r="Y31" s="186"/>
      <c r="Z31" s="186"/>
      <c r="AB31" s="178"/>
      <c r="AC31" s="178"/>
      <c r="AD31" s="178"/>
      <c r="AE31" s="178"/>
      <c r="AF31" s="178"/>
      <c r="AG31" s="178"/>
      <c r="AH31" s="178"/>
      <c r="AI31" s="178"/>
      <c r="AJ31" s="178"/>
      <c r="AK31" s="178"/>
      <c r="AL31" s="178"/>
      <c r="AM31" s="178"/>
    </row>
    <row r="32" spans="1:39" s="181" customFormat="1" ht="15.75" customHeight="1" x14ac:dyDescent="0.25">
      <c r="A32" s="177" t="s">
        <v>137</v>
      </c>
      <c r="B32" s="184" t="s">
        <v>138</v>
      </c>
      <c r="C32" s="185"/>
      <c r="D32" s="185"/>
      <c r="E32" s="185"/>
      <c r="F32" s="185"/>
      <c r="G32" s="185"/>
      <c r="H32" s="185"/>
      <c r="I32" s="185"/>
      <c r="J32" s="185"/>
      <c r="K32" s="185"/>
      <c r="L32" s="185"/>
      <c r="M32" s="185"/>
      <c r="N32" s="185"/>
      <c r="O32" s="186">
        <v>170.32</v>
      </c>
      <c r="P32" s="186">
        <v>238.86</v>
      </c>
      <c r="Q32" s="238" t="s">
        <v>922</v>
      </c>
      <c r="R32" s="238" t="s">
        <v>922</v>
      </c>
      <c r="S32" s="238" t="s">
        <v>922</v>
      </c>
      <c r="T32" s="238" t="s">
        <v>922</v>
      </c>
      <c r="U32" s="238" t="s">
        <v>922</v>
      </c>
      <c r="V32" s="238" t="s">
        <v>922</v>
      </c>
      <c r="W32" s="238" t="s">
        <v>922</v>
      </c>
      <c r="X32" s="238" t="s">
        <v>922</v>
      </c>
      <c r="Y32" s="238" t="s">
        <v>922</v>
      </c>
      <c r="Z32" s="238" t="s">
        <v>922</v>
      </c>
      <c r="AB32" s="178">
        <v>1914.5262718488043</v>
      </c>
      <c r="AC32" s="178">
        <v>2108.7055063238236</v>
      </c>
      <c r="AD32" s="178">
        <v>2539.4121183399411</v>
      </c>
      <c r="AE32" s="178">
        <v>2567.4329746301705</v>
      </c>
      <c r="AF32" s="178">
        <v>3010.7848109883912</v>
      </c>
      <c r="AG32" s="178">
        <v>3553.173899740425</v>
      </c>
      <c r="AH32" s="178">
        <v>3589.5518219857704</v>
      </c>
      <c r="AI32" s="178">
        <v>3356.2325664589116</v>
      </c>
      <c r="AJ32" s="178">
        <v>3348.8103008293915</v>
      </c>
      <c r="AK32" s="178">
        <v>2923.0100995634248</v>
      </c>
      <c r="AL32" s="178">
        <v>2762.1966101377607</v>
      </c>
      <c r="AM32" s="178">
        <v>2599.904503154029</v>
      </c>
    </row>
    <row r="33" spans="1:39" s="181" customFormat="1" ht="15.75" customHeight="1" x14ac:dyDescent="0.25">
      <c r="A33" s="177" t="s">
        <v>139</v>
      </c>
      <c r="B33" s="187"/>
      <c r="C33" s="188"/>
      <c r="D33" s="188"/>
      <c r="F33" s="188"/>
      <c r="G33" s="188"/>
      <c r="H33" s="217"/>
      <c r="I33" s="188"/>
      <c r="J33" s="188"/>
      <c r="K33" s="188"/>
      <c r="L33" s="188"/>
      <c r="M33" s="192"/>
      <c r="N33" s="192"/>
      <c r="O33" s="186"/>
      <c r="P33" s="186"/>
      <c r="Q33" s="186"/>
      <c r="R33" s="186"/>
      <c r="S33" s="186"/>
      <c r="T33" s="186"/>
      <c r="U33" s="186"/>
      <c r="V33" s="186"/>
      <c r="W33" s="186"/>
      <c r="X33" s="186"/>
      <c r="Y33" s="186"/>
      <c r="Z33" s="186"/>
      <c r="AB33" s="178"/>
      <c r="AC33" s="178"/>
      <c r="AD33" s="178"/>
      <c r="AE33" s="178"/>
      <c r="AF33" s="178"/>
      <c r="AG33" s="178"/>
      <c r="AH33" s="178"/>
      <c r="AI33" s="178"/>
      <c r="AJ33" s="178"/>
      <c r="AK33" s="178"/>
      <c r="AL33" s="178"/>
      <c r="AM33" s="178"/>
    </row>
    <row r="34" spans="1:39" s="181" customFormat="1" ht="28.5" x14ac:dyDescent="0.25">
      <c r="A34" s="177" t="s">
        <v>140</v>
      </c>
      <c r="B34" s="187" t="s">
        <v>427</v>
      </c>
      <c r="C34" s="188"/>
      <c r="D34" s="188"/>
      <c r="E34" s="188" t="s">
        <v>430</v>
      </c>
      <c r="F34" s="188"/>
      <c r="G34" s="188" t="s">
        <v>117</v>
      </c>
      <c r="H34" s="217"/>
      <c r="I34" s="188"/>
      <c r="J34" s="188"/>
      <c r="K34" s="188"/>
      <c r="L34" s="188"/>
      <c r="M34" s="192"/>
      <c r="N34" s="192"/>
      <c r="O34" s="186">
        <v>10.199999999999999</v>
      </c>
      <c r="P34" s="186"/>
      <c r="Q34" s="186"/>
      <c r="R34" s="186"/>
      <c r="S34" s="186"/>
      <c r="T34" s="186"/>
      <c r="U34" s="186"/>
      <c r="V34" s="186"/>
      <c r="W34" s="186"/>
      <c r="X34" s="186"/>
      <c r="Y34" s="186"/>
      <c r="Z34" s="186"/>
      <c r="AB34" s="178"/>
      <c r="AC34" s="178"/>
      <c r="AD34" s="178"/>
      <c r="AE34" s="178"/>
      <c r="AF34" s="178"/>
      <c r="AG34" s="178"/>
      <c r="AH34" s="178"/>
      <c r="AI34" s="178"/>
      <c r="AJ34" s="178"/>
      <c r="AK34" s="178"/>
      <c r="AL34" s="178"/>
      <c r="AM34" s="178"/>
    </row>
    <row r="35" spans="1:39" s="181" customFormat="1" ht="28.5" x14ac:dyDescent="0.25">
      <c r="A35" s="177" t="s">
        <v>141</v>
      </c>
      <c r="B35" s="187" t="s">
        <v>427</v>
      </c>
      <c r="C35" s="188"/>
      <c r="D35" s="188"/>
      <c r="E35" s="188" t="s">
        <v>431</v>
      </c>
      <c r="F35" s="188"/>
      <c r="G35" s="188" t="s">
        <v>117</v>
      </c>
      <c r="H35" s="217"/>
      <c r="I35" s="188"/>
      <c r="J35" s="188"/>
      <c r="K35" s="188"/>
      <c r="L35" s="188"/>
      <c r="M35" s="192"/>
      <c r="N35" s="192"/>
      <c r="O35" s="186">
        <v>8.75</v>
      </c>
      <c r="P35" s="186"/>
      <c r="Q35" s="186"/>
      <c r="R35" s="186"/>
      <c r="S35" s="186"/>
      <c r="T35" s="186"/>
      <c r="U35" s="186"/>
      <c r="V35" s="186"/>
      <c r="W35" s="186"/>
      <c r="X35" s="186"/>
      <c r="Y35" s="186"/>
      <c r="Z35" s="186"/>
      <c r="AB35" s="178"/>
      <c r="AC35" s="178"/>
      <c r="AD35" s="178"/>
      <c r="AE35" s="178"/>
      <c r="AF35" s="178"/>
      <c r="AG35" s="178"/>
      <c r="AH35" s="178"/>
      <c r="AI35" s="178"/>
      <c r="AJ35" s="178"/>
      <c r="AK35" s="178"/>
      <c r="AL35" s="178"/>
      <c r="AM35" s="178"/>
    </row>
    <row r="36" spans="1:39" s="181" customFormat="1" ht="28.5" x14ac:dyDescent="0.25">
      <c r="A36" s="177" t="s">
        <v>142</v>
      </c>
      <c r="B36" s="190" t="s">
        <v>427</v>
      </c>
      <c r="C36" s="188"/>
      <c r="D36" s="188"/>
      <c r="E36" s="188" t="s">
        <v>432</v>
      </c>
      <c r="F36" s="188"/>
      <c r="G36" s="188" t="s">
        <v>324</v>
      </c>
      <c r="H36" s="217"/>
      <c r="I36" s="188"/>
      <c r="J36" s="188"/>
      <c r="K36" s="188"/>
      <c r="L36" s="188"/>
      <c r="M36" s="192"/>
      <c r="N36" s="192"/>
      <c r="O36" s="186">
        <v>8.57</v>
      </c>
      <c r="P36" s="186"/>
      <c r="Q36" s="186"/>
      <c r="R36" s="186"/>
      <c r="S36" s="186"/>
      <c r="T36" s="186"/>
      <c r="U36" s="186"/>
      <c r="V36" s="186"/>
      <c r="W36" s="186"/>
      <c r="X36" s="186"/>
      <c r="Y36" s="186"/>
      <c r="Z36" s="186"/>
      <c r="AB36" s="178"/>
      <c r="AC36" s="178"/>
      <c r="AD36" s="178"/>
      <c r="AE36" s="178"/>
      <c r="AF36" s="178"/>
      <c r="AG36" s="178"/>
      <c r="AH36" s="178"/>
      <c r="AI36" s="178"/>
      <c r="AJ36" s="178"/>
      <c r="AK36" s="178"/>
      <c r="AL36" s="178"/>
      <c r="AM36" s="178"/>
    </row>
    <row r="37" spans="1:39" s="181" customFormat="1" ht="28.5" x14ac:dyDescent="0.25">
      <c r="A37" s="177" t="s">
        <v>437</v>
      </c>
      <c r="B37" s="187" t="s">
        <v>427</v>
      </c>
      <c r="C37" s="188"/>
      <c r="D37" s="188"/>
      <c r="E37" s="188" t="s">
        <v>433</v>
      </c>
      <c r="F37" s="188"/>
      <c r="G37" s="188" t="s">
        <v>324</v>
      </c>
      <c r="H37" s="217"/>
      <c r="I37" s="188"/>
      <c r="J37" s="188"/>
      <c r="K37" s="188"/>
      <c r="L37" s="188"/>
      <c r="M37" s="192"/>
      <c r="N37" s="192"/>
      <c r="O37" s="186">
        <v>3.48</v>
      </c>
      <c r="P37" s="186"/>
      <c r="Q37" s="186"/>
      <c r="R37" s="186"/>
      <c r="S37" s="186"/>
      <c r="T37" s="186"/>
      <c r="U37" s="186"/>
      <c r="V37" s="186"/>
      <c r="W37" s="186"/>
      <c r="X37" s="186"/>
      <c r="Y37" s="186"/>
      <c r="Z37" s="186"/>
      <c r="AB37" s="178"/>
      <c r="AC37" s="178"/>
      <c r="AD37" s="178"/>
      <c r="AE37" s="178"/>
      <c r="AF37" s="178"/>
      <c r="AG37" s="178"/>
      <c r="AH37" s="178"/>
      <c r="AI37" s="178"/>
      <c r="AJ37" s="178"/>
      <c r="AK37" s="178"/>
      <c r="AL37" s="178"/>
      <c r="AM37" s="178"/>
    </row>
    <row r="38" spans="1:39" s="181" customFormat="1" ht="28.5" x14ac:dyDescent="0.25">
      <c r="A38" s="177" t="s">
        <v>438</v>
      </c>
      <c r="B38" s="187" t="s">
        <v>428</v>
      </c>
      <c r="C38" s="188"/>
      <c r="D38" s="188"/>
      <c r="E38" s="188" t="s">
        <v>434</v>
      </c>
      <c r="F38" s="188"/>
      <c r="G38" s="188" t="s">
        <v>126</v>
      </c>
      <c r="H38" s="217"/>
      <c r="I38" s="188"/>
      <c r="J38" s="188"/>
      <c r="K38" s="188"/>
      <c r="L38" s="188"/>
      <c r="M38" s="192"/>
      <c r="N38" s="192"/>
      <c r="O38" s="186">
        <v>10</v>
      </c>
      <c r="P38" s="186"/>
      <c r="Q38" s="186"/>
      <c r="R38" s="186"/>
      <c r="S38" s="186"/>
      <c r="T38" s="186"/>
      <c r="U38" s="186"/>
      <c r="V38" s="186"/>
      <c r="W38" s="186"/>
      <c r="X38" s="186"/>
      <c r="Y38" s="186"/>
      <c r="Z38" s="186"/>
      <c r="AB38" s="178"/>
      <c r="AC38" s="178"/>
      <c r="AD38" s="178"/>
      <c r="AE38" s="178"/>
      <c r="AF38" s="178"/>
      <c r="AG38" s="178"/>
      <c r="AH38" s="178"/>
      <c r="AI38" s="178"/>
      <c r="AJ38" s="178"/>
      <c r="AK38" s="178"/>
      <c r="AL38" s="178"/>
      <c r="AM38" s="178"/>
    </row>
    <row r="39" spans="1:39" s="181" customFormat="1" ht="28.5" x14ac:dyDescent="0.25">
      <c r="A39" s="177" t="s">
        <v>439</v>
      </c>
      <c r="B39" s="187" t="s">
        <v>429</v>
      </c>
      <c r="C39" s="188"/>
      <c r="D39" s="188"/>
      <c r="E39" s="188" t="s">
        <v>435</v>
      </c>
      <c r="F39" s="188"/>
      <c r="G39" s="188" t="s">
        <v>126</v>
      </c>
      <c r="H39" s="217"/>
      <c r="I39" s="188"/>
      <c r="J39" s="188"/>
      <c r="K39" s="188"/>
      <c r="L39" s="188"/>
      <c r="M39" s="192"/>
      <c r="N39" s="192"/>
      <c r="O39" s="186">
        <v>9</v>
      </c>
      <c r="P39" s="186"/>
      <c r="Q39" s="186"/>
      <c r="R39" s="186"/>
      <c r="S39" s="186"/>
      <c r="T39" s="186"/>
      <c r="U39" s="186"/>
      <c r="V39" s="186"/>
      <c r="W39" s="186"/>
      <c r="X39" s="186"/>
      <c r="Y39" s="186"/>
      <c r="Z39" s="186"/>
      <c r="AB39" s="178"/>
      <c r="AC39" s="178"/>
      <c r="AD39" s="178"/>
      <c r="AE39" s="178"/>
      <c r="AF39" s="178"/>
      <c r="AG39" s="178"/>
      <c r="AH39" s="178"/>
      <c r="AI39" s="178"/>
      <c r="AJ39" s="178"/>
      <c r="AK39" s="178"/>
      <c r="AL39" s="178"/>
      <c r="AM39" s="178"/>
    </row>
    <row r="40" spans="1:39" s="181" customFormat="1" ht="28.5" x14ac:dyDescent="0.25">
      <c r="A40" s="177" t="s">
        <v>557</v>
      </c>
      <c r="B40" s="187" t="s">
        <v>508</v>
      </c>
      <c r="C40" s="188"/>
      <c r="D40" s="188"/>
      <c r="E40" s="188" t="s">
        <v>509</v>
      </c>
      <c r="F40" s="188"/>
      <c r="G40" s="188" t="s">
        <v>117</v>
      </c>
      <c r="H40" s="217"/>
      <c r="I40" s="188"/>
      <c r="J40" s="188"/>
      <c r="K40" s="188"/>
      <c r="L40" s="188"/>
      <c r="M40" s="192"/>
      <c r="N40" s="192"/>
      <c r="O40" s="186"/>
      <c r="P40" s="186">
        <v>4.45</v>
      </c>
      <c r="Q40" s="186"/>
      <c r="R40" s="186"/>
      <c r="S40" s="186"/>
      <c r="T40" s="186"/>
      <c r="U40" s="186"/>
      <c r="V40" s="186"/>
      <c r="W40" s="186"/>
      <c r="X40" s="186"/>
      <c r="Y40" s="186"/>
      <c r="Z40" s="186"/>
      <c r="AB40" s="178"/>
      <c r="AC40" s="178"/>
      <c r="AD40" s="178"/>
      <c r="AE40" s="178"/>
      <c r="AF40" s="178"/>
      <c r="AG40" s="178"/>
      <c r="AH40" s="178"/>
      <c r="AI40" s="178"/>
      <c r="AJ40" s="178"/>
      <c r="AK40" s="178"/>
      <c r="AL40" s="178"/>
      <c r="AM40" s="178"/>
    </row>
    <row r="41" spans="1:39" s="181" customFormat="1" ht="28.5" x14ac:dyDescent="0.25">
      <c r="A41" s="177" t="s">
        <v>558</v>
      </c>
      <c r="B41" s="187" t="s">
        <v>508</v>
      </c>
      <c r="C41" s="188"/>
      <c r="D41" s="188"/>
      <c r="E41" s="188" t="s">
        <v>510</v>
      </c>
      <c r="F41" s="188"/>
      <c r="G41" s="188" t="s">
        <v>117</v>
      </c>
      <c r="H41" s="217"/>
      <c r="I41" s="188"/>
      <c r="J41" s="188"/>
      <c r="K41" s="188"/>
      <c r="L41" s="188"/>
      <c r="M41" s="192"/>
      <c r="N41" s="192"/>
      <c r="O41" s="186"/>
      <c r="P41" s="186">
        <v>2.2200000000000002</v>
      </c>
      <c r="Q41" s="186"/>
      <c r="R41" s="186"/>
      <c r="S41" s="186"/>
      <c r="T41" s="186"/>
      <c r="U41" s="186"/>
      <c r="V41" s="186"/>
      <c r="W41" s="186"/>
      <c r="X41" s="186"/>
      <c r="Y41" s="186"/>
      <c r="Z41" s="186"/>
      <c r="AB41" s="178"/>
      <c r="AC41" s="178"/>
      <c r="AD41" s="178"/>
      <c r="AE41" s="178"/>
      <c r="AF41" s="178"/>
      <c r="AG41" s="178"/>
      <c r="AH41" s="178"/>
      <c r="AI41" s="178"/>
      <c r="AJ41" s="178"/>
      <c r="AK41" s="178"/>
      <c r="AL41" s="178"/>
      <c r="AM41" s="178"/>
    </row>
    <row r="42" spans="1:39" s="181" customFormat="1" ht="28.5" x14ac:dyDescent="0.25">
      <c r="A42" s="177" t="s">
        <v>559</v>
      </c>
      <c r="B42" s="187" t="s">
        <v>511</v>
      </c>
      <c r="C42" s="188"/>
      <c r="D42" s="188"/>
      <c r="E42" s="188" t="s">
        <v>512</v>
      </c>
      <c r="F42" s="188"/>
      <c r="G42" s="188" t="s">
        <v>324</v>
      </c>
      <c r="H42" s="217"/>
      <c r="I42" s="188"/>
      <c r="J42" s="188"/>
      <c r="K42" s="188"/>
      <c r="L42" s="188"/>
      <c r="M42" s="192"/>
      <c r="N42" s="192"/>
      <c r="O42" s="186"/>
      <c r="P42" s="186">
        <v>4.46</v>
      </c>
      <c r="Q42" s="186"/>
      <c r="R42" s="186"/>
      <c r="S42" s="186"/>
      <c r="T42" s="186"/>
      <c r="U42" s="186"/>
      <c r="V42" s="186"/>
      <c r="W42" s="186"/>
      <c r="X42" s="186"/>
      <c r="Y42" s="186"/>
      <c r="Z42" s="186"/>
      <c r="AB42" s="178"/>
      <c r="AC42" s="178"/>
      <c r="AD42" s="178"/>
      <c r="AE42" s="178"/>
      <c r="AF42" s="178"/>
      <c r="AG42" s="178"/>
      <c r="AH42" s="178"/>
      <c r="AI42" s="178"/>
      <c r="AJ42" s="178"/>
      <c r="AK42" s="178"/>
      <c r="AL42" s="178"/>
      <c r="AM42" s="178"/>
    </row>
    <row r="43" spans="1:39" s="181" customFormat="1" ht="28.5" x14ac:dyDescent="0.25">
      <c r="A43" s="177" t="s">
        <v>560</v>
      </c>
      <c r="B43" s="187" t="s">
        <v>511</v>
      </c>
      <c r="C43" s="188"/>
      <c r="D43" s="188"/>
      <c r="E43" s="188" t="s">
        <v>513</v>
      </c>
      <c r="F43" s="188"/>
      <c r="G43" s="188" t="s">
        <v>324</v>
      </c>
      <c r="H43" s="217"/>
      <c r="I43" s="188"/>
      <c r="J43" s="188"/>
      <c r="K43" s="188"/>
      <c r="L43" s="188"/>
      <c r="M43" s="192"/>
      <c r="N43" s="192"/>
      <c r="O43" s="186"/>
      <c r="P43" s="186">
        <v>5.13</v>
      </c>
      <c r="Q43" s="186"/>
      <c r="R43" s="186"/>
      <c r="S43" s="186"/>
      <c r="T43" s="186"/>
      <c r="U43" s="186"/>
      <c r="V43" s="186"/>
      <c r="W43" s="186"/>
      <c r="X43" s="186"/>
      <c r="Y43" s="186"/>
      <c r="Z43" s="186"/>
      <c r="AB43" s="178"/>
      <c r="AC43" s="178"/>
      <c r="AD43" s="178"/>
      <c r="AE43" s="178"/>
      <c r="AF43" s="178"/>
      <c r="AG43" s="178"/>
      <c r="AH43" s="178"/>
      <c r="AI43" s="178"/>
      <c r="AJ43" s="178"/>
      <c r="AK43" s="178"/>
      <c r="AL43" s="178"/>
      <c r="AM43" s="178"/>
    </row>
    <row r="44" spans="1:39" s="181" customFormat="1" ht="28.5" x14ac:dyDescent="0.25">
      <c r="A44" s="177" t="s">
        <v>561</v>
      </c>
      <c r="B44" s="187" t="s">
        <v>511</v>
      </c>
      <c r="C44" s="188"/>
      <c r="D44" s="188"/>
      <c r="E44" s="188" t="s">
        <v>514</v>
      </c>
      <c r="F44" s="188"/>
      <c r="G44" s="188" t="s">
        <v>117</v>
      </c>
      <c r="H44" s="217"/>
      <c r="I44" s="188"/>
      <c r="J44" s="188"/>
      <c r="K44" s="188"/>
      <c r="L44" s="188"/>
      <c r="M44" s="192"/>
      <c r="N44" s="192"/>
      <c r="O44" s="186"/>
      <c r="P44" s="186">
        <v>9.92</v>
      </c>
      <c r="Q44" s="186"/>
      <c r="R44" s="186"/>
      <c r="S44" s="186"/>
      <c r="T44" s="186"/>
      <c r="U44" s="186"/>
      <c r="V44" s="186"/>
      <c r="W44" s="186"/>
      <c r="X44" s="186"/>
      <c r="Y44" s="186"/>
      <c r="Z44" s="186"/>
      <c r="AB44" s="178"/>
      <c r="AC44" s="178"/>
      <c r="AD44" s="178"/>
      <c r="AE44" s="178"/>
      <c r="AF44" s="178"/>
      <c r="AG44" s="178"/>
      <c r="AH44" s="178"/>
      <c r="AI44" s="178"/>
      <c r="AJ44" s="178"/>
      <c r="AK44" s="178"/>
      <c r="AL44" s="178"/>
      <c r="AM44" s="178"/>
    </row>
    <row r="45" spans="1:39" s="181" customFormat="1" ht="28.5" x14ac:dyDescent="0.25">
      <c r="A45" s="177" t="s">
        <v>562</v>
      </c>
      <c r="B45" s="187" t="s">
        <v>511</v>
      </c>
      <c r="C45" s="188"/>
      <c r="D45" s="188"/>
      <c r="E45" s="188" t="s">
        <v>515</v>
      </c>
      <c r="F45" s="188"/>
      <c r="G45" s="188" t="s">
        <v>324</v>
      </c>
      <c r="H45" s="217"/>
      <c r="I45" s="188"/>
      <c r="J45" s="188"/>
      <c r="K45" s="188"/>
      <c r="L45" s="188"/>
      <c r="M45" s="192"/>
      <c r="N45" s="192"/>
      <c r="O45" s="186"/>
      <c r="P45" s="186">
        <v>0.36</v>
      </c>
      <c r="Q45" s="186"/>
      <c r="R45" s="186"/>
      <c r="S45" s="186"/>
      <c r="T45" s="186"/>
      <c r="U45" s="186"/>
      <c r="V45" s="186"/>
      <c r="W45" s="186"/>
      <c r="X45" s="186"/>
      <c r="Y45" s="186"/>
      <c r="Z45" s="186"/>
      <c r="AB45" s="178"/>
      <c r="AC45" s="178"/>
      <c r="AD45" s="178"/>
      <c r="AE45" s="178"/>
      <c r="AF45" s="178"/>
      <c r="AG45" s="178"/>
      <c r="AH45" s="178"/>
      <c r="AI45" s="178"/>
      <c r="AJ45" s="178"/>
      <c r="AK45" s="178"/>
      <c r="AL45" s="178"/>
      <c r="AM45" s="178"/>
    </row>
    <row r="46" spans="1:39" s="181" customFormat="1" ht="28.5" x14ac:dyDescent="0.25">
      <c r="A46" s="177" t="s">
        <v>563</v>
      </c>
      <c r="B46" s="187" t="s">
        <v>511</v>
      </c>
      <c r="C46" s="188"/>
      <c r="D46" s="188"/>
      <c r="E46" s="188" t="s">
        <v>516</v>
      </c>
      <c r="F46" s="188"/>
      <c r="G46" s="188" t="s">
        <v>324</v>
      </c>
      <c r="H46" s="217"/>
      <c r="I46" s="188"/>
      <c r="J46" s="188"/>
      <c r="K46" s="188"/>
      <c r="L46" s="188"/>
      <c r="M46" s="192"/>
      <c r="N46" s="192"/>
      <c r="O46" s="186"/>
      <c r="P46" s="186">
        <v>0.44</v>
      </c>
      <c r="Q46" s="186"/>
      <c r="R46" s="186"/>
      <c r="S46" s="186"/>
      <c r="T46" s="186"/>
      <c r="U46" s="186"/>
      <c r="V46" s="186"/>
      <c r="W46" s="186"/>
      <c r="X46" s="186"/>
      <c r="Y46" s="186"/>
      <c r="Z46" s="186"/>
      <c r="AB46" s="178"/>
      <c r="AC46" s="178"/>
      <c r="AD46" s="178"/>
      <c r="AE46" s="178"/>
      <c r="AF46" s="178"/>
      <c r="AG46" s="178"/>
      <c r="AH46" s="178"/>
      <c r="AI46" s="178"/>
      <c r="AJ46" s="178"/>
      <c r="AK46" s="178"/>
      <c r="AL46" s="178"/>
      <c r="AM46" s="178"/>
    </row>
    <row r="47" spans="1:39" s="181" customFormat="1" ht="28.5" x14ac:dyDescent="0.25">
      <c r="A47" s="177" t="s">
        <v>564</v>
      </c>
      <c r="B47" s="187" t="s">
        <v>511</v>
      </c>
      <c r="C47" s="188"/>
      <c r="D47" s="188"/>
      <c r="E47" s="188" t="s">
        <v>517</v>
      </c>
      <c r="F47" s="188"/>
      <c r="G47" s="188" t="s">
        <v>324</v>
      </c>
      <c r="H47" s="217"/>
      <c r="I47" s="188"/>
      <c r="J47" s="188"/>
      <c r="K47" s="188"/>
      <c r="L47" s="188"/>
      <c r="M47" s="192"/>
      <c r="N47" s="192"/>
      <c r="O47" s="186"/>
      <c r="P47" s="186">
        <v>0.42</v>
      </c>
      <c r="Q47" s="186"/>
      <c r="R47" s="186"/>
      <c r="S47" s="186"/>
      <c r="T47" s="186"/>
      <c r="U47" s="186"/>
      <c r="V47" s="186"/>
      <c r="W47" s="186"/>
      <c r="X47" s="186"/>
      <c r="Y47" s="186"/>
      <c r="Z47" s="186"/>
      <c r="AB47" s="178"/>
      <c r="AC47" s="178"/>
      <c r="AD47" s="178"/>
      <c r="AE47" s="178"/>
      <c r="AF47" s="178"/>
      <c r="AG47" s="178"/>
      <c r="AH47" s="178"/>
      <c r="AI47" s="178"/>
      <c r="AJ47" s="178"/>
      <c r="AK47" s="178"/>
      <c r="AL47" s="178"/>
      <c r="AM47" s="178"/>
    </row>
    <row r="48" spans="1:39" s="181" customFormat="1" x14ac:dyDescent="0.25">
      <c r="A48" s="177" t="s">
        <v>565</v>
      </c>
      <c r="B48" s="187" t="s">
        <v>511</v>
      </c>
      <c r="C48" s="188"/>
      <c r="D48" s="188"/>
      <c r="E48" s="188" t="s">
        <v>518</v>
      </c>
      <c r="F48" s="188"/>
      <c r="G48" s="188" t="s">
        <v>324</v>
      </c>
      <c r="H48" s="217"/>
      <c r="I48" s="188"/>
      <c r="J48" s="188"/>
      <c r="K48" s="188"/>
      <c r="L48" s="188"/>
      <c r="M48" s="192"/>
      <c r="N48" s="192"/>
      <c r="O48" s="186"/>
      <c r="P48" s="186">
        <v>3.03</v>
      </c>
      <c r="Q48" s="186"/>
      <c r="R48" s="186"/>
      <c r="S48" s="186"/>
      <c r="T48" s="186"/>
      <c r="U48" s="186"/>
      <c r="V48" s="186"/>
      <c r="W48" s="186"/>
      <c r="X48" s="186"/>
      <c r="Y48" s="186"/>
      <c r="Z48" s="186"/>
      <c r="AB48" s="178"/>
      <c r="AC48" s="178"/>
      <c r="AD48" s="178"/>
      <c r="AE48" s="178"/>
      <c r="AF48" s="178"/>
      <c r="AG48" s="178"/>
      <c r="AH48" s="178"/>
      <c r="AI48" s="178"/>
      <c r="AJ48" s="178"/>
      <c r="AK48" s="178"/>
      <c r="AL48" s="178"/>
      <c r="AM48" s="178"/>
    </row>
    <row r="49" spans="1:39" s="181" customFormat="1" ht="28.5" x14ac:dyDescent="0.25">
      <c r="A49" s="177" t="s">
        <v>566</v>
      </c>
      <c r="B49" s="187" t="s">
        <v>511</v>
      </c>
      <c r="C49" s="188"/>
      <c r="D49" s="188"/>
      <c r="E49" s="188" t="s">
        <v>519</v>
      </c>
      <c r="F49" s="188"/>
      <c r="G49" s="188" t="s">
        <v>324</v>
      </c>
      <c r="H49" s="217"/>
      <c r="I49" s="188"/>
      <c r="J49" s="188"/>
      <c r="K49" s="188"/>
      <c r="L49" s="188"/>
      <c r="M49" s="192"/>
      <c r="N49" s="192"/>
      <c r="O49" s="186"/>
      <c r="P49" s="186">
        <v>6.69</v>
      </c>
      <c r="Q49" s="186"/>
      <c r="R49" s="186"/>
      <c r="S49" s="186"/>
      <c r="T49" s="186"/>
      <c r="U49" s="186"/>
      <c r="V49" s="186"/>
      <c r="W49" s="186"/>
      <c r="X49" s="186"/>
      <c r="Y49" s="186"/>
      <c r="Z49" s="186"/>
      <c r="AB49" s="178"/>
      <c r="AC49" s="178"/>
      <c r="AD49" s="178"/>
      <c r="AE49" s="178"/>
      <c r="AF49" s="178"/>
      <c r="AG49" s="178"/>
      <c r="AH49" s="178"/>
      <c r="AI49" s="178"/>
      <c r="AJ49" s="178"/>
      <c r="AK49" s="178"/>
      <c r="AL49" s="178"/>
      <c r="AM49" s="178"/>
    </row>
    <row r="50" spans="1:39" s="181" customFormat="1" ht="28.5" x14ac:dyDescent="0.25">
      <c r="A50" s="177" t="s">
        <v>567</v>
      </c>
      <c r="B50" s="187" t="s">
        <v>511</v>
      </c>
      <c r="C50" s="188"/>
      <c r="D50" s="188"/>
      <c r="E50" s="188" t="s">
        <v>520</v>
      </c>
      <c r="F50" s="188"/>
      <c r="G50" s="188" t="s">
        <v>324</v>
      </c>
      <c r="H50" s="217"/>
      <c r="I50" s="188"/>
      <c r="J50" s="188"/>
      <c r="K50" s="188"/>
      <c r="L50" s="188"/>
      <c r="M50" s="192"/>
      <c r="N50" s="192"/>
      <c r="O50" s="186"/>
      <c r="P50" s="186">
        <v>9</v>
      </c>
      <c r="Q50" s="186"/>
      <c r="R50" s="186"/>
      <c r="S50" s="186"/>
      <c r="T50" s="186"/>
      <c r="U50" s="186"/>
      <c r="V50" s="186"/>
      <c r="W50" s="186"/>
      <c r="X50" s="186"/>
      <c r="Y50" s="186"/>
      <c r="Z50" s="186"/>
      <c r="AB50" s="178"/>
      <c r="AC50" s="178"/>
      <c r="AD50" s="178"/>
      <c r="AE50" s="178"/>
      <c r="AF50" s="178"/>
      <c r="AG50" s="178"/>
      <c r="AH50" s="178"/>
      <c r="AI50" s="178"/>
      <c r="AJ50" s="178"/>
      <c r="AK50" s="178"/>
      <c r="AL50" s="178"/>
      <c r="AM50" s="178"/>
    </row>
    <row r="51" spans="1:39" s="181" customFormat="1" ht="28.5" x14ac:dyDescent="0.25">
      <c r="A51" s="177" t="s">
        <v>568</v>
      </c>
      <c r="B51" s="187" t="s">
        <v>511</v>
      </c>
      <c r="C51" s="188"/>
      <c r="D51" s="188"/>
      <c r="E51" s="188" t="s">
        <v>521</v>
      </c>
      <c r="F51" s="188"/>
      <c r="G51" s="188" t="s">
        <v>324</v>
      </c>
      <c r="H51" s="217"/>
      <c r="I51" s="188"/>
      <c r="J51" s="188"/>
      <c r="K51" s="188"/>
      <c r="L51" s="188"/>
      <c r="M51" s="192"/>
      <c r="N51" s="192"/>
      <c r="O51" s="186"/>
      <c r="P51" s="186">
        <v>7.06</v>
      </c>
      <c r="Q51" s="186"/>
      <c r="R51" s="186"/>
      <c r="S51" s="186"/>
      <c r="T51" s="186"/>
      <c r="U51" s="186"/>
      <c r="V51" s="186"/>
      <c r="W51" s="186"/>
      <c r="X51" s="186"/>
      <c r="Y51" s="186"/>
      <c r="Z51" s="186"/>
      <c r="AB51" s="178"/>
      <c r="AC51" s="178"/>
      <c r="AD51" s="178"/>
      <c r="AE51" s="178"/>
      <c r="AF51" s="178"/>
      <c r="AG51" s="178"/>
      <c r="AH51" s="178"/>
      <c r="AI51" s="178"/>
      <c r="AJ51" s="178"/>
      <c r="AK51" s="178"/>
      <c r="AL51" s="178"/>
      <c r="AM51" s="178"/>
    </row>
    <row r="52" spans="1:39" s="181" customFormat="1" ht="28.5" x14ac:dyDescent="0.25">
      <c r="A52" s="177" t="s">
        <v>569</v>
      </c>
      <c r="B52" s="187" t="s">
        <v>522</v>
      </c>
      <c r="C52" s="188"/>
      <c r="D52" s="188"/>
      <c r="E52" s="188" t="s">
        <v>523</v>
      </c>
      <c r="F52" s="188"/>
      <c r="G52" s="188" t="s">
        <v>117</v>
      </c>
      <c r="H52" s="217"/>
      <c r="I52" s="188"/>
      <c r="J52" s="188"/>
      <c r="K52" s="188"/>
      <c r="L52" s="188"/>
      <c r="M52" s="192"/>
      <c r="N52" s="192"/>
      <c r="O52" s="186"/>
      <c r="P52" s="186">
        <v>12.86</v>
      </c>
      <c r="Q52" s="186"/>
      <c r="R52" s="186"/>
      <c r="S52" s="186"/>
      <c r="T52" s="186"/>
      <c r="U52" s="186"/>
      <c r="V52" s="186"/>
      <c r="W52" s="186"/>
      <c r="X52" s="186"/>
      <c r="Y52" s="186"/>
      <c r="Z52" s="186"/>
      <c r="AB52" s="178"/>
      <c r="AC52" s="178"/>
      <c r="AD52" s="178"/>
      <c r="AE52" s="178"/>
      <c r="AF52" s="178"/>
      <c r="AG52" s="178"/>
      <c r="AH52" s="178"/>
      <c r="AI52" s="178"/>
      <c r="AJ52" s="178"/>
      <c r="AK52" s="178"/>
      <c r="AL52" s="178"/>
      <c r="AM52" s="178"/>
    </row>
    <row r="53" spans="1:39" s="181" customFormat="1" ht="28.5" x14ac:dyDescent="0.25">
      <c r="A53" s="177" t="s">
        <v>570</v>
      </c>
      <c r="B53" s="187" t="s">
        <v>522</v>
      </c>
      <c r="C53" s="188"/>
      <c r="D53" s="188"/>
      <c r="E53" s="188" t="s">
        <v>524</v>
      </c>
      <c r="F53" s="188"/>
      <c r="G53" s="188" t="s">
        <v>117</v>
      </c>
      <c r="H53" s="217"/>
      <c r="I53" s="188"/>
      <c r="J53" s="188"/>
      <c r="K53" s="188"/>
      <c r="L53" s="188"/>
      <c r="M53" s="192"/>
      <c r="N53" s="192"/>
      <c r="O53" s="186"/>
      <c r="P53" s="186">
        <v>11.67</v>
      </c>
      <c r="Q53" s="186"/>
      <c r="R53" s="186"/>
      <c r="S53" s="186"/>
      <c r="T53" s="186"/>
      <c r="U53" s="186"/>
      <c r="V53" s="186"/>
      <c r="W53" s="186"/>
      <c r="X53" s="186"/>
      <c r="Y53" s="186"/>
      <c r="Z53" s="186"/>
      <c r="AB53" s="178"/>
      <c r="AC53" s="178"/>
      <c r="AD53" s="178"/>
      <c r="AE53" s="178"/>
      <c r="AF53" s="178"/>
      <c r="AG53" s="178"/>
      <c r="AH53" s="178"/>
      <c r="AI53" s="178"/>
      <c r="AJ53" s="178"/>
      <c r="AK53" s="178"/>
      <c r="AL53" s="178"/>
      <c r="AM53" s="178"/>
    </row>
    <row r="54" spans="1:39" s="181" customFormat="1" ht="28.5" x14ac:dyDescent="0.25">
      <c r="A54" s="177" t="s">
        <v>571</v>
      </c>
      <c r="B54" s="187" t="s">
        <v>522</v>
      </c>
      <c r="C54" s="188"/>
      <c r="D54" s="188"/>
      <c r="E54" s="188" t="s">
        <v>525</v>
      </c>
      <c r="F54" s="188"/>
      <c r="G54" s="188" t="s">
        <v>117</v>
      </c>
      <c r="H54" s="217"/>
      <c r="I54" s="188"/>
      <c r="J54" s="188"/>
      <c r="K54" s="188"/>
      <c r="L54" s="188"/>
      <c r="M54" s="192"/>
      <c r="N54" s="192"/>
      <c r="O54" s="186"/>
      <c r="P54" s="186">
        <v>8.6199999999999992</v>
      </c>
      <c r="Q54" s="186"/>
      <c r="R54" s="186"/>
      <c r="S54" s="186"/>
      <c r="T54" s="186"/>
      <c r="U54" s="186"/>
      <c r="V54" s="186"/>
      <c r="W54" s="186"/>
      <c r="X54" s="186"/>
      <c r="Y54" s="186"/>
      <c r="Z54" s="186"/>
      <c r="AB54" s="178"/>
      <c r="AC54" s="178"/>
      <c r="AD54" s="178"/>
      <c r="AE54" s="178"/>
      <c r="AF54" s="178"/>
      <c r="AG54" s="178"/>
      <c r="AH54" s="178"/>
      <c r="AI54" s="178"/>
      <c r="AJ54" s="178"/>
      <c r="AK54" s="178"/>
      <c r="AL54" s="178"/>
      <c r="AM54" s="178"/>
    </row>
    <row r="55" spans="1:39" s="181" customFormat="1" ht="28.5" x14ac:dyDescent="0.25">
      <c r="A55" s="177" t="s">
        <v>572</v>
      </c>
      <c r="B55" s="187" t="s">
        <v>522</v>
      </c>
      <c r="C55" s="188"/>
      <c r="D55" s="188"/>
      <c r="E55" s="188" t="s">
        <v>526</v>
      </c>
      <c r="F55" s="188"/>
      <c r="G55" s="188" t="s">
        <v>117</v>
      </c>
      <c r="H55" s="217"/>
      <c r="I55" s="188"/>
      <c r="J55" s="188"/>
      <c r="K55" s="188"/>
      <c r="L55" s="188"/>
      <c r="M55" s="192"/>
      <c r="N55" s="192"/>
      <c r="O55" s="186"/>
      <c r="P55" s="186">
        <v>2.4700000000000002</v>
      </c>
      <c r="Q55" s="186"/>
      <c r="R55" s="186"/>
      <c r="S55" s="186"/>
      <c r="T55" s="186"/>
      <c r="U55" s="186"/>
      <c r="V55" s="186"/>
      <c r="W55" s="186"/>
      <c r="X55" s="186"/>
      <c r="Y55" s="186"/>
      <c r="Z55" s="186"/>
      <c r="AB55" s="178"/>
      <c r="AC55" s="178"/>
      <c r="AD55" s="178"/>
      <c r="AE55" s="178"/>
      <c r="AF55" s="178"/>
      <c r="AG55" s="178"/>
      <c r="AH55" s="178"/>
      <c r="AI55" s="178"/>
      <c r="AJ55" s="178"/>
      <c r="AK55" s="178"/>
      <c r="AL55" s="178"/>
      <c r="AM55" s="178"/>
    </row>
    <row r="56" spans="1:39" s="181" customFormat="1" ht="28.5" x14ac:dyDescent="0.25">
      <c r="A56" s="177" t="s">
        <v>573</v>
      </c>
      <c r="B56" s="187" t="s">
        <v>584</v>
      </c>
      <c r="C56" s="188"/>
      <c r="D56" s="188"/>
      <c r="E56" s="188" t="s">
        <v>586</v>
      </c>
      <c r="F56" s="188"/>
      <c r="G56" s="188" t="s">
        <v>126</v>
      </c>
      <c r="H56" s="217"/>
      <c r="I56" s="188"/>
      <c r="J56" s="188"/>
      <c r="K56" s="188"/>
      <c r="L56" s="188"/>
      <c r="M56" s="192"/>
      <c r="N56" s="192"/>
      <c r="O56" s="186"/>
      <c r="P56" s="186"/>
      <c r="Q56" s="237" t="s">
        <v>922</v>
      </c>
      <c r="R56" s="186"/>
      <c r="S56" s="186"/>
      <c r="T56" s="186"/>
      <c r="U56" s="186"/>
      <c r="V56" s="186"/>
      <c r="W56" s="186"/>
      <c r="X56" s="186"/>
      <c r="Y56" s="186"/>
      <c r="Z56" s="186"/>
      <c r="AB56" s="178"/>
      <c r="AC56" s="178"/>
      <c r="AD56" s="178"/>
      <c r="AE56" s="178"/>
      <c r="AF56" s="178"/>
      <c r="AG56" s="178"/>
      <c r="AH56" s="178"/>
      <c r="AI56" s="178"/>
      <c r="AJ56" s="178"/>
      <c r="AK56" s="178"/>
      <c r="AL56" s="178"/>
      <c r="AM56" s="178"/>
    </row>
    <row r="57" spans="1:39" s="181" customFormat="1" ht="28.5" x14ac:dyDescent="0.25">
      <c r="A57" s="177" t="s">
        <v>574</v>
      </c>
      <c r="B57" s="187" t="s">
        <v>585</v>
      </c>
      <c r="C57" s="188"/>
      <c r="D57" s="188"/>
      <c r="E57" s="188" t="s">
        <v>587</v>
      </c>
      <c r="F57" s="188"/>
      <c r="G57" s="188" t="s">
        <v>117</v>
      </c>
      <c r="H57" s="217"/>
      <c r="I57" s="188"/>
      <c r="J57" s="188"/>
      <c r="K57" s="188"/>
      <c r="L57" s="188"/>
      <c r="M57" s="192"/>
      <c r="N57" s="192"/>
      <c r="O57" s="186"/>
      <c r="P57" s="186"/>
      <c r="Q57" s="237" t="s">
        <v>922</v>
      </c>
      <c r="R57" s="186"/>
      <c r="S57" s="186"/>
      <c r="T57" s="186"/>
      <c r="U57" s="186"/>
      <c r="V57" s="186"/>
      <c r="W57" s="186"/>
      <c r="X57" s="186"/>
      <c r="Y57" s="186"/>
      <c r="Z57" s="186"/>
      <c r="AB57" s="178"/>
      <c r="AC57" s="178"/>
      <c r="AD57" s="178"/>
      <c r="AE57" s="178"/>
      <c r="AF57" s="178"/>
      <c r="AG57" s="178"/>
      <c r="AH57" s="178"/>
      <c r="AI57" s="178"/>
      <c r="AJ57" s="178"/>
      <c r="AK57" s="178"/>
      <c r="AL57" s="178"/>
      <c r="AM57" s="178"/>
    </row>
    <row r="58" spans="1:39" s="181" customFormat="1" ht="28.5" x14ac:dyDescent="0.25">
      <c r="A58" s="177" t="s">
        <v>589</v>
      </c>
      <c r="B58" s="187" t="s">
        <v>585</v>
      </c>
      <c r="C58" s="188"/>
      <c r="D58" s="188"/>
      <c r="E58" s="188" t="s">
        <v>588</v>
      </c>
      <c r="F58" s="188"/>
      <c r="G58" s="188" t="s">
        <v>323</v>
      </c>
      <c r="H58" s="217"/>
      <c r="I58" s="188"/>
      <c r="J58" s="188"/>
      <c r="K58" s="188"/>
      <c r="L58" s="188"/>
      <c r="M58" s="192"/>
      <c r="N58" s="192"/>
      <c r="O58" s="186"/>
      <c r="P58" s="186"/>
      <c r="Q58" s="237" t="s">
        <v>922</v>
      </c>
      <c r="R58" s="186"/>
      <c r="S58" s="186"/>
      <c r="T58" s="186"/>
      <c r="U58" s="186"/>
      <c r="V58" s="186"/>
      <c r="W58" s="186"/>
      <c r="X58" s="186"/>
      <c r="Y58" s="186"/>
      <c r="Z58" s="186"/>
      <c r="AB58" s="178"/>
      <c r="AC58" s="178"/>
      <c r="AD58" s="178"/>
      <c r="AE58" s="178"/>
      <c r="AF58" s="178"/>
      <c r="AG58" s="178"/>
      <c r="AH58" s="178"/>
      <c r="AI58" s="178"/>
      <c r="AJ58" s="178"/>
      <c r="AK58" s="178"/>
      <c r="AL58" s="178"/>
      <c r="AM58" s="178"/>
    </row>
    <row r="59" spans="1:39" s="181" customFormat="1" ht="28.5" x14ac:dyDescent="0.25">
      <c r="A59" s="177" t="s">
        <v>759</v>
      </c>
      <c r="B59" s="187" t="s">
        <v>718</v>
      </c>
      <c r="C59" s="188"/>
      <c r="D59" s="188"/>
      <c r="E59" s="188" t="s">
        <v>818</v>
      </c>
      <c r="F59" s="188"/>
      <c r="G59" s="188" t="s">
        <v>124</v>
      </c>
      <c r="H59" s="217"/>
      <c r="I59" s="188" t="s">
        <v>294</v>
      </c>
      <c r="J59" s="188"/>
      <c r="K59" s="188"/>
      <c r="L59" s="188"/>
      <c r="M59" s="192"/>
      <c r="N59" s="192"/>
      <c r="O59" s="186"/>
      <c r="P59" s="186"/>
      <c r="Q59" s="186"/>
      <c r="R59" s="186"/>
      <c r="S59" s="186"/>
      <c r="T59" s="186"/>
      <c r="U59" s="186"/>
      <c r="V59" s="186"/>
      <c r="W59" s="186"/>
      <c r="X59" s="186"/>
      <c r="Y59" s="186"/>
      <c r="Z59" s="186"/>
      <c r="AB59" s="178">
        <v>255.86600000000001</v>
      </c>
      <c r="AC59" s="178"/>
      <c r="AD59" s="178"/>
      <c r="AE59" s="178"/>
      <c r="AF59" s="178"/>
      <c r="AG59" s="178"/>
      <c r="AH59" s="178"/>
      <c r="AI59" s="178"/>
      <c r="AJ59" s="178"/>
      <c r="AK59" s="178"/>
      <c r="AL59" s="178"/>
      <c r="AM59" s="178"/>
    </row>
    <row r="60" spans="1:39" s="181" customFormat="1" ht="28.5" x14ac:dyDescent="0.25">
      <c r="A60" s="177" t="s">
        <v>760</v>
      </c>
      <c r="B60" s="187" t="s">
        <v>719</v>
      </c>
      <c r="C60" s="188" t="s">
        <v>795</v>
      </c>
      <c r="D60" s="188">
        <v>286</v>
      </c>
      <c r="E60" s="188" t="s">
        <v>823</v>
      </c>
      <c r="F60" s="188"/>
      <c r="G60" s="188" t="s">
        <v>126</v>
      </c>
      <c r="H60" s="217">
        <v>35</v>
      </c>
      <c r="I60" s="188" t="s">
        <v>294</v>
      </c>
      <c r="J60" s="188">
        <v>38.777306000000003</v>
      </c>
      <c r="K60" s="188">
        <v>-122.74458300000001</v>
      </c>
      <c r="L60" s="188"/>
      <c r="M60" s="192"/>
      <c r="N60" s="192"/>
      <c r="O60" s="186">
        <v>35</v>
      </c>
      <c r="P60" s="186">
        <v>35</v>
      </c>
      <c r="Q60" s="186">
        <v>35</v>
      </c>
      <c r="R60" s="186">
        <v>35</v>
      </c>
      <c r="S60" s="186">
        <v>35</v>
      </c>
      <c r="T60" s="186">
        <v>35</v>
      </c>
      <c r="U60" s="186">
        <v>35</v>
      </c>
      <c r="V60" s="186">
        <v>35</v>
      </c>
      <c r="W60" s="186">
        <v>35</v>
      </c>
      <c r="X60" s="186">
        <v>35</v>
      </c>
      <c r="Y60" s="186">
        <v>35</v>
      </c>
      <c r="Z60" s="186"/>
      <c r="AB60" s="178">
        <v>154.595</v>
      </c>
      <c r="AC60" s="178">
        <v>306.60000000000002</v>
      </c>
      <c r="AD60" s="178">
        <v>307.44</v>
      </c>
      <c r="AE60" s="178">
        <v>306.60000000000002</v>
      </c>
      <c r="AF60" s="178">
        <v>306.60000000000002</v>
      </c>
      <c r="AG60" s="178">
        <v>306.60000000000002</v>
      </c>
      <c r="AH60" s="178">
        <v>307.44</v>
      </c>
      <c r="AI60" s="178">
        <v>306.60000000000002</v>
      </c>
      <c r="AJ60" s="178">
        <v>306.60000000000002</v>
      </c>
      <c r="AK60" s="178">
        <v>306.60000000000002</v>
      </c>
      <c r="AL60" s="178">
        <v>152.88</v>
      </c>
      <c r="AM60" s="178"/>
    </row>
    <row r="61" spans="1:39" s="181" customFormat="1" ht="28.5" x14ac:dyDescent="0.25">
      <c r="A61" s="177" t="s">
        <v>761</v>
      </c>
      <c r="B61" s="187" t="s">
        <v>732</v>
      </c>
      <c r="C61" s="188" t="s">
        <v>858</v>
      </c>
      <c r="D61" s="188">
        <v>54111</v>
      </c>
      <c r="E61" s="188" t="s">
        <v>822</v>
      </c>
      <c r="F61" s="188"/>
      <c r="G61" s="188" t="s">
        <v>126</v>
      </c>
      <c r="H61" s="217">
        <v>26</v>
      </c>
      <c r="I61" s="188" t="s">
        <v>295</v>
      </c>
      <c r="J61" s="188">
        <v>32.714185000000001</v>
      </c>
      <c r="K61" s="188">
        <v>-115.536565</v>
      </c>
      <c r="L61" s="188"/>
      <c r="M61" s="192"/>
      <c r="N61" s="192"/>
      <c r="O61" s="186"/>
      <c r="P61" s="186">
        <v>26</v>
      </c>
      <c r="Q61" s="186">
        <v>26</v>
      </c>
      <c r="R61" s="186">
        <v>26</v>
      </c>
      <c r="S61" s="186">
        <v>26</v>
      </c>
      <c r="T61" s="186">
        <v>26</v>
      </c>
      <c r="U61" s="186">
        <v>26</v>
      </c>
      <c r="V61" s="186">
        <v>26</v>
      </c>
      <c r="W61" s="186">
        <v>26</v>
      </c>
      <c r="X61" s="186">
        <v>26</v>
      </c>
      <c r="Y61" s="186">
        <v>26</v>
      </c>
      <c r="Z61" s="186">
        <v>26</v>
      </c>
      <c r="AB61" s="178"/>
      <c r="AC61" s="178">
        <v>198.8779456</v>
      </c>
      <c r="AD61" s="178">
        <v>214.92</v>
      </c>
      <c r="AE61" s="178">
        <v>213.84499999999997</v>
      </c>
      <c r="AF61" s="178">
        <v>212.77600000000004</v>
      </c>
      <c r="AG61" s="178">
        <v>211.71199999999996</v>
      </c>
      <c r="AH61" s="178">
        <v>210.654</v>
      </c>
      <c r="AI61" s="178">
        <v>209.59999999999997</v>
      </c>
      <c r="AJ61" s="178">
        <v>208.55200000000002</v>
      </c>
      <c r="AK61" s="178">
        <v>207.51</v>
      </c>
      <c r="AL61" s="178">
        <v>206.47200000000001</v>
      </c>
      <c r="AM61" s="178">
        <v>205.44</v>
      </c>
    </row>
    <row r="62" spans="1:39" s="181" customFormat="1" x14ac:dyDescent="0.25">
      <c r="A62" s="177" t="s">
        <v>762</v>
      </c>
      <c r="B62" s="187" t="s">
        <v>738</v>
      </c>
      <c r="C62" s="188" t="s">
        <v>824</v>
      </c>
      <c r="D62" s="188" t="s">
        <v>824</v>
      </c>
      <c r="E62" s="188" t="s">
        <v>824</v>
      </c>
      <c r="F62" s="188"/>
      <c r="G62" s="188" t="s">
        <v>126</v>
      </c>
      <c r="H62" s="217">
        <v>2.3140000000000001</v>
      </c>
      <c r="I62" s="188" t="s">
        <v>294</v>
      </c>
      <c r="J62" s="188">
        <v>37.860925000000002</v>
      </c>
      <c r="K62" s="188">
        <v>-118.034081</v>
      </c>
      <c r="L62" s="188"/>
      <c r="M62" s="192"/>
      <c r="N62" s="192"/>
      <c r="O62" s="186"/>
      <c r="P62" s="186"/>
      <c r="Q62" s="186"/>
      <c r="R62" s="186"/>
      <c r="S62" s="186">
        <v>2.15</v>
      </c>
      <c r="T62" s="186">
        <v>2.15</v>
      </c>
      <c r="U62" s="186">
        <v>2.15</v>
      </c>
      <c r="V62" s="186">
        <v>2.15</v>
      </c>
      <c r="W62" s="186">
        <v>2.15</v>
      </c>
      <c r="X62" s="186">
        <v>2.15</v>
      </c>
      <c r="Y62" s="186">
        <v>2.15</v>
      </c>
      <c r="Z62" s="186">
        <v>2.15</v>
      </c>
      <c r="AB62" s="178"/>
      <c r="AC62" s="178"/>
      <c r="AD62" s="178"/>
      <c r="AE62" s="178"/>
      <c r="AF62" s="178">
        <v>16.195512494012544</v>
      </c>
      <c r="AG62" s="178">
        <v>19.523686400667149</v>
      </c>
      <c r="AH62" s="178">
        <v>19.523686400667149</v>
      </c>
      <c r="AI62" s="178">
        <v>19.579999999999917</v>
      </c>
      <c r="AJ62" s="178">
        <v>19.523686400667149</v>
      </c>
      <c r="AK62" s="178">
        <v>19.523686400667149</v>
      </c>
      <c r="AL62" s="178">
        <v>19.523686400667149</v>
      </c>
      <c r="AM62" s="178">
        <v>19.579999999999917</v>
      </c>
    </row>
    <row r="63" spans="1:39" s="181" customFormat="1" x14ac:dyDescent="0.25">
      <c r="A63" s="177" t="s">
        <v>763</v>
      </c>
      <c r="B63" s="187" t="s">
        <v>739</v>
      </c>
      <c r="C63" s="188" t="s">
        <v>824</v>
      </c>
      <c r="D63" s="188" t="s">
        <v>824</v>
      </c>
      <c r="E63" s="188" t="s">
        <v>824</v>
      </c>
      <c r="F63" s="188"/>
      <c r="G63" s="188" t="s">
        <v>126</v>
      </c>
      <c r="H63" s="217">
        <v>21.375</v>
      </c>
      <c r="I63" s="188" t="s">
        <v>294</v>
      </c>
      <c r="J63" s="188"/>
      <c r="K63" s="188"/>
      <c r="L63" s="188"/>
      <c r="M63" s="192"/>
      <c r="N63" s="192"/>
      <c r="O63" s="186"/>
      <c r="P63" s="186"/>
      <c r="Q63" s="186"/>
      <c r="R63" s="186"/>
      <c r="S63" s="186"/>
      <c r="T63" s="186"/>
      <c r="U63" s="186">
        <v>19.87</v>
      </c>
      <c r="V63" s="186">
        <v>19.87</v>
      </c>
      <c r="W63" s="186">
        <v>19.87</v>
      </c>
      <c r="X63" s="186">
        <v>19.87</v>
      </c>
      <c r="Y63" s="186">
        <v>19.87</v>
      </c>
      <c r="Z63" s="186">
        <v>19.87</v>
      </c>
      <c r="AB63" s="178"/>
      <c r="AC63" s="178"/>
      <c r="AD63" s="178"/>
      <c r="AE63" s="178"/>
      <c r="AF63" s="178"/>
      <c r="AG63" s="178"/>
      <c r="AH63" s="178">
        <v>94.375368845767653</v>
      </c>
      <c r="AI63" s="178">
        <v>94.375368845767653</v>
      </c>
      <c r="AJ63" s="178">
        <v>94.375368845767653</v>
      </c>
      <c r="AK63" s="178">
        <v>94.375368845767653</v>
      </c>
      <c r="AL63" s="178">
        <v>94.375368845767653</v>
      </c>
      <c r="AM63" s="178">
        <v>94.375368845767653</v>
      </c>
    </row>
    <row r="64" spans="1:39" s="181" customFormat="1" x14ac:dyDescent="0.25">
      <c r="A64" s="177" t="s">
        <v>764</v>
      </c>
      <c r="B64" s="187" t="s">
        <v>740</v>
      </c>
      <c r="C64" s="188" t="s">
        <v>824</v>
      </c>
      <c r="D64" s="188" t="s">
        <v>824</v>
      </c>
      <c r="E64" s="188" t="s">
        <v>824</v>
      </c>
      <c r="F64" s="188"/>
      <c r="G64" s="188" t="s">
        <v>126</v>
      </c>
      <c r="H64" s="217">
        <v>6</v>
      </c>
      <c r="I64" s="188" t="s">
        <v>294</v>
      </c>
      <c r="J64" s="188">
        <v>39.167127999999998</v>
      </c>
      <c r="K64" s="188">
        <v>-119.18110299999999</v>
      </c>
      <c r="L64" s="188"/>
      <c r="M64" s="192"/>
      <c r="N64" s="192"/>
      <c r="O64" s="186"/>
      <c r="P64" s="186"/>
      <c r="Q64" s="186"/>
      <c r="R64" s="186"/>
      <c r="S64" s="186"/>
      <c r="T64" s="186"/>
      <c r="U64" s="186">
        <v>5.56</v>
      </c>
      <c r="V64" s="186">
        <v>5.56</v>
      </c>
      <c r="W64" s="186">
        <v>5.56</v>
      </c>
      <c r="X64" s="186">
        <v>5.56</v>
      </c>
      <c r="Y64" s="186">
        <v>5.56</v>
      </c>
      <c r="Z64" s="186">
        <v>5.56</v>
      </c>
      <c r="AB64" s="178"/>
      <c r="AC64" s="178"/>
      <c r="AD64" s="178"/>
      <c r="AE64" s="178"/>
      <c r="AF64" s="178"/>
      <c r="AG64" s="178"/>
      <c r="AH64" s="178">
        <v>51</v>
      </c>
      <c r="AI64" s="178">
        <v>51</v>
      </c>
      <c r="AJ64" s="178">
        <v>51</v>
      </c>
      <c r="AK64" s="178">
        <v>51</v>
      </c>
      <c r="AL64" s="178">
        <v>51</v>
      </c>
      <c r="AM64" s="178">
        <v>51</v>
      </c>
    </row>
    <row r="65" spans="1:39" s="181" customFormat="1" ht="42.75" x14ac:dyDescent="0.25">
      <c r="A65" s="177" t="s">
        <v>765</v>
      </c>
      <c r="B65" s="187" t="s">
        <v>720</v>
      </c>
      <c r="C65" s="188" t="s">
        <v>859</v>
      </c>
      <c r="D65" s="188">
        <v>10880</v>
      </c>
      <c r="E65" s="188" t="s">
        <v>757</v>
      </c>
      <c r="F65" s="188"/>
      <c r="G65" s="188" t="s">
        <v>309</v>
      </c>
      <c r="H65" s="217">
        <v>2</v>
      </c>
      <c r="I65" s="188" t="s">
        <v>294</v>
      </c>
      <c r="J65" s="188">
        <v>40.75</v>
      </c>
      <c r="K65" s="188">
        <v>-122.03</v>
      </c>
      <c r="L65" s="188"/>
      <c r="M65" s="192"/>
      <c r="N65" s="192"/>
      <c r="O65" s="186">
        <v>1.05</v>
      </c>
      <c r="P65" s="186">
        <v>0.87</v>
      </c>
      <c r="Q65" s="186">
        <v>1.28</v>
      </c>
      <c r="R65" s="186">
        <v>1.24</v>
      </c>
      <c r="S65" s="186">
        <v>1.21</v>
      </c>
      <c r="T65" s="186">
        <v>1.21</v>
      </c>
      <c r="U65" s="186">
        <v>1.21</v>
      </c>
      <c r="V65" s="186">
        <v>1.21</v>
      </c>
      <c r="W65" s="186">
        <v>1.21</v>
      </c>
      <c r="X65" s="186">
        <v>1.21</v>
      </c>
      <c r="Y65" s="186">
        <v>1.21</v>
      </c>
      <c r="Z65" s="186">
        <v>1.21</v>
      </c>
      <c r="AB65" s="178">
        <v>11.0144766410264</v>
      </c>
      <c r="AC65" s="178">
        <v>11.230060929751199</v>
      </c>
      <c r="AD65" s="178">
        <v>11.476111339999978</v>
      </c>
      <c r="AE65" s="178">
        <v>11.44446733999998</v>
      </c>
      <c r="AF65" s="178">
        <v>11.44446733999998</v>
      </c>
      <c r="AG65" s="178">
        <v>11.44446733999998</v>
      </c>
      <c r="AH65" s="178">
        <v>11.476111339999978</v>
      </c>
      <c r="AI65" s="178">
        <v>11.44446733999998</v>
      </c>
      <c r="AJ65" s="178">
        <v>11.44446733999998</v>
      </c>
      <c r="AK65" s="178">
        <v>11.44446733999998</v>
      </c>
      <c r="AL65" s="178">
        <v>11.476111339999978</v>
      </c>
      <c r="AM65" s="178">
        <v>11.44446733999998</v>
      </c>
    </row>
    <row r="66" spans="1:39" s="181" customFormat="1" ht="42.75" x14ac:dyDescent="0.25">
      <c r="A66" s="177" t="s">
        <v>766</v>
      </c>
      <c r="B66" s="187" t="s">
        <v>721</v>
      </c>
      <c r="C66" s="188" t="s">
        <v>861</v>
      </c>
      <c r="D66" s="188">
        <v>10881</v>
      </c>
      <c r="E66" s="188" t="s">
        <v>756</v>
      </c>
      <c r="F66" s="188"/>
      <c r="G66" s="188" t="s">
        <v>309</v>
      </c>
      <c r="H66" s="217">
        <v>2</v>
      </c>
      <c r="I66" s="188" t="s">
        <v>294</v>
      </c>
      <c r="J66" s="188">
        <v>40.880000000000003</v>
      </c>
      <c r="K66" s="188">
        <v>-121.94</v>
      </c>
      <c r="L66" s="188"/>
      <c r="M66" s="192"/>
      <c r="N66" s="192"/>
      <c r="O66" s="186">
        <v>0</v>
      </c>
      <c r="P66" s="186">
        <v>0</v>
      </c>
      <c r="Q66" s="186">
        <v>0</v>
      </c>
      <c r="R66" s="186">
        <v>0</v>
      </c>
      <c r="S66" s="186">
        <v>0.27</v>
      </c>
      <c r="T66" s="186">
        <v>0.27</v>
      </c>
      <c r="U66" s="186">
        <v>0.27</v>
      </c>
      <c r="V66" s="186">
        <v>0.27</v>
      </c>
      <c r="W66" s="186">
        <v>0.27</v>
      </c>
      <c r="X66" s="186">
        <v>0.27</v>
      </c>
      <c r="Y66" s="186">
        <v>0.27</v>
      </c>
      <c r="Z66" s="186">
        <v>0.27</v>
      </c>
      <c r="AB66" s="178">
        <v>2.6836073192000001</v>
      </c>
      <c r="AC66" s="178">
        <v>6.7260192320069958</v>
      </c>
      <c r="AD66" s="178">
        <v>5.6483943299999941</v>
      </c>
      <c r="AE66" s="178">
        <v>5.6175233699999936</v>
      </c>
      <c r="AF66" s="178">
        <v>5.6175233699999936</v>
      </c>
      <c r="AG66" s="178">
        <v>5.6175233699999936</v>
      </c>
      <c r="AH66" s="178">
        <v>5.6483943299999941</v>
      </c>
      <c r="AI66" s="178">
        <v>5.6175233699999936</v>
      </c>
      <c r="AJ66" s="178">
        <v>5.6175233699999936</v>
      </c>
      <c r="AK66" s="178">
        <v>5.6175233699999936</v>
      </c>
      <c r="AL66" s="178">
        <v>5.6483943299999941</v>
      </c>
      <c r="AM66" s="178">
        <v>5.6175233699999936</v>
      </c>
    </row>
    <row r="67" spans="1:39" s="181" customFormat="1" ht="42.75" x14ac:dyDescent="0.25">
      <c r="A67" s="177" t="s">
        <v>767</v>
      </c>
      <c r="B67" s="187" t="s">
        <v>722</v>
      </c>
      <c r="C67" s="188" t="s">
        <v>860</v>
      </c>
      <c r="D67" s="188">
        <v>10882</v>
      </c>
      <c r="E67" s="188" t="s">
        <v>755</v>
      </c>
      <c r="F67" s="188"/>
      <c r="G67" s="188" t="s">
        <v>309</v>
      </c>
      <c r="H67" s="217">
        <v>7.5</v>
      </c>
      <c r="I67" s="188" t="s">
        <v>294</v>
      </c>
      <c r="J67" s="188">
        <v>40.75</v>
      </c>
      <c r="K67" s="188">
        <v>-122.03</v>
      </c>
      <c r="L67" s="188"/>
      <c r="M67" s="192"/>
      <c r="N67" s="192"/>
      <c r="O67" s="186">
        <v>0</v>
      </c>
      <c r="P67" s="186">
        <v>0</v>
      </c>
      <c r="Q67" s="186">
        <v>0</v>
      </c>
      <c r="R67" s="186">
        <v>0</v>
      </c>
      <c r="S67" s="186">
        <v>0.45</v>
      </c>
      <c r="T67" s="186">
        <v>0.45</v>
      </c>
      <c r="U67" s="186">
        <v>0.45</v>
      </c>
      <c r="V67" s="186">
        <v>0.45</v>
      </c>
      <c r="W67" s="186">
        <v>0.45</v>
      </c>
      <c r="X67" s="186">
        <v>0.45</v>
      </c>
      <c r="Y67" s="186">
        <v>0.45</v>
      </c>
      <c r="Z67" s="186">
        <v>0.45</v>
      </c>
      <c r="AB67" s="178">
        <v>9.0917899703999989</v>
      </c>
      <c r="AC67" s="178">
        <v>17.8981032736821</v>
      </c>
      <c r="AD67" s="178">
        <v>16.626109129999957</v>
      </c>
      <c r="AE67" s="178">
        <v>16.504002169999957</v>
      </c>
      <c r="AF67" s="178">
        <v>16.504002169999957</v>
      </c>
      <c r="AG67" s="178">
        <v>16.504002169999957</v>
      </c>
      <c r="AH67" s="178">
        <v>16.626109129999957</v>
      </c>
      <c r="AI67" s="178">
        <v>16.504002169999957</v>
      </c>
      <c r="AJ67" s="178">
        <v>16.504002169999957</v>
      </c>
      <c r="AK67" s="178">
        <v>16.504002169999957</v>
      </c>
      <c r="AL67" s="178">
        <v>16.626109129999957</v>
      </c>
      <c r="AM67" s="178">
        <v>16.504002169999957</v>
      </c>
    </row>
    <row r="68" spans="1:39" s="181" customFormat="1" ht="42.75" x14ac:dyDescent="0.25">
      <c r="A68" s="177" t="s">
        <v>768</v>
      </c>
      <c r="B68" s="187" t="s">
        <v>723</v>
      </c>
      <c r="C68" s="188" t="s">
        <v>862</v>
      </c>
      <c r="D68" s="188" t="s">
        <v>863</v>
      </c>
      <c r="E68" s="188" t="s">
        <v>754</v>
      </c>
      <c r="F68" s="188"/>
      <c r="G68" s="188" t="s">
        <v>309</v>
      </c>
      <c r="H68" s="217">
        <v>0.99</v>
      </c>
      <c r="I68" s="188" t="s">
        <v>294</v>
      </c>
      <c r="J68" s="188">
        <v>40.5</v>
      </c>
      <c r="K68" s="188">
        <v>-122.3</v>
      </c>
      <c r="L68" s="188"/>
      <c r="M68" s="192"/>
      <c r="N68" s="192"/>
      <c r="O68" s="186">
        <v>0.06</v>
      </c>
      <c r="P68" s="186">
        <v>0.06</v>
      </c>
      <c r="Q68" s="186">
        <v>0.04</v>
      </c>
      <c r="R68" s="186">
        <v>0.1</v>
      </c>
      <c r="S68" s="186">
        <v>0.47</v>
      </c>
      <c r="T68" s="186">
        <v>0.47</v>
      </c>
      <c r="U68" s="186">
        <v>0.47</v>
      </c>
      <c r="V68" s="186">
        <v>0.47</v>
      </c>
      <c r="W68" s="186">
        <v>0.47</v>
      </c>
      <c r="X68" s="186">
        <v>0.47</v>
      </c>
      <c r="Y68" s="186">
        <v>0.47</v>
      </c>
      <c r="Z68" s="186">
        <v>0.47</v>
      </c>
      <c r="AB68" s="178">
        <v>2.6479186226000002</v>
      </c>
      <c r="AC68" s="178">
        <v>4.3496367472931983</v>
      </c>
      <c r="AD68" s="178">
        <v>3.5582992889880134</v>
      </c>
      <c r="AE68" s="178">
        <v>3.5397635746920115</v>
      </c>
      <c r="AF68" s="178">
        <v>3.5397635746920124</v>
      </c>
      <c r="AG68" s="178">
        <v>3.5397635746920124</v>
      </c>
      <c r="AH68" s="178">
        <v>3.5582992889880134</v>
      </c>
      <c r="AI68" s="178">
        <v>3.5397635746920115</v>
      </c>
      <c r="AJ68" s="178">
        <v>3.5397635746920124</v>
      </c>
      <c r="AK68" s="178">
        <v>3.5397635746920124</v>
      </c>
      <c r="AL68" s="178">
        <v>3.5582992889880134</v>
      </c>
      <c r="AM68" s="178">
        <v>1.5352594089859948</v>
      </c>
    </row>
    <row r="69" spans="1:39" s="181" customFormat="1" ht="42.75" x14ac:dyDescent="0.25">
      <c r="A69" s="177" t="s">
        <v>769</v>
      </c>
      <c r="B69" s="187" t="s">
        <v>735</v>
      </c>
      <c r="C69" s="188" t="s">
        <v>871</v>
      </c>
      <c r="D69" s="188">
        <v>10706</v>
      </c>
      <c r="E69" s="188" t="s">
        <v>758</v>
      </c>
      <c r="F69" s="188"/>
      <c r="G69" s="188" t="s">
        <v>309</v>
      </c>
      <c r="H69" s="217">
        <v>3</v>
      </c>
      <c r="I69" s="188" t="s">
        <v>294</v>
      </c>
      <c r="J69" s="188">
        <v>40.857900000000001</v>
      </c>
      <c r="K69" s="188">
        <v>-121.7225</v>
      </c>
      <c r="L69" s="188"/>
      <c r="M69" s="192"/>
      <c r="N69" s="192"/>
      <c r="O69" s="186"/>
      <c r="P69" s="186"/>
      <c r="Q69" s="186">
        <v>0</v>
      </c>
      <c r="R69" s="186">
        <v>0</v>
      </c>
      <c r="S69" s="186">
        <v>7.0000000000000007E-2</v>
      </c>
      <c r="T69" s="186">
        <v>7.0000000000000007E-2</v>
      </c>
      <c r="U69" s="186">
        <v>7.0000000000000007E-2</v>
      </c>
      <c r="V69" s="186">
        <v>7.0000000000000007E-2</v>
      </c>
      <c r="W69" s="186">
        <v>7.0000000000000007E-2</v>
      </c>
      <c r="X69" s="186">
        <v>7.0000000000000007E-2</v>
      </c>
      <c r="Y69" s="186">
        <v>7.0000000000000007E-2</v>
      </c>
      <c r="Z69" s="186">
        <v>7.0000000000000007E-2</v>
      </c>
      <c r="AB69" s="178"/>
      <c r="AC69" s="178"/>
      <c r="AD69" s="178">
        <v>5.4039999999999999</v>
      </c>
      <c r="AE69" s="178">
        <v>5.4039999999999999</v>
      </c>
      <c r="AF69" s="178">
        <v>5.4039999999999999</v>
      </c>
      <c r="AG69" s="178">
        <v>5.4039999999999999</v>
      </c>
      <c r="AH69" s="178">
        <v>5.4039999999999999</v>
      </c>
      <c r="AI69" s="178">
        <v>5.4039999999999999</v>
      </c>
      <c r="AJ69" s="178">
        <v>5.4039999999999999</v>
      </c>
      <c r="AK69" s="178">
        <v>5.4039999999999999</v>
      </c>
      <c r="AL69" s="178">
        <v>5.4039999999999999</v>
      </c>
      <c r="AM69" s="178">
        <v>5.4039999999999999</v>
      </c>
    </row>
    <row r="70" spans="1:39" s="181" customFormat="1" ht="28.5" x14ac:dyDescent="0.25">
      <c r="A70" s="177" t="s">
        <v>770</v>
      </c>
      <c r="B70" s="187" t="s">
        <v>724</v>
      </c>
      <c r="C70" s="188" t="s">
        <v>864</v>
      </c>
      <c r="D70" s="188">
        <v>62015</v>
      </c>
      <c r="E70" s="188" t="s">
        <v>820</v>
      </c>
      <c r="F70" s="188"/>
      <c r="G70" s="188" t="s">
        <v>117</v>
      </c>
      <c r="H70" s="217">
        <v>100</v>
      </c>
      <c r="I70" s="188" t="s">
        <v>294</v>
      </c>
      <c r="J70" s="188">
        <v>36.225583</v>
      </c>
      <c r="K70" s="188">
        <v>-119.895651</v>
      </c>
      <c r="L70" s="188"/>
      <c r="M70" s="192"/>
      <c r="N70" s="192"/>
      <c r="O70" s="186">
        <v>14</v>
      </c>
      <c r="P70" s="186">
        <v>12.4</v>
      </c>
      <c r="Q70" s="186">
        <v>12.4</v>
      </c>
      <c r="R70" s="186">
        <v>26.72</v>
      </c>
      <c r="S70" s="186">
        <v>0.1</v>
      </c>
      <c r="T70" s="186">
        <v>0.1</v>
      </c>
      <c r="U70" s="186">
        <v>0.1</v>
      </c>
      <c r="V70" s="186">
        <v>0.1</v>
      </c>
      <c r="W70" s="186">
        <v>0.1</v>
      </c>
      <c r="X70" s="186">
        <v>0.1</v>
      </c>
      <c r="Y70" s="186">
        <v>0.1</v>
      </c>
      <c r="Z70" s="186">
        <v>0.1</v>
      </c>
      <c r="AB70" s="178">
        <v>240.0409319872301</v>
      </c>
      <c r="AC70" s="178">
        <v>256.86350774228094</v>
      </c>
      <c r="AD70" s="178">
        <v>282.07886066999998</v>
      </c>
      <c r="AE70" s="178">
        <v>292.22199999999998</v>
      </c>
      <c r="AF70" s="178">
        <v>290.76089000000002</v>
      </c>
      <c r="AG70" s="178">
        <v>289.30708555000001</v>
      </c>
      <c r="AH70" s="178">
        <v>287.86055012225006</v>
      </c>
      <c r="AI70" s="178">
        <v>286.4212473716388</v>
      </c>
      <c r="AJ70" s="178">
        <v>284.98914113478065</v>
      </c>
      <c r="AK70" s="178">
        <v>283.56419542910658</v>
      </c>
      <c r="AL70" s="178">
        <v>282.14637445196109</v>
      </c>
      <c r="AM70" s="178">
        <v>280.73564257970128</v>
      </c>
    </row>
    <row r="71" spans="1:39" s="181" customFormat="1" ht="28.5" x14ac:dyDescent="0.25">
      <c r="A71" s="177" t="s">
        <v>771</v>
      </c>
      <c r="B71" s="187" t="s">
        <v>725</v>
      </c>
      <c r="C71" s="188" t="s">
        <v>865</v>
      </c>
      <c r="D71" s="188">
        <v>59525</v>
      </c>
      <c r="E71" s="188" t="s">
        <v>825</v>
      </c>
      <c r="F71" s="188"/>
      <c r="G71" s="188" t="s">
        <v>117</v>
      </c>
      <c r="H71" s="217">
        <v>200</v>
      </c>
      <c r="I71" s="188" t="s">
        <v>294</v>
      </c>
      <c r="J71" s="188">
        <v>36.99</v>
      </c>
      <c r="K71" s="188">
        <v>-120.95</v>
      </c>
      <c r="L71" s="188"/>
      <c r="M71" s="192"/>
      <c r="N71" s="192"/>
      <c r="O71" s="186">
        <v>28</v>
      </c>
      <c r="P71" s="186">
        <v>24.8</v>
      </c>
      <c r="Q71" s="186">
        <v>24.8</v>
      </c>
      <c r="R71" s="186">
        <v>40.19</v>
      </c>
      <c r="S71" s="186">
        <v>0.1</v>
      </c>
      <c r="T71" s="186">
        <v>0.1</v>
      </c>
      <c r="U71" s="186">
        <v>0.1</v>
      </c>
      <c r="V71" s="186">
        <v>0.1</v>
      </c>
      <c r="W71" s="186">
        <v>0.1</v>
      </c>
      <c r="X71" s="186">
        <v>0.1</v>
      </c>
      <c r="Y71" s="186">
        <v>0.1</v>
      </c>
      <c r="Z71" s="186">
        <v>0.1</v>
      </c>
      <c r="AB71" s="178">
        <v>482.84156999999999</v>
      </c>
      <c r="AC71" s="178">
        <v>464.28883624769003</v>
      </c>
      <c r="AD71" s="178">
        <v>536.85375347087438</v>
      </c>
      <c r="AE71" s="178">
        <v>533.61533905024885</v>
      </c>
      <c r="AF71" s="178">
        <v>530.89281180838896</v>
      </c>
      <c r="AG71" s="178">
        <v>528.29252604322267</v>
      </c>
      <c r="AH71" s="178">
        <v>525.65106341300657</v>
      </c>
      <c r="AI71" s="178">
        <v>523.02280809594163</v>
      </c>
      <c r="AJ71" s="178">
        <v>520.407694055462</v>
      </c>
      <c r="AK71" s="178">
        <v>517.80565558518458</v>
      </c>
      <c r="AL71" s="178">
        <v>515.21662730725859</v>
      </c>
      <c r="AM71" s="178">
        <v>512.64054417072225</v>
      </c>
    </row>
    <row r="72" spans="1:39" s="181" customFormat="1" ht="28.5" x14ac:dyDescent="0.25">
      <c r="A72" s="177" t="s">
        <v>772</v>
      </c>
      <c r="B72" s="187" t="s">
        <v>745</v>
      </c>
      <c r="C72" s="188"/>
      <c r="D72" s="188" t="s">
        <v>824</v>
      </c>
      <c r="E72" s="188" t="s">
        <v>821</v>
      </c>
      <c r="F72" s="188"/>
      <c r="G72" s="188" t="s">
        <v>114</v>
      </c>
      <c r="H72" s="217"/>
      <c r="I72" s="188" t="s">
        <v>294</v>
      </c>
      <c r="J72" s="188">
        <v>34.870764700000002</v>
      </c>
      <c r="K72" s="188">
        <v>-118.3195044</v>
      </c>
      <c r="L72" s="188"/>
      <c r="M72" s="192"/>
      <c r="N72" s="192"/>
      <c r="O72" s="186"/>
      <c r="P72" s="186"/>
      <c r="Q72" s="186"/>
      <c r="R72" s="186"/>
      <c r="S72" s="186"/>
      <c r="T72" s="186"/>
      <c r="U72" s="186"/>
      <c r="V72" s="186"/>
      <c r="W72" s="186"/>
      <c r="X72" s="186"/>
      <c r="Y72" s="186"/>
      <c r="Z72" s="186"/>
      <c r="AB72" s="178"/>
      <c r="AC72" s="178"/>
      <c r="AD72" s="178"/>
      <c r="AE72" s="178"/>
      <c r="AF72" s="178"/>
      <c r="AG72" s="178"/>
      <c r="AH72" s="178"/>
      <c r="AI72" s="178"/>
      <c r="AJ72" s="178"/>
      <c r="AK72" s="178"/>
      <c r="AL72" s="178"/>
      <c r="AM72" s="178"/>
    </row>
    <row r="73" spans="1:39" s="181" customFormat="1" ht="28.5" x14ac:dyDescent="0.25">
      <c r="A73" s="177" t="s">
        <v>773</v>
      </c>
      <c r="B73" s="187" t="s">
        <v>742</v>
      </c>
      <c r="C73" s="188" t="s">
        <v>874</v>
      </c>
      <c r="D73" s="188" t="s">
        <v>824</v>
      </c>
      <c r="E73" s="188" t="s">
        <v>821</v>
      </c>
      <c r="F73" s="188"/>
      <c r="G73" s="188" t="s">
        <v>117</v>
      </c>
      <c r="H73" s="217">
        <v>102</v>
      </c>
      <c r="I73" s="188" t="s">
        <v>294</v>
      </c>
      <c r="J73" s="188">
        <v>34.870764700000002</v>
      </c>
      <c r="K73" s="188">
        <v>-118.3195044</v>
      </c>
      <c r="L73" s="188"/>
      <c r="M73" s="192"/>
      <c r="N73" s="192"/>
      <c r="O73" s="186"/>
      <c r="P73" s="186"/>
      <c r="Q73" s="186"/>
      <c r="R73" s="186">
        <v>20.7</v>
      </c>
      <c r="S73" s="186">
        <v>0.1</v>
      </c>
      <c r="T73" s="186">
        <v>0.1</v>
      </c>
      <c r="U73" s="186">
        <v>0.1</v>
      </c>
      <c r="V73" s="186">
        <v>0.1</v>
      </c>
      <c r="W73" s="186">
        <v>0.1</v>
      </c>
      <c r="X73" s="186">
        <v>0.1</v>
      </c>
      <c r="Y73" s="186">
        <v>0.1</v>
      </c>
      <c r="Z73" s="186">
        <v>0.1</v>
      </c>
      <c r="AB73" s="178"/>
      <c r="AC73" s="178"/>
      <c r="AD73" s="178">
        <v>304.2332831558</v>
      </c>
      <c r="AE73" s="178">
        <v>301.87211174067329</v>
      </c>
      <c r="AF73" s="178">
        <v>300.35516645554191</v>
      </c>
      <c r="AG73" s="178">
        <v>299.60427853940303</v>
      </c>
      <c r="AH73" s="178">
        <v>298.85526784305461</v>
      </c>
      <c r="AI73" s="178">
        <v>298.10812967344697</v>
      </c>
      <c r="AJ73" s="178">
        <v>297.36285934926343</v>
      </c>
      <c r="AK73" s="178">
        <v>296.61945220089018</v>
      </c>
      <c r="AL73" s="178">
        <v>295.87790357038801</v>
      </c>
      <c r="AM73" s="178">
        <v>295.13820881146205</v>
      </c>
    </row>
    <row r="74" spans="1:39" s="181" customFormat="1" ht="28.5" x14ac:dyDescent="0.25">
      <c r="A74" s="177" t="s">
        <v>774</v>
      </c>
      <c r="B74" s="187" t="s">
        <v>743</v>
      </c>
      <c r="C74" s="188"/>
      <c r="D74" s="188" t="s">
        <v>824</v>
      </c>
      <c r="E74" s="188" t="s">
        <v>821</v>
      </c>
      <c r="F74" s="188"/>
      <c r="G74" s="188" t="s">
        <v>120</v>
      </c>
      <c r="H74" s="217">
        <v>52</v>
      </c>
      <c r="I74" s="188" t="s">
        <v>294</v>
      </c>
      <c r="J74" s="188">
        <v>34.870764700000002</v>
      </c>
      <c r="K74" s="188">
        <v>-118.3195044</v>
      </c>
      <c r="L74" s="188"/>
      <c r="M74" s="192"/>
      <c r="N74" s="192"/>
      <c r="O74" s="186"/>
      <c r="P74" s="186"/>
      <c r="Q74" s="186"/>
      <c r="R74" s="186">
        <v>52</v>
      </c>
      <c r="S74" s="186">
        <v>52</v>
      </c>
      <c r="T74" s="186">
        <v>52</v>
      </c>
      <c r="U74" s="186">
        <v>52</v>
      </c>
      <c r="V74" s="186">
        <v>52</v>
      </c>
      <c r="W74" s="186">
        <v>52</v>
      </c>
      <c r="X74" s="186">
        <v>52</v>
      </c>
      <c r="Y74" s="186">
        <v>52</v>
      </c>
      <c r="Z74" s="186">
        <v>52</v>
      </c>
      <c r="AB74" s="178"/>
      <c r="AC74" s="178"/>
      <c r="AD74" s="178"/>
      <c r="AE74" s="178"/>
      <c r="AF74" s="178"/>
      <c r="AG74" s="178"/>
      <c r="AH74" s="178"/>
      <c r="AI74" s="178"/>
      <c r="AJ74" s="178"/>
      <c r="AK74" s="178"/>
      <c r="AL74" s="178"/>
      <c r="AM74" s="178"/>
    </row>
    <row r="75" spans="1:39" s="181" customFormat="1" x14ac:dyDescent="0.25">
      <c r="A75" s="177" t="s">
        <v>775</v>
      </c>
      <c r="B75" s="187" t="s">
        <v>746</v>
      </c>
      <c r="C75" s="188"/>
      <c r="D75" s="188" t="s">
        <v>824</v>
      </c>
      <c r="E75" s="188"/>
      <c r="F75" s="188"/>
      <c r="G75" s="188" t="s">
        <v>114</v>
      </c>
      <c r="H75" s="217"/>
      <c r="I75" s="188" t="s">
        <v>294</v>
      </c>
      <c r="J75" s="188">
        <v>33.698957999999998</v>
      </c>
      <c r="K75" s="188">
        <v>-115.31289200000001</v>
      </c>
      <c r="L75" s="188"/>
      <c r="M75" s="192"/>
      <c r="N75" s="192"/>
      <c r="O75" s="186"/>
      <c r="P75" s="186"/>
      <c r="Q75" s="186"/>
      <c r="R75" s="186"/>
      <c r="S75" s="186"/>
      <c r="T75" s="186"/>
      <c r="U75" s="186"/>
      <c r="V75" s="186"/>
      <c r="W75" s="186"/>
      <c r="X75" s="186"/>
      <c r="Y75" s="186"/>
      <c r="Z75" s="186"/>
      <c r="AB75" s="178"/>
      <c r="AC75" s="178"/>
      <c r="AD75" s="178"/>
      <c r="AE75" s="178"/>
      <c r="AF75" s="178"/>
      <c r="AG75" s="178"/>
      <c r="AH75" s="178"/>
      <c r="AI75" s="178"/>
      <c r="AJ75" s="178"/>
      <c r="AK75" s="178"/>
      <c r="AL75" s="178"/>
      <c r="AM75" s="178"/>
    </row>
    <row r="76" spans="1:39" s="181" customFormat="1" ht="28.5" x14ac:dyDescent="0.25">
      <c r="A76" s="177" t="s">
        <v>776</v>
      </c>
      <c r="B76" s="187" t="s">
        <v>744</v>
      </c>
      <c r="C76" s="188" t="s">
        <v>873</v>
      </c>
      <c r="D76" s="188" t="s">
        <v>824</v>
      </c>
      <c r="E76" s="188" t="s">
        <v>830</v>
      </c>
      <c r="F76" s="188"/>
      <c r="G76" s="188" t="s">
        <v>117</v>
      </c>
      <c r="H76" s="217">
        <v>100</v>
      </c>
      <c r="I76" s="188" t="s">
        <v>294</v>
      </c>
      <c r="J76" s="188">
        <v>33.698957999999998</v>
      </c>
      <c r="K76" s="188">
        <v>-115.31289200000001</v>
      </c>
      <c r="L76" s="188"/>
      <c r="M76" s="192"/>
      <c r="N76" s="192"/>
      <c r="O76" s="186"/>
      <c r="P76" s="186"/>
      <c r="Q76" s="186"/>
      <c r="R76" s="186"/>
      <c r="S76" s="186"/>
      <c r="T76" s="186"/>
      <c r="U76" s="186"/>
      <c r="V76" s="186"/>
      <c r="W76" s="186"/>
      <c r="X76" s="186"/>
      <c r="Y76" s="186"/>
      <c r="Z76" s="186"/>
      <c r="AB76" s="178"/>
      <c r="AC76" s="178"/>
      <c r="AD76" s="178">
        <v>0</v>
      </c>
      <c r="AE76" s="178">
        <v>0</v>
      </c>
      <c r="AF76" s="178">
        <v>239.84946996619968</v>
      </c>
      <c r="AG76" s="178">
        <v>299.58101617500881</v>
      </c>
      <c r="AH76" s="178">
        <v>298.08255966056851</v>
      </c>
      <c r="AI76" s="178">
        <v>296.59268556164875</v>
      </c>
      <c r="AJ76" s="178">
        <v>295.10943777526154</v>
      </c>
      <c r="AK76" s="178">
        <v>293.63377240768665</v>
      </c>
      <c r="AL76" s="178">
        <v>292.1653157944977</v>
      </c>
      <c r="AM76" s="178">
        <v>290.70465037754855</v>
      </c>
    </row>
    <row r="77" spans="1:39" s="181" customFormat="1" ht="28.5" x14ac:dyDescent="0.25">
      <c r="A77" s="177" t="s">
        <v>777</v>
      </c>
      <c r="B77" s="187" t="s">
        <v>747</v>
      </c>
      <c r="C77" s="188"/>
      <c r="D77" s="188" t="s">
        <v>824</v>
      </c>
      <c r="E77" s="188" t="s">
        <v>831</v>
      </c>
      <c r="F77" s="188"/>
      <c r="G77" s="188" t="s">
        <v>120</v>
      </c>
      <c r="H77" s="217">
        <v>50</v>
      </c>
      <c r="I77" s="188" t="s">
        <v>294</v>
      </c>
      <c r="J77" s="188">
        <v>33.698957999999998</v>
      </c>
      <c r="K77" s="188">
        <v>-115.31289200000001</v>
      </c>
      <c r="L77" s="188"/>
      <c r="M77" s="192"/>
      <c r="N77" s="192"/>
      <c r="O77" s="186"/>
      <c r="P77" s="186"/>
      <c r="Q77" s="186">
        <v>50</v>
      </c>
      <c r="R77" s="186">
        <v>50</v>
      </c>
      <c r="S77" s="186">
        <v>50</v>
      </c>
      <c r="T77" s="186">
        <v>50</v>
      </c>
      <c r="U77" s="186">
        <v>50</v>
      </c>
      <c r="V77" s="186">
        <v>50</v>
      </c>
      <c r="W77" s="186">
        <v>50</v>
      </c>
      <c r="X77" s="186">
        <v>50</v>
      </c>
      <c r="Y77" s="186">
        <v>50</v>
      </c>
      <c r="Z77" s="186">
        <v>50</v>
      </c>
      <c r="AB77" s="178"/>
      <c r="AC77" s="178"/>
      <c r="AD77" s="178"/>
      <c r="AE77" s="178"/>
      <c r="AF77" s="178"/>
      <c r="AG77" s="178"/>
      <c r="AH77" s="178"/>
      <c r="AI77" s="178"/>
      <c r="AJ77" s="178"/>
      <c r="AK77" s="178"/>
      <c r="AL77" s="178"/>
      <c r="AM77" s="178"/>
    </row>
    <row r="78" spans="1:39" s="181" customFormat="1" ht="28.5" x14ac:dyDescent="0.25">
      <c r="A78" s="177" t="s">
        <v>778</v>
      </c>
      <c r="B78" s="187" t="s">
        <v>726</v>
      </c>
      <c r="C78" s="188" t="s">
        <v>872</v>
      </c>
      <c r="D78" s="188">
        <v>59086</v>
      </c>
      <c r="E78" s="188" t="s">
        <v>832</v>
      </c>
      <c r="F78" s="188"/>
      <c r="G78" s="188" t="s">
        <v>117</v>
      </c>
      <c r="H78" s="217">
        <v>3.74</v>
      </c>
      <c r="I78" s="188" t="s">
        <v>294</v>
      </c>
      <c r="J78" s="188">
        <v>35.590865999999998</v>
      </c>
      <c r="K78" s="188">
        <v>-119.576014</v>
      </c>
      <c r="L78" s="188"/>
      <c r="M78" s="192"/>
      <c r="N78" s="192"/>
      <c r="O78" s="186"/>
      <c r="P78" s="186"/>
      <c r="Q78" s="186"/>
      <c r="R78" s="186"/>
      <c r="S78" s="186"/>
      <c r="T78" s="186"/>
      <c r="U78" s="186"/>
      <c r="V78" s="186"/>
      <c r="W78" s="186"/>
      <c r="X78" s="186"/>
      <c r="Y78" s="186"/>
      <c r="Z78" s="186"/>
      <c r="AB78" s="178">
        <v>7.6340000000000003</v>
      </c>
      <c r="AC78" s="178">
        <v>10.417999999999999</v>
      </c>
      <c r="AD78" s="178">
        <v>10.417999999999999</v>
      </c>
      <c r="AE78" s="178">
        <v>10.417999999999999</v>
      </c>
      <c r="AF78" s="178">
        <v>10.417999999999999</v>
      </c>
      <c r="AG78" s="178">
        <v>2.6044999999999998</v>
      </c>
      <c r="AH78" s="178"/>
      <c r="AI78" s="178"/>
      <c r="AJ78" s="178"/>
      <c r="AK78" s="178"/>
      <c r="AL78" s="178"/>
      <c r="AM78" s="178"/>
    </row>
    <row r="79" spans="1:39" s="181" customFormat="1" x14ac:dyDescent="0.25">
      <c r="A79" s="177" t="s">
        <v>779</v>
      </c>
      <c r="B79" s="187" t="s">
        <v>736</v>
      </c>
      <c r="C79" s="188"/>
      <c r="D79" s="188" t="s">
        <v>824</v>
      </c>
      <c r="E79" s="188" t="s">
        <v>824</v>
      </c>
      <c r="F79" s="188"/>
      <c r="G79" s="188" t="s">
        <v>117</v>
      </c>
      <c r="H79" s="217">
        <v>3</v>
      </c>
      <c r="I79" s="188" t="s">
        <v>294</v>
      </c>
      <c r="J79" s="188">
        <v>37.003107</v>
      </c>
      <c r="K79" s="188">
        <v>-120.636133</v>
      </c>
      <c r="L79" s="188"/>
      <c r="M79" s="192"/>
      <c r="N79" s="192"/>
      <c r="O79" s="186"/>
      <c r="P79" s="186"/>
      <c r="Q79" s="186"/>
      <c r="R79" s="186"/>
      <c r="S79" s="186"/>
      <c r="T79" s="186"/>
      <c r="U79" s="186"/>
      <c r="V79" s="186"/>
      <c r="W79" s="186"/>
      <c r="X79" s="186"/>
      <c r="Y79" s="186"/>
      <c r="Z79" s="186"/>
      <c r="AB79" s="178"/>
      <c r="AC79" s="178"/>
      <c r="AD79" s="178"/>
      <c r="AE79" s="178">
        <v>8.1747099999999993</v>
      </c>
      <c r="AF79" s="178">
        <v>8.5706464250000014</v>
      </c>
      <c r="AG79" s="178">
        <v>8.5277931928750004</v>
      </c>
      <c r="AH79" s="178">
        <v>8.485154226910625</v>
      </c>
      <c r="AI79" s="178">
        <v>8.4427284557760718</v>
      </c>
      <c r="AJ79" s="178">
        <v>8.400514813497189</v>
      </c>
      <c r="AK79" s="178">
        <v>8.3585122394297056</v>
      </c>
      <c r="AL79" s="178">
        <v>8.3167196782325554</v>
      </c>
      <c r="AM79" s="178">
        <v>8.2751360798413938</v>
      </c>
    </row>
    <row r="80" spans="1:39" s="181" customFormat="1" ht="28.5" x14ac:dyDescent="0.25">
      <c r="A80" s="177" t="s">
        <v>780</v>
      </c>
      <c r="B80" s="187" t="s">
        <v>727</v>
      </c>
      <c r="C80" s="188" t="s">
        <v>869</v>
      </c>
      <c r="D80" s="188">
        <v>56446</v>
      </c>
      <c r="E80" s="188" t="s">
        <v>826</v>
      </c>
      <c r="F80" s="188"/>
      <c r="G80" s="188" t="s">
        <v>323</v>
      </c>
      <c r="H80" s="217">
        <v>38</v>
      </c>
      <c r="I80" s="188" t="s">
        <v>294</v>
      </c>
      <c r="J80" s="188">
        <v>37.808582000000001</v>
      </c>
      <c r="K80" s="188">
        <v>-121.668631</v>
      </c>
      <c r="L80" s="188"/>
      <c r="M80" s="192"/>
      <c r="N80" s="192"/>
      <c r="O80" s="186">
        <v>5.7</v>
      </c>
      <c r="P80" s="186"/>
      <c r="Q80" s="186"/>
      <c r="R80" s="186"/>
      <c r="S80" s="186"/>
      <c r="T80" s="186"/>
      <c r="U80" s="186"/>
      <c r="V80" s="186"/>
      <c r="W80" s="186"/>
      <c r="X80" s="186"/>
      <c r="Y80" s="186"/>
      <c r="Z80" s="186"/>
      <c r="AB80" s="178">
        <v>12.909517400000002</v>
      </c>
      <c r="AC80" s="178"/>
      <c r="AD80" s="178"/>
      <c r="AE80" s="178"/>
      <c r="AF80" s="178"/>
      <c r="AG80" s="178"/>
      <c r="AH80" s="178"/>
      <c r="AI80" s="178"/>
      <c r="AJ80" s="178"/>
      <c r="AK80" s="178"/>
      <c r="AL80" s="178"/>
      <c r="AM80" s="178"/>
    </row>
    <row r="81" spans="1:39" s="181" customFormat="1" ht="28.5" x14ac:dyDescent="0.25">
      <c r="A81" s="177" t="s">
        <v>781</v>
      </c>
      <c r="B81" s="187" t="s">
        <v>728</v>
      </c>
      <c r="C81" s="188" t="s">
        <v>870</v>
      </c>
      <c r="D81" s="188">
        <v>56362</v>
      </c>
      <c r="E81" s="188" t="s">
        <v>819</v>
      </c>
      <c r="F81" s="188"/>
      <c r="G81" s="188" t="s">
        <v>323</v>
      </c>
      <c r="H81" s="217">
        <v>50</v>
      </c>
      <c r="I81" s="188" t="s">
        <v>294</v>
      </c>
      <c r="J81" s="188">
        <v>38.1</v>
      </c>
      <c r="K81" s="188">
        <v>-121.8</v>
      </c>
      <c r="L81" s="188"/>
      <c r="M81" s="192"/>
      <c r="N81" s="192"/>
      <c r="O81" s="186">
        <v>22.5</v>
      </c>
      <c r="P81" s="186">
        <v>31.74</v>
      </c>
      <c r="Q81" s="186"/>
      <c r="R81" s="186"/>
      <c r="S81" s="186"/>
      <c r="T81" s="186"/>
      <c r="U81" s="186"/>
      <c r="V81" s="186"/>
      <c r="W81" s="186"/>
      <c r="X81" s="186"/>
      <c r="Y81" s="186"/>
      <c r="Z81" s="186"/>
      <c r="AB81" s="178">
        <v>417.86850000000004</v>
      </c>
      <c r="AC81" s="178">
        <v>418.93104800000003</v>
      </c>
      <c r="AD81" s="178"/>
      <c r="AE81" s="178"/>
      <c r="AF81" s="178"/>
      <c r="AG81" s="178"/>
      <c r="AH81" s="178"/>
      <c r="AI81" s="178"/>
      <c r="AJ81" s="178"/>
      <c r="AK81" s="178"/>
      <c r="AL81" s="178"/>
      <c r="AM81" s="178"/>
    </row>
    <row r="82" spans="1:39" s="181" customFormat="1" ht="28.5" x14ac:dyDescent="0.25">
      <c r="A82" s="177" t="s">
        <v>782</v>
      </c>
      <c r="B82" s="187" t="s">
        <v>737</v>
      </c>
      <c r="C82" s="188" t="s">
        <v>870</v>
      </c>
      <c r="D82" s="188">
        <v>56362</v>
      </c>
      <c r="E82" s="188" t="s">
        <v>819</v>
      </c>
      <c r="F82" s="188"/>
      <c r="G82" s="188" t="s">
        <v>323</v>
      </c>
      <c r="H82" s="217">
        <v>150</v>
      </c>
      <c r="I82" s="188" t="s">
        <v>294</v>
      </c>
      <c r="J82" s="188">
        <v>38.1</v>
      </c>
      <c r="K82" s="188">
        <v>-121.8</v>
      </c>
      <c r="L82" s="188"/>
      <c r="M82" s="192"/>
      <c r="N82" s="192"/>
      <c r="O82" s="186"/>
      <c r="Q82" s="186">
        <v>31.74</v>
      </c>
      <c r="R82" s="186">
        <v>45.57</v>
      </c>
      <c r="S82" s="186">
        <v>8.2899999999999991</v>
      </c>
      <c r="T82" s="186">
        <v>8.2899999999999991</v>
      </c>
      <c r="U82" s="186">
        <v>8.2899999999999991</v>
      </c>
      <c r="V82" s="186">
        <v>8.2899999999999991</v>
      </c>
      <c r="W82" s="186">
        <v>8.2899999999999991</v>
      </c>
      <c r="X82" s="186"/>
      <c r="Y82" s="186"/>
      <c r="Z82" s="186"/>
      <c r="AB82" s="178"/>
      <c r="AC82" s="178"/>
      <c r="AD82" s="178">
        <v>418.47014200000001</v>
      </c>
      <c r="AE82" s="178">
        <v>418.47014200000001</v>
      </c>
      <c r="AF82" s="178">
        <v>418.47014200000001</v>
      </c>
      <c r="AG82" s="178">
        <v>418.47014200000001</v>
      </c>
      <c r="AH82" s="178">
        <v>418.47014200000001</v>
      </c>
      <c r="AI82" s="178">
        <v>418.47014200000001</v>
      </c>
      <c r="AJ82" s="178">
        <v>418.47014200000001</v>
      </c>
      <c r="AK82" s="178"/>
      <c r="AL82" s="178"/>
      <c r="AM82" s="178"/>
    </row>
    <row r="83" spans="1:39" s="181" customFormat="1" ht="28.5" x14ac:dyDescent="0.25">
      <c r="A83" s="177" t="s">
        <v>783</v>
      </c>
      <c r="B83" s="187" t="s">
        <v>729</v>
      </c>
      <c r="C83" s="188" t="s">
        <v>866</v>
      </c>
      <c r="D83" s="188">
        <v>50536</v>
      </c>
      <c r="E83" s="188" t="s">
        <v>827</v>
      </c>
      <c r="F83" s="188"/>
      <c r="G83" s="188" t="s">
        <v>324</v>
      </c>
      <c r="H83" s="217">
        <v>30.2</v>
      </c>
      <c r="I83" s="188" t="s">
        <v>294</v>
      </c>
      <c r="J83" s="188">
        <v>35.236882999999999</v>
      </c>
      <c r="K83" s="188">
        <v>-118.243414</v>
      </c>
      <c r="L83" s="188"/>
      <c r="M83" s="192"/>
      <c r="N83" s="192"/>
      <c r="O83" s="186">
        <v>4.53</v>
      </c>
      <c r="P83" s="186">
        <v>3.29</v>
      </c>
      <c r="Q83" s="186">
        <v>3.29</v>
      </c>
      <c r="R83" s="186">
        <v>10.44</v>
      </c>
      <c r="S83" s="186">
        <v>1.95</v>
      </c>
      <c r="T83" s="186">
        <v>1.95</v>
      </c>
      <c r="U83" s="186">
        <v>1.95</v>
      </c>
      <c r="V83" s="186">
        <v>1.95</v>
      </c>
      <c r="W83" s="186">
        <v>1.95</v>
      </c>
      <c r="X83" s="186">
        <v>1.95</v>
      </c>
      <c r="Y83" s="186">
        <v>1.95</v>
      </c>
      <c r="Z83" s="186">
        <v>1.95</v>
      </c>
      <c r="AB83" s="178">
        <v>92.488271008348036</v>
      </c>
      <c r="AC83" s="178">
        <v>104.461287431919</v>
      </c>
      <c r="AD83" s="178">
        <v>106.81544033896282</v>
      </c>
      <c r="AE83" s="178">
        <v>114.67449999999997</v>
      </c>
      <c r="AF83" s="178">
        <v>114.67499999999997</v>
      </c>
      <c r="AG83" s="178">
        <v>114.67269999999996</v>
      </c>
      <c r="AH83" s="178">
        <v>114.67269999999996</v>
      </c>
      <c r="AI83" s="178">
        <v>114.67269999999996</v>
      </c>
      <c r="AJ83" s="178">
        <v>114.67269999999996</v>
      </c>
      <c r="AK83" s="178">
        <v>114.67269999999996</v>
      </c>
      <c r="AL83" s="178">
        <v>114.67269999999996</v>
      </c>
      <c r="AM83" s="178">
        <v>114.67269999999996</v>
      </c>
    </row>
    <row r="84" spans="1:39" s="181" customFormat="1" ht="28.5" x14ac:dyDescent="0.25">
      <c r="A84" s="177" t="s">
        <v>784</v>
      </c>
      <c r="B84" s="187" t="s">
        <v>730</v>
      </c>
      <c r="C84" s="188" t="s">
        <v>867</v>
      </c>
      <c r="D84" s="188">
        <v>61582</v>
      </c>
      <c r="E84" s="188" t="s">
        <v>828</v>
      </c>
      <c r="F84" s="188"/>
      <c r="G84" s="188" t="s">
        <v>324</v>
      </c>
      <c r="H84" s="217">
        <v>63.174999999999997</v>
      </c>
      <c r="I84" s="188" t="s">
        <v>294</v>
      </c>
      <c r="J84" s="188">
        <v>35.057552999999999</v>
      </c>
      <c r="K84" s="188">
        <v>-118.26924699999999</v>
      </c>
      <c r="L84" s="188"/>
      <c r="M84" s="192"/>
      <c r="N84" s="192"/>
      <c r="O84" s="186">
        <v>9.48</v>
      </c>
      <c r="P84" s="186">
        <v>6.88</v>
      </c>
      <c r="Q84" s="186">
        <v>6.88</v>
      </c>
      <c r="R84" s="186">
        <v>21.85</v>
      </c>
      <c r="S84" s="186">
        <v>4.085</v>
      </c>
      <c r="T84" s="186">
        <v>4.085</v>
      </c>
      <c r="U84" s="186">
        <v>4.085</v>
      </c>
      <c r="V84" s="186"/>
      <c r="W84" s="186"/>
      <c r="X84" s="186"/>
      <c r="Y84" s="186"/>
      <c r="Z84" s="186"/>
      <c r="AB84" s="178">
        <v>224.7446889</v>
      </c>
      <c r="AC84" s="178">
        <v>213.54476</v>
      </c>
      <c r="AD84" s="178">
        <v>210.99672461531694</v>
      </c>
      <c r="AE84" s="178">
        <v>210.55741538455692</v>
      </c>
      <c r="AF84" s="178">
        <v>210.55741538455692</v>
      </c>
      <c r="AG84" s="178">
        <v>210.55741538455692</v>
      </c>
      <c r="AH84" s="178">
        <v>210.55741538455692</v>
      </c>
      <c r="AI84" s="178"/>
      <c r="AJ84" s="178"/>
      <c r="AK84" s="178"/>
      <c r="AL84" s="178"/>
      <c r="AM84" s="178"/>
    </row>
    <row r="85" spans="1:39" s="181" customFormat="1" ht="28.5" x14ac:dyDescent="0.25">
      <c r="A85" s="177" t="s">
        <v>785</v>
      </c>
      <c r="B85" s="187" t="s">
        <v>733</v>
      </c>
      <c r="C85" s="188" t="s">
        <v>869</v>
      </c>
      <c r="D85" s="188">
        <v>56446</v>
      </c>
      <c r="E85" s="188" t="s">
        <v>826</v>
      </c>
      <c r="F85" s="188"/>
      <c r="G85" s="188" t="s">
        <v>323</v>
      </c>
      <c r="H85" s="217">
        <v>38</v>
      </c>
      <c r="I85" s="188" t="s">
        <v>294</v>
      </c>
      <c r="J85" s="188">
        <v>37.808582000000001</v>
      </c>
      <c r="K85" s="188">
        <v>-121.668631</v>
      </c>
      <c r="L85" s="188"/>
      <c r="M85" s="192"/>
      <c r="N85" s="192"/>
      <c r="O85" s="186"/>
      <c r="P85" s="186">
        <v>8.0399999999999991</v>
      </c>
      <c r="Q85" s="186">
        <v>8.0399999999999991</v>
      </c>
      <c r="R85" s="186">
        <v>11.55</v>
      </c>
      <c r="S85" s="186">
        <v>2.1</v>
      </c>
      <c r="T85" s="186">
        <v>2.1</v>
      </c>
      <c r="U85" s="186"/>
      <c r="V85" s="186"/>
      <c r="W85" s="186"/>
      <c r="X85" s="186"/>
      <c r="Y85" s="186"/>
      <c r="Z85" s="186"/>
      <c r="AB85" s="178"/>
      <c r="AC85" s="178">
        <v>81.805974599999985</v>
      </c>
      <c r="AD85" s="178">
        <v>89.998999999999995</v>
      </c>
      <c r="AE85" s="178">
        <v>100</v>
      </c>
      <c r="AF85" s="178">
        <v>100</v>
      </c>
      <c r="AG85" s="178">
        <v>100</v>
      </c>
      <c r="AH85" s="178"/>
      <c r="AI85" s="178"/>
      <c r="AJ85" s="178"/>
      <c r="AK85" s="178"/>
      <c r="AL85" s="178"/>
      <c r="AM85" s="178"/>
    </row>
    <row r="86" spans="1:39" s="181" customFormat="1" ht="28.5" x14ac:dyDescent="0.25">
      <c r="A86" s="177" t="s">
        <v>786</v>
      </c>
      <c r="B86" s="187" t="s">
        <v>734</v>
      </c>
      <c r="C86" s="188" t="s">
        <v>868</v>
      </c>
      <c r="D86" s="188">
        <v>10191</v>
      </c>
      <c r="E86" s="188" t="s">
        <v>829</v>
      </c>
      <c r="F86" s="188"/>
      <c r="G86" s="188" t="s">
        <v>324</v>
      </c>
      <c r="H86" s="217">
        <v>8.7100000000000009</v>
      </c>
      <c r="I86" s="188" t="s">
        <v>294</v>
      </c>
      <c r="J86" s="188">
        <v>35.065237000000003</v>
      </c>
      <c r="K86" s="188">
        <v>-118.39350399999999</v>
      </c>
      <c r="L86" s="188"/>
      <c r="M86" s="192"/>
      <c r="N86" s="192"/>
      <c r="O86" s="186"/>
      <c r="P86" s="186">
        <v>0.98</v>
      </c>
      <c r="Q86" s="186">
        <v>0.98</v>
      </c>
      <c r="R86" s="186">
        <v>3.01</v>
      </c>
      <c r="S86" s="186">
        <v>0.57999999999999996</v>
      </c>
      <c r="T86" s="186">
        <v>0.57999999999999996</v>
      </c>
      <c r="U86" s="186">
        <v>0.57999999999999996</v>
      </c>
      <c r="V86" s="186"/>
      <c r="W86" s="186"/>
      <c r="X86" s="186"/>
      <c r="Y86" s="186"/>
      <c r="Z86" s="186"/>
      <c r="AB86" s="178"/>
      <c r="AC86" s="178">
        <v>12.610326519200003</v>
      </c>
      <c r="AD86" s="178">
        <v>14.374000000000001</v>
      </c>
      <c r="AE86" s="178">
        <v>14.374000000000001</v>
      </c>
      <c r="AF86" s="178">
        <v>14.374000000000001</v>
      </c>
      <c r="AG86" s="178">
        <v>14.374000000000001</v>
      </c>
      <c r="AH86" s="178">
        <v>14.374000000000001</v>
      </c>
      <c r="AI86" s="178"/>
      <c r="AJ86" s="178"/>
      <c r="AK86" s="178"/>
      <c r="AL86" s="178"/>
      <c r="AM86" s="178"/>
    </row>
    <row r="87" spans="1:39" s="181" customFormat="1" x14ac:dyDescent="0.25">
      <c r="A87" s="177" t="s">
        <v>787</v>
      </c>
      <c r="B87" s="187" t="s">
        <v>741</v>
      </c>
      <c r="C87" s="188" t="s">
        <v>824</v>
      </c>
      <c r="D87" s="188" t="s">
        <v>824</v>
      </c>
      <c r="E87" s="188" t="s">
        <v>824</v>
      </c>
      <c r="F87" s="188"/>
      <c r="G87" s="188" t="s">
        <v>326</v>
      </c>
      <c r="H87" s="217">
        <v>220</v>
      </c>
      <c r="I87" s="188" t="s">
        <v>294</v>
      </c>
      <c r="J87" s="188"/>
      <c r="K87" s="188"/>
      <c r="L87" s="188"/>
      <c r="M87" s="192"/>
      <c r="N87" s="192"/>
      <c r="O87" s="186"/>
      <c r="P87" s="186"/>
      <c r="Q87" s="186"/>
      <c r="R87" s="186"/>
      <c r="S87" s="186">
        <v>83.6</v>
      </c>
      <c r="T87" s="186">
        <v>83.6</v>
      </c>
      <c r="U87" s="186">
        <v>83.6</v>
      </c>
      <c r="V87" s="186">
        <v>83.6</v>
      </c>
      <c r="W87" s="186">
        <v>83.6</v>
      </c>
      <c r="X87" s="186">
        <v>83.6</v>
      </c>
      <c r="Y87" s="186">
        <v>83.6</v>
      </c>
      <c r="Z87" s="186">
        <v>83.6</v>
      </c>
      <c r="AB87" s="178"/>
      <c r="AC87" s="178"/>
      <c r="AD87" s="178"/>
      <c r="AE87" s="178"/>
      <c r="AF87" s="178">
        <v>193.68</v>
      </c>
      <c r="AG87" s="178">
        <v>686.83699999999999</v>
      </c>
      <c r="AH87" s="178">
        <v>686.83699999999999</v>
      </c>
      <c r="AI87" s="178">
        <v>686.83699999999999</v>
      </c>
      <c r="AJ87" s="178">
        <v>686.83699999999999</v>
      </c>
      <c r="AK87" s="178">
        <v>686.83699999999999</v>
      </c>
      <c r="AL87" s="178">
        <v>686.83699999999999</v>
      </c>
      <c r="AM87" s="178">
        <v>686.83699999999999</v>
      </c>
    </row>
    <row r="88" spans="1:39" s="181" customFormat="1" x14ac:dyDescent="0.25">
      <c r="A88" s="177" t="s">
        <v>788</v>
      </c>
      <c r="B88" s="187" t="s">
        <v>731</v>
      </c>
      <c r="C88" s="188" t="s">
        <v>795</v>
      </c>
      <c r="D88" s="188" t="s">
        <v>795</v>
      </c>
      <c r="E88" s="188" t="s">
        <v>795</v>
      </c>
      <c r="F88" s="188"/>
      <c r="G88" s="188" t="s">
        <v>136</v>
      </c>
      <c r="H88" s="217" t="s">
        <v>817</v>
      </c>
      <c r="I88" s="188" t="s">
        <v>294</v>
      </c>
      <c r="J88" s="188"/>
      <c r="K88" s="188"/>
      <c r="L88" s="188"/>
      <c r="M88" s="192"/>
      <c r="N88" s="192"/>
      <c r="O88" s="186"/>
      <c r="P88" s="186"/>
      <c r="Q88" s="186"/>
      <c r="R88" s="186"/>
      <c r="S88" s="186"/>
      <c r="T88" s="186"/>
      <c r="U88" s="186"/>
      <c r="V88" s="186"/>
      <c r="W88" s="186"/>
      <c r="X88" s="186"/>
      <c r="Y88" s="186"/>
      <c r="Z88" s="186"/>
      <c r="AB88" s="178">
        <v>0.1</v>
      </c>
      <c r="AC88" s="178">
        <v>0.1</v>
      </c>
      <c r="AD88" s="178">
        <v>9.9999999999999992E-2</v>
      </c>
      <c r="AE88" s="178">
        <v>9.9999999999999992E-2</v>
      </c>
      <c r="AF88" s="178">
        <v>9.9999999999999992E-2</v>
      </c>
      <c r="AG88" s="178"/>
      <c r="AH88" s="178"/>
      <c r="AI88" s="178"/>
      <c r="AJ88" s="178"/>
      <c r="AK88" s="178"/>
      <c r="AL88" s="178"/>
      <c r="AM88" s="178"/>
    </row>
    <row r="89" spans="1:39" s="181" customFormat="1" ht="28.5" x14ac:dyDescent="0.25">
      <c r="A89" s="177" t="s">
        <v>789</v>
      </c>
      <c r="B89" s="187" t="s">
        <v>748</v>
      </c>
      <c r="C89" s="188"/>
      <c r="D89" s="188"/>
      <c r="E89" s="188" t="s">
        <v>833</v>
      </c>
      <c r="F89" s="188"/>
      <c r="G89" s="188" t="s">
        <v>120</v>
      </c>
      <c r="H89" s="217">
        <v>45</v>
      </c>
      <c r="I89" s="188" t="s">
        <v>294</v>
      </c>
      <c r="J89" s="188">
        <v>35.035428000000003</v>
      </c>
      <c r="K89" s="188">
        <v>117.345906</v>
      </c>
      <c r="L89" s="188">
        <v>4</v>
      </c>
      <c r="M89" s="192"/>
      <c r="N89" s="192"/>
      <c r="O89" s="186"/>
      <c r="P89" s="186"/>
      <c r="Q89" s="186"/>
      <c r="R89" s="186"/>
      <c r="S89" s="186">
        <v>45</v>
      </c>
      <c r="T89" s="186">
        <v>45</v>
      </c>
      <c r="U89" s="186">
        <v>45</v>
      </c>
      <c r="V89" s="186">
        <v>45</v>
      </c>
      <c r="W89" s="186">
        <v>45</v>
      </c>
      <c r="X89" s="186">
        <v>45</v>
      </c>
      <c r="Y89" s="186">
        <v>45</v>
      </c>
      <c r="Z89" s="186">
        <v>45</v>
      </c>
      <c r="AB89" s="178"/>
      <c r="AC89" s="178"/>
      <c r="AD89" s="178"/>
      <c r="AE89" s="178"/>
      <c r="AF89" s="178"/>
      <c r="AG89" s="178"/>
      <c r="AH89" s="178"/>
      <c r="AI89" s="178"/>
      <c r="AJ89" s="178"/>
      <c r="AK89" s="178"/>
      <c r="AL89" s="178"/>
      <c r="AM89" s="178"/>
    </row>
    <row r="90" spans="1:39" s="181" customFormat="1" ht="28.5" x14ac:dyDescent="0.25">
      <c r="A90" s="177" t="s">
        <v>790</v>
      </c>
      <c r="B90" s="187" t="s">
        <v>749</v>
      </c>
      <c r="C90" s="188"/>
      <c r="D90" s="188"/>
      <c r="E90" s="188" t="s">
        <v>834</v>
      </c>
      <c r="F90" s="188"/>
      <c r="G90" s="188" t="s">
        <v>120</v>
      </c>
      <c r="H90" s="217">
        <v>40</v>
      </c>
      <c r="I90" s="188" t="s">
        <v>294</v>
      </c>
      <c r="J90" s="181">
        <v>33.738170922000599</v>
      </c>
      <c r="K90" s="188">
        <v>-117.171218109826</v>
      </c>
      <c r="L90" s="188">
        <v>4</v>
      </c>
      <c r="M90" s="192"/>
      <c r="N90" s="192"/>
      <c r="O90" s="186"/>
      <c r="P90" s="186"/>
      <c r="Q90" s="186"/>
      <c r="R90" s="186"/>
      <c r="S90" s="186">
        <v>50</v>
      </c>
      <c r="T90" s="186">
        <v>50</v>
      </c>
      <c r="U90" s="186">
        <v>50</v>
      </c>
      <c r="V90" s="186">
        <v>50</v>
      </c>
      <c r="W90" s="186">
        <v>50</v>
      </c>
      <c r="X90" s="186">
        <v>50</v>
      </c>
      <c r="Y90" s="186">
        <v>50</v>
      </c>
      <c r="Z90" s="186">
        <v>50</v>
      </c>
      <c r="AB90" s="178"/>
      <c r="AC90" s="178"/>
      <c r="AD90" s="178"/>
      <c r="AE90" s="178"/>
      <c r="AF90" s="178"/>
      <c r="AG90" s="178"/>
      <c r="AH90" s="178"/>
      <c r="AI90" s="178"/>
      <c r="AJ90" s="178"/>
      <c r="AK90" s="178"/>
      <c r="AL90" s="178"/>
      <c r="AM90" s="178"/>
    </row>
    <row r="91" spans="1:39" s="181" customFormat="1" x14ac:dyDescent="0.25">
      <c r="A91" s="177" t="s">
        <v>791</v>
      </c>
      <c r="B91" s="187" t="s">
        <v>750</v>
      </c>
      <c r="C91" s="188"/>
      <c r="D91" s="188"/>
      <c r="E91" s="188" t="s">
        <v>824</v>
      </c>
      <c r="F91" s="243" t="s">
        <v>922</v>
      </c>
      <c r="G91" s="188" t="s">
        <v>120</v>
      </c>
      <c r="H91" s="217">
        <v>55</v>
      </c>
      <c r="I91" s="188" t="s">
        <v>294</v>
      </c>
      <c r="J91" s="188">
        <v>33.785656000000003</v>
      </c>
      <c r="K91" s="188">
        <v>-118.22225400000001</v>
      </c>
      <c r="L91" s="188">
        <v>4</v>
      </c>
      <c r="M91" s="192"/>
      <c r="N91" s="192"/>
      <c r="O91" s="186"/>
      <c r="P91" s="186"/>
      <c r="Q91" s="186"/>
      <c r="R91" s="186"/>
      <c r="S91" s="186">
        <v>55</v>
      </c>
      <c r="T91" s="186">
        <v>55</v>
      </c>
      <c r="U91" s="186">
        <v>55</v>
      </c>
      <c r="V91" s="186">
        <v>55</v>
      </c>
      <c r="W91" s="186">
        <v>55</v>
      </c>
      <c r="X91" s="186">
        <v>55</v>
      </c>
      <c r="Y91" s="186">
        <v>55</v>
      </c>
      <c r="Z91" s="186">
        <v>55</v>
      </c>
      <c r="AB91" s="178"/>
      <c r="AC91" s="178"/>
      <c r="AD91" s="178"/>
      <c r="AE91" s="178"/>
      <c r="AF91" s="178"/>
      <c r="AG91" s="178"/>
      <c r="AH91" s="178"/>
      <c r="AI91" s="178"/>
      <c r="AJ91" s="178"/>
      <c r="AK91" s="178"/>
      <c r="AL91" s="178"/>
      <c r="AM91" s="178"/>
    </row>
    <row r="92" spans="1:39" s="181" customFormat="1" x14ac:dyDescent="0.25">
      <c r="A92" s="177" t="s">
        <v>792</v>
      </c>
      <c r="B92" s="187" t="s">
        <v>751</v>
      </c>
      <c r="C92" s="188"/>
      <c r="D92" s="188"/>
      <c r="E92" s="188" t="s">
        <v>824</v>
      </c>
      <c r="F92" s="243" t="s">
        <v>922</v>
      </c>
      <c r="G92" s="188" t="s">
        <v>120</v>
      </c>
      <c r="H92" s="217">
        <v>65</v>
      </c>
      <c r="I92" s="188" t="s">
        <v>294</v>
      </c>
      <c r="J92" s="188">
        <v>34.109000000000002</v>
      </c>
      <c r="K92" s="188">
        <v>-117.97799999999999</v>
      </c>
      <c r="L92" s="188">
        <v>4</v>
      </c>
      <c r="M92" s="192"/>
      <c r="N92" s="192"/>
      <c r="O92" s="186"/>
      <c r="P92" s="186"/>
      <c r="Q92" s="186"/>
      <c r="R92" s="186"/>
      <c r="S92" s="186">
        <v>65</v>
      </c>
      <c r="T92" s="186">
        <v>65</v>
      </c>
      <c r="U92" s="186">
        <v>65</v>
      </c>
      <c r="V92" s="186">
        <v>65</v>
      </c>
      <c r="W92" s="186">
        <v>65</v>
      </c>
      <c r="X92" s="186">
        <v>65</v>
      </c>
      <c r="Y92" s="186">
        <v>65</v>
      </c>
      <c r="Z92" s="186">
        <v>65</v>
      </c>
      <c r="AB92" s="178"/>
      <c r="AC92" s="178"/>
      <c r="AD92" s="178"/>
      <c r="AE92" s="178"/>
      <c r="AF92" s="178"/>
      <c r="AG92" s="178"/>
      <c r="AH92" s="178"/>
      <c r="AI92" s="178"/>
      <c r="AJ92" s="178"/>
      <c r="AK92" s="178"/>
      <c r="AL92" s="178"/>
      <c r="AM92" s="178"/>
    </row>
    <row r="93" spans="1:39" s="181" customFormat="1" x14ac:dyDescent="0.25">
      <c r="A93" s="177" t="s">
        <v>793</v>
      </c>
      <c r="B93" s="187" t="s">
        <v>752</v>
      </c>
      <c r="C93" s="188"/>
      <c r="D93" s="188"/>
      <c r="E93" s="188" t="s">
        <v>824</v>
      </c>
      <c r="F93" s="243" t="s">
        <v>922</v>
      </c>
      <c r="G93" s="188" t="s">
        <v>120</v>
      </c>
      <c r="H93" s="217">
        <v>10</v>
      </c>
      <c r="I93" s="188" t="s">
        <v>294</v>
      </c>
      <c r="J93" s="188">
        <v>34.109000000000002</v>
      </c>
      <c r="K93" s="188">
        <v>-117.97799999999999</v>
      </c>
      <c r="L93" s="188">
        <v>8</v>
      </c>
      <c r="M93" s="192"/>
      <c r="N93" s="192"/>
      <c r="O93" s="186"/>
      <c r="P93" s="186"/>
      <c r="Q93" s="186"/>
      <c r="R93" s="186"/>
      <c r="S93" s="186">
        <v>10</v>
      </c>
      <c r="T93" s="186">
        <v>10</v>
      </c>
      <c r="U93" s="186">
        <v>10</v>
      </c>
      <c r="V93" s="186">
        <v>10</v>
      </c>
      <c r="W93" s="186">
        <v>10</v>
      </c>
      <c r="X93" s="186">
        <v>10</v>
      </c>
      <c r="Y93" s="186">
        <v>10</v>
      </c>
      <c r="Z93" s="186">
        <v>10</v>
      </c>
      <c r="AB93" s="178"/>
      <c r="AC93" s="178"/>
      <c r="AD93" s="178"/>
      <c r="AE93" s="178"/>
      <c r="AF93" s="178"/>
      <c r="AG93" s="178"/>
      <c r="AH93" s="178"/>
      <c r="AI93" s="178"/>
      <c r="AJ93" s="178"/>
      <c r="AK93" s="178"/>
      <c r="AL93" s="178"/>
      <c r="AM93" s="178"/>
    </row>
    <row r="94" spans="1:39" s="181" customFormat="1" x14ac:dyDescent="0.25">
      <c r="A94" s="177" t="s">
        <v>794</v>
      </c>
      <c r="B94" s="187" t="s">
        <v>753</v>
      </c>
      <c r="C94" s="188"/>
      <c r="D94" s="188"/>
      <c r="E94" s="188" t="s">
        <v>824</v>
      </c>
      <c r="F94" s="243" t="s">
        <v>922</v>
      </c>
      <c r="G94" s="188" t="s">
        <v>120</v>
      </c>
      <c r="H94" s="217">
        <v>14.76</v>
      </c>
      <c r="I94" s="188" t="s">
        <v>294</v>
      </c>
      <c r="J94" s="188">
        <v>34.834238999999997</v>
      </c>
      <c r="K94" s="188">
        <v>-118.335375</v>
      </c>
      <c r="L94" s="188">
        <v>8</v>
      </c>
      <c r="M94" s="192"/>
      <c r="N94" s="192"/>
      <c r="O94" s="186"/>
      <c r="P94" s="186"/>
      <c r="Q94" s="186"/>
      <c r="R94" s="186"/>
      <c r="S94" s="186">
        <v>14.76</v>
      </c>
      <c r="T94" s="186">
        <v>14.76</v>
      </c>
      <c r="U94" s="186">
        <v>14.76</v>
      </c>
      <c r="V94" s="186">
        <v>14.76</v>
      </c>
      <c r="W94" s="186">
        <v>14.76</v>
      </c>
      <c r="X94" s="186">
        <v>14.76</v>
      </c>
      <c r="Y94" s="186">
        <v>14.76</v>
      </c>
      <c r="Z94" s="186">
        <v>14.76</v>
      </c>
      <c r="AB94" s="178"/>
      <c r="AC94" s="178"/>
      <c r="AD94" s="178"/>
      <c r="AE94" s="178"/>
      <c r="AF94" s="178"/>
      <c r="AG94" s="178"/>
      <c r="AH94" s="178"/>
      <c r="AI94" s="178"/>
      <c r="AJ94" s="178"/>
      <c r="AK94" s="178"/>
      <c r="AL94" s="178"/>
      <c r="AM94" s="178"/>
    </row>
    <row r="95" spans="1:39" s="181" customFormat="1" ht="15.75" customHeight="1" x14ac:dyDescent="0.25">
      <c r="A95" s="177"/>
      <c r="B95" s="187"/>
      <c r="C95" s="188"/>
      <c r="D95" s="188"/>
      <c r="E95" s="188"/>
      <c r="F95" s="188"/>
      <c r="G95" s="188"/>
      <c r="H95" s="217"/>
      <c r="I95" s="188"/>
      <c r="J95" s="188"/>
      <c r="K95" s="188"/>
      <c r="L95" s="188"/>
      <c r="M95" s="192"/>
      <c r="N95" s="192"/>
      <c r="O95" s="186"/>
      <c r="P95" s="186"/>
      <c r="Q95" s="186"/>
      <c r="R95" s="186"/>
      <c r="S95" s="186"/>
      <c r="T95" s="186"/>
      <c r="U95" s="186"/>
      <c r="V95" s="186"/>
      <c r="W95" s="186"/>
      <c r="X95" s="186"/>
      <c r="Y95" s="186"/>
      <c r="Z95" s="186"/>
      <c r="AB95" s="178"/>
      <c r="AC95" s="178"/>
      <c r="AD95" s="178"/>
      <c r="AE95" s="178"/>
      <c r="AF95" s="178"/>
      <c r="AG95" s="178"/>
      <c r="AH95" s="178"/>
      <c r="AI95" s="178"/>
      <c r="AJ95" s="178"/>
      <c r="AK95" s="178"/>
      <c r="AL95" s="178"/>
      <c r="AM95" s="178"/>
    </row>
    <row r="96" spans="1:39" s="181" customFormat="1" ht="15.75" customHeight="1" x14ac:dyDescent="0.25">
      <c r="A96" s="177"/>
      <c r="B96" s="187"/>
      <c r="C96" s="188"/>
      <c r="D96" s="188"/>
      <c r="E96" s="188"/>
      <c r="F96" s="188"/>
      <c r="G96" s="188"/>
      <c r="H96" s="217"/>
      <c r="I96" s="188"/>
      <c r="J96" s="188"/>
      <c r="K96" s="188"/>
      <c r="L96" s="188"/>
      <c r="M96" s="192"/>
      <c r="N96" s="192"/>
      <c r="O96" s="186"/>
      <c r="P96" s="186"/>
      <c r="Q96" s="186"/>
      <c r="R96" s="186"/>
      <c r="S96" s="186"/>
      <c r="T96" s="186"/>
      <c r="U96" s="186"/>
      <c r="V96" s="186"/>
      <c r="W96" s="186"/>
      <c r="X96" s="186"/>
      <c r="Y96" s="186"/>
      <c r="Z96" s="186"/>
      <c r="AB96" s="178"/>
      <c r="AC96" s="178"/>
      <c r="AD96" s="178"/>
      <c r="AE96" s="178"/>
      <c r="AF96" s="178"/>
      <c r="AG96" s="178"/>
      <c r="AH96" s="178"/>
      <c r="AI96" s="178"/>
      <c r="AJ96" s="178"/>
      <c r="AK96" s="178"/>
      <c r="AL96" s="178"/>
      <c r="AM96" s="178"/>
    </row>
    <row r="97" spans="1:39" s="181" customFormat="1" ht="15.75" customHeight="1" x14ac:dyDescent="0.25">
      <c r="A97" s="177"/>
      <c r="B97" s="187"/>
      <c r="C97" s="188"/>
      <c r="D97" s="188"/>
      <c r="E97" s="188"/>
      <c r="F97" s="188"/>
      <c r="G97" s="188"/>
      <c r="H97" s="217"/>
      <c r="I97" s="188"/>
      <c r="J97" s="188"/>
      <c r="K97" s="188"/>
      <c r="L97" s="188"/>
      <c r="M97" s="192"/>
      <c r="N97" s="192"/>
      <c r="O97" s="186"/>
      <c r="P97" s="186"/>
      <c r="Q97" s="186"/>
      <c r="R97" s="186"/>
      <c r="S97" s="186"/>
      <c r="T97" s="186"/>
      <c r="U97" s="186"/>
      <c r="V97" s="186"/>
      <c r="W97" s="186"/>
      <c r="X97" s="186"/>
      <c r="Y97" s="186"/>
      <c r="Z97" s="186"/>
      <c r="AB97" s="178"/>
      <c r="AC97" s="178"/>
      <c r="AD97" s="178"/>
      <c r="AE97" s="178"/>
      <c r="AF97" s="178"/>
      <c r="AG97" s="178"/>
      <c r="AH97" s="178"/>
      <c r="AI97" s="178"/>
      <c r="AJ97" s="178"/>
      <c r="AK97" s="178"/>
      <c r="AL97" s="178"/>
      <c r="AM97" s="178"/>
    </row>
    <row r="98" spans="1:39" s="181" customFormat="1" ht="15.75" customHeight="1" x14ac:dyDescent="0.25">
      <c r="A98" s="177"/>
      <c r="B98" s="187"/>
      <c r="C98" s="188"/>
      <c r="D98" s="188"/>
      <c r="E98" s="188"/>
      <c r="F98" s="188"/>
      <c r="G98" s="188"/>
      <c r="H98" s="217"/>
      <c r="I98" s="188"/>
      <c r="J98" s="188"/>
      <c r="K98" s="188"/>
      <c r="L98" s="188"/>
      <c r="M98" s="192"/>
      <c r="N98" s="192"/>
      <c r="O98" s="186"/>
      <c r="P98" s="186"/>
      <c r="Q98" s="186"/>
      <c r="R98" s="186"/>
      <c r="S98" s="186"/>
      <c r="T98" s="186"/>
      <c r="U98" s="186"/>
      <c r="V98" s="186"/>
      <c r="W98" s="186"/>
      <c r="X98" s="186"/>
      <c r="Y98" s="186"/>
      <c r="Z98" s="186"/>
      <c r="AB98" s="178"/>
      <c r="AC98" s="178"/>
      <c r="AD98" s="178"/>
      <c r="AE98" s="178"/>
      <c r="AF98" s="178"/>
      <c r="AG98" s="178"/>
      <c r="AH98" s="178"/>
      <c r="AI98" s="178"/>
      <c r="AJ98" s="178"/>
      <c r="AK98" s="178"/>
      <c r="AL98" s="178"/>
      <c r="AM98" s="178"/>
    </row>
    <row r="99" spans="1:39" s="181" customFormat="1" ht="15.75" customHeight="1" x14ac:dyDescent="0.25">
      <c r="A99" s="177"/>
      <c r="B99" s="187"/>
      <c r="C99" s="188"/>
      <c r="D99" s="188"/>
      <c r="E99" s="188"/>
      <c r="F99" s="188"/>
      <c r="G99" s="188"/>
      <c r="H99" s="217"/>
      <c r="I99" s="188"/>
      <c r="J99" s="188"/>
      <c r="K99" s="188"/>
      <c r="L99" s="188"/>
      <c r="M99" s="192"/>
      <c r="N99" s="192"/>
      <c r="O99" s="186"/>
      <c r="P99" s="186"/>
      <c r="Q99" s="186"/>
      <c r="R99" s="186"/>
      <c r="S99" s="186"/>
      <c r="T99" s="186"/>
      <c r="U99" s="186"/>
      <c r="V99" s="186"/>
      <c r="W99" s="186"/>
      <c r="X99" s="186"/>
      <c r="Y99" s="186"/>
      <c r="Z99" s="186"/>
      <c r="AB99" s="178"/>
      <c r="AC99" s="178"/>
      <c r="AD99" s="178"/>
      <c r="AE99" s="178"/>
      <c r="AF99" s="178"/>
      <c r="AG99" s="178"/>
      <c r="AH99" s="178"/>
      <c r="AI99" s="178"/>
      <c r="AJ99" s="178"/>
      <c r="AK99" s="178"/>
      <c r="AL99" s="178"/>
      <c r="AM99" s="178"/>
    </row>
    <row r="100" spans="1:39" s="181" customFormat="1" ht="15.75" customHeight="1" x14ac:dyDescent="0.25">
      <c r="A100" s="177"/>
      <c r="B100" s="187"/>
      <c r="C100" s="188"/>
      <c r="D100" s="188"/>
      <c r="E100" s="188"/>
      <c r="F100" s="188"/>
      <c r="G100" s="188"/>
      <c r="H100" s="217"/>
      <c r="I100" s="188"/>
      <c r="J100" s="188"/>
      <c r="K100" s="188"/>
      <c r="L100" s="188"/>
      <c r="M100" s="192"/>
      <c r="N100" s="192"/>
      <c r="O100" s="186"/>
      <c r="P100" s="186"/>
      <c r="Q100" s="186"/>
      <c r="R100" s="186"/>
      <c r="S100" s="186"/>
      <c r="T100" s="186"/>
      <c r="U100" s="186"/>
      <c r="V100" s="186"/>
      <c r="W100" s="186"/>
      <c r="X100" s="186"/>
      <c r="Y100" s="186"/>
      <c r="Z100" s="186"/>
      <c r="AB100" s="178"/>
      <c r="AC100" s="178"/>
      <c r="AD100" s="178"/>
      <c r="AE100" s="178"/>
      <c r="AF100" s="178"/>
      <c r="AG100" s="178"/>
      <c r="AH100" s="178"/>
      <c r="AI100" s="178"/>
      <c r="AJ100" s="178"/>
      <c r="AK100" s="178"/>
      <c r="AL100" s="178"/>
      <c r="AM100" s="178"/>
    </row>
    <row r="101" spans="1:39" s="181" customFormat="1" ht="15.75" customHeight="1" x14ac:dyDescent="0.25">
      <c r="A101" s="177"/>
      <c r="B101" s="187"/>
      <c r="C101" s="188"/>
      <c r="D101" s="188"/>
      <c r="E101" s="188"/>
      <c r="F101" s="188"/>
      <c r="G101" s="188"/>
      <c r="H101" s="217"/>
      <c r="I101" s="188"/>
      <c r="J101" s="188"/>
      <c r="K101" s="188"/>
      <c r="L101" s="188"/>
      <c r="M101" s="192"/>
      <c r="N101" s="192"/>
      <c r="O101" s="186"/>
      <c r="P101" s="186"/>
      <c r="Q101" s="186"/>
      <c r="R101" s="186"/>
      <c r="S101" s="186"/>
      <c r="T101" s="186"/>
      <c r="U101" s="186"/>
      <c r="V101" s="186"/>
      <c r="W101" s="186"/>
      <c r="X101" s="186"/>
      <c r="Y101" s="186"/>
      <c r="Z101" s="186"/>
      <c r="AB101" s="178"/>
      <c r="AC101" s="178"/>
      <c r="AD101" s="178"/>
      <c r="AE101" s="178"/>
      <c r="AF101" s="178"/>
      <c r="AG101" s="178"/>
      <c r="AH101" s="178"/>
      <c r="AI101" s="178"/>
      <c r="AJ101" s="178"/>
      <c r="AK101" s="178"/>
      <c r="AL101" s="178"/>
      <c r="AM101" s="178"/>
    </row>
    <row r="102" spans="1:39" s="181" customFormat="1" ht="15.75" customHeight="1" x14ac:dyDescent="0.25">
      <c r="A102" s="177"/>
      <c r="B102" s="187"/>
      <c r="C102" s="188"/>
      <c r="D102" s="188"/>
      <c r="E102" s="188"/>
      <c r="F102" s="188"/>
      <c r="G102" s="188"/>
      <c r="H102" s="217"/>
      <c r="I102" s="188"/>
      <c r="J102" s="188"/>
      <c r="K102" s="188"/>
      <c r="L102" s="188"/>
      <c r="M102" s="192"/>
      <c r="N102" s="192"/>
      <c r="O102" s="186"/>
      <c r="P102" s="186"/>
      <c r="Q102" s="186"/>
      <c r="R102" s="186"/>
      <c r="S102" s="186"/>
      <c r="T102" s="186"/>
      <c r="U102" s="186"/>
      <c r="V102" s="186"/>
      <c r="W102" s="186"/>
      <c r="X102" s="186"/>
      <c r="Y102" s="186"/>
      <c r="Z102" s="186"/>
      <c r="AB102" s="178"/>
      <c r="AC102" s="178"/>
      <c r="AD102" s="178"/>
      <c r="AE102" s="178"/>
      <c r="AF102" s="178"/>
      <c r="AG102" s="178"/>
      <c r="AH102" s="178"/>
      <c r="AI102" s="178"/>
      <c r="AJ102" s="178"/>
      <c r="AK102" s="178"/>
      <c r="AL102" s="178"/>
      <c r="AM102" s="178"/>
    </row>
    <row r="103" spans="1:39" s="181" customFormat="1" ht="15.75" customHeight="1" x14ac:dyDescent="0.25">
      <c r="A103" s="177"/>
      <c r="B103" s="187"/>
      <c r="C103" s="188"/>
      <c r="D103" s="188"/>
      <c r="E103" s="188"/>
      <c r="F103" s="188"/>
      <c r="G103" s="188"/>
      <c r="H103" s="217"/>
      <c r="I103" s="188"/>
      <c r="J103" s="188"/>
      <c r="K103" s="188"/>
      <c r="L103" s="188"/>
      <c r="M103" s="192"/>
      <c r="N103" s="192"/>
      <c r="O103" s="186"/>
      <c r="P103" s="186"/>
      <c r="Q103" s="186"/>
      <c r="R103" s="186"/>
      <c r="S103" s="186"/>
      <c r="T103" s="186"/>
      <c r="U103" s="186"/>
      <c r="V103" s="186"/>
      <c r="W103" s="186"/>
      <c r="X103" s="186"/>
      <c r="Y103" s="186"/>
      <c r="Z103" s="186"/>
      <c r="AB103" s="178"/>
      <c r="AC103" s="178"/>
      <c r="AD103" s="178"/>
      <c r="AE103" s="178"/>
      <c r="AF103" s="178"/>
      <c r="AG103" s="178"/>
      <c r="AH103" s="178"/>
      <c r="AI103" s="178"/>
      <c r="AJ103" s="178"/>
      <c r="AK103" s="178"/>
      <c r="AL103" s="178"/>
      <c r="AM103" s="178"/>
    </row>
    <row r="104" spans="1:39" s="181" customFormat="1" ht="15.75" customHeight="1" x14ac:dyDescent="0.25">
      <c r="A104" s="177"/>
      <c r="B104" s="187"/>
      <c r="C104" s="188"/>
      <c r="D104" s="188"/>
      <c r="E104" s="188"/>
      <c r="F104" s="188"/>
      <c r="G104" s="188"/>
      <c r="H104" s="217"/>
      <c r="I104" s="188"/>
      <c r="J104" s="188"/>
      <c r="K104" s="188"/>
      <c r="L104" s="188"/>
      <c r="M104" s="192"/>
      <c r="N104" s="192"/>
      <c r="O104" s="186"/>
      <c r="P104" s="186"/>
      <c r="Q104" s="186"/>
      <c r="R104" s="186"/>
      <c r="S104" s="186"/>
      <c r="T104" s="186"/>
      <c r="U104" s="186"/>
      <c r="V104" s="186"/>
      <c r="W104" s="186"/>
      <c r="X104" s="186"/>
      <c r="Y104" s="186"/>
      <c r="Z104" s="186"/>
      <c r="AB104" s="178"/>
      <c r="AC104" s="178"/>
      <c r="AD104" s="178"/>
      <c r="AE104" s="178"/>
      <c r="AF104" s="178"/>
      <c r="AG104" s="178"/>
      <c r="AH104" s="178"/>
      <c r="AI104" s="178"/>
      <c r="AJ104" s="178"/>
      <c r="AK104" s="178"/>
      <c r="AL104" s="178"/>
      <c r="AM104" s="178"/>
    </row>
    <row r="105" spans="1:39" s="181" customFormat="1" ht="15.75" customHeight="1" x14ac:dyDescent="0.25">
      <c r="A105" s="177"/>
      <c r="B105" s="187"/>
      <c r="C105" s="188"/>
      <c r="D105" s="188"/>
      <c r="E105" s="188"/>
      <c r="F105" s="188"/>
      <c r="G105" s="188"/>
      <c r="H105" s="217"/>
      <c r="I105" s="188"/>
      <c r="J105" s="188"/>
      <c r="K105" s="188"/>
      <c r="L105" s="188"/>
      <c r="M105" s="192"/>
      <c r="N105" s="192"/>
      <c r="O105" s="186"/>
      <c r="P105" s="186"/>
      <c r="Q105" s="186"/>
      <c r="R105" s="186"/>
      <c r="S105" s="186"/>
      <c r="T105" s="186"/>
      <c r="U105" s="186"/>
      <c r="V105" s="186"/>
      <c r="W105" s="186"/>
      <c r="X105" s="186"/>
      <c r="Y105" s="186"/>
      <c r="Z105" s="186"/>
      <c r="AB105" s="178"/>
      <c r="AC105" s="178"/>
      <c r="AD105" s="178"/>
      <c r="AE105" s="178"/>
      <c r="AF105" s="178"/>
      <c r="AG105" s="178"/>
      <c r="AH105" s="178"/>
      <c r="AI105" s="178"/>
      <c r="AJ105" s="178"/>
      <c r="AK105" s="178"/>
      <c r="AL105" s="178"/>
      <c r="AM105" s="178"/>
    </row>
    <row r="106" spans="1:39" s="181" customFormat="1" ht="15.75" customHeight="1" x14ac:dyDescent="0.25">
      <c r="A106" s="177"/>
      <c r="B106" s="187"/>
      <c r="C106" s="188"/>
      <c r="D106" s="188"/>
      <c r="E106" s="188"/>
      <c r="F106" s="188"/>
      <c r="G106" s="188"/>
      <c r="H106" s="217"/>
      <c r="I106" s="188"/>
      <c r="J106" s="188"/>
      <c r="K106" s="188"/>
      <c r="L106" s="188"/>
      <c r="M106" s="192"/>
      <c r="N106" s="192"/>
      <c r="O106" s="186"/>
      <c r="P106" s="186"/>
      <c r="Q106" s="186"/>
      <c r="R106" s="186"/>
      <c r="S106" s="186"/>
      <c r="T106" s="186"/>
      <c r="U106" s="186"/>
      <c r="V106" s="186"/>
      <c r="W106" s="186"/>
      <c r="X106" s="186"/>
      <c r="Y106" s="186"/>
      <c r="Z106" s="186"/>
      <c r="AB106" s="178"/>
      <c r="AC106" s="178"/>
      <c r="AD106" s="178"/>
      <c r="AE106" s="178"/>
      <c r="AF106" s="178"/>
      <c r="AG106" s="178"/>
      <c r="AH106" s="178"/>
      <c r="AI106" s="178"/>
      <c r="AJ106" s="178"/>
      <c r="AK106" s="178"/>
      <c r="AL106" s="178"/>
      <c r="AM106" s="178"/>
    </row>
    <row r="107" spans="1:39" s="181" customFormat="1" ht="15.75" customHeight="1" x14ac:dyDescent="0.25">
      <c r="A107" s="177"/>
      <c r="B107" s="187"/>
      <c r="C107" s="188"/>
      <c r="D107" s="188"/>
      <c r="E107" s="188"/>
      <c r="F107" s="188"/>
      <c r="G107" s="188"/>
      <c r="H107" s="217"/>
      <c r="I107" s="188"/>
      <c r="J107" s="188"/>
      <c r="K107" s="188"/>
      <c r="L107" s="188"/>
      <c r="M107" s="192"/>
      <c r="N107" s="192"/>
      <c r="O107" s="186"/>
      <c r="P107" s="186"/>
      <c r="Q107" s="186"/>
      <c r="R107" s="186"/>
      <c r="S107" s="186"/>
      <c r="T107" s="186"/>
      <c r="U107" s="186"/>
      <c r="V107" s="186"/>
      <c r="W107" s="186"/>
      <c r="X107" s="186"/>
      <c r="Y107" s="186"/>
      <c r="Z107" s="186"/>
      <c r="AB107" s="178"/>
      <c r="AC107" s="178"/>
      <c r="AD107" s="178"/>
      <c r="AE107" s="178"/>
      <c r="AF107" s="178"/>
      <c r="AG107" s="178"/>
      <c r="AH107" s="178"/>
      <c r="AI107" s="178"/>
      <c r="AJ107" s="178"/>
      <c r="AK107" s="178"/>
      <c r="AL107" s="178"/>
      <c r="AM107" s="178"/>
    </row>
    <row r="108" spans="1:39" s="181" customFormat="1" ht="15.75" customHeight="1" x14ac:dyDescent="0.25">
      <c r="A108" s="177"/>
      <c r="B108" s="187"/>
      <c r="C108" s="188"/>
      <c r="D108" s="188"/>
      <c r="E108" s="188"/>
      <c r="F108" s="188"/>
      <c r="G108" s="188"/>
      <c r="H108" s="217"/>
      <c r="I108" s="188"/>
      <c r="J108" s="188"/>
      <c r="K108" s="188"/>
      <c r="L108" s="188"/>
      <c r="M108" s="192"/>
      <c r="N108" s="192"/>
      <c r="O108" s="186"/>
      <c r="P108" s="186"/>
      <c r="Q108" s="186"/>
      <c r="R108" s="186"/>
      <c r="S108" s="186"/>
      <c r="T108" s="186"/>
      <c r="U108" s="186"/>
      <c r="V108" s="186"/>
      <c r="W108" s="186"/>
      <c r="X108" s="186"/>
      <c r="Y108" s="186"/>
      <c r="Z108" s="186"/>
      <c r="AB108" s="178"/>
      <c r="AC108" s="178"/>
      <c r="AD108" s="178"/>
      <c r="AE108" s="178"/>
      <c r="AF108" s="178"/>
      <c r="AG108" s="178"/>
      <c r="AH108" s="178"/>
      <c r="AI108" s="178"/>
      <c r="AJ108" s="178"/>
      <c r="AK108" s="178"/>
      <c r="AL108" s="178"/>
      <c r="AM108" s="178"/>
    </row>
    <row r="109" spans="1:39" s="181" customFormat="1" ht="15.75" customHeight="1" x14ac:dyDescent="0.25">
      <c r="A109" s="177"/>
      <c r="B109" s="187"/>
      <c r="C109" s="188"/>
      <c r="D109" s="188"/>
      <c r="E109" s="188"/>
      <c r="F109" s="188"/>
      <c r="G109" s="188"/>
      <c r="H109" s="217"/>
      <c r="I109" s="188"/>
      <c r="J109" s="188"/>
      <c r="K109" s="188"/>
      <c r="L109" s="188"/>
      <c r="M109" s="192"/>
      <c r="N109" s="192"/>
      <c r="O109" s="186"/>
      <c r="P109" s="186"/>
      <c r="Q109" s="186"/>
      <c r="R109" s="186"/>
      <c r="S109" s="186"/>
      <c r="T109" s="186"/>
      <c r="U109" s="186"/>
      <c r="V109" s="186"/>
      <c r="W109" s="186"/>
      <c r="X109" s="186"/>
      <c r="Y109" s="186"/>
      <c r="Z109" s="186"/>
      <c r="AB109" s="178"/>
      <c r="AC109" s="178"/>
      <c r="AD109" s="178"/>
      <c r="AE109" s="178"/>
      <c r="AF109" s="178"/>
      <c r="AG109" s="178"/>
      <c r="AH109" s="178"/>
      <c r="AI109" s="178"/>
      <c r="AJ109" s="178"/>
      <c r="AK109" s="178"/>
      <c r="AL109" s="178"/>
      <c r="AM109" s="178"/>
    </row>
    <row r="110" spans="1:39" s="181" customFormat="1" ht="15.75" customHeight="1" x14ac:dyDescent="0.25">
      <c r="A110" s="177"/>
      <c r="B110" s="187"/>
      <c r="C110" s="188"/>
      <c r="D110" s="188"/>
      <c r="E110" s="188"/>
      <c r="F110" s="188"/>
      <c r="G110" s="188"/>
      <c r="H110" s="217"/>
      <c r="I110" s="188"/>
      <c r="J110" s="188"/>
      <c r="K110" s="188"/>
      <c r="L110" s="188"/>
      <c r="M110" s="192"/>
      <c r="N110" s="192"/>
      <c r="O110" s="186"/>
      <c r="P110" s="186"/>
      <c r="Q110" s="186"/>
      <c r="R110" s="186"/>
      <c r="S110" s="186"/>
      <c r="T110" s="186"/>
      <c r="U110" s="186"/>
      <c r="V110" s="186"/>
      <c r="W110" s="186"/>
      <c r="X110" s="186"/>
      <c r="Y110" s="186"/>
      <c r="Z110" s="186"/>
      <c r="AB110" s="178"/>
      <c r="AC110" s="178"/>
      <c r="AD110" s="178"/>
      <c r="AE110" s="178"/>
      <c r="AF110" s="178"/>
      <c r="AG110" s="178"/>
      <c r="AH110" s="178"/>
      <c r="AI110" s="178"/>
      <c r="AJ110" s="178"/>
      <c r="AK110" s="178"/>
      <c r="AL110" s="178"/>
      <c r="AM110" s="178"/>
    </row>
    <row r="111" spans="1:39" s="181" customFormat="1" ht="15.75" customHeight="1" x14ac:dyDescent="0.25">
      <c r="A111" s="177"/>
      <c r="B111" s="187"/>
      <c r="C111" s="188"/>
      <c r="D111" s="188"/>
      <c r="E111" s="188"/>
      <c r="F111" s="188"/>
      <c r="G111" s="188"/>
      <c r="H111" s="217"/>
      <c r="I111" s="188"/>
      <c r="J111" s="188"/>
      <c r="K111" s="188"/>
      <c r="L111" s="188"/>
      <c r="M111" s="192"/>
      <c r="N111" s="192"/>
      <c r="O111" s="186"/>
      <c r="P111" s="186"/>
      <c r="Q111" s="186"/>
      <c r="R111" s="186"/>
      <c r="S111" s="186"/>
      <c r="T111" s="186"/>
      <c r="U111" s="186"/>
      <c r="V111" s="186"/>
      <c r="W111" s="186"/>
      <c r="X111" s="186"/>
      <c r="Y111" s="186"/>
      <c r="Z111" s="186"/>
      <c r="AB111" s="178"/>
      <c r="AC111" s="178"/>
      <c r="AD111" s="178"/>
      <c r="AE111" s="178"/>
      <c r="AF111" s="178"/>
      <c r="AG111" s="178"/>
      <c r="AH111" s="178"/>
      <c r="AI111" s="178"/>
      <c r="AJ111" s="178"/>
      <c r="AK111" s="178"/>
      <c r="AL111" s="178"/>
      <c r="AM111" s="178"/>
    </row>
    <row r="112" spans="1:39" s="181" customFormat="1" ht="15.75" customHeight="1" x14ac:dyDescent="0.25">
      <c r="A112" s="177"/>
      <c r="B112" s="187"/>
      <c r="C112" s="188"/>
      <c r="D112" s="188"/>
      <c r="E112" s="188"/>
      <c r="F112" s="188"/>
      <c r="G112" s="188"/>
      <c r="H112" s="217"/>
      <c r="I112" s="188"/>
      <c r="J112" s="188"/>
      <c r="K112" s="188"/>
      <c r="L112" s="188"/>
      <c r="M112" s="192"/>
      <c r="N112" s="192"/>
      <c r="O112" s="186"/>
      <c r="P112" s="186"/>
      <c r="Q112" s="186"/>
      <c r="R112" s="186"/>
      <c r="S112" s="186"/>
      <c r="T112" s="186"/>
      <c r="U112" s="186"/>
      <c r="V112" s="186"/>
      <c r="W112" s="186"/>
      <c r="X112" s="186"/>
      <c r="Y112" s="186"/>
      <c r="Z112" s="186"/>
      <c r="AB112" s="178"/>
      <c r="AC112" s="178"/>
      <c r="AD112" s="178"/>
      <c r="AE112" s="178"/>
      <c r="AF112" s="178"/>
      <c r="AG112" s="178"/>
      <c r="AH112" s="178"/>
      <c r="AI112" s="178"/>
      <c r="AJ112" s="178"/>
      <c r="AK112" s="178"/>
      <c r="AL112" s="178"/>
      <c r="AM112" s="178"/>
    </row>
    <row r="113" spans="1:39" s="181" customFormat="1" ht="15.75" customHeight="1" x14ac:dyDescent="0.25">
      <c r="A113" s="177"/>
      <c r="B113" s="187"/>
      <c r="C113" s="188"/>
      <c r="D113" s="188"/>
      <c r="E113" s="188"/>
      <c r="F113" s="188"/>
      <c r="G113" s="188"/>
      <c r="H113" s="217"/>
      <c r="I113" s="188"/>
      <c r="J113" s="188"/>
      <c r="K113" s="188"/>
      <c r="L113" s="188"/>
      <c r="M113" s="192"/>
      <c r="N113" s="192"/>
      <c r="O113" s="186"/>
      <c r="P113" s="186"/>
      <c r="Q113" s="186"/>
      <c r="R113" s="186"/>
      <c r="S113" s="186"/>
      <c r="T113" s="186"/>
      <c r="U113" s="186"/>
      <c r="V113" s="186"/>
      <c r="W113" s="186"/>
      <c r="X113" s="186"/>
      <c r="Y113" s="186"/>
      <c r="Z113" s="186"/>
      <c r="AB113" s="178"/>
      <c r="AC113" s="178"/>
      <c r="AD113" s="178"/>
      <c r="AE113" s="178"/>
      <c r="AF113" s="178"/>
      <c r="AG113" s="178"/>
      <c r="AH113" s="178"/>
      <c r="AI113" s="178"/>
      <c r="AJ113" s="178"/>
      <c r="AK113" s="178"/>
      <c r="AL113" s="178"/>
      <c r="AM113" s="178"/>
    </row>
    <row r="114" spans="1:39" s="181" customFormat="1" ht="15.75" customHeight="1" x14ac:dyDescent="0.25">
      <c r="A114" s="177"/>
      <c r="B114" s="187"/>
      <c r="C114" s="188"/>
      <c r="D114" s="188"/>
      <c r="E114" s="188"/>
      <c r="F114" s="188"/>
      <c r="G114" s="188"/>
      <c r="H114" s="217"/>
      <c r="I114" s="188"/>
      <c r="J114" s="188"/>
      <c r="K114" s="188"/>
      <c r="L114" s="188"/>
      <c r="M114" s="192"/>
      <c r="N114" s="192"/>
      <c r="O114" s="186"/>
      <c r="P114" s="186"/>
      <c r="Q114" s="186"/>
      <c r="R114" s="186"/>
      <c r="S114" s="186"/>
      <c r="T114" s="186"/>
      <c r="U114" s="186"/>
      <c r="V114" s="186"/>
      <c r="W114" s="186"/>
      <c r="X114" s="186"/>
      <c r="Y114" s="186"/>
      <c r="Z114" s="186"/>
      <c r="AB114" s="178"/>
      <c r="AC114" s="178"/>
      <c r="AD114" s="178"/>
      <c r="AE114" s="178"/>
      <c r="AF114" s="178"/>
      <c r="AG114" s="178"/>
      <c r="AH114" s="178"/>
      <c r="AI114" s="178"/>
      <c r="AJ114" s="178"/>
      <c r="AK114" s="178"/>
      <c r="AL114" s="178"/>
      <c r="AM114" s="178"/>
    </row>
    <row r="115" spans="1:39" s="181" customFormat="1" ht="15.75" customHeight="1" x14ac:dyDescent="0.25">
      <c r="A115" s="177" t="s">
        <v>142</v>
      </c>
      <c r="C115" s="188"/>
      <c r="D115" s="188"/>
      <c r="E115" s="188"/>
      <c r="F115" s="188"/>
      <c r="G115" s="188"/>
      <c r="H115" s="217"/>
      <c r="I115" s="188"/>
      <c r="J115" s="188"/>
      <c r="K115" s="188"/>
      <c r="L115" s="188"/>
      <c r="M115" s="192"/>
      <c r="N115" s="192"/>
      <c r="O115" s="186"/>
      <c r="P115" s="186"/>
      <c r="Q115" s="186"/>
      <c r="R115" s="186"/>
      <c r="S115" s="186"/>
      <c r="T115" s="186"/>
      <c r="U115" s="186"/>
      <c r="V115" s="186"/>
      <c r="W115" s="186"/>
      <c r="X115" s="186"/>
      <c r="Y115" s="186"/>
      <c r="Z115" s="186"/>
      <c r="AB115" s="178"/>
      <c r="AC115" s="178"/>
      <c r="AD115" s="178"/>
      <c r="AE115" s="178"/>
      <c r="AF115" s="178"/>
      <c r="AG115" s="178"/>
      <c r="AH115" s="178"/>
      <c r="AI115" s="178"/>
      <c r="AJ115" s="178"/>
      <c r="AK115" s="178"/>
      <c r="AL115" s="178"/>
      <c r="AM115" s="178"/>
    </row>
    <row r="116" spans="1:39" s="181" customFormat="1" ht="15.6" customHeight="1" x14ac:dyDescent="0.25">
      <c r="A116" s="177" t="s">
        <v>143</v>
      </c>
      <c r="B116" s="184" t="s">
        <v>144</v>
      </c>
      <c r="C116" s="185"/>
      <c r="D116" s="185"/>
      <c r="E116" s="185"/>
      <c r="F116" s="185"/>
      <c r="G116" s="185"/>
      <c r="H116" s="185"/>
      <c r="I116" s="185"/>
      <c r="J116" s="185"/>
      <c r="K116" s="185"/>
      <c r="L116" s="185"/>
      <c r="M116" s="185"/>
      <c r="N116" s="185"/>
      <c r="O116" s="186">
        <v>540.65</v>
      </c>
      <c r="P116" s="186">
        <v>283.28000000000003</v>
      </c>
      <c r="Q116" s="237" t="s">
        <v>922</v>
      </c>
      <c r="R116" s="237" t="s">
        <v>922</v>
      </c>
      <c r="S116" s="237" t="s">
        <v>922</v>
      </c>
      <c r="T116" s="237" t="s">
        <v>922</v>
      </c>
      <c r="U116" s="237" t="s">
        <v>922</v>
      </c>
      <c r="V116" s="237" t="s">
        <v>922</v>
      </c>
      <c r="W116" s="237" t="s">
        <v>922</v>
      </c>
      <c r="X116" s="237" t="s">
        <v>922</v>
      </c>
      <c r="Y116" s="237" t="s">
        <v>922</v>
      </c>
      <c r="Z116" s="237" t="s">
        <v>922</v>
      </c>
      <c r="AB116" s="178">
        <v>1510.4346150000001</v>
      </c>
      <c r="AC116" s="178">
        <v>1487.0056999999999</v>
      </c>
      <c r="AD116" s="239" t="s">
        <v>922</v>
      </c>
      <c r="AE116" s="239" t="s">
        <v>922</v>
      </c>
      <c r="AF116" s="239" t="s">
        <v>922</v>
      </c>
      <c r="AG116" s="239" t="s">
        <v>922</v>
      </c>
      <c r="AH116" s="239" t="s">
        <v>922</v>
      </c>
      <c r="AI116" s="239" t="s">
        <v>922</v>
      </c>
      <c r="AJ116" s="239" t="s">
        <v>922</v>
      </c>
      <c r="AK116" s="239" t="s">
        <v>922</v>
      </c>
      <c r="AL116" s="239" t="s">
        <v>922</v>
      </c>
      <c r="AM116" s="239" t="s">
        <v>922</v>
      </c>
    </row>
    <row r="117" spans="1:39" s="181" customFormat="1" ht="28.5" customHeight="1" x14ac:dyDescent="0.25">
      <c r="A117" s="177" t="s">
        <v>145</v>
      </c>
      <c r="B117" s="190"/>
      <c r="C117" s="188"/>
      <c r="D117" s="188"/>
      <c r="E117" s="188"/>
      <c r="F117" s="188"/>
      <c r="G117" s="188"/>
      <c r="H117" s="217"/>
      <c r="I117" s="188"/>
      <c r="J117" s="188"/>
      <c r="K117" s="188"/>
      <c r="L117" s="188"/>
      <c r="M117" s="192"/>
      <c r="N117" s="192"/>
      <c r="O117" s="186"/>
      <c r="P117" s="186"/>
      <c r="Q117" s="186"/>
      <c r="R117" s="186"/>
      <c r="S117" s="186"/>
      <c r="T117" s="186"/>
      <c r="U117" s="186"/>
      <c r="V117" s="186"/>
      <c r="W117" s="186"/>
      <c r="X117" s="186"/>
      <c r="Y117" s="186"/>
      <c r="Z117" s="186"/>
      <c r="AB117" s="178"/>
      <c r="AC117" s="178"/>
      <c r="AD117" s="178"/>
      <c r="AE117" s="178"/>
      <c r="AF117" s="178"/>
      <c r="AG117" s="178"/>
      <c r="AH117" s="178"/>
      <c r="AI117" s="178"/>
      <c r="AJ117" s="178"/>
      <c r="AK117" s="178"/>
      <c r="AL117" s="178"/>
      <c r="AM117" s="178"/>
    </row>
    <row r="118" spans="1:39" s="181" customFormat="1" x14ac:dyDescent="0.25">
      <c r="A118" s="177" t="s">
        <v>146</v>
      </c>
      <c r="B118" s="187" t="s">
        <v>392</v>
      </c>
      <c r="C118" s="188"/>
      <c r="D118" s="188"/>
      <c r="E118" s="188" t="s">
        <v>412</v>
      </c>
      <c r="F118" s="188"/>
      <c r="G118" s="188" t="s">
        <v>300</v>
      </c>
      <c r="H118" s="217"/>
      <c r="I118" s="188"/>
      <c r="J118" s="188"/>
      <c r="K118" s="188"/>
      <c r="L118" s="188"/>
      <c r="M118" s="192"/>
      <c r="N118" s="192"/>
      <c r="O118" s="186">
        <v>16.5</v>
      </c>
      <c r="P118" s="186"/>
      <c r="Q118" s="186"/>
      <c r="R118" s="186"/>
      <c r="S118" s="186"/>
      <c r="T118" s="186"/>
      <c r="U118" s="186"/>
      <c r="V118" s="186"/>
      <c r="W118" s="186"/>
      <c r="X118" s="186"/>
      <c r="Y118" s="186"/>
      <c r="Z118" s="186"/>
      <c r="AB118" s="178"/>
      <c r="AC118" s="178"/>
      <c r="AD118" s="178"/>
      <c r="AE118" s="178"/>
      <c r="AF118" s="178"/>
      <c r="AG118" s="178"/>
      <c r="AH118" s="178"/>
      <c r="AI118" s="178"/>
      <c r="AJ118" s="178"/>
      <c r="AK118" s="178"/>
      <c r="AL118" s="178"/>
      <c r="AM118" s="178"/>
    </row>
    <row r="119" spans="1:39" s="181" customFormat="1" x14ac:dyDescent="0.25">
      <c r="A119" s="177" t="s">
        <v>147</v>
      </c>
      <c r="B119" s="187" t="s">
        <v>393</v>
      </c>
      <c r="C119" s="188"/>
      <c r="D119" s="188"/>
      <c r="E119" s="188" t="s">
        <v>412</v>
      </c>
      <c r="F119" s="188"/>
      <c r="G119" s="188" t="s">
        <v>300</v>
      </c>
      <c r="H119" s="217"/>
      <c r="I119" s="188"/>
      <c r="J119" s="188"/>
      <c r="K119" s="188"/>
      <c r="L119" s="188"/>
      <c r="M119" s="192"/>
      <c r="N119" s="192"/>
      <c r="O119" s="186">
        <v>8.5</v>
      </c>
      <c r="P119" s="186"/>
      <c r="Q119" s="186"/>
      <c r="R119" s="186"/>
      <c r="S119" s="186"/>
      <c r="T119" s="186"/>
      <c r="U119" s="186"/>
      <c r="V119" s="186"/>
      <c r="W119" s="186"/>
      <c r="X119" s="186"/>
      <c r="Y119" s="186"/>
      <c r="Z119" s="186"/>
      <c r="AB119" s="178"/>
      <c r="AC119" s="178"/>
      <c r="AD119" s="178"/>
      <c r="AE119" s="178"/>
      <c r="AF119" s="178"/>
      <c r="AG119" s="178"/>
      <c r="AH119" s="178"/>
      <c r="AI119" s="178"/>
      <c r="AJ119" s="178"/>
      <c r="AK119" s="178"/>
      <c r="AL119" s="178"/>
      <c r="AM119" s="178"/>
    </row>
    <row r="120" spans="1:39" s="181" customFormat="1" x14ac:dyDescent="0.25">
      <c r="A120" s="177" t="s">
        <v>148</v>
      </c>
      <c r="B120" s="187" t="s">
        <v>394</v>
      </c>
      <c r="C120" s="188"/>
      <c r="D120" s="188"/>
      <c r="E120" s="188" t="s">
        <v>412</v>
      </c>
      <c r="F120" s="188"/>
      <c r="G120" s="188" t="s">
        <v>300</v>
      </c>
      <c r="H120" s="217"/>
      <c r="I120" s="188"/>
      <c r="J120" s="188"/>
      <c r="K120" s="188"/>
      <c r="L120" s="188"/>
      <c r="M120" s="192"/>
      <c r="N120" s="192"/>
      <c r="O120" s="186">
        <v>8.5</v>
      </c>
      <c r="P120" s="186"/>
      <c r="Q120" s="186"/>
      <c r="R120" s="186"/>
      <c r="S120" s="186"/>
      <c r="T120" s="186"/>
      <c r="U120" s="186"/>
      <c r="V120" s="186"/>
      <c r="W120" s="186"/>
      <c r="X120" s="186"/>
      <c r="Y120" s="186"/>
      <c r="Z120" s="186"/>
      <c r="AB120" s="178"/>
      <c r="AC120" s="178"/>
      <c r="AD120" s="178"/>
      <c r="AE120" s="178"/>
      <c r="AF120" s="178"/>
      <c r="AG120" s="178"/>
      <c r="AH120" s="178"/>
      <c r="AI120" s="178"/>
      <c r="AJ120" s="178"/>
      <c r="AK120" s="178"/>
      <c r="AL120" s="178"/>
      <c r="AM120" s="178"/>
    </row>
    <row r="121" spans="1:39" s="181" customFormat="1" ht="28.5" x14ac:dyDescent="0.25">
      <c r="A121" s="177" t="s">
        <v>440</v>
      </c>
      <c r="B121" s="187" t="s">
        <v>395</v>
      </c>
      <c r="C121" s="188"/>
      <c r="D121" s="188"/>
      <c r="E121" s="188" t="s">
        <v>413</v>
      </c>
      <c r="F121" s="188"/>
      <c r="G121" s="188" t="s">
        <v>300</v>
      </c>
      <c r="H121" s="217"/>
      <c r="I121" s="188"/>
      <c r="J121" s="188"/>
      <c r="K121" s="188"/>
      <c r="L121" s="188"/>
      <c r="M121" s="192"/>
      <c r="N121" s="192"/>
      <c r="O121" s="186">
        <v>47.5</v>
      </c>
      <c r="P121" s="186"/>
      <c r="Q121" s="186"/>
      <c r="R121" s="186"/>
      <c r="S121" s="186"/>
      <c r="T121" s="186"/>
      <c r="U121" s="186"/>
      <c r="V121" s="186"/>
      <c r="W121" s="186"/>
      <c r="X121" s="186"/>
      <c r="Y121" s="186"/>
      <c r="Z121" s="186"/>
      <c r="AB121" s="178"/>
      <c r="AC121" s="178"/>
      <c r="AD121" s="178"/>
      <c r="AE121" s="178"/>
      <c r="AF121" s="178"/>
      <c r="AG121" s="178"/>
      <c r="AH121" s="178"/>
      <c r="AI121" s="178"/>
      <c r="AJ121" s="178"/>
      <c r="AK121" s="178"/>
      <c r="AL121" s="178"/>
      <c r="AM121" s="178"/>
    </row>
    <row r="122" spans="1:39" s="181" customFormat="1" ht="28.5" x14ac:dyDescent="0.25">
      <c r="A122" s="177" t="s">
        <v>443</v>
      </c>
      <c r="B122" s="187" t="s">
        <v>396</v>
      </c>
      <c r="C122" s="188"/>
      <c r="D122" s="188"/>
      <c r="E122" s="188" t="s">
        <v>414</v>
      </c>
      <c r="F122" s="188"/>
      <c r="G122" s="188" t="s">
        <v>300</v>
      </c>
      <c r="H122" s="217"/>
      <c r="I122" s="188"/>
      <c r="J122" s="188"/>
      <c r="K122" s="188"/>
      <c r="L122" s="188"/>
      <c r="M122" s="192"/>
      <c r="N122" s="192"/>
      <c r="O122" s="186">
        <v>41.25</v>
      </c>
      <c r="P122" s="186"/>
      <c r="Q122" s="186"/>
      <c r="R122" s="186"/>
      <c r="S122" s="186"/>
      <c r="T122" s="186"/>
      <c r="U122" s="186"/>
      <c r="V122" s="186"/>
      <c r="W122" s="186"/>
      <c r="X122" s="186"/>
      <c r="Y122" s="186"/>
      <c r="Z122" s="186"/>
      <c r="AB122" s="178"/>
      <c r="AC122" s="178"/>
      <c r="AD122" s="178"/>
      <c r="AE122" s="178"/>
      <c r="AF122" s="178"/>
      <c r="AG122" s="178"/>
      <c r="AH122" s="178"/>
      <c r="AI122" s="178"/>
      <c r="AJ122" s="178"/>
      <c r="AK122" s="178"/>
      <c r="AL122" s="178"/>
      <c r="AM122" s="178"/>
    </row>
    <row r="123" spans="1:39" s="181" customFormat="1" ht="28.5" x14ac:dyDescent="0.25">
      <c r="A123" s="177" t="s">
        <v>441</v>
      </c>
      <c r="B123" s="187" t="s">
        <v>397</v>
      </c>
      <c r="C123" s="188"/>
      <c r="D123" s="188"/>
      <c r="E123" s="188" t="s">
        <v>415</v>
      </c>
      <c r="F123" s="188"/>
      <c r="G123" s="188" t="s">
        <v>124</v>
      </c>
      <c r="H123" s="217"/>
      <c r="I123" s="188"/>
      <c r="J123" s="188"/>
      <c r="K123" s="188"/>
      <c r="L123" s="188"/>
      <c r="M123" s="192"/>
      <c r="N123" s="192"/>
      <c r="O123" s="186">
        <v>4.6500000000000004</v>
      </c>
      <c r="P123" s="186"/>
      <c r="Q123" s="186"/>
      <c r="R123" s="186"/>
      <c r="S123" s="186"/>
      <c r="T123" s="186"/>
      <c r="U123" s="186"/>
      <c r="V123" s="186"/>
      <c r="W123" s="186"/>
      <c r="X123" s="186"/>
      <c r="Y123" s="186"/>
      <c r="Z123" s="186"/>
      <c r="AB123" s="178"/>
      <c r="AC123" s="178"/>
      <c r="AD123" s="178"/>
      <c r="AE123" s="178"/>
      <c r="AF123" s="178"/>
      <c r="AG123" s="178"/>
      <c r="AH123" s="178"/>
      <c r="AI123" s="178"/>
      <c r="AJ123" s="178"/>
      <c r="AK123" s="178"/>
      <c r="AL123" s="178"/>
      <c r="AM123" s="178"/>
    </row>
    <row r="124" spans="1:39" s="181" customFormat="1" ht="28.5" x14ac:dyDescent="0.25">
      <c r="A124" s="177" t="s">
        <v>445</v>
      </c>
      <c r="B124" s="187" t="s">
        <v>398</v>
      </c>
      <c r="C124" s="188"/>
      <c r="D124" s="188"/>
      <c r="E124" s="188" t="s">
        <v>416</v>
      </c>
      <c r="F124" s="188"/>
      <c r="G124" s="188" t="s">
        <v>300</v>
      </c>
      <c r="H124" s="217"/>
      <c r="I124" s="188"/>
      <c r="J124" s="188"/>
      <c r="K124" s="188"/>
      <c r="L124" s="188"/>
      <c r="M124" s="192"/>
      <c r="N124" s="192"/>
      <c r="O124" s="186">
        <v>1.25</v>
      </c>
      <c r="P124" s="186"/>
      <c r="Q124" s="186"/>
      <c r="R124" s="186"/>
      <c r="S124" s="186"/>
      <c r="T124" s="186"/>
      <c r="U124" s="186"/>
      <c r="V124" s="186"/>
      <c r="W124" s="186"/>
      <c r="X124" s="186"/>
      <c r="Y124" s="186"/>
      <c r="Z124" s="186"/>
      <c r="AB124" s="178"/>
      <c r="AC124" s="178"/>
      <c r="AD124" s="178"/>
      <c r="AE124" s="178"/>
      <c r="AF124" s="178"/>
      <c r="AG124" s="178"/>
      <c r="AH124" s="178"/>
      <c r="AI124" s="178"/>
      <c r="AJ124" s="178"/>
      <c r="AK124" s="178"/>
      <c r="AL124" s="178"/>
      <c r="AM124" s="178"/>
    </row>
    <row r="125" spans="1:39" s="181" customFormat="1" ht="28.5" x14ac:dyDescent="0.25">
      <c r="A125" s="177" t="s">
        <v>446</v>
      </c>
      <c r="B125" s="187" t="s">
        <v>399</v>
      </c>
      <c r="C125" s="188"/>
      <c r="D125" s="188"/>
      <c r="E125" s="188" t="s">
        <v>465</v>
      </c>
      <c r="F125" s="188"/>
      <c r="G125" s="188" t="s">
        <v>136</v>
      </c>
      <c r="H125" s="217"/>
      <c r="I125" s="188"/>
      <c r="J125" s="188"/>
      <c r="K125" s="188"/>
      <c r="L125" s="188"/>
      <c r="M125" s="192"/>
      <c r="N125" s="192"/>
      <c r="O125" s="186">
        <v>2</v>
      </c>
      <c r="P125" s="186"/>
      <c r="Q125" s="186"/>
      <c r="R125" s="186"/>
      <c r="S125" s="186"/>
      <c r="T125" s="186"/>
      <c r="U125" s="186"/>
      <c r="V125" s="186"/>
      <c r="W125" s="186"/>
      <c r="X125" s="186"/>
      <c r="Y125" s="186"/>
      <c r="Z125" s="186"/>
      <c r="AB125" s="178"/>
      <c r="AC125" s="178"/>
      <c r="AD125" s="178"/>
      <c r="AE125" s="178"/>
      <c r="AF125" s="178"/>
      <c r="AG125" s="178"/>
      <c r="AH125" s="178"/>
      <c r="AI125" s="178"/>
      <c r="AJ125" s="178"/>
      <c r="AK125" s="178"/>
      <c r="AL125" s="178"/>
      <c r="AM125" s="178"/>
    </row>
    <row r="126" spans="1:39" s="181" customFormat="1" ht="28.5" x14ac:dyDescent="0.25">
      <c r="A126" s="177" t="s">
        <v>442</v>
      </c>
      <c r="B126" s="187" t="s">
        <v>399</v>
      </c>
      <c r="C126" s="188"/>
      <c r="D126" s="188"/>
      <c r="E126" s="188" t="s">
        <v>465</v>
      </c>
      <c r="F126" s="188"/>
      <c r="G126" s="188" t="s">
        <v>136</v>
      </c>
      <c r="H126" s="217"/>
      <c r="I126" s="188"/>
      <c r="J126" s="188"/>
      <c r="K126" s="188"/>
      <c r="L126" s="188"/>
      <c r="M126" s="192"/>
      <c r="N126" s="192"/>
      <c r="O126" s="186">
        <v>20</v>
      </c>
      <c r="P126" s="186"/>
      <c r="Q126" s="186"/>
      <c r="R126" s="186"/>
      <c r="S126" s="186"/>
      <c r="T126" s="186"/>
      <c r="U126" s="186"/>
      <c r="V126" s="186"/>
      <c r="W126" s="186"/>
      <c r="X126" s="186"/>
      <c r="Y126" s="186"/>
      <c r="Z126" s="186"/>
      <c r="AB126" s="178"/>
      <c r="AC126" s="178"/>
      <c r="AD126" s="178"/>
      <c r="AE126" s="178"/>
      <c r="AF126" s="178"/>
      <c r="AG126" s="178"/>
      <c r="AH126" s="178"/>
      <c r="AI126" s="178"/>
      <c r="AJ126" s="178"/>
      <c r="AK126" s="178"/>
      <c r="AL126" s="178"/>
      <c r="AM126" s="178"/>
    </row>
    <row r="127" spans="1:39" s="181" customFormat="1" ht="28.5" x14ac:dyDescent="0.25">
      <c r="A127" s="177" t="s">
        <v>447</v>
      </c>
      <c r="B127" s="187" t="s">
        <v>400</v>
      </c>
      <c r="C127" s="188"/>
      <c r="D127" s="188"/>
      <c r="E127" s="188" t="s">
        <v>417</v>
      </c>
      <c r="F127" s="188"/>
      <c r="G127" s="188" t="s">
        <v>300</v>
      </c>
      <c r="H127" s="217"/>
      <c r="I127" s="188"/>
      <c r="J127" s="188"/>
      <c r="K127" s="188"/>
      <c r="L127" s="188"/>
      <c r="M127" s="192"/>
      <c r="N127" s="192"/>
      <c r="O127" s="186">
        <v>31.5</v>
      </c>
      <c r="P127" s="186"/>
      <c r="Q127" s="186"/>
      <c r="R127" s="186"/>
      <c r="S127" s="186"/>
      <c r="T127" s="186"/>
      <c r="U127" s="186"/>
      <c r="V127" s="186"/>
      <c r="W127" s="186"/>
      <c r="X127" s="186"/>
      <c r="Y127" s="186"/>
      <c r="Z127" s="186"/>
      <c r="AB127" s="178"/>
      <c r="AC127" s="178"/>
      <c r="AD127" s="178"/>
      <c r="AE127" s="178"/>
      <c r="AF127" s="178"/>
      <c r="AG127" s="178"/>
      <c r="AH127" s="178"/>
      <c r="AI127" s="178"/>
      <c r="AJ127" s="178"/>
      <c r="AK127" s="178"/>
      <c r="AL127" s="178"/>
      <c r="AM127" s="178"/>
    </row>
    <row r="128" spans="1:39" s="181" customFormat="1" ht="28.5" x14ac:dyDescent="0.25">
      <c r="A128" s="177" t="s">
        <v>448</v>
      </c>
      <c r="B128" s="187" t="s">
        <v>436</v>
      </c>
      <c r="C128" s="188"/>
      <c r="D128" s="188"/>
      <c r="E128" s="188" t="s">
        <v>465</v>
      </c>
      <c r="F128" s="188"/>
      <c r="G128" s="188" t="s">
        <v>136</v>
      </c>
      <c r="H128" s="217"/>
      <c r="I128" s="188"/>
      <c r="J128" s="188"/>
      <c r="K128" s="188"/>
      <c r="L128" s="188"/>
      <c r="M128" s="192"/>
      <c r="N128" s="192"/>
      <c r="O128" s="186">
        <v>10</v>
      </c>
      <c r="P128" s="186"/>
      <c r="Q128" s="186"/>
      <c r="R128" s="186"/>
      <c r="S128" s="186"/>
      <c r="T128" s="186"/>
      <c r="U128" s="186"/>
      <c r="V128" s="186"/>
      <c r="W128" s="186"/>
      <c r="X128" s="186"/>
      <c r="Y128" s="186"/>
      <c r="Z128" s="186"/>
      <c r="AB128" s="178"/>
      <c r="AC128" s="178"/>
      <c r="AD128" s="178"/>
      <c r="AE128" s="178"/>
      <c r="AF128" s="178"/>
      <c r="AG128" s="178"/>
      <c r="AH128" s="178"/>
      <c r="AI128" s="178"/>
      <c r="AJ128" s="178"/>
      <c r="AK128" s="178"/>
      <c r="AL128" s="178"/>
      <c r="AM128" s="178"/>
    </row>
    <row r="129" spans="1:39" s="181" customFormat="1" ht="28.5" x14ac:dyDescent="0.25">
      <c r="A129" s="177" t="s">
        <v>444</v>
      </c>
      <c r="B129" s="187" t="s">
        <v>401</v>
      </c>
      <c r="C129" s="188"/>
      <c r="D129" s="188"/>
      <c r="E129" s="188" t="s">
        <v>418</v>
      </c>
      <c r="F129" s="188"/>
      <c r="G129" s="188" t="s">
        <v>300</v>
      </c>
      <c r="H129" s="217"/>
      <c r="I129" s="188"/>
      <c r="J129" s="188"/>
      <c r="K129" s="188"/>
      <c r="L129" s="188"/>
      <c r="M129" s="192"/>
      <c r="N129" s="192"/>
      <c r="O129" s="186">
        <v>5</v>
      </c>
      <c r="P129" s="186"/>
      <c r="Q129" s="186"/>
      <c r="R129" s="186"/>
      <c r="S129" s="186"/>
      <c r="T129" s="186"/>
      <c r="U129" s="186"/>
      <c r="V129" s="186"/>
      <c r="W129" s="186"/>
      <c r="X129" s="186"/>
      <c r="Y129" s="186"/>
      <c r="Z129" s="186"/>
      <c r="AB129" s="178"/>
      <c r="AC129" s="178"/>
      <c r="AD129" s="178"/>
      <c r="AE129" s="178"/>
      <c r="AF129" s="178"/>
      <c r="AG129" s="178"/>
      <c r="AH129" s="178"/>
      <c r="AI129" s="178"/>
      <c r="AJ129" s="178"/>
      <c r="AK129" s="178"/>
      <c r="AL129" s="178"/>
      <c r="AM129" s="178"/>
    </row>
    <row r="130" spans="1:39" s="181" customFormat="1" ht="28.5" x14ac:dyDescent="0.25">
      <c r="A130" s="177" t="s">
        <v>449</v>
      </c>
      <c r="B130" s="187" t="s">
        <v>402</v>
      </c>
      <c r="C130" s="188"/>
      <c r="D130" s="188"/>
      <c r="E130" s="188" t="s">
        <v>419</v>
      </c>
      <c r="F130" s="188"/>
      <c r="G130" s="188" t="s">
        <v>300</v>
      </c>
      <c r="H130" s="217"/>
      <c r="I130" s="188"/>
      <c r="J130" s="188"/>
      <c r="K130" s="188"/>
      <c r="L130" s="188"/>
      <c r="M130" s="192"/>
      <c r="N130" s="192"/>
      <c r="O130" s="186">
        <v>2</v>
      </c>
      <c r="P130" s="186"/>
      <c r="Q130" s="186"/>
      <c r="R130" s="186"/>
      <c r="S130" s="186"/>
      <c r="T130" s="186"/>
      <c r="U130" s="186"/>
      <c r="V130" s="186"/>
      <c r="W130" s="186"/>
      <c r="X130" s="186"/>
      <c r="Y130" s="186"/>
      <c r="Z130" s="186"/>
      <c r="AB130" s="178"/>
      <c r="AC130" s="178"/>
      <c r="AD130" s="178"/>
      <c r="AE130" s="178"/>
      <c r="AF130" s="178"/>
      <c r="AG130" s="178"/>
      <c r="AH130" s="178"/>
      <c r="AI130" s="178"/>
      <c r="AJ130" s="178"/>
      <c r="AK130" s="178"/>
      <c r="AL130" s="178"/>
      <c r="AM130" s="178"/>
    </row>
    <row r="131" spans="1:39" s="181" customFormat="1" ht="28.5" x14ac:dyDescent="0.25">
      <c r="A131" s="177" t="s">
        <v>450</v>
      </c>
      <c r="B131" s="187" t="s">
        <v>403</v>
      </c>
      <c r="C131" s="188"/>
      <c r="D131" s="188"/>
      <c r="E131" s="188" t="s">
        <v>420</v>
      </c>
      <c r="F131" s="188"/>
      <c r="G131" s="188" t="s">
        <v>300</v>
      </c>
      <c r="H131" s="217"/>
      <c r="I131" s="188"/>
      <c r="J131" s="188"/>
      <c r="K131" s="188"/>
      <c r="L131" s="188"/>
      <c r="M131" s="192"/>
      <c r="N131" s="192"/>
      <c r="O131" s="186">
        <v>11</v>
      </c>
      <c r="P131" s="186"/>
      <c r="Q131" s="186"/>
      <c r="R131" s="186"/>
      <c r="S131" s="186"/>
      <c r="T131" s="186"/>
      <c r="U131" s="186"/>
      <c r="V131" s="186"/>
      <c r="W131" s="186"/>
      <c r="X131" s="186"/>
      <c r="Y131" s="186"/>
      <c r="Z131" s="186"/>
      <c r="AB131" s="178"/>
      <c r="AC131" s="178"/>
      <c r="AD131" s="178"/>
      <c r="AE131" s="178"/>
      <c r="AF131" s="178"/>
      <c r="AG131" s="178"/>
      <c r="AH131" s="178"/>
      <c r="AI131" s="178"/>
      <c r="AJ131" s="178"/>
      <c r="AK131" s="178"/>
      <c r="AL131" s="178"/>
      <c r="AM131" s="178"/>
    </row>
    <row r="132" spans="1:39" s="181" customFormat="1" x14ac:dyDescent="0.25">
      <c r="A132" s="177" t="s">
        <v>451</v>
      </c>
      <c r="B132" s="187" t="s">
        <v>404</v>
      </c>
      <c r="C132" s="188"/>
      <c r="D132" s="188"/>
      <c r="E132" s="188" t="s">
        <v>467</v>
      </c>
      <c r="F132" s="188"/>
      <c r="G132" s="188" t="s">
        <v>136</v>
      </c>
      <c r="H132" s="217"/>
      <c r="I132" s="188"/>
      <c r="J132" s="188"/>
      <c r="K132" s="188"/>
      <c r="L132" s="188"/>
      <c r="M132" s="192"/>
      <c r="N132" s="192"/>
      <c r="O132" s="186">
        <v>44</v>
      </c>
      <c r="P132" s="186"/>
      <c r="Q132" s="186"/>
      <c r="R132" s="186"/>
      <c r="S132" s="186"/>
      <c r="T132" s="186"/>
      <c r="U132" s="186"/>
      <c r="V132" s="186"/>
      <c r="W132" s="186"/>
      <c r="X132" s="186"/>
      <c r="Y132" s="186"/>
      <c r="Z132" s="186"/>
      <c r="AB132" s="178"/>
      <c r="AC132" s="178"/>
      <c r="AD132" s="178"/>
      <c r="AE132" s="178"/>
      <c r="AF132" s="178"/>
      <c r="AG132" s="178"/>
      <c r="AH132" s="178"/>
      <c r="AI132" s="178"/>
      <c r="AJ132" s="178"/>
      <c r="AK132" s="178"/>
      <c r="AL132" s="178"/>
      <c r="AM132" s="178"/>
    </row>
    <row r="133" spans="1:39" s="181" customFormat="1" ht="15.75" customHeight="1" x14ac:dyDescent="0.25">
      <c r="A133" s="177" t="s">
        <v>452</v>
      </c>
      <c r="B133" s="187" t="s">
        <v>404</v>
      </c>
      <c r="C133" s="188"/>
      <c r="D133" s="188"/>
      <c r="E133" s="188" t="s">
        <v>467</v>
      </c>
      <c r="F133" s="188"/>
      <c r="G133" s="188" t="s">
        <v>136</v>
      </c>
      <c r="H133" s="217"/>
      <c r="I133" s="188"/>
      <c r="J133" s="188"/>
      <c r="K133" s="188"/>
      <c r="L133" s="188"/>
      <c r="M133" s="192"/>
      <c r="N133" s="192"/>
      <c r="O133" s="186">
        <v>32</v>
      </c>
      <c r="P133" s="186"/>
      <c r="Q133" s="186"/>
      <c r="R133" s="186"/>
      <c r="S133" s="186"/>
      <c r="T133" s="186"/>
      <c r="U133" s="186"/>
      <c r="V133" s="186"/>
      <c r="W133" s="186"/>
      <c r="X133" s="186"/>
      <c r="Y133" s="186"/>
      <c r="Z133" s="186"/>
      <c r="AB133" s="178"/>
      <c r="AC133" s="178"/>
      <c r="AD133" s="178"/>
      <c r="AE133" s="178"/>
      <c r="AF133" s="178"/>
      <c r="AG133" s="178"/>
      <c r="AH133" s="178"/>
      <c r="AI133" s="178"/>
      <c r="AJ133" s="178"/>
      <c r="AK133" s="178"/>
      <c r="AL133" s="178"/>
      <c r="AM133" s="178"/>
    </row>
    <row r="134" spans="1:39" s="181" customFormat="1" ht="15.75" customHeight="1" x14ac:dyDescent="0.25">
      <c r="A134" s="177" t="s">
        <v>453</v>
      </c>
      <c r="B134" s="187" t="s">
        <v>404</v>
      </c>
      <c r="C134" s="188"/>
      <c r="D134" s="188"/>
      <c r="E134" s="188" t="s">
        <v>467</v>
      </c>
      <c r="F134" s="188"/>
      <c r="G134" s="188" t="s">
        <v>136</v>
      </c>
      <c r="H134" s="217"/>
      <c r="I134" s="188"/>
      <c r="J134" s="188"/>
      <c r="K134" s="188"/>
      <c r="L134" s="188"/>
      <c r="M134" s="192"/>
      <c r="N134" s="192"/>
      <c r="O134" s="186">
        <v>48</v>
      </c>
      <c r="P134" s="186"/>
      <c r="Q134" s="186"/>
      <c r="R134" s="186"/>
      <c r="S134" s="186"/>
      <c r="T134" s="186"/>
      <c r="U134" s="186"/>
      <c r="V134" s="186"/>
      <c r="W134" s="186"/>
      <c r="X134" s="186"/>
      <c r="Y134" s="186"/>
      <c r="Z134" s="186"/>
      <c r="AB134" s="178"/>
      <c r="AC134" s="178"/>
      <c r="AD134" s="178"/>
      <c r="AE134" s="178"/>
      <c r="AF134" s="178"/>
      <c r="AG134" s="178"/>
      <c r="AH134" s="178"/>
      <c r="AI134" s="178"/>
      <c r="AJ134" s="178"/>
      <c r="AK134" s="178"/>
      <c r="AL134" s="178"/>
      <c r="AM134" s="178"/>
    </row>
    <row r="135" spans="1:39" s="181" customFormat="1" ht="28.5" x14ac:dyDescent="0.25">
      <c r="A135" s="177" t="s">
        <v>454</v>
      </c>
      <c r="B135" s="187" t="s">
        <v>405</v>
      </c>
      <c r="C135" s="188"/>
      <c r="D135" s="188"/>
      <c r="E135" s="188" t="s">
        <v>421</v>
      </c>
      <c r="F135" s="188"/>
      <c r="G135" s="188" t="s">
        <v>300</v>
      </c>
      <c r="H135" s="217"/>
      <c r="I135" s="188"/>
      <c r="J135" s="188"/>
      <c r="K135" s="188"/>
      <c r="L135" s="188"/>
      <c r="M135" s="192"/>
      <c r="N135" s="192"/>
      <c r="O135" s="186">
        <v>36</v>
      </c>
      <c r="P135" s="186"/>
      <c r="Q135" s="186"/>
      <c r="R135" s="186"/>
      <c r="S135" s="186"/>
      <c r="T135" s="186"/>
      <c r="U135" s="186"/>
      <c r="V135" s="186"/>
      <c r="W135" s="186"/>
      <c r="X135" s="186"/>
      <c r="Y135" s="186"/>
      <c r="Z135" s="186"/>
      <c r="AB135" s="178"/>
      <c r="AC135" s="178"/>
      <c r="AD135" s="178"/>
      <c r="AE135" s="178"/>
      <c r="AF135" s="178"/>
      <c r="AG135" s="178"/>
      <c r="AH135" s="178"/>
      <c r="AI135" s="178"/>
      <c r="AJ135" s="178"/>
      <c r="AK135" s="178"/>
      <c r="AL135" s="178"/>
      <c r="AM135" s="178"/>
    </row>
    <row r="136" spans="1:39" s="181" customFormat="1" ht="28.5" x14ac:dyDescent="0.25">
      <c r="A136" s="177" t="s">
        <v>455</v>
      </c>
      <c r="B136" s="187" t="s">
        <v>406</v>
      </c>
      <c r="C136" s="188"/>
      <c r="D136" s="188"/>
      <c r="E136" s="188" t="s">
        <v>421</v>
      </c>
      <c r="F136" s="188"/>
      <c r="G136" s="188" t="s">
        <v>300</v>
      </c>
      <c r="H136" s="217"/>
      <c r="I136" s="188"/>
      <c r="J136" s="188"/>
      <c r="K136" s="188"/>
      <c r="L136" s="188"/>
      <c r="M136" s="192"/>
      <c r="N136" s="192"/>
      <c r="O136" s="186">
        <v>72</v>
      </c>
      <c r="P136" s="186"/>
      <c r="Q136" s="186"/>
      <c r="R136" s="186"/>
      <c r="S136" s="186"/>
      <c r="T136" s="186"/>
      <c r="U136" s="186"/>
      <c r="V136" s="186"/>
      <c r="W136" s="186"/>
      <c r="X136" s="186"/>
      <c r="Y136" s="186"/>
      <c r="Z136" s="186"/>
      <c r="AB136" s="178"/>
      <c r="AC136" s="178"/>
      <c r="AD136" s="178"/>
      <c r="AE136" s="178"/>
      <c r="AF136" s="178"/>
      <c r="AG136" s="178"/>
      <c r="AH136" s="178"/>
      <c r="AI136" s="178"/>
      <c r="AJ136" s="178"/>
      <c r="AK136" s="178"/>
      <c r="AL136" s="178"/>
      <c r="AM136" s="178"/>
    </row>
    <row r="137" spans="1:39" s="181" customFormat="1" ht="42.75" x14ac:dyDescent="0.25">
      <c r="A137" s="177" t="s">
        <v>456</v>
      </c>
      <c r="B137" s="187" t="s">
        <v>407</v>
      </c>
      <c r="C137" s="188"/>
      <c r="D137" s="188"/>
      <c r="E137" s="188" t="s">
        <v>422</v>
      </c>
      <c r="F137" s="188"/>
      <c r="G137" s="188" t="s">
        <v>298</v>
      </c>
      <c r="H137" s="217"/>
      <c r="I137" s="188"/>
      <c r="J137" s="188"/>
      <c r="K137" s="188"/>
      <c r="L137" s="188"/>
      <c r="M137" s="192"/>
      <c r="N137" s="192"/>
      <c r="O137" s="186">
        <v>8</v>
      </c>
      <c r="P137" s="186"/>
      <c r="Q137" s="186"/>
      <c r="R137" s="186"/>
      <c r="S137" s="186"/>
      <c r="T137" s="186"/>
      <c r="U137" s="186"/>
      <c r="V137" s="186"/>
      <c r="W137" s="186"/>
      <c r="X137" s="186"/>
      <c r="Y137" s="186"/>
      <c r="Z137" s="186"/>
      <c r="AB137" s="178"/>
      <c r="AC137" s="178"/>
      <c r="AD137" s="178"/>
      <c r="AE137" s="178"/>
      <c r="AF137" s="178"/>
      <c r="AG137" s="178"/>
      <c r="AH137" s="178"/>
      <c r="AI137" s="178"/>
      <c r="AJ137" s="178"/>
      <c r="AK137" s="178"/>
      <c r="AL137" s="178"/>
      <c r="AM137" s="178"/>
    </row>
    <row r="138" spans="1:39" s="181" customFormat="1" ht="28.5" x14ac:dyDescent="0.25">
      <c r="A138" s="177" t="s">
        <v>457</v>
      </c>
      <c r="B138" s="187" t="s">
        <v>408</v>
      </c>
      <c r="C138" s="188"/>
      <c r="D138" s="188"/>
      <c r="E138" s="188" t="s">
        <v>423</v>
      </c>
      <c r="F138" s="188"/>
      <c r="G138" s="188" t="s">
        <v>300</v>
      </c>
      <c r="H138" s="217"/>
      <c r="I138" s="188"/>
      <c r="J138" s="188"/>
      <c r="K138" s="188"/>
      <c r="L138" s="188"/>
      <c r="M138" s="192"/>
      <c r="N138" s="192"/>
      <c r="O138" s="186">
        <v>9</v>
      </c>
      <c r="P138" s="186"/>
      <c r="Q138" s="186"/>
      <c r="R138" s="186"/>
      <c r="S138" s="186"/>
      <c r="T138" s="186"/>
      <c r="U138" s="186"/>
      <c r="V138" s="186"/>
      <c r="W138" s="186"/>
      <c r="X138" s="186"/>
      <c r="Y138" s="186"/>
      <c r="Z138" s="186"/>
      <c r="AB138" s="178"/>
      <c r="AC138" s="178"/>
      <c r="AD138" s="178"/>
      <c r="AE138" s="178"/>
      <c r="AF138" s="178"/>
      <c r="AG138" s="178"/>
      <c r="AH138" s="178"/>
      <c r="AI138" s="178"/>
      <c r="AJ138" s="178"/>
      <c r="AK138" s="178"/>
      <c r="AL138" s="178"/>
      <c r="AM138" s="178"/>
    </row>
    <row r="139" spans="1:39" s="181" customFormat="1" ht="28.5" x14ac:dyDescent="0.25">
      <c r="A139" s="177" t="s">
        <v>458</v>
      </c>
      <c r="B139" s="187" t="s">
        <v>409</v>
      </c>
      <c r="C139" s="188"/>
      <c r="D139" s="188"/>
      <c r="E139" s="188" t="s">
        <v>424</v>
      </c>
      <c r="F139" s="188"/>
      <c r="G139" s="188" t="s">
        <v>302</v>
      </c>
      <c r="H139" s="217"/>
      <c r="I139" s="188"/>
      <c r="J139" s="188"/>
      <c r="K139" s="188"/>
      <c r="L139" s="188"/>
      <c r="M139" s="192"/>
      <c r="N139" s="192"/>
      <c r="O139" s="186">
        <v>10</v>
      </c>
      <c r="P139" s="186"/>
      <c r="Q139" s="186"/>
      <c r="R139" s="186"/>
      <c r="S139" s="186"/>
      <c r="T139" s="186"/>
      <c r="U139" s="186"/>
      <c r="V139" s="186"/>
      <c r="W139" s="186"/>
      <c r="X139" s="186"/>
      <c r="Y139" s="186"/>
      <c r="Z139" s="186"/>
      <c r="AB139" s="178"/>
      <c r="AC139" s="178"/>
      <c r="AD139" s="178"/>
      <c r="AE139" s="178"/>
      <c r="AF139" s="178"/>
      <c r="AG139" s="178"/>
      <c r="AH139" s="178"/>
      <c r="AI139" s="178"/>
      <c r="AJ139" s="178"/>
      <c r="AK139" s="178"/>
      <c r="AL139" s="178"/>
      <c r="AM139" s="178"/>
    </row>
    <row r="140" spans="1:39" s="181" customFormat="1" ht="42.75" x14ac:dyDescent="0.25">
      <c r="A140" s="177" t="s">
        <v>459</v>
      </c>
      <c r="B140" s="187" t="s">
        <v>410</v>
      </c>
      <c r="C140" s="188"/>
      <c r="D140" s="188"/>
      <c r="E140" s="188" t="s">
        <v>425</v>
      </c>
      <c r="F140" s="188"/>
      <c r="G140" s="188" t="s">
        <v>298</v>
      </c>
      <c r="H140" s="217"/>
      <c r="I140" s="188"/>
      <c r="J140" s="188"/>
      <c r="K140" s="188"/>
      <c r="L140" s="188"/>
      <c r="M140" s="192"/>
      <c r="N140" s="192"/>
      <c r="O140" s="186">
        <v>50</v>
      </c>
      <c r="P140" s="186"/>
      <c r="Q140" s="186"/>
      <c r="R140" s="186"/>
      <c r="S140" s="186"/>
      <c r="T140" s="186"/>
      <c r="U140" s="186"/>
      <c r="V140" s="186"/>
      <c r="W140" s="186"/>
      <c r="X140" s="186"/>
      <c r="Y140" s="186"/>
      <c r="Z140" s="186"/>
      <c r="AB140" s="178"/>
      <c r="AC140" s="178"/>
      <c r="AD140" s="178"/>
      <c r="AE140" s="178"/>
      <c r="AF140" s="178"/>
      <c r="AG140" s="178"/>
      <c r="AH140" s="178"/>
      <c r="AI140" s="178"/>
      <c r="AJ140" s="178"/>
      <c r="AK140" s="178"/>
      <c r="AL140" s="178"/>
      <c r="AM140" s="178"/>
    </row>
    <row r="141" spans="1:39" s="181" customFormat="1" ht="28.5" x14ac:dyDescent="0.25">
      <c r="A141" s="177" t="s">
        <v>460</v>
      </c>
      <c r="B141" s="187" t="s">
        <v>411</v>
      </c>
      <c r="C141" s="188"/>
      <c r="D141" s="188"/>
      <c r="E141" s="188" t="s">
        <v>426</v>
      </c>
      <c r="F141" s="188"/>
      <c r="G141" s="188" t="s">
        <v>300</v>
      </c>
      <c r="H141" s="217"/>
      <c r="I141" s="188"/>
      <c r="J141" s="188"/>
      <c r="K141" s="188"/>
      <c r="L141" s="188"/>
      <c r="M141" s="192"/>
      <c r="N141" s="192"/>
      <c r="O141" s="186">
        <v>22</v>
      </c>
      <c r="P141" s="186"/>
      <c r="Q141" s="186"/>
      <c r="R141" s="186"/>
      <c r="S141" s="186"/>
      <c r="T141" s="186"/>
      <c r="U141" s="186"/>
      <c r="V141" s="186"/>
      <c r="W141" s="186"/>
      <c r="X141" s="186"/>
      <c r="Y141" s="186"/>
      <c r="Z141" s="186"/>
      <c r="AB141" s="178"/>
      <c r="AC141" s="178"/>
      <c r="AD141" s="178"/>
      <c r="AE141" s="178"/>
      <c r="AF141" s="178"/>
      <c r="AG141" s="178"/>
      <c r="AH141" s="178"/>
      <c r="AI141" s="178"/>
      <c r="AJ141" s="178"/>
      <c r="AK141" s="178"/>
      <c r="AL141" s="178"/>
      <c r="AM141" s="178"/>
    </row>
    <row r="142" spans="1:39" s="181" customFormat="1" x14ac:dyDescent="0.25">
      <c r="A142" s="177" t="s">
        <v>461</v>
      </c>
      <c r="B142" s="187" t="s">
        <v>392</v>
      </c>
      <c r="C142" s="188"/>
      <c r="D142" s="188"/>
      <c r="E142" s="188" t="s">
        <v>412</v>
      </c>
      <c r="F142" s="188"/>
      <c r="G142" s="188" t="s">
        <v>300</v>
      </c>
      <c r="H142" s="217"/>
      <c r="I142" s="188"/>
      <c r="J142" s="188"/>
      <c r="K142" s="188"/>
      <c r="L142" s="188"/>
      <c r="M142" s="192"/>
      <c r="N142" s="192"/>
      <c r="O142" s="186"/>
      <c r="P142" s="186">
        <v>16.5</v>
      </c>
      <c r="Q142" s="186"/>
      <c r="R142" s="186"/>
      <c r="S142" s="186"/>
      <c r="T142" s="186"/>
      <c r="U142" s="186"/>
      <c r="V142" s="186"/>
      <c r="W142" s="186"/>
      <c r="X142" s="186"/>
      <c r="Y142" s="186"/>
      <c r="Z142" s="186"/>
      <c r="AB142" s="178"/>
      <c r="AC142" s="178"/>
      <c r="AD142" s="178"/>
      <c r="AE142" s="178"/>
      <c r="AF142" s="178"/>
      <c r="AG142" s="178"/>
      <c r="AH142" s="178"/>
      <c r="AI142" s="178"/>
      <c r="AJ142" s="178"/>
      <c r="AK142" s="178"/>
      <c r="AL142" s="178"/>
      <c r="AM142" s="178"/>
    </row>
    <row r="143" spans="1:39" s="181" customFormat="1" ht="15.75" customHeight="1" x14ac:dyDescent="0.25">
      <c r="A143" s="177" t="s">
        <v>462</v>
      </c>
      <c r="B143" s="187" t="s">
        <v>393</v>
      </c>
      <c r="C143" s="188"/>
      <c r="D143" s="188"/>
      <c r="E143" s="188" t="s">
        <v>412</v>
      </c>
      <c r="F143" s="188"/>
      <c r="G143" s="188" t="s">
        <v>300</v>
      </c>
      <c r="H143" s="217"/>
      <c r="I143" s="188"/>
      <c r="J143" s="188"/>
      <c r="K143" s="188"/>
      <c r="L143" s="188"/>
      <c r="M143" s="192"/>
      <c r="N143" s="192"/>
      <c r="O143" s="186"/>
      <c r="P143" s="186">
        <v>8.5</v>
      </c>
      <c r="Q143" s="186"/>
      <c r="R143" s="186"/>
      <c r="S143" s="186"/>
      <c r="T143" s="186"/>
      <c r="U143" s="186"/>
      <c r="V143" s="186"/>
      <c r="W143" s="186"/>
      <c r="X143" s="186"/>
      <c r="Y143" s="186"/>
      <c r="Z143" s="186"/>
      <c r="AB143" s="178"/>
      <c r="AC143" s="178"/>
      <c r="AD143" s="178"/>
      <c r="AE143" s="178"/>
      <c r="AF143" s="178"/>
      <c r="AG143" s="178"/>
      <c r="AH143" s="178"/>
      <c r="AI143" s="178"/>
      <c r="AJ143" s="178"/>
      <c r="AK143" s="178"/>
      <c r="AL143" s="178"/>
      <c r="AM143" s="178"/>
    </row>
    <row r="144" spans="1:39" s="181" customFormat="1" x14ac:dyDescent="0.25">
      <c r="A144" s="177" t="s">
        <v>527</v>
      </c>
      <c r="B144" s="187" t="s">
        <v>394</v>
      </c>
      <c r="C144" s="188"/>
      <c r="D144" s="188"/>
      <c r="E144" s="188" t="s">
        <v>412</v>
      </c>
      <c r="F144" s="188"/>
      <c r="G144" s="188" t="s">
        <v>300</v>
      </c>
      <c r="H144" s="217"/>
      <c r="I144" s="188"/>
      <c r="J144" s="188"/>
      <c r="K144" s="188"/>
      <c r="L144" s="188"/>
      <c r="M144" s="192"/>
      <c r="N144" s="192"/>
      <c r="O144" s="186"/>
      <c r="P144" s="186">
        <v>8.5</v>
      </c>
      <c r="Q144" s="186"/>
      <c r="R144" s="186"/>
      <c r="S144" s="186"/>
      <c r="T144" s="186"/>
      <c r="U144" s="186"/>
      <c r="V144" s="186"/>
      <c r="W144" s="186"/>
      <c r="X144" s="186"/>
      <c r="Y144" s="186"/>
      <c r="Z144" s="186"/>
      <c r="AB144" s="178"/>
      <c r="AC144" s="178"/>
      <c r="AD144" s="178"/>
      <c r="AE144" s="178"/>
      <c r="AF144" s="178"/>
      <c r="AG144" s="178"/>
      <c r="AH144" s="178"/>
      <c r="AI144" s="178"/>
      <c r="AJ144" s="178"/>
      <c r="AK144" s="178"/>
      <c r="AL144" s="178"/>
      <c r="AM144" s="178"/>
    </row>
    <row r="145" spans="1:39" s="181" customFormat="1" ht="28.5" x14ac:dyDescent="0.25">
      <c r="A145" s="177" t="s">
        <v>528</v>
      </c>
      <c r="B145" s="187" t="s">
        <v>483</v>
      </c>
      <c r="C145" s="188"/>
      <c r="D145" s="188"/>
      <c r="E145" s="188" t="s">
        <v>486</v>
      </c>
      <c r="F145" s="188"/>
      <c r="G145" s="188" t="s">
        <v>300</v>
      </c>
      <c r="H145" s="217"/>
      <c r="I145" s="188"/>
      <c r="J145" s="188"/>
      <c r="K145" s="188"/>
      <c r="L145" s="188"/>
      <c r="M145" s="192"/>
      <c r="N145" s="192"/>
      <c r="O145" s="186"/>
      <c r="P145" s="186">
        <v>74.599999999999994</v>
      </c>
      <c r="Q145" s="186"/>
      <c r="R145" s="186"/>
      <c r="S145" s="186"/>
      <c r="T145" s="186"/>
      <c r="U145" s="186"/>
      <c r="V145" s="186"/>
      <c r="W145" s="186"/>
      <c r="X145" s="186"/>
      <c r="Y145" s="186"/>
      <c r="Z145" s="186"/>
      <c r="AB145" s="178"/>
      <c r="AC145" s="178"/>
      <c r="AD145" s="178"/>
      <c r="AE145" s="178"/>
      <c r="AF145" s="178"/>
      <c r="AG145" s="178"/>
      <c r="AH145" s="178"/>
      <c r="AI145" s="178"/>
      <c r="AJ145" s="178"/>
      <c r="AK145" s="178"/>
      <c r="AL145" s="178"/>
      <c r="AM145" s="178"/>
    </row>
    <row r="146" spans="1:39" s="181" customFormat="1" ht="28.5" x14ac:dyDescent="0.25">
      <c r="A146" s="177" t="s">
        <v>529</v>
      </c>
      <c r="B146" s="187" t="s">
        <v>484</v>
      </c>
      <c r="C146" s="188"/>
      <c r="D146" s="188"/>
      <c r="E146" s="188" t="s">
        <v>486</v>
      </c>
      <c r="F146" s="188"/>
      <c r="G146" s="188" t="s">
        <v>300</v>
      </c>
      <c r="H146" s="217"/>
      <c r="I146" s="188"/>
      <c r="J146" s="188"/>
      <c r="K146" s="188"/>
      <c r="L146" s="188"/>
      <c r="M146" s="192"/>
      <c r="N146" s="192"/>
      <c r="O146" s="186"/>
      <c r="P146" s="186">
        <v>25.4</v>
      </c>
      <c r="Q146" s="186"/>
      <c r="R146" s="186"/>
      <c r="S146" s="186"/>
      <c r="T146" s="186"/>
      <c r="U146" s="186"/>
      <c r="V146" s="186"/>
      <c r="W146" s="186"/>
      <c r="X146" s="186"/>
      <c r="Y146" s="186"/>
      <c r="Z146" s="186"/>
      <c r="AB146" s="178"/>
      <c r="AC146" s="178"/>
      <c r="AD146" s="178"/>
      <c r="AE146" s="178"/>
      <c r="AF146" s="178"/>
      <c r="AG146" s="178"/>
      <c r="AH146" s="178"/>
      <c r="AI146" s="178"/>
      <c r="AJ146" s="178"/>
      <c r="AK146" s="178"/>
      <c r="AL146" s="178"/>
      <c r="AM146" s="178"/>
    </row>
    <row r="147" spans="1:39" s="181" customFormat="1" ht="28.5" x14ac:dyDescent="0.25">
      <c r="A147" s="177" t="s">
        <v>530</v>
      </c>
      <c r="B147" s="187" t="s">
        <v>396</v>
      </c>
      <c r="C147" s="188"/>
      <c r="D147" s="188"/>
      <c r="E147" s="188" t="s">
        <v>414</v>
      </c>
      <c r="F147" s="188"/>
      <c r="G147" s="188" t="s">
        <v>300</v>
      </c>
      <c r="H147" s="217"/>
      <c r="I147" s="188"/>
      <c r="J147" s="188"/>
      <c r="K147" s="188"/>
      <c r="L147" s="188"/>
      <c r="M147" s="192"/>
      <c r="N147" s="192"/>
      <c r="O147" s="186"/>
      <c r="P147" s="186">
        <v>41.25</v>
      </c>
      <c r="Q147" s="186"/>
      <c r="R147" s="186"/>
      <c r="S147" s="186"/>
      <c r="T147" s="186"/>
      <c r="U147" s="186"/>
      <c r="V147" s="186"/>
      <c r="W147" s="186"/>
      <c r="X147" s="186"/>
      <c r="Y147" s="186"/>
      <c r="Z147" s="186"/>
      <c r="AB147" s="178"/>
      <c r="AC147" s="178"/>
      <c r="AD147" s="178"/>
      <c r="AE147" s="178"/>
      <c r="AF147" s="178"/>
      <c r="AG147" s="178"/>
      <c r="AH147" s="178"/>
      <c r="AI147" s="178"/>
      <c r="AJ147" s="178"/>
      <c r="AK147" s="178"/>
      <c r="AL147" s="178"/>
      <c r="AM147" s="178"/>
    </row>
    <row r="148" spans="1:39" s="181" customFormat="1" ht="28.5" x14ac:dyDescent="0.25">
      <c r="A148" s="177" t="s">
        <v>531</v>
      </c>
      <c r="B148" s="187" t="s">
        <v>485</v>
      </c>
      <c r="C148" s="188"/>
      <c r="D148" s="188"/>
      <c r="E148" s="188" t="s">
        <v>487</v>
      </c>
      <c r="F148" s="188"/>
      <c r="G148" s="188" t="s">
        <v>300</v>
      </c>
      <c r="H148" s="217"/>
      <c r="I148" s="188"/>
      <c r="J148" s="188"/>
      <c r="K148" s="188"/>
      <c r="L148" s="188"/>
      <c r="M148" s="192"/>
      <c r="N148" s="192"/>
      <c r="O148" s="186"/>
      <c r="P148" s="186">
        <v>50</v>
      </c>
      <c r="Q148" s="186"/>
      <c r="R148" s="186"/>
      <c r="S148" s="186"/>
      <c r="T148" s="186"/>
      <c r="U148" s="186"/>
      <c r="V148" s="186"/>
      <c r="W148" s="186"/>
      <c r="X148" s="186"/>
      <c r="Y148" s="186"/>
      <c r="Z148" s="186"/>
      <c r="AB148" s="178"/>
      <c r="AC148" s="178"/>
      <c r="AD148" s="178"/>
      <c r="AE148" s="178"/>
      <c r="AF148" s="178"/>
      <c r="AG148" s="178"/>
      <c r="AH148" s="178"/>
      <c r="AI148" s="178"/>
      <c r="AJ148" s="178"/>
      <c r="AK148" s="178"/>
      <c r="AL148" s="178"/>
      <c r="AM148" s="178"/>
    </row>
    <row r="149" spans="1:39" s="181" customFormat="1" ht="28.5" x14ac:dyDescent="0.25">
      <c r="A149" s="177" t="s">
        <v>532</v>
      </c>
      <c r="B149" s="187" t="s">
        <v>488</v>
      </c>
      <c r="C149" s="188"/>
      <c r="D149" s="188"/>
      <c r="E149" s="188" t="s">
        <v>491</v>
      </c>
      <c r="F149" s="188"/>
      <c r="G149" s="188" t="s">
        <v>120</v>
      </c>
      <c r="H149" s="217"/>
      <c r="I149" s="188"/>
      <c r="J149" s="188"/>
      <c r="K149" s="188"/>
      <c r="L149" s="188"/>
      <c r="M149" s="192"/>
      <c r="N149" s="192"/>
      <c r="O149" s="186"/>
      <c r="P149" s="186">
        <v>4.3</v>
      </c>
      <c r="Q149" s="186"/>
      <c r="R149" s="186"/>
      <c r="S149" s="186"/>
      <c r="T149" s="186"/>
      <c r="U149" s="186"/>
      <c r="V149" s="186"/>
      <c r="W149" s="186"/>
      <c r="X149" s="186"/>
      <c r="Y149" s="186"/>
      <c r="Z149" s="186"/>
      <c r="AB149" s="178"/>
      <c r="AC149" s="178"/>
      <c r="AD149" s="178"/>
      <c r="AE149" s="178"/>
      <c r="AF149" s="178"/>
      <c r="AG149" s="178"/>
      <c r="AH149" s="178"/>
      <c r="AI149" s="178"/>
      <c r="AJ149" s="178"/>
      <c r="AK149" s="178"/>
      <c r="AL149" s="178"/>
      <c r="AM149" s="178"/>
    </row>
    <row r="150" spans="1:39" s="181" customFormat="1" ht="28.5" x14ac:dyDescent="0.25">
      <c r="A150" s="177" t="s">
        <v>533</v>
      </c>
      <c r="B150" s="187" t="s">
        <v>489</v>
      </c>
      <c r="C150" s="188"/>
      <c r="D150" s="188"/>
      <c r="E150" s="188" t="s">
        <v>492</v>
      </c>
      <c r="F150" s="188"/>
      <c r="G150" s="188" t="s">
        <v>300</v>
      </c>
      <c r="H150" s="217"/>
      <c r="I150" s="188"/>
      <c r="J150" s="188"/>
      <c r="K150" s="188"/>
      <c r="L150" s="188"/>
      <c r="M150" s="192"/>
      <c r="N150" s="192"/>
      <c r="O150" s="186"/>
      <c r="P150" s="186">
        <v>1.48</v>
      </c>
      <c r="Q150" s="186"/>
      <c r="R150" s="186"/>
      <c r="S150" s="186"/>
      <c r="T150" s="186"/>
      <c r="U150" s="186"/>
      <c r="V150" s="186"/>
      <c r="W150" s="186"/>
      <c r="X150" s="186"/>
      <c r="Y150" s="186"/>
      <c r="Z150" s="186"/>
      <c r="AB150" s="178"/>
      <c r="AC150" s="178"/>
      <c r="AD150" s="178"/>
      <c r="AE150" s="178"/>
      <c r="AF150" s="178"/>
      <c r="AG150" s="178"/>
      <c r="AH150" s="178"/>
      <c r="AI150" s="178"/>
      <c r="AJ150" s="178"/>
      <c r="AK150" s="178"/>
      <c r="AL150" s="178"/>
      <c r="AM150" s="178"/>
    </row>
    <row r="151" spans="1:39" s="181" customFormat="1" ht="28.5" x14ac:dyDescent="0.25">
      <c r="A151" s="177" t="s">
        <v>534</v>
      </c>
      <c r="B151" s="187" t="s">
        <v>489</v>
      </c>
      <c r="C151" s="188"/>
      <c r="D151" s="188"/>
      <c r="E151" s="188" t="s">
        <v>493</v>
      </c>
      <c r="F151" s="188"/>
      <c r="G151" s="188" t="s">
        <v>300</v>
      </c>
      <c r="H151" s="217"/>
      <c r="I151" s="188"/>
      <c r="J151" s="188"/>
      <c r="K151" s="188"/>
      <c r="L151" s="188"/>
      <c r="M151" s="192"/>
      <c r="N151" s="192"/>
      <c r="O151" s="186"/>
      <c r="P151" s="186">
        <v>0.08</v>
      </c>
      <c r="Q151" s="186"/>
      <c r="R151" s="186"/>
      <c r="S151" s="186"/>
      <c r="T151" s="186"/>
      <c r="U151" s="186"/>
      <c r="V151" s="186"/>
      <c r="W151" s="186"/>
      <c r="X151" s="186"/>
      <c r="Y151" s="186"/>
      <c r="Z151" s="186"/>
      <c r="AB151" s="178"/>
      <c r="AC151" s="178"/>
      <c r="AD151" s="178"/>
      <c r="AE151" s="178"/>
      <c r="AF151" s="178"/>
      <c r="AG151" s="178"/>
      <c r="AH151" s="178"/>
      <c r="AI151" s="178"/>
      <c r="AJ151" s="178"/>
      <c r="AK151" s="178"/>
      <c r="AL151" s="178"/>
      <c r="AM151" s="178"/>
    </row>
    <row r="152" spans="1:39" s="181" customFormat="1" ht="42.75" x14ac:dyDescent="0.25">
      <c r="A152" s="177" t="s">
        <v>535</v>
      </c>
      <c r="B152" s="187" t="s">
        <v>490</v>
      </c>
      <c r="C152" s="188"/>
      <c r="D152" s="188"/>
      <c r="E152" s="188" t="s">
        <v>494</v>
      </c>
      <c r="F152" s="188"/>
      <c r="G152" s="188" t="s">
        <v>298</v>
      </c>
      <c r="H152" s="217"/>
      <c r="I152" s="188"/>
      <c r="J152" s="188"/>
      <c r="K152" s="188"/>
      <c r="L152" s="188"/>
      <c r="M152" s="192"/>
      <c r="N152" s="192"/>
      <c r="O152" s="186"/>
      <c r="P152" s="186">
        <v>25</v>
      </c>
      <c r="Q152" s="186"/>
      <c r="R152" s="186"/>
      <c r="S152" s="186"/>
      <c r="T152" s="186"/>
      <c r="U152" s="186"/>
      <c r="V152" s="186"/>
      <c r="W152" s="186"/>
      <c r="X152" s="186"/>
      <c r="Y152" s="186"/>
      <c r="Z152" s="186"/>
      <c r="AB152" s="178"/>
      <c r="AC152" s="178"/>
      <c r="AD152" s="178"/>
      <c r="AE152" s="178"/>
      <c r="AF152" s="178"/>
      <c r="AG152" s="178"/>
      <c r="AH152" s="178"/>
      <c r="AI152" s="178"/>
      <c r="AJ152" s="178"/>
      <c r="AK152" s="178"/>
      <c r="AL152" s="178"/>
      <c r="AM152" s="178"/>
    </row>
    <row r="153" spans="1:39" s="181" customFormat="1" ht="28.5" x14ac:dyDescent="0.25">
      <c r="A153" s="177" t="s">
        <v>536</v>
      </c>
      <c r="B153" s="187" t="s">
        <v>495</v>
      </c>
      <c r="C153" s="188"/>
      <c r="D153" s="188"/>
      <c r="E153" s="188" t="s">
        <v>497</v>
      </c>
      <c r="F153" s="188"/>
      <c r="G153" s="188" t="s">
        <v>300</v>
      </c>
      <c r="H153" s="217"/>
      <c r="I153" s="188"/>
      <c r="J153" s="188"/>
      <c r="K153" s="188"/>
      <c r="L153" s="188"/>
      <c r="M153" s="192"/>
      <c r="N153" s="192"/>
      <c r="O153" s="186"/>
      <c r="P153" s="186">
        <v>4</v>
      </c>
      <c r="Q153" s="186"/>
      <c r="R153" s="186"/>
      <c r="S153" s="186"/>
      <c r="T153" s="186"/>
      <c r="U153" s="186"/>
      <c r="V153" s="186"/>
      <c r="W153" s="186"/>
      <c r="X153" s="186"/>
      <c r="Y153" s="186"/>
      <c r="Z153" s="186"/>
      <c r="AB153" s="178"/>
      <c r="AC153" s="178"/>
      <c r="AD153" s="178"/>
      <c r="AE153" s="178"/>
      <c r="AF153" s="178"/>
      <c r="AG153" s="178"/>
      <c r="AH153" s="178"/>
      <c r="AI153" s="178"/>
      <c r="AJ153" s="178"/>
      <c r="AK153" s="178"/>
      <c r="AL153" s="178"/>
      <c r="AM153" s="178"/>
    </row>
    <row r="154" spans="1:39" s="181" customFormat="1" ht="28.5" x14ac:dyDescent="0.25">
      <c r="A154" s="177" t="s">
        <v>537</v>
      </c>
      <c r="B154" s="187" t="s">
        <v>495</v>
      </c>
      <c r="C154" s="188"/>
      <c r="D154" s="188"/>
      <c r="E154" s="188" t="s">
        <v>498</v>
      </c>
      <c r="F154" s="188"/>
      <c r="G154" s="188" t="s">
        <v>300</v>
      </c>
      <c r="H154" s="217"/>
      <c r="I154" s="188"/>
      <c r="J154" s="188"/>
      <c r="K154" s="188"/>
      <c r="L154" s="188"/>
      <c r="M154" s="192"/>
      <c r="N154" s="192"/>
      <c r="O154" s="186"/>
      <c r="P154" s="186">
        <v>1</v>
      </c>
      <c r="Q154" s="186"/>
      <c r="R154" s="186"/>
      <c r="S154" s="186"/>
      <c r="T154" s="186"/>
      <c r="U154" s="186"/>
      <c r="V154" s="186"/>
      <c r="W154" s="186"/>
      <c r="X154" s="186"/>
      <c r="Y154" s="186"/>
      <c r="Z154" s="186"/>
      <c r="AB154" s="178"/>
      <c r="AC154" s="178"/>
      <c r="AD154" s="178"/>
      <c r="AE154" s="178"/>
      <c r="AF154" s="178"/>
      <c r="AG154" s="178"/>
      <c r="AH154" s="178"/>
      <c r="AI154" s="178"/>
      <c r="AJ154" s="178"/>
      <c r="AK154" s="178"/>
      <c r="AL154" s="178"/>
      <c r="AM154" s="178"/>
    </row>
    <row r="155" spans="1:39" s="181" customFormat="1" ht="28.5" x14ac:dyDescent="0.25">
      <c r="A155" s="177" t="s">
        <v>538</v>
      </c>
      <c r="B155" s="187" t="s">
        <v>495</v>
      </c>
      <c r="C155" s="188"/>
      <c r="D155" s="188"/>
      <c r="E155" s="188" t="s">
        <v>499</v>
      </c>
      <c r="F155" s="188"/>
      <c r="G155" s="188" t="s">
        <v>300</v>
      </c>
      <c r="H155" s="217"/>
      <c r="I155" s="188"/>
      <c r="J155" s="188"/>
      <c r="K155" s="188"/>
      <c r="L155" s="188"/>
      <c r="M155" s="192"/>
      <c r="N155" s="192"/>
      <c r="O155" s="186"/>
      <c r="P155" s="186">
        <v>3</v>
      </c>
      <c r="Q155" s="186"/>
      <c r="R155" s="186"/>
      <c r="S155" s="186"/>
      <c r="T155" s="186"/>
      <c r="U155" s="186"/>
      <c r="V155" s="186"/>
      <c r="W155" s="186"/>
      <c r="X155" s="186"/>
      <c r="Y155" s="186"/>
      <c r="Z155" s="186"/>
      <c r="AB155" s="178"/>
      <c r="AC155" s="178"/>
      <c r="AD155" s="178"/>
      <c r="AE155" s="178"/>
      <c r="AF155" s="178"/>
      <c r="AG155" s="178"/>
      <c r="AH155" s="178"/>
      <c r="AI155" s="178"/>
      <c r="AJ155" s="178"/>
      <c r="AK155" s="178"/>
      <c r="AL155" s="178"/>
      <c r="AM155" s="178"/>
    </row>
    <row r="156" spans="1:39" s="181" customFormat="1" x14ac:dyDescent="0.25">
      <c r="A156" s="177" t="s">
        <v>539</v>
      </c>
      <c r="B156" s="187" t="s">
        <v>495</v>
      </c>
      <c r="C156" s="188"/>
      <c r="D156" s="188"/>
      <c r="E156" s="188" t="s">
        <v>500</v>
      </c>
      <c r="F156" s="188"/>
      <c r="G156" s="188" t="s">
        <v>300</v>
      </c>
      <c r="H156" s="217"/>
      <c r="I156" s="188"/>
      <c r="J156" s="188"/>
      <c r="K156" s="188"/>
      <c r="L156" s="188"/>
      <c r="M156" s="192"/>
      <c r="N156" s="192"/>
      <c r="O156" s="186"/>
      <c r="P156" s="186">
        <v>2</v>
      </c>
      <c r="Q156" s="186"/>
      <c r="R156" s="186"/>
      <c r="S156" s="186"/>
      <c r="T156" s="186"/>
      <c r="U156" s="186"/>
      <c r="V156" s="186"/>
      <c r="W156" s="186"/>
      <c r="X156" s="186"/>
      <c r="Y156" s="186"/>
      <c r="Z156" s="186"/>
      <c r="AB156" s="178"/>
      <c r="AC156" s="178"/>
      <c r="AD156" s="178"/>
      <c r="AE156" s="178"/>
      <c r="AF156" s="178"/>
      <c r="AG156" s="178"/>
      <c r="AH156" s="178"/>
      <c r="AI156" s="178"/>
      <c r="AJ156" s="178"/>
      <c r="AK156" s="178"/>
      <c r="AL156" s="178"/>
      <c r="AM156" s="178"/>
    </row>
    <row r="157" spans="1:39" s="181" customFormat="1" x14ac:dyDescent="0.25">
      <c r="A157" s="177" t="s">
        <v>540</v>
      </c>
      <c r="B157" s="187" t="s">
        <v>495</v>
      </c>
      <c r="C157" s="188"/>
      <c r="D157" s="188"/>
      <c r="E157" s="188" t="s">
        <v>501</v>
      </c>
      <c r="F157" s="188"/>
      <c r="G157" s="188" t="s">
        <v>300</v>
      </c>
      <c r="H157" s="217"/>
      <c r="I157" s="188"/>
      <c r="J157" s="188"/>
      <c r="K157" s="188"/>
      <c r="L157" s="188"/>
      <c r="M157" s="192"/>
      <c r="N157" s="192"/>
      <c r="O157" s="186"/>
      <c r="P157" s="186">
        <v>3</v>
      </c>
      <c r="Q157" s="186"/>
      <c r="R157" s="186"/>
      <c r="S157" s="186"/>
      <c r="T157" s="186"/>
      <c r="U157" s="186"/>
      <c r="V157" s="186"/>
      <c r="W157" s="186"/>
      <c r="X157" s="186"/>
      <c r="Y157" s="186"/>
      <c r="Z157" s="186"/>
      <c r="AB157" s="178"/>
      <c r="AC157" s="178"/>
      <c r="AD157" s="178"/>
      <c r="AE157" s="178"/>
      <c r="AF157" s="178"/>
      <c r="AG157" s="178"/>
      <c r="AH157" s="178"/>
      <c r="AI157" s="178"/>
      <c r="AJ157" s="178"/>
      <c r="AK157" s="178"/>
      <c r="AL157" s="178"/>
      <c r="AM157" s="178"/>
    </row>
    <row r="158" spans="1:39" s="181" customFormat="1" x14ac:dyDescent="0.25">
      <c r="A158" s="177" t="s">
        <v>541</v>
      </c>
      <c r="B158" s="187" t="s">
        <v>495</v>
      </c>
      <c r="C158" s="188"/>
      <c r="D158" s="188"/>
      <c r="E158" s="188" t="s">
        <v>502</v>
      </c>
      <c r="F158" s="188"/>
      <c r="G158" s="188" t="s">
        <v>300</v>
      </c>
      <c r="H158" s="217"/>
      <c r="I158" s="188"/>
      <c r="J158" s="188"/>
      <c r="K158" s="188"/>
      <c r="L158" s="188"/>
      <c r="M158" s="192"/>
      <c r="N158" s="192"/>
      <c r="O158" s="186"/>
      <c r="P158" s="186">
        <v>3</v>
      </c>
      <c r="Q158" s="186"/>
      <c r="R158" s="186"/>
      <c r="S158" s="186"/>
      <c r="T158" s="186"/>
      <c r="U158" s="186"/>
      <c r="V158" s="186"/>
      <c r="W158" s="186"/>
      <c r="X158" s="186"/>
      <c r="Y158" s="186"/>
      <c r="Z158" s="186"/>
      <c r="AB158" s="178"/>
      <c r="AC158" s="178"/>
      <c r="AD158" s="178"/>
      <c r="AE158" s="178"/>
      <c r="AF158" s="178"/>
      <c r="AG158" s="178"/>
      <c r="AH158" s="178"/>
      <c r="AI158" s="178"/>
      <c r="AJ158" s="178"/>
      <c r="AK158" s="178"/>
      <c r="AL158" s="178"/>
      <c r="AM158" s="178"/>
    </row>
    <row r="159" spans="1:39" s="181" customFormat="1" x14ac:dyDescent="0.25">
      <c r="A159" s="177" t="s">
        <v>542</v>
      </c>
      <c r="B159" s="187" t="s">
        <v>495</v>
      </c>
      <c r="C159" s="188"/>
      <c r="D159" s="188"/>
      <c r="E159" s="188" t="s">
        <v>503</v>
      </c>
      <c r="F159" s="188"/>
      <c r="G159" s="188" t="s">
        <v>300</v>
      </c>
      <c r="H159" s="217"/>
      <c r="I159" s="188"/>
      <c r="J159" s="188"/>
      <c r="K159" s="188"/>
      <c r="L159" s="188"/>
      <c r="M159" s="192"/>
      <c r="N159" s="192"/>
      <c r="O159" s="186"/>
      <c r="P159" s="186">
        <v>3</v>
      </c>
      <c r="Q159" s="186"/>
      <c r="R159" s="186"/>
      <c r="S159" s="186"/>
      <c r="T159" s="186"/>
      <c r="U159" s="186"/>
      <c r="V159" s="186"/>
      <c r="W159" s="186"/>
      <c r="X159" s="186"/>
      <c r="Y159" s="186"/>
      <c r="Z159" s="186"/>
      <c r="AB159" s="178"/>
      <c r="AC159" s="178"/>
      <c r="AD159" s="178"/>
      <c r="AE159" s="178"/>
      <c r="AF159" s="178"/>
      <c r="AG159" s="178"/>
      <c r="AH159" s="178"/>
      <c r="AI159" s="178"/>
      <c r="AJ159" s="178"/>
      <c r="AK159" s="178"/>
      <c r="AL159" s="178"/>
      <c r="AM159" s="178"/>
    </row>
    <row r="160" spans="1:39" s="181" customFormat="1" ht="28.5" x14ac:dyDescent="0.25">
      <c r="A160" s="177" t="s">
        <v>543</v>
      </c>
      <c r="B160" s="187" t="s">
        <v>496</v>
      </c>
      <c r="C160" s="188"/>
      <c r="D160" s="188"/>
      <c r="E160" s="188" t="s">
        <v>504</v>
      </c>
      <c r="F160" s="188"/>
      <c r="G160" s="188" t="s">
        <v>300</v>
      </c>
      <c r="H160" s="217"/>
      <c r="I160" s="188"/>
      <c r="J160" s="188"/>
      <c r="K160" s="188"/>
      <c r="L160" s="188"/>
      <c r="M160" s="192"/>
      <c r="N160" s="192"/>
      <c r="O160" s="186"/>
      <c r="P160" s="186">
        <v>0.01</v>
      </c>
      <c r="Q160" s="186"/>
      <c r="R160" s="186"/>
      <c r="S160" s="186"/>
      <c r="T160" s="186"/>
      <c r="U160" s="186"/>
      <c r="V160" s="186"/>
      <c r="W160" s="186"/>
      <c r="X160" s="186"/>
      <c r="Y160" s="186"/>
      <c r="Z160" s="186"/>
      <c r="AB160" s="178"/>
      <c r="AC160" s="178"/>
      <c r="AD160" s="178"/>
      <c r="AE160" s="178"/>
      <c r="AF160" s="178"/>
      <c r="AG160" s="178"/>
      <c r="AH160" s="178"/>
      <c r="AI160" s="178"/>
      <c r="AJ160" s="178"/>
      <c r="AK160" s="178"/>
      <c r="AL160" s="178"/>
      <c r="AM160" s="178"/>
    </row>
    <row r="161" spans="1:39" s="181" customFormat="1" ht="28.5" x14ac:dyDescent="0.25">
      <c r="A161" s="177" t="s">
        <v>544</v>
      </c>
      <c r="B161" s="187" t="s">
        <v>496</v>
      </c>
      <c r="C161" s="188"/>
      <c r="D161" s="188"/>
      <c r="E161" s="188" t="s">
        <v>505</v>
      </c>
      <c r="F161" s="188"/>
      <c r="G161" s="188" t="s">
        <v>300</v>
      </c>
      <c r="H161" s="217"/>
      <c r="I161" s="188"/>
      <c r="J161" s="188"/>
      <c r="K161" s="188"/>
      <c r="L161" s="188"/>
      <c r="M161" s="192"/>
      <c r="N161" s="192"/>
      <c r="O161" s="186"/>
      <c r="P161" s="186">
        <v>1.93</v>
      </c>
      <c r="Q161" s="186"/>
      <c r="R161" s="186"/>
      <c r="S161" s="186"/>
      <c r="T161" s="186"/>
      <c r="U161" s="186"/>
      <c r="V161" s="186"/>
      <c r="W161" s="186"/>
      <c r="X161" s="186"/>
      <c r="Y161" s="186"/>
      <c r="Z161" s="186"/>
      <c r="AB161" s="178"/>
      <c r="AC161" s="178"/>
      <c r="AD161" s="178"/>
      <c r="AE161" s="178"/>
      <c r="AF161" s="178"/>
      <c r="AG161" s="178"/>
      <c r="AH161" s="178"/>
      <c r="AI161" s="178"/>
      <c r="AJ161" s="178"/>
      <c r="AK161" s="178"/>
      <c r="AL161" s="178"/>
      <c r="AM161" s="178"/>
    </row>
    <row r="162" spans="1:39" s="181" customFormat="1" ht="28.5" x14ac:dyDescent="0.25">
      <c r="A162" s="177" t="s">
        <v>545</v>
      </c>
      <c r="B162" s="187" t="s">
        <v>496</v>
      </c>
      <c r="C162" s="188"/>
      <c r="D162" s="188"/>
      <c r="E162" s="188" t="s">
        <v>506</v>
      </c>
      <c r="F162" s="188"/>
      <c r="G162" s="188" t="s">
        <v>300</v>
      </c>
      <c r="H162" s="217"/>
      <c r="I162" s="188"/>
      <c r="J162" s="188"/>
      <c r="K162" s="188"/>
      <c r="L162" s="188"/>
      <c r="M162" s="192"/>
      <c r="N162" s="192"/>
      <c r="O162" s="186"/>
      <c r="P162" s="186">
        <v>0.49</v>
      </c>
      <c r="Q162" s="186"/>
      <c r="R162" s="186"/>
      <c r="S162" s="186"/>
      <c r="T162" s="186"/>
      <c r="U162" s="186"/>
      <c r="V162" s="186"/>
      <c r="W162" s="186"/>
      <c r="X162" s="186"/>
      <c r="Y162" s="186"/>
      <c r="Z162" s="186"/>
      <c r="AB162" s="178"/>
      <c r="AC162" s="178"/>
      <c r="AD162" s="178"/>
      <c r="AE162" s="178"/>
      <c r="AF162" s="178"/>
      <c r="AG162" s="178"/>
      <c r="AH162" s="178"/>
      <c r="AI162" s="178"/>
      <c r="AJ162" s="178"/>
      <c r="AK162" s="178"/>
      <c r="AL162" s="178"/>
      <c r="AM162" s="178"/>
    </row>
    <row r="163" spans="1:39" s="181" customFormat="1" ht="28.5" x14ac:dyDescent="0.25">
      <c r="A163" s="177" t="s">
        <v>546</v>
      </c>
      <c r="B163" s="187" t="s">
        <v>496</v>
      </c>
      <c r="C163" s="188"/>
      <c r="D163" s="188"/>
      <c r="E163" s="188" t="s">
        <v>507</v>
      </c>
      <c r="F163" s="188"/>
      <c r="G163" s="188" t="s">
        <v>300</v>
      </c>
      <c r="H163" s="217"/>
      <c r="I163" s="188"/>
      <c r="J163" s="188"/>
      <c r="K163" s="188"/>
      <c r="L163" s="188"/>
      <c r="M163" s="192"/>
      <c r="N163" s="192"/>
      <c r="O163" s="186"/>
      <c r="P163" s="186">
        <v>1.94</v>
      </c>
      <c r="Q163" s="186"/>
      <c r="R163" s="186"/>
      <c r="S163" s="186"/>
      <c r="T163" s="186"/>
      <c r="U163" s="186"/>
      <c r="V163" s="186"/>
      <c r="W163" s="186"/>
      <c r="X163" s="186"/>
      <c r="Y163" s="186"/>
      <c r="Z163" s="186"/>
      <c r="AB163" s="178"/>
      <c r="AC163" s="178"/>
      <c r="AD163" s="178"/>
      <c r="AE163" s="178"/>
      <c r="AF163" s="178"/>
      <c r="AG163" s="178"/>
      <c r="AH163" s="178"/>
      <c r="AI163" s="178"/>
      <c r="AJ163" s="178"/>
      <c r="AK163" s="178"/>
      <c r="AL163" s="178"/>
      <c r="AM163" s="178"/>
    </row>
    <row r="164" spans="1:39" s="181" customFormat="1" ht="28.5" x14ac:dyDescent="0.25">
      <c r="A164" s="177" t="s">
        <v>547</v>
      </c>
      <c r="B164" s="187" t="s">
        <v>488</v>
      </c>
      <c r="C164" s="188"/>
      <c r="D164" s="188"/>
      <c r="E164" s="188" t="s">
        <v>491</v>
      </c>
      <c r="F164" s="188"/>
      <c r="G164" s="188" t="s">
        <v>120</v>
      </c>
      <c r="H164" s="217"/>
      <c r="I164" s="188"/>
      <c r="J164" s="188"/>
      <c r="K164" s="188"/>
      <c r="L164" s="188"/>
      <c r="M164" s="192"/>
      <c r="N164" s="192"/>
      <c r="O164" s="186"/>
      <c r="P164" s="232">
        <v>4.3</v>
      </c>
      <c r="Q164" s="186"/>
      <c r="R164" s="186"/>
      <c r="S164" s="186"/>
      <c r="T164" s="186"/>
      <c r="U164" s="186"/>
      <c r="V164" s="186"/>
      <c r="W164" s="186"/>
      <c r="X164" s="186"/>
      <c r="Y164" s="186"/>
      <c r="Z164" s="186"/>
      <c r="AB164" s="178"/>
      <c r="AC164" s="178"/>
      <c r="AD164" s="178"/>
      <c r="AE164" s="178"/>
      <c r="AF164" s="178"/>
      <c r="AG164" s="178"/>
      <c r="AH164" s="178"/>
      <c r="AI164" s="178"/>
      <c r="AJ164" s="178"/>
      <c r="AK164" s="178"/>
      <c r="AL164" s="178"/>
      <c r="AM164" s="178"/>
    </row>
    <row r="165" spans="1:39" s="181" customFormat="1" ht="28.5" x14ac:dyDescent="0.25">
      <c r="A165" s="177" t="s">
        <v>548</v>
      </c>
      <c r="B165" s="187" t="s">
        <v>590</v>
      </c>
      <c r="C165" s="188"/>
      <c r="D165" s="188"/>
      <c r="E165" s="188" t="s">
        <v>487</v>
      </c>
      <c r="F165" s="188"/>
      <c r="G165" s="188" t="s">
        <v>300</v>
      </c>
      <c r="H165" s="217"/>
      <c r="I165" s="188"/>
      <c r="J165" s="188"/>
      <c r="K165" s="188"/>
      <c r="L165" s="188"/>
      <c r="M165" s="192"/>
      <c r="N165" s="192"/>
      <c r="O165" s="186"/>
      <c r="P165" s="186"/>
      <c r="Q165" s="238" t="s">
        <v>922</v>
      </c>
      <c r="R165" s="240"/>
      <c r="S165" s="240"/>
      <c r="T165" s="240"/>
      <c r="U165" s="240"/>
      <c r="V165" s="240"/>
      <c r="W165" s="240"/>
      <c r="X165" s="240"/>
      <c r="Y165" s="240"/>
      <c r="Z165" s="240"/>
      <c r="AB165" s="178"/>
      <c r="AC165" s="178"/>
      <c r="AD165" s="178"/>
      <c r="AE165" s="178"/>
      <c r="AF165" s="178"/>
      <c r="AG165" s="178"/>
      <c r="AH165" s="178"/>
      <c r="AI165" s="178"/>
      <c r="AJ165" s="178"/>
      <c r="AK165" s="178"/>
      <c r="AL165" s="178"/>
      <c r="AM165" s="178"/>
    </row>
    <row r="166" spans="1:39" s="181" customFormat="1" ht="42.75" x14ac:dyDescent="0.25">
      <c r="A166" s="177" t="s">
        <v>549</v>
      </c>
      <c r="B166" s="187" t="s">
        <v>591</v>
      </c>
      <c r="C166" s="188"/>
      <c r="D166" s="188"/>
      <c r="E166" s="188" t="s">
        <v>603</v>
      </c>
      <c r="F166" s="188"/>
      <c r="G166" s="188" t="s">
        <v>136</v>
      </c>
      <c r="H166" s="217"/>
      <c r="I166" s="188"/>
      <c r="J166" s="188"/>
      <c r="K166" s="188"/>
      <c r="L166" s="188"/>
      <c r="M166" s="192"/>
      <c r="N166" s="192"/>
      <c r="O166" s="186"/>
      <c r="P166" s="186"/>
      <c r="Q166" s="238" t="s">
        <v>922</v>
      </c>
      <c r="R166" s="238" t="s">
        <v>922</v>
      </c>
      <c r="S166" s="238" t="s">
        <v>922</v>
      </c>
      <c r="T166" s="238" t="s">
        <v>922</v>
      </c>
      <c r="U166" s="238" t="s">
        <v>922</v>
      </c>
      <c r="V166" s="238" t="s">
        <v>922</v>
      </c>
      <c r="W166" s="238" t="s">
        <v>922</v>
      </c>
      <c r="X166" s="238" t="s">
        <v>922</v>
      </c>
      <c r="Y166" s="238" t="s">
        <v>922</v>
      </c>
      <c r="Z166" s="238" t="s">
        <v>922</v>
      </c>
      <c r="AB166" s="178"/>
      <c r="AC166" s="178"/>
      <c r="AD166" s="178"/>
      <c r="AE166" s="178"/>
      <c r="AF166" s="178"/>
      <c r="AG166" s="178"/>
      <c r="AH166" s="178"/>
      <c r="AI166" s="178"/>
      <c r="AJ166" s="178"/>
      <c r="AK166" s="178"/>
      <c r="AL166" s="178"/>
      <c r="AM166" s="178"/>
    </row>
    <row r="167" spans="1:39" s="181" customFormat="1" ht="28.5" x14ac:dyDescent="0.25">
      <c r="A167" s="177" t="s">
        <v>550</v>
      </c>
      <c r="B167" s="187" t="s">
        <v>592</v>
      </c>
      <c r="C167" s="188"/>
      <c r="D167" s="188"/>
      <c r="E167" s="188" t="s">
        <v>604</v>
      </c>
      <c r="F167" s="188"/>
      <c r="G167" s="188" t="s">
        <v>300</v>
      </c>
      <c r="H167" s="217"/>
      <c r="I167" s="188"/>
      <c r="J167" s="188"/>
      <c r="K167" s="188"/>
      <c r="L167" s="188"/>
      <c r="M167" s="192"/>
      <c r="N167" s="192"/>
      <c r="O167" s="186"/>
      <c r="P167" s="186"/>
      <c r="Q167" s="238" t="s">
        <v>922</v>
      </c>
      <c r="R167" s="240"/>
      <c r="S167" s="240"/>
      <c r="T167" s="240"/>
      <c r="U167" s="240"/>
      <c r="V167" s="240"/>
      <c r="W167" s="240"/>
      <c r="X167" s="240"/>
      <c r="Y167" s="240"/>
      <c r="Z167" s="240"/>
      <c r="AB167" s="178"/>
      <c r="AC167" s="178"/>
      <c r="AD167" s="178"/>
      <c r="AE167" s="178"/>
      <c r="AF167" s="178"/>
      <c r="AG167" s="178"/>
      <c r="AH167" s="178"/>
      <c r="AI167" s="178"/>
      <c r="AJ167" s="178"/>
      <c r="AK167" s="178"/>
      <c r="AL167" s="178"/>
      <c r="AM167" s="178"/>
    </row>
    <row r="168" spans="1:39" s="181" customFormat="1" ht="28.5" x14ac:dyDescent="0.25">
      <c r="A168" s="177" t="s">
        <v>551</v>
      </c>
      <c r="B168" s="187" t="s">
        <v>593</v>
      </c>
      <c r="C168" s="188"/>
      <c r="D168" s="188"/>
      <c r="E168" s="188" t="s">
        <v>605</v>
      </c>
      <c r="F168" s="188"/>
      <c r="G168" s="188" t="s">
        <v>124</v>
      </c>
      <c r="H168" s="217"/>
      <c r="I168" s="188"/>
      <c r="J168" s="188"/>
      <c r="K168" s="188"/>
      <c r="L168" s="188"/>
      <c r="M168" s="192"/>
      <c r="N168" s="192"/>
      <c r="O168" s="186"/>
      <c r="P168" s="186"/>
      <c r="Q168" s="238" t="s">
        <v>922</v>
      </c>
      <c r="R168" s="240"/>
      <c r="S168" s="240"/>
      <c r="T168" s="240"/>
      <c r="U168" s="240"/>
      <c r="V168" s="240"/>
      <c r="W168" s="240"/>
      <c r="X168" s="240"/>
      <c r="Y168" s="240"/>
      <c r="Z168" s="240"/>
      <c r="AB168" s="178"/>
      <c r="AC168" s="178"/>
      <c r="AD168" s="178"/>
      <c r="AE168" s="178"/>
      <c r="AF168" s="178"/>
      <c r="AG168" s="178"/>
      <c r="AH168" s="178"/>
      <c r="AI168" s="178"/>
      <c r="AJ168" s="178"/>
      <c r="AK168" s="178"/>
      <c r="AL168" s="178"/>
      <c r="AM168" s="178"/>
    </row>
    <row r="169" spans="1:39" s="181" customFormat="1" ht="28.5" x14ac:dyDescent="0.25">
      <c r="A169" s="177" t="s">
        <v>552</v>
      </c>
      <c r="B169" s="187" t="s">
        <v>594</v>
      </c>
      <c r="C169" s="188"/>
      <c r="D169" s="188"/>
      <c r="E169" s="188" t="s">
        <v>606</v>
      </c>
      <c r="F169" s="188"/>
      <c r="G169" s="188" t="s">
        <v>300</v>
      </c>
      <c r="H169" s="217"/>
      <c r="I169" s="188"/>
      <c r="J169" s="188"/>
      <c r="K169" s="188"/>
      <c r="L169" s="188"/>
      <c r="M169" s="192"/>
      <c r="N169" s="192"/>
      <c r="O169" s="186"/>
      <c r="P169" s="186"/>
      <c r="Q169" s="238" t="s">
        <v>922</v>
      </c>
      <c r="R169" s="240"/>
      <c r="S169" s="240"/>
      <c r="T169" s="240"/>
      <c r="U169" s="240"/>
      <c r="V169" s="240"/>
      <c r="W169" s="240"/>
      <c r="X169" s="240"/>
      <c r="Y169" s="240"/>
      <c r="Z169" s="240"/>
      <c r="AB169" s="178"/>
      <c r="AC169" s="178"/>
      <c r="AD169" s="178"/>
      <c r="AE169" s="178"/>
      <c r="AF169" s="178"/>
      <c r="AG169" s="178"/>
      <c r="AH169" s="178"/>
      <c r="AI169" s="178"/>
      <c r="AJ169" s="178"/>
      <c r="AK169" s="178"/>
      <c r="AL169" s="178"/>
      <c r="AM169" s="178"/>
    </row>
    <row r="170" spans="1:39" s="181" customFormat="1" ht="28.5" x14ac:dyDescent="0.25">
      <c r="A170" s="177" t="s">
        <v>553</v>
      </c>
      <c r="B170" s="187" t="s">
        <v>595</v>
      </c>
      <c r="C170" s="188"/>
      <c r="D170" s="188"/>
      <c r="E170" s="188" t="s">
        <v>607</v>
      </c>
      <c r="F170" s="188"/>
      <c r="G170" s="188" t="s">
        <v>300</v>
      </c>
      <c r="H170" s="217"/>
      <c r="I170" s="188"/>
      <c r="J170" s="188"/>
      <c r="K170" s="188"/>
      <c r="L170" s="188"/>
      <c r="M170" s="192"/>
      <c r="N170" s="192"/>
      <c r="O170" s="186"/>
      <c r="P170" s="186"/>
      <c r="Q170" s="238" t="s">
        <v>922</v>
      </c>
      <c r="R170" s="240"/>
      <c r="S170" s="240"/>
      <c r="T170" s="240"/>
      <c r="U170" s="240"/>
      <c r="V170" s="240"/>
      <c r="W170" s="240"/>
      <c r="X170" s="240"/>
      <c r="Y170" s="240"/>
      <c r="Z170" s="240"/>
      <c r="AB170" s="178"/>
      <c r="AC170" s="178"/>
      <c r="AD170" s="178"/>
      <c r="AE170" s="178"/>
      <c r="AF170" s="178"/>
      <c r="AG170" s="178"/>
      <c r="AH170" s="178"/>
      <c r="AI170" s="178"/>
      <c r="AJ170" s="178"/>
      <c r="AK170" s="178"/>
      <c r="AL170" s="178"/>
      <c r="AM170" s="178"/>
    </row>
    <row r="171" spans="1:39" s="181" customFormat="1" ht="28.5" x14ac:dyDescent="0.25">
      <c r="A171" s="177" t="s">
        <v>554</v>
      </c>
      <c r="B171" s="187" t="s">
        <v>596</v>
      </c>
      <c r="C171" s="188"/>
      <c r="D171" s="188"/>
      <c r="E171" s="188" t="s">
        <v>499</v>
      </c>
      <c r="F171" s="188"/>
      <c r="G171" s="188" t="s">
        <v>300</v>
      </c>
      <c r="H171" s="217"/>
      <c r="I171" s="188"/>
      <c r="J171" s="188"/>
      <c r="K171" s="188"/>
      <c r="L171" s="188"/>
      <c r="M171" s="192"/>
      <c r="N171" s="192"/>
      <c r="O171" s="186"/>
      <c r="P171" s="186"/>
      <c r="Q171" s="238" t="s">
        <v>922</v>
      </c>
      <c r="R171" s="240"/>
      <c r="S171" s="240"/>
      <c r="T171" s="240"/>
      <c r="U171" s="240"/>
      <c r="V171" s="240"/>
      <c r="W171" s="240"/>
      <c r="X171" s="240"/>
      <c r="Y171" s="240"/>
      <c r="Z171" s="240"/>
      <c r="AB171" s="178"/>
      <c r="AC171" s="178"/>
      <c r="AD171" s="178"/>
      <c r="AE171" s="178"/>
      <c r="AF171" s="178"/>
      <c r="AG171" s="178"/>
      <c r="AH171" s="178"/>
      <c r="AI171" s="178"/>
      <c r="AJ171" s="178"/>
      <c r="AK171" s="178"/>
      <c r="AL171" s="178"/>
      <c r="AM171" s="178"/>
    </row>
    <row r="172" spans="1:39" s="181" customFormat="1" ht="28.5" x14ac:dyDescent="0.25">
      <c r="A172" s="177" t="s">
        <v>555</v>
      </c>
      <c r="B172" s="187" t="s">
        <v>597</v>
      </c>
      <c r="C172" s="188"/>
      <c r="D172" s="188"/>
      <c r="E172" s="188" t="s">
        <v>415</v>
      </c>
      <c r="F172" s="188"/>
      <c r="G172" s="188" t="s">
        <v>124</v>
      </c>
      <c r="H172" s="217"/>
      <c r="I172" s="188"/>
      <c r="J172" s="188"/>
      <c r="K172" s="188"/>
      <c r="L172" s="188"/>
      <c r="M172" s="192"/>
      <c r="N172" s="192"/>
      <c r="O172" s="186"/>
      <c r="P172" s="186"/>
      <c r="Q172" s="238" t="s">
        <v>922</v>
      </c>
      <c r="R172" s="240"/>
      <c r="S172" s="240"/>
      <c r="T172" s="240"/>
      <c r="U172" s="240"/>
      <c r="V172" s="240"/>
      <c r="W172" s="240"/>
      <c r="X172" s="240"/>
      <c r="Y172" s="240"/>
      <c r="Z172" s="240"/>
      <c r="AB172" s="178"/>
      <c r="AC172" s="178"/>
      <c r="AD172" s="178"/>
      <c r="AE172" s="178"/>
      <c r="AF172" s="178"/>
      <c r="AG172" s="178"/>
      <c r="AH172" s="178"/>
      <c r="AI172" s="178"/>
      <c r="AJ172" s="178"/>
      <c r="AK172" s="178"/>
      <c r="AL172" s="178"/>
      <c r="AM172" s="178"/>
    </row>
    <row r="173" spans="1:39" s="181" customFormat="1" ht="28.5" x14ac:dyDescent="0.25">
      <c r="A173" s="177" t="s">
        <v>556</v>
      </c>
      <c r="B173" s="187" t="s">
        <v>598</v>
      </c>
      <c r="C173" s="188"/>
      <c r="D173" s="188"/>
      <c r="E173" s="188" t="s">
        <v>608</v>
      </c>
      <c r="F173" s="188"/>
      <c r="G173" s="188" t="s">
        <v>300</v>
      </c>
      <c r="H173" s="217"/>
      <c r="I173" s="188"/>
      <c r="J173" s="188"/>
      <c r="K173" s="188"/>
      <c r="L173" s="188"/>
      <c r="M173" s="192"/>
      <c r="N173" s="192"/>
      <c r="O173" s="186"/>
      <c r="P173" s="186"/>
      <c r="Q173" s="238" t="s">
        <v>922</v>
      </c>
      <c r="R173" s="240"/>
      <c r="S173" s="240"/>
      <c r="T173" s="240"/>
      <c r="U173" s="240"/>
      <c r="V173" s="240"/>
      <c r="W173" s="240"/>
      <c r="X173" s="240"/>
      <c r="Y173" s="240"/>
      <c r="Z173" s="240"/>
      <c r="AB173" s="178"/>
      <c r="AC173" s="178"/>
      <c r="AD173" s="178"/>
      <c r="AE173" s="178"/>
      <c r="AF173" s="178"/>
      <c r="AG173" s="178"/>
      <c r="AH173" s="178"/>
      <c r="AI173" s="178"/>
      <c r="AJ173" s="178"/>
      <c r="AK173" s="178"/>
      <c r="AL173" s="178"/>
      <c r="AM173" s="178"/>
    </row>
    <row r="174" spans="1:39" s="181" customFormat="1" ht="42.75" x14ac:dyDescent="0.25">
      <c r="A174" s="177" t="s">
        <v>612</v>
      </c>
      <c r="B174" s="187" t="s">
        <v>599</v>
      </c>
      <c r="C174" s="188"/>
      <c r="D174" s="188"/>
      <c r="E174" s="188" t="s">
        <v>609</v>
      </c>
      <c r="F174" s="188"/>
      <c r="G174" s="188" t="s">
        <v>298</v>
      </c>
      <c r="H174" s="217"/>
      <c r="I174" s="188"/>
      <c r="J174" s="188"/>
      <c r="K174" s="188"/>
      <c r="L174" s="188"/>
      <c r="M174" s="192"/>
      <c r="N174" s="192"/>
      <c r="O174" s="186"/>
      <c r="P174" s="186"/>
      <c r="Q174" s="238" t="s">
        <v>922</v>
      </c>
      <c r="R174" s="240"/>
      <c r="S174" s="240"/>
      <c r="T174" s="240"/>
      <c r="U174" s="240"/>
      <c r="V174" s="240"/>
      <c r="W174" s="240"/>
      <c r="X174" s="240"/>
      <c r="Y174" s="240"/>
      <c r="Z174" s="240"/>
      <c r="AB174" s="178"/>
      <c r="AC174" s="178"/>
      <c r="AD174" s="178"/>
      <c r="AE174" s="178"/>
      <c r="AF174" s="178"/>
      <c r="AG174" s="178"/>
      <c r="AH174" s="178"/>
      <c r="AI174" s="178"/>
      <c r="AJ174" s="178"/>
      <c r="AK174" s="178"/>
      <c r="AL174" s="178"/>
      <c r="AM174" s="178"/>
    </row>
    <row r="175" spans="1:39" s="181" customFormat="1" ht="42.75" x14ac:dyDescent="0.25">
      <c r="A175" s="177" t="s">
        <v>613</v>
      </c>
      <c r="B175" s="187" t="s">
        <v>600</v>
      </c>
      <c r="C175" s="188"/>
      <c r="D175" s="188"/>
      <c r="E175" s="188" t="s">
        <v>610</v>
      </c>
      <c r="F175" s="188"/>
      <c r="G175" s="188" t="s">
        <v>298</v>
      </c>
      <c r="H175" s="217"/>
      <c r="I175" s="188"/>
      <c r="J175" s="188"/>
      <c r="K175" s="188"/>
      <c r="L175" s="188"/>
      <c r="M175" s="192"/>
      <c r="N175" s="192"/>
      <c r="O175" s="186"/>
      <c r="P175" s="186"/>
      <c r="Q175" s="238" t="s">
        <v>922</v>
      </c>
      <c r="R175" s="240"/>
      <c r="S175" s="240"/>
      <c r="T175" s="240"/>
      <c r="U175" s="240"/>
      <c r="V175" s="240"/>
      <c r="W175" s="240"/>
      <c r="X175" s="240"/>
      <c r="Y175" s="240"/>
      <c r="Z175" s="240"/>
      <c r="AB175" s="178"/>
      <c r="AC175" s="178"/>
      <c r="AD175" s="178"/>
      <c r="AE175" s="178"/>
      <c r="AF175" s="178"/>
      <c r="AG175" s="178"/>
      <c r="AH175" s="178"/>
      <c r="AI175" s="178"/>
      <c r="AJ175" s="178"/>
      <c r="AK175" s="178"/>
      <c r="AL175" s="178"/>
      <c r="AM175" s="178"/>
    </row>
    <row r="176" spans="1:39" s="181" customFormat="1" ht="28.5" x14ac:dyDescent="0.25">
      <c r="A176" s="177" t="s">
        <v>614</v>
      </c>
      <c r="B176" s="187" t="s">
        <v>601</v>
      </c>
      <c r="C176" s="188"/>
      <c r="D176" s="188"/>
      <c r="E176" s="188" t="s">
        <v>608</v>
      </c>
      <c r="F176" s="188"/>
      <c r="G176" s="188" t="s">
        <v>300</v>
      </c>
      <c r="H176" s="217"/>
      <c r="I176" s="188"/>
      <c r="J176" s="188"/>
      <c r="K176" s="188"/>
      <c r="L176" s="188"/>
      <c r="M176" s="192"/>
      <c r="N176" s="192"/>
      <c r="O176" s="186"/>
      <c r="P176" s="186"/>
      <c r="Q176" s="238" t="s">
        <v>922</v>
      </c>
      <c r="R176" s="240"/>
      <c r="S176" s="240"/>
      <c r="T176" s="240"/>
      <c r="U176" s="240"/>
      <c r="V176" s="240"/>
      <c r="W176" s="240"/>
      <c r="X176" s="240"/>
      <c r="Y176" s="240"/>
      <c r="Z176" s="240"/>
      <c r="AB176" s="178"/>
      <c r="AC176" s="178"/>
      <c r="AD176" s="178"/>
      <c r="AE176" s="178"/>
      <c r="AF176" s="178"/>
      <c r="AG176" s="178"/>
      <c r="AH176" s="178"/>
      <c r="AI176" s="178"/>
      <c r="AJ176" s="178"/>
      <c r="AK176" s="178"/>
      <c r="AL176" s="178"/>
      <c r="AM176" s="178"/>
    </row>
    <row r="177" spans="1:39" s="181" customFormat="1" ht="28.5" x14ac:dyDescent="0.25">
      <c r="A177" s="177" t="s">
        <v>615</v>
      </c>
      <c r="B177" s="187" t="s">
        <v>602</v>
      </c>
      <c r="C177" s="188"/>
      <c r="D177" s="188"/>
      <c r="E177" s="188" t="s">
        <v>611</v>
      </c>
      <c r="F177" s="188"/>
      <c r="G177" s="188" t="s">
        <v>120</v>
      </c>
      <c r="H177" s="217"/>
      <c r="I177" s="188"/>
      <c r="J177" s="188"/>
      <c r="K177" s="188"/>
      <c r="L177" s="188"/>
      <c r="M177" s="192"/>
      <c r="N177" s="192"/>
      <c r="O177" s="186"/>
      <c r="P177" s="186"/>
      <c r="Q177" s="238" t="s">
        <v>922</v>
      </c>
      <c r="R177" s="240"/>
      <c r="S177" s="240"/>
      <c r="T177" s="240"/>
      <c r="U177" s="240"/>
      <c r="V177" s="240"/>
      <c r="W177" s="240"/>
      <c r="X177" s="240"/>
      <c r="Y177" s="240"/>
      <c r="Z177" s="240"/>
      <c r="AB177" s="178"/>
      <c r="AC177" s="178"/>
      <c r="AD177" s="178"/>
      <c r="AE177" s="178"/>
      <c r="AF177" s="178"/>
      <c r="AG177" s="178"/>
      <c r="AH177" s="178"/>
      <c r="AI177" s="178"/>
      <c r="AJ177" s="178"/>
      <c r="AK177" s="178"/>
      <c r="AL177" s="178"/>
      <c r="AM177" s="178"/>
    </row>
    <row r="178" spans="1:39" s="181" customFormat="1" ht="28.5" x14ac:dyDescent="0.25">
      <c r="A178" s="177" t="s">
        <v>616</v>
      </c>
      <c r="B178" s="187" t="s">
        <v>637</v>
      </c>
      <c r="C178" s="188"/>
      <c r="D178" s="188"/>
      <c r="E178" s="188" t="s">
        <v>423</v>
      </c>
      <c r="F178" s="188"/>
      <c r="G178" s="188" t="s">
        <v>300</v>
      </c>
      <c r="H178" s="217"/>
      <c r="I178" s="188"/>
      <c r="J178" s="188"/>
      <c r="K178" s="188"/>
      <c r="L178" s="188"/>
      <c r="M178" s="192"/>
      <c r="N178" s="192"/>
      <c r="O178" s="186"/>
      <c r="P178" s="186"/>
      <c r="Q178" s="240"/>
      <c r="R178" s="238" t="s">
        <v>922</v>
      </c>
      <c r="S178" s="240"/>
      <c r="T178" s="240"/>
      <c r="U178" s="240"/>
      <c r="V178" s="240"/>
      <c r="W178" s="240"/>
      <c r="X178" s="240"/>
      <c r="Y178" s="240"/>
      <c r="Z178" s="240"/>
      <c r="AB178" s="178"/>
      <c r="AC178" s="178"/>
      <c r="AD178" s="178"/>
      <c r="AE178" s="178"/>
      <c r="AF178" s="178"/>
      <c r="AG178" s="178"/>
      <c r="AH178" s="178"/>
      <c r="AI178" s="178"/>
      <c r="AJ178" s="178"/>
      <c r="AK178" s="178"/>
      <c r="AL178" s="178"/>
      <c r="AM178" s="178"/>
    </row>
    <row r="179" spans="1:39" s="181" customFormat="1" ht="28.5" x14ac:dyDescent="0.25">
      <c r="A179" s="177" t="s">
        <v>617</v>
      </c>
      <c r="B179" s="187" t="s">
        <v>638</v>
      </c>
      <c r="C179" s="188"/>
      <c r="D179" s="188"/>
      <c r="E179" s="188" t="s">
        <v>421</v>
      </c>
      <c r="F179" s="188"/>
      <c r="G179" s="188" t="s">
        <v>300</v>
      </c>
      <c r="H179" s="217"/>
      <c r="I179" s="188"/>
      <c r="J179" s="188"/>
      <c r="K179" s="188"/>
      <c r="L179" s="188"/>
      <c r="M179" s="192"/>
      <c r="N179" s="192"/>
      <c r="O179" s="186"/>
      <c r="P179" s="186"/>
      <c r="Q179" s="240"/>
      <c r="R179" s="238" t="s">
        <v>922</v>
      </c>
      <c r="S179" s="240"/>
      <c r="T179" s="240"/>
      <c r="U179" s="240"/>
      <c r="V179" s="240"/>
      <c r="W179" s="240"/>
      <c r="X179" s="240"/>
      <c r="Y179" s="240"/>
      <c r="Z179" s="240"/>
      <c r="AB179" s="178"/>
      <c r="AC179" s="178"/>
      <c r="AD179" s="178"/>
      <c r="AE179" s="178"/>
      <c r="AF179" s="178"/>
      <c r="AG179" s="178"/>
      <c r="AH179" s="178"/>
      <c r="AI179" s="178"/>
      <c r="AJ179" s="178"/>
      <c r="AK179" s="178"/>
      <c r="AL179" s="178"/>
      <c r="AM179" s="178"/>
    </row>
    <row r="180" spans="1:39" s="181" customFormat="1" ht="28.5" x14ac:dyDescent="0.25">
      <c r="A180" s="177" t="s">
        <v>618</v>
      </c>
      <c r="B180" s="187" t="s">
        <v>639</v>
      </c>
      <c r="C180" s="188"/>
      <c r="D180" s="188"/>
      <c r="E180" s="188" t="s">
        <v>644</v>
      </c>
      <c r="F180" s="188"/>
      <c r="G180" s="188" t="s">
        <v>120</v>
      </c>
      <c r="H180" s="217"/>
      <c r="I180" s="188"/>
      <c r="J180" s="188"/>
      <c r="K180" s="188"/>
      <c r="L180" s="188"/>
      <c r="M180" s="192"/>
      <c r="N180" s="192"/>
      <c r="O180" s="186"/>
      <c r="P180" s="186"/>
      <c r="Q180" s="240"/>
      <c r="R180" s="238" t="s">
        <v>922</v>
      </c>
      <c r="S180" s="238" t="s">
        <v>922</v>
      </c>
      <c r="T180" s="240"/>
      <c r="U180" s="240"/>
      <c r="V180" s="240"/>
      <c r="W180" s="240"/>
      <c r="X180" s="240"/>
      <c r="Y180" s="240"/>
      <c r="Z180" s="240"/>
      <c r="AB180" s="178"/>
      <c r="AC180" s="178"/>
      <c r="AD180" s="178"/>
      <c r="AE180" s="178"/>
      <c r="AF180" s="178"/>
      <c r="AG180" s="178"/>
      <c r="AH180" s="178"/>
      <c r="AI180" s="178"/>
      <c r="AJ180" s="178"/>
      <c r="AK180" s="178"/>
      <c r="AL180" s="178"/>
      <c r="AM180" s="178"/>
    </row>
    <row r="181" spans="1:39" s="181" customFormat="1" ht="28.5" x14ac:dyDescent="0.25">
      <c r="A181" s="177" t="s">
        <v>619</v>
      </c>
      <c r="B181" s="187" t="s">
        <v>640</v>
      </c>
      <c r="C181" s="188"/>
      <c r="D181" s="188"/>
      <c r="E181" s="188" t="s">
        <v>423</v>
      </c>
      <c r="F181" s="188"/>
      <c r="G181" s="188" t="s">
        <v>300</v>
      </c>
      <c r="H181" s="217"/>
      <c r="I181" s="188"/>
      <c r="J181" s="188"/>
      <c r="K181" s="188"/>
      <c r="L181" s="188"/>
      <c r="M181" s="192"/>
      <c r="N181" s="192"/>
      <c r="O181" s="186"/>
      <c r="P181" s="186"/>
      <c r="Q181" s="240"/>
      <c r="R181" s="238" t="s">
        <v>922</v>
      </c>
      <c r="S181" s="238" t="s">
        <v>922</v>
      </c>
      <c r="T181" s="240"/>
      <c r="U181" s="240"/>
      <c r="V181" s="240"/>
      <c r="W181" s="240"/>
      <c r="X181" s="240"/>
      <c r="Y181" s="240"/>
      <c r="Z181" s="240"/>
      <c r="AB181" s="178"/>
      <c r="AC181" s="178"/>
      <c r="AD181" s="178"/>
      <c r="AE181" s="178"/>
      <c r="AF181" s="178"/>
      <c r="AG181" s="178"/>
      <c r="AH181" s="178"/>
      <c r="AI181" s="178"/>
      <c r="AJ181" s="178"/>
      <c r="AK181" s="178"/>
      <c r="AL181" s="178"/>
      <c r="AM181" s="178"/>
    </row>
    <row r="182" spans="1:39" s="181" customFormat="1" ht="28.5" x14ac:dyDescent="0.25">
      <c r="A182" s="177" t="s">
        <v>620</v>
      </c>
      <c r="B182" s="187" t="s">
        <v>641</v>
      </c>
      <c r="C182" s="188"/>
      <c r="D182" s="188"/>
      <c r="E182" s="188" t="s">
        <v>423</v>
      </c>
      <c r="F182" s="188"/>
      <c r="G182" s="188" t="s">
        <v>300</v>
      </c>
      <c r="H182" s="217"/>
      <c r="I182" s="188"/>
      <c r="J182" s="188"/>
      <c r="K182" s="188"/>
      <c r="L182" s="188"/>
      <c r="M182" s="192"/>
      <c r="N182" s="192"/>
      <c r="O182" s="186"/>
      <c r="P182" s="186"/>
      <c r="Q182" s="240"/>
      <c r="R182" s="238" t="s">
        <v>922</v>
      </c>
      <c r="S182" s="238" t="s">
        <v>922</v>
      </c>
      <c r="T182" s="240"/>
      <c r="U182" s="240"/>
      <c r="V182" s="240"/>
      <c r="W182" s="240"/>
      <c r="X182" s="240"/>
      <c r="Y182" s="240"/>
      <c r="Z182" s="240"/>
      <c r="AB182" s="178"/>
      <c r="AC182" s="178"/>
      <c r="AD182" s="178"/>
      <c r="AE182" s="178"/>
      <c r="AF182" s="178"/>
      <c r="AG182" s="178"/>
      <c r="AH182" s="178"/>
      <c r="AI182" s="178"/>
      <c r="AJ182" s="178"/>
      <c r="AK182" s="178"/>
      <c r="AL182" s="178"/>
      <c r="AM182" s="178"/>
    </row>
    <row r="183" spans="1:39" s="181" customFormat="1" ht="28.5" x14ac:dyDescent="0.25">
      <c r="A183" s="177" t="s">
        <v>621</v>
      </c>
      <c r="B183" s="187" t="s">
        <v>642</v>
      </c>
      <c r="C183" s="188"/>
      <c r="D183" s="188"/>
      <c r="E183" s="188" t="s">
        <v>645</v>
      </c>
      <c r="F183" s="188"/>
      <c r="G183" s="188" t="s">
        <v>300</v>
      </c>
      <c r="H183" s="217"/>
      <c r="I183" s="188"/>
      <c r="J183" s="188"/>
      <c r="K183" s="188"/>
      <c r="L183" s="188"/>
      <c r="M183" s="192"/>
      <c r="N183" s="192"/>
      <c r="O183" s="186"/>
      <c r="P183" s="186"/>
      <c r="Q183" s="240"/>
      <c r="R183" s="238" t="s">
        <v>922</v>
      </c>
      <c r="S183" s="238" t="s">
        <v>922</v>
      </c>
      <c r="T183" s="240"/>
      <c r="U183" s="240"/>
      <c r="V183" s="240"/>
      <c r="W183" s="240"/>
      <c r="X183" s="240"/>
      <c r="Y183" s="240"/>
      <c r="Z183" s="240"/>
      <c r="AB183" s="178"/>
      <c r="AC183" s="178"/>
      <c r="AD183" s="178"/>
      <c r="AE183" s="178"/>
      <c r="AF183" s="178"/>
      <c r="AG183" s="178"/>
      <c r="AH183" s="178"/>
      <c r="AI183" s="178"/>
      <c r="AJ183" s="178"/>
      <c r="AK183" s="178"/>
      <c r="AL183" s="178"/>
      <c r="AM183" s="178"/>
    </row>
    <row r="184" spans="1:39" s="181" customFormat="1" ht="28.5" x14ac:dyDescent="0.25">
      <c r="A184" s="177" t="s">
        <v>622</v>
      </c>
      <c r="B184" s="187" t="s">
        <v>643</v>
      </c>
      <c r="C184" s="188"/>
      <c r="D184" s="188"/>
      <c r="E184" s="188" t="s">
        <v>646</v>
      </c>
      <c r="F184" s="188"/>
      <c r="G184" s="188" t="s">
        <v>120</v>
      </c>
      <c r="H184" s="217"/>
      <c r="I184" s="188"/>
      <c r="J184" s="188"/>
      <c r="K184" s="188"/>
      <c r="L184" s="188"/>
      <c r="M184" s="192"/>
      <c r="N184" s="192"/>
      <c r="O184" s="186"/>
      <c r="P184" s="186"/>
      <c r="Q184" s="240"/>
      <c r="R184" s="238" t="s">
        <v>922</v>
      </c>
      <c r="S184" s="238" t="s">
        <v>922</v>
      </c>
      <c r="T184" s="240"/>
      <c r="U184" s="240"/>
      <c r="V184" s="240"/>
      <c r="W184" s="240"/>
      <c r="X184" s="240"/>
      <c r="Y184" s="240"/>
      <c r="Z184" s="240"/>
      <c r="AB184" s="178"/>
      <c r="AC184" s="178"/>
      <c r="AD184" s="178"/>
      <c r="AE184" s="178"/>
      <c r="AF184" s="178"/>
      <c r="AG184" s="178"/>
      <c r="AH184" s="178"/>
      <c r="AI184" s="178"/>
      <c r="AJ184" s="178"/>
      <c r="AK184" s="178"/>
      <c r="AL184" s="178"/>
      <c r="AM184" s="178"/>
    </row>
    <row r="185" spans="1:39" s="181" customFormat="1" x14ac:dyDescent="0.25">
      <c r="A185" s="177" t="s">
        <v>623</v>
      </c>
      <c r="B185" s="187" t="s">
        <v>657</v>
      </c>
      <c r="C185" s="188"/>
      <c r="D185" s="188"/>
      <c r="E185" s="231" t="s">
        <v>421</v>
      </c>
      <c r="F185" s="188"/>
      <c r="G185" s="188" t="s">
        <v>300</v>
      </c>
      <c r="H185" s="217"/>
      <c r="I185" s="188"/>
      <c r="J185" s="188"/>
      <c r="K185" s="188"/>
      <c r="L185" s="188"/>
      <c r="M185" s="192"/>
      <c r="N185" s="192"/>
      <c r="O185" s="186"/>
      <c r="P185" s="186"/>
      <c r="Q185" s="240"/>
      <c r="R185" s="240"/>
      <c r="S185" s="238" t="s">
        <v>922</v>
      </c>
      <c r="T185" s="238" t="s">
        <v>922</v>
      </c>
      <c r="U185" s="240"/>
      <c r="V185" s="240"/>
      <c r="W185" s="240"/>
      <c r="X185" s="240"/>
      <c r="Y185" s="240"/>
      <c r="Z185" s="240"/>
      <c r="AB185" s="178"/>
      <c r="AC185" s="178"/>
      <c r="AD185" s="178"/>
      <c r="AE185" s="178"/>
      <c r="AF185" s="178"/>
      <c r="AG185" s="178"/>
      <c r="AH185" s="178"/>
      <c r="AI185" s="178"/>
      <c r="AJ185" s="178"/>
      <c r="AK185" s="178"/>
      <c r="AL185" s="178"/>
      <c r="AM185" s="178"/>
    </row>
    <row r="186" spans="1:39" s="181" customFormat="1" ht="28.5" x14ac:dyDescent="0.25">
      <c r="A186" s="177" t="s">
        <v>624</v>
      </c>
      <c r="B186" s="187" t="s">
        <v>658</v>
      </c>
      <c r="C186" s="188"/>
      <c r="D186" s="188"/>
      <c r="E186" s="188" t="s">
        <v>660</v>
      </c>
      <c r="F186" s="188"/>
      <c r="G186" s="188" t="s">
        <v>300</v>
      </c>
      <c r="H186" s="217"/>
      <c r="I186" s="188"/>
      <c r="J186" s="188"/>
      <c r="K186" s="188"/>
      <c r="L186" s="188"/>
      <c r="M186" s="192"/>
      <c r="N186" s="192"/>
      <c r="O186" s="186"/>
      <c r="P186" s="186"/>
      <c r="Q186" s="240"/>
      <c r="R186" s="240"/>
      <c r="S186" s="238" t="s">
        <v>922</v>
      </c>
      <c r="T186" s="240"/>
      <c r="U186" s="240"/>
      <c r="V186" s="240"/>
      <c r="W186" s="240"/>
      <c r="X186" s="240"/>
      <c r="Y186" s="240"/>
      <c r="Z186" s="240"/>
      <c r="AB186" s="178"/>
      <c r="AC186" s="178"/>
      <c r="AD186" s="178"/>
      <c r="AE186" s="178"/>
      <c r="AF186" s="178"/>
      <c r="AG186" s="178"/>
      <c r="AH186" s="178"/>
      <c r="AI186" s="178"/>
      <c r="AJ186" s="178"/>
      <c r="AK186" s="178"/>
      <c r="AL186" s="178"/>
      <c r="AM186" s="178"/>
    </row>
    <row r="187" spans="1:39" s="181" customFormat="1" ht="28.5" x14ac:dyDescent="0.25">
      <c r="A187" s="177" t="s">
        <v>625</v>
      </c>
      <c r="B187" s="187" t="s">
        <v>661</v>
      </c>
      <c r="C187" s="188"/>
      <c r="D187" s="188"/>
      <c r="E187" s="188" t="s">
        <v>504</v>
      </c>
      <c r="F187" s="188"/>
      <c r="G187" s="188" t="s">
        <v>300</v>
      </c>
      <c r="H187" s="217"/>
      <c r="I187" s="188"/>
      <c r="J187" s="188"/>
      <c r="K187" s="188"/>
      <c r="L187" s="188"/>
      <c r="M187" s="192"/>
      <c r="N187" s="192"/>
      <c r="O187" s="186"/>
      <c r="P187" s="186"/>
      <c r="Q187" s="240"/>
      <c r="R187" s="240"/>
      <c r="S187" s="240"/>
      <c r="T187" s="238" t="s">
        <v>922</v>
      </c>
      <c r="U187" s="238" t="s">
        <v>922</v>
      </c>
      <c r="V187" s="238" t="s">
        <v>922</v>
      </c>
      <c r="W187" s="240"/>
      <c r="X187" s="240"/>
      <c r="Y187" s="240"/>
      <c r="Z187" s="240"/>
      <c r="AB187" s="178"/>
      <c r="AC187" s="178"/>
      <c r="AD187" s="178"/>
      <c r="AE187" s="178"/>
      <c r="AF187" s="178"/>
      <c r="AG187" s="178"/>
      <c r="AH187" s="178"/>
      <c r="AI187" s="178"/>
      <c r="AJ187" s="178"/>
      <c r="AK187" s="178"/>
      <c r="AL187" s="178"/>
      <c r="AM187" s="178"/>
    </row>
    <row r="188" spans="1:39" s="181" customFormat="1" ht="28.5" x14ac:dyDescent="0.25">
      <c r="A188" s="177" t="s">
        <v>626</v>
      </c>
      <c r="B188" s="187" t="s">
        <v>664</v>
      </c>
      <c r="C188" s="188"/>
      <c r="D188" s="188"/>
      <c r="E188" s="188" t="s">
        <v>606</v>
      </c>
      <c r="F188" s="188"/>
      <c r="G188" s="188" t="s">
        <v>300</v>
      </c>
      <c r="H188" s="217"/>
      <c r="I188" s="188"/>
      <c r="J188" s="188"/>
      <c r="K188" s="188"/>
      <c r="L188" s="188"/>
      <c r="M188" s="192"/>
      <c r="N188" s="192"/>
      <c r="O188" s="186"/>
      <c r="P188" s="186"/>
      <c r="Q188" s="240"/>
      <c r="R188" s="240"/>
      <c r="S188" s="240"/>
      <c r="T188" s="240"/>
      <c r="U188" s="238" t="s">
        <v>922</v>
      </c>
      <c r="V188" s="238" t="s">
        <v>922</v>
      </c>
      <c r="W188" s="238" t="s">
        <v>922</v>
      </c>
      <c r="X188" s="238" t="s">
        <v>922</v>
      </c>
      <c r="Y188" s="238" t="s">
        <v>922</v>
      </c>
      <c r="Z188" s="240"/>
      <c r="AB188" s="178"/>
      <c r="AC188" s="178"/>
      <c r="AD188" s="178"/>
      <c r="AE188" s="178"/>
      <c r="AF188" s="178"/>
      <c r="AG188" s="178"/>
      <c r="AH188" s="178"/>
      <c r="AI188" s="178"/>
      <c r="AJ188" s="178"/>
      <c r="AK188" s="178"/>
      <c r="AL188" s="178"/>
      <c r="AM188" s="178"/>
    </row>
    <row r="189" spans="1:39" s="181" customFormat="1" ht="42.75" x14ac:dyDescent="0.25">
      <c r="A189" s="177" t="s">
        <v>627</v>
      </c>
      <c r="B189" s="187" t="s">
        <v>668</v>
      </c>
      <c r="C189" s="188"/>
      <c r="D189" s="188"/>
      <c r="E189" s="188" t="s">
        <v>795</v>
      </c>
      <c r="F189" s="188"/>
      <c r="G189" s="188" t="s">
        <v>298</v>
      </c>
      <c r="H189" s="217"/>
      <c r="I189" s="188"/>
      <c r="J189" s="188"/>
      <c r="K189" s="188"/>
      <c r="L189" s="188"/>
      <c r="M189" s="192"/>
      <c r="N189" s="192"/>
      <c r="O189" s="186"/>
      <c r="P189" s="186"/>
      <c r="Q189" s="186"/>
      <c r="R189" s="186"/>
      <c r="S189" s="186"/>
      <c r="T189" s="186"/>
      <c r="U189" s="186"/>
      <c r="V189" s="186"/>
      <c r="W189" s="186"/>
      <c r="X189" s="186"/>
      <c r="Y189" s="186"/>
      <c r="Z189" s="186"/>
      <c r="AB189" s="178">
        <v>100</v>
      </c>
      <c r="AC189" s="178"/>
      <c r="AD189" s="241"/>
      <c r="AE189" s="241"/>
      <c r="AF189" s="241"/>
      <c r="AG189" s="241"/>
      <c r="AH189" s="241"/>
      <c r="AI189" s="241"/>
      <c r="AJ189" s="241"/>
      <c r="AK189" s="241"/>
      <c r="AL189" s="241"/>
      <c r="AM189" s="241"/>
    </row>
    <row r="190" spans="1:39" s="181" customFormat="1" ht="42.75" x14ac:dyDescent="0.25">
      <c r="A190" s="177" t="s">
        <v>628</v>
      </c>
      <c r="B190" s="187" t="s">
        <v>669</v>
      </c>
      <c r="C190" s="188"/>
      <c r="D190" s="188"/>
      <c r="E190" s="188" t="s">
        <v>795</v>
      </c>
      <c r="F190" s="188"/>
      <c r="G190" s="188" t="s">
        <v>298</v>
      </c>
      <c r="H190" s="217"/>
      <c r="I190" s="188"/>
      <c r="J190" s="188"/>
      <c r="K190" s="188"/>
      <c r="L190" s="188"/>
      <c r="M190" s="192"/>
      <c r="N190" s="192"/>
      <c r="O190" s="186"/>
      <c r="P190" s="186"/>
      <c r="Q190" s="186"/>
      <c r="R190" s="186"/>
      <c r="S190" s="186"/>
      <c r="T190" s="186"/>
      <c r="U190" s="186"/>
      <c r="V190" s="186"/>
      <c r="W190" s="186"/>
      <c r="X190" s="186"/>
      <c r="Y190" s="186"/>
      <c r="Z190" s="186"/>
      <c r="AB190" s="178">
        <v>25</v>
      </c>
      <c r="AC190" s="178"/>
      <c r="AD190" s="241"/>
      <c r="AE190" s="241"/>
      <c r="AF190" s="241"/>
      <c r="AG190" s="241"/>
      <c r="AH190" s="241"/>
      <c r="AI190" s="241"/>
      <c r="AJ190" s="241"/>
      <c r="AK190" s="241"/>
      <c r="AL190" s="241"/>
      <c r="AM190" s="241"/>
    </row>
    <row r="191" spans="1:39" s="181" customFormat="1" ht="42.75" x14ac:dyDescent="0.25">
      <c r="A191" s="177" t="s">
        <v>629</v>
      </c>
      <c r="B191" s="187" t="s">
        <v>670</v>
      </c>
      <c r="C191" s="188"/>
      <c r="D191" s="188"/>
      <c r="E191" s="188" t="s">
        <v>795</v>
      </c>
      <c r="F191" s="188"/>
      <c r="G191" s="188" t="s">
        <v>298</v>
      </c>
      <c r="H191" s="217"/>
      <c r="I191" s="188"/>
      <c r="J191" s="188"/>
      <c r="K191" s="188"/>
      <c r="L191" s="188"/>
      <c r="M191" s="192"/>
      <c r="N191" s="192"/>
      <c r="O191" s="186"/>
      <c r="P191" s="186"/>
      <c r="Q191" s="186"/>
      <c r="R191" s="186"/>
      <c r="S191" s="186"/>
      <c r="T191" s="186"/>
      <c r="U191" s="186"/>
      <c r="V191" s="186"/>
      <c r="W191" s="186"/>
      <c r="X191" s="186"/>
      <c r="Y191" s="186"/>
      <c r="Z191" s="186"/>
      <c r="AB191" s="178">
        <v>250</v>
      </c>
      <c r="AC191" s="178">
        <v>300</v>
      </c>
      <c r="AD191" s="241"/>
      <c r="AE191" s="241"/>
      <c r="AF191" s="241"/>
      <c r="AG191" s="241"/>
      <c r="AH191" s="241"/>
      <c r="AI191" s="241"/>
      <c r="AJ191" s="241"/>
      <c r="AK191" s="241"/>
      <c r="AL191" s="241"/>
      <c r="AM191" s="241"/>
    </row>
    <row r="192" spans="1:39" s="181" customFormat="1" ht="42.75" x14ac:dyDescent="0.25">
      <c r="A192" s="177" t="s">
        <v>647</v>
      </c>
      <c r="B192" s="187" t="s">
        <v>671</v>
      </c>
      <c r="C192" s="188"/>
      <c r="D192" s="188"/>
      <c r="E192" s="188" t="s">
        <v>795</v>
      </c>
      <c r="F192" s="188"/>
      <c r="G192" s="188" t="s">
        <v>298</v>
      </c>
      <c r="H192" s="217"/>
      <c r="I192" s="188"/>
      <c r="J192" s="188"/>
      <c r="K192" s="188"/>
      <c r="L192" s="188"/>
      <c r="M192" s="192"/>
      <c r="N192" s="192"/>
      <c r="O192" s="186"/>
      <c r="P192" s="186"/>
      <c r="Q192" s="186"/>
      <c r="R192" s="186"/>
      <c r="S192" s="186"/>
      <c r="T192" s="186"/>
      <c r="U192" s="186"/>
      <c r="V192" s="186"/>
      <c r="W192" s="186"/>
      <c r="X192" s="186"/>
      <c r="Y192" s="186"/>
      <c r="Z192" s="186"/>
      <c r="AB192" s="178">
        <v>150</v>
      </c>
      <c r="AC192" s="178"/>
      <c r="AD192" s="241"/>
      <c r="AE192" s="241"/>
      <c r="AF192" s="241"/>
      <c r="AG192" s="241"/>
      <c r="AH192" s="241"/>
      <c r="AI192" s="241"/>
      <c r="AJ192" s="241"/>
      <c r="AK192" s="241"/>
      <c r="AL192" s="241"/>
      <c r="AM192" s="241"/>
    </row>
    <row r="193" spans="1:39" s="181" customFormat="1" ht="42.75" x14ac:dyDescent="0.25">
      <c r="A193" s="177" t="s">
        <v>648</v>
      </c>
      <c r="B193" s="187" t="s">
        <v>672</v>
      </c>
      <c r="C193" s="188"/>
      <c r="D193" s="188"/>
      <c r="E193" s="188" t="s">
        <v>795</v>
      </c>
      <c r="F193" s="188"/>
      <c r="G193" s="188" t="s">
        <v>298</v>
      </c>
      <c r="H193" s="217"/>
      <c r="I193" s="188"/>
      <c r="J193" s="188"/>
      <c r="K193" s="188"/>
      <c r="L193" s="188"/>
      <c r="M193" s="192"/>
      <c r="N193" s="192"/>
      <c r="O193" s="186"/>
      <c r="P193" s="186"/>
      <c r="Q193" s="186"/>
      <c r="R193" s="186"/>
      <c r="S193" s="186"/>
      <c r="T193" s="186"/>
      <c r="U193" s="186"/>
      <c r="V193" s="186"/>
      <c r="W193" s="186"/>
      <c r="X193" s="186"/>
      <c r="Y193" s="186"/>
      <c r="Z193" s="186"/>
      <c r="AB193" s="178">
        <v>300</v>
      </c>
      <c r="AC193" s="178">
        <v>100</v>
      </c>
      <c r="AD193" s="242" t="s">
        <v>922</v>
      </c>
      <c r="AE193" s="241"/>
      <c r="AF193" s="241"/>
      <c r="AG193" s="241"/>
      <c r="AH193" s="241"/>
      <c r="AI193" s="241"/>
      <c r="AJ193" s="241"/>
      <c r="AK193" s="241"/>
      <c r="AL193" s="241"/>
      <c r="AM193" s="241"/>
    </row>
    <row r="194" spans="1:39" s="181" customFormat="1" ht="42.75" x14ac:dyDescent="0.25">
      <c r="A194" s="177" t="s">
        <v>649</v>
      </c>
      <c r="B194" s="187" t="s">
        <v>673</v>
      </c>
      <c r="C194" s="188"/>
      <c r="D194" s="188"/>
      <c r="E194" s="188" t="s">
        <v>795</v>
      </c>
      <c r="F194" s="188"/>
      <c r="G194" s="188" t="s">
        <v>298</v>
      </c>
      <c r="H194" s="217"/>
      <c r="I194" s="188"/>
      <c r="J194" s="188"/>
      <c r="K194" s="188"/>
      <c r="L194" s="188"/>
      <c r="M194" s="192"/>
      <c r="N194" s="192"/>
      <c r="O194" s="186"/>
      <c r="P194" s="186"/>
      <c r="Q194" s="186"/>
      <c r="R194" s="186"/>
      <c r="S194" s="186"/>
      <c r="T194" s="186"/>
      <c r="U194" s="186"/>
      <c r="V194" s="186"/>
      <c r="W194" s="186"/>
      <c r="X194" s="186"/>
      <c r="Y194" s="186"/>
      <c r="Z194" s="186"/>
      <c r="AB194" s="178">
        <v>265.43461500000001</v>
      </c>
      <c r="AC194" s="178"/>
      <c r="AD194" s="241"/>
      <c r="AE194" s="241"/>
      <c r="AF194" s="241"/>
      <c r="AG194" s="241"/>
      <c r="AH194" s="241"/>
      <c r="AI194" s="241"/>
      <c r="AJ194" s="241"/>
      <c r="AK194" s="241"/>
      <c r="AL194" s="241"/>
      <c r="AM194" s="241"/>
    </row>
    <row r="195" spans="1:39" s="181" customFormat="1" ht="42.75" x14ac:dyDescent="0.25">
      <c r="A195" s="177" t="s">
        <v>650</v>
      </c>
      <c r="B195" s="187" t="s">
        <v>674</v>
      </c>
      <c r="C195" s="188"/>
      <c r="D195" s="188"/>
      <c r="E195" s="188" t="s">
        <v>795</v>
      </c>
      <c r="F195" s="188"/>
      <c r="G195" s="188" t="s">
        <v>298</v>
      </c>
      <c r="H195" s="217"/>
      <c r="I195" s="188"/>
      <c r="J195" s="188"/>
      <c r="K195" s="188"/>
      <c r="L195" s="188"/>
      <c r="M195" s="192"/>
      <c r="N195" s="192"/>
      <c r="O195" s="186"/>
      <c r="P195" s="186"/>
      <c r="Q195" s="186"/>
      <c r="R195" s="186"/>
      <c r="S195" s="186"/>
      <c r="T195" s="186"/>
      <c r="U195" s="186"/>
      <c r="V195" s="186"/>
      <c r="W195" s="186"/>
      <c r="X195" s="186"/>
      <c r="Y195" s="186"/>
      <c r="Z195" s="186"/>
      <c r="AB195" s="178">
        <v>70</v>
      </c>
      <c r="AC195" s="178"/>
      <c r="AD195" s="241"/>
      <c r="AE195" s="241"/>
      <c r="AF195" s="241"/>
      <c r="AG195" s="241"/>
      <c r="AH195" s="241"/>
      <c r="AI195" s="241"/>
      <c r="AJ195" s="241"/>
      <c r="AK195" s="241"/>
      <c r="AL195" s="241"/>
      <c r="AM195" s="241"/>
    </row>
    <row r="196" spans="1:39" s="181" customFormat="1" ht="42.75" x14ac:dyDescent="0.25">
      <c r="A196" s="177" t="s">
        <v>651</v>
      </c>
      <c r="B196" s="187" t="s">
        <v>675</v>
      </c>
      <c r="C196" s="188"/>
      <c r="D196" s="188"/>
      <c r="E196" s="188" t="s">
        <v>795</v>
      </c>
      <c r="F196" s="188"/>
      <c r="G196" s="188" t="s">
        <v>298</v>
      </c>
      <c r="H196" s="217"/>
      <c r="I196" s="188"/>
      <c r="J196" s="188"/>
      <c r="K196" s="188"/>
      <c r="L196" s="188"/>
      <c r="M196" s="192"/>
      <c r="N196" s="192"/>
      <c r="O196" s="186"/>
      <c r="P196" s="186"/>
      <c r="Q196" s="186"/>
      <c r="R196" s="186"/>
      <c r="S196" s="186"/>
      <c r="T196" s="186"/>
      <c r="U196" s="186"/>
      <c r="V196" s="186"/>
      <c r="W196" s="186"/>
      <c r="X196" s="186"/>
      <c r="Y196" s="186"/>
      <c r="Z196" s="186"/>
      <c r="AB196" s="178">
        <v>150</v>
      </c>
      <c r="AC196" s="178"/>
      <c r="AD196" s="241"/>
      <c r="AE196" s="241"/>
      <c r="AF196" s="241"/>
      <c r="AG196" s="241"/>
      <c r="AH196" s="241"/>
      <c r="AI196" s="241"/>
      <c r="AJ196" s="241"/>
      <c r="AK196" s="241"/>
      <c r="AL196" s="241"/>
      <c r="AM196" s="241"/>
    </row>
    <row r="197" spans="1:39" s="181" customFormat="1" ht="42.75" x14ac:dyDescent="0.25">
      <c r="A197" s="177" t="s">
        <v>652</v>
      </c>
      <c r="B197" s="187" t="s">
        <v>676</v>
      </c>
      <c r="C197" s="188"/>
      <c r="D197" s="188"/>
      <c r="E197" s="188" t="s">
        <v>795</v>
      </c>
      <c r="F197" s="188"/>
      <c r="G197" s="188" t="s">
        <v>298</v>
      </c>
      <c r="H197" s="217"/>
      <c r="I197" s="188"/>
      <c r="J197" s="188"/>
      <c r="K197" s="188"/>
      <c r="L197" s="188"/>
      <c r="M197" s="192"/>
      <c r="N197" s="192"/>
      <c r="O197" s="186"/>
      <c r="P197" s="186"/>
      <c r="Q197" s="186"/>
      <c r="R197" s="186"/>
      <c r="S197" s="186"/>
      <c r="T197" s="186"/>
      <c r="U197" s="186"/>
      <c r="V197" s="186"/>
      <c r="W197" s="186"/>
      <c r="X197" s="186"/>
      <c r="Y197" s="186"/>
      <c r="Z197" s="186"/>
      <c r="AB197" s="178">
        <v>200</v>
      </c>
      <c r="AC197" s="178">
        <v>350</v>
      </c>
      <c r="AD197" s="242" t="s">
        <v>922</v>
      </c>
      <c r="AE197" s="241"/>
      <c r="AF197" s="241"/>
      <c r="AG197" s="241"/>
      <c r="AH197" s="241"/>
      <c r="AI197" s="241"/>
      <c r="AJ197" s="241"/>
      <c r="AK197" s="241"/>
      <c r="AL197" s="241"/>
      <c r="AM197" s="241"/>
    </row>
    <row r="198" spans="1:39" s="181" customFormat="1" ht="42.75" x14ac:dyDescent="0.25">
      <c r="A198" s="177" t="s">
        <v>653</v>
      </c>
      <c r="B198" s="187" t="s">
        <v>677</v>
      </c>
      <c r="C198" s="188"/>
      <c r="D198" s="188"/>
      <c r="E198" s="188" t="s">
        <v>795</v>
      </c>
      <c r="F198" s="188"/>
      <c r="G198" s="188" t="s">
        <v>298</v>
      </c>
      <c r="H198" s="217"/>
      <c r="I198" s="188"/>
      <c r="J198" s="188"/>
      <c r="K198" s="188"/>
      <c r="L198" s="188"/>
      <c r="M198" s="192"/>
      <c r="N198" s="192"/>
      <c r="O198" s="186"/>
      <c r="P198" s="186"/>
      <c r="Q198" s="186"/>
      <c r="R198" s="186"/>
      <c r="S198" s="186"/>
      <c r="T198" s="186"/>
      <c r="U198" s="186"/>
      <c r="V198" s="186"/>
      <c r="W198" s="186"/>
      <c r="X198" s="186"/>
      <c r="Y198" s="186"/>
      <c r="Z198" s="186"/>
      <c r="AB198" s="235"/>
      <c r="AC198" s="178">
        <v>80</v>
      </c>
      <c r="AD198" s="241"/>
      <c r="AE198" s="241"/>
      <c r="AF198" s="241"/>
      <c r="AG198" s="241"/>
      <c r="AH198" s="241"/>
      <c r="AI198" s="241"/>
      <c r="AJ198" s="241"/>
      <c r="AK198" s="241"/>
      <c r="AL198" s="241"/>
      <c r="AM198" s="241"/>
    </row>
    <row r="199" spans="1:39" s="181" customFormat="1" ht="42.75" x14ac:dyDescent="0.25">
      <c r="A199" s="177" t="s">
        <v>654</v>
      </c>
      <c r="B199" s="187" t="s">
        <v>678</v>
      </c>
      <c r="C199" s="188"/>
      <c r="D199" s="188"/>
      <c r="E199" s="188" t="s">
        <v>795</v>
      </c>
      <c r="F199" s="188"/>
      <c r="G199" s="188" t="s">
        <v>298</v>
      </c>
      <c r="H199" s="217"/>
      <c r="I199" s="188"/>
      <c r="J199" s="188"/>
      <c r="K199" s="188"/>
      <c r="L199" s="188"/>
      <c r="M199" s="192"/>
      <c r="N199" s="192"/>
      <c r="O199" s="186"/>
      <c r="P199" s="186"/>
      <c r="Q199" s="186"/>
      <c r="R199" s="186"/>
      <c r="S199" s="186"/>
      <c r="T199" s="186"/>
      <c r="U199" s="186"/>
      <c r="V199" s="186"/>
      <c r="W199" s="186"/>
      <c r="X199" s="186"/>
      <c r="Y199" s="186"/>
      <c r="Z199" s="186"/>
      <c r="AB199" s="235"/>
      <c r="AC199" s="178">
        <v>407.00569999999999</v>
      </c>
      <c r="AD199" s="241"/>
      <c r="AE199" s="241"/>
      <c r="AF199" s="241"/>
      <c r="AG199" s="241"/>
      <c r="AH199" s="241"/>
      <c r="AI199" s="241"/>
      <c r="AJ199" s="241"/>
      <c r="AK199" s="241"/>
      <c r="AL199" s="241"/>
      <c r="AM199" s="241"/>
    </row>
    <row r="200" spans="1:39" s="181" customFormat="1" ht="42.75" x14ac:dyDescent="0.25">
      <c r="A200" s="177" t="s">
        <v>659</v>
      </c>
      <c r="B200" s="187" t="s">
        <v>679</v>
      </c>
      <c r="C200" s="188"/>
      <c r="D200" s="188"/>
      <c r="E200" s="188" t="s">
        <v>795</v>
      </c>
      <c r="F200" s="188"/>
      <c r="G200" s="188" t="s">
        <v>298</v>
      </c>
      <c r="H200" s="217"/>
      <c r="I200" s="188"/>
      <c r="J200" s="188"/>
      <c r="K200" s="188"/>
      <c r="L200" s="188"/>
      <c r="M200" s="192"/>
      <c r="N200" s="192"/>
      <c r="O200" s="186"/>
      <c r="P200" s="186"/>
      <c r="Q200" s="186"/>
      <c r="R200" s="186"/>
      <c r="S200" s="186"/>
      <c r="T200" s="186"/>
      <c r="U200" s="186"/>
      <c r="V200" s="186"/>
      <c r="W200" s="186"/>
      <c r="X200" s="186"/>
      <c r="Y200" s="186"/>
      <c r="Z200" s="186"/>
      <c r="AB200" s="178"/>
      <c r="AC200" s="178">
        <v>250</v>
      </c>
      <c r="AD200" s="242" t="s">
        <v>922</v>
      </c>
      <c r="AE200" s="241"/>
      <c r="AF200" s="241"/>
      <c r="AG200" s="241"/>
      <c r="AH200" s="241"/>
      <c r="AI200" s="241"/>
      <c r="AJ200" s="241"/>
      <c r="AK200" s="241"/>
      <c r="AL200" s="241"/>
      <c r="AM200" s="241"/>
    </row>
    <row r="201" spans="1:39" s="181" customFormat="1" ht="42.75" x14ac:dyDescent="0.25">
      <c r="A201" s="177" t="s">
        <v>662</v>
      </c>
      <c r="B201" s="187" t="s">
        <v>680</v>
      </c>
      <c r="C201" s="188"/>
      <c r="D201" s="188"/>
      <c r="E201" s="188" t="s">
        <v>795</v>
      </c>
      <c r="F201" s="188"/>
      <c r="G201" s="188" t="s">
        <v>298</v>
      </c>
      <c r="H201" s="217"/>
      <c r="I201" s="188"/>
      <c r="J201" s="188"/>
      <c r="K201" s="188"/>
      <c r="L201" s="188"/>
      <c r="M201" s="192"/>
      <c r="N201" s="192"/>
      <c r="O201" s="186"/>
      <c r="P201" s="186"/>
      <c r="Q201" s="186"/>
      <c r="R201" s="186"/>
      <c r="S201" s="186"/>
      <c r="T201" s="186"/>
      <c r="U201" s="186"/>
      <c r="V201" s="186"/>
      <c r="W201" s="186"/>
      <c r="X201" s="186"/>
      <c r="Y201" s="186"/>
      <c r="Z201" s="186"/>
      <c r="AB201" s="178"/>
      <c r="AC201" s="178"/>
      <c r="AD201" s="242" t="s">
        <v>922</v>
      </c>
      <c r="AE201" s="241"/>
      <c r="AF201" s="241"/>
      <c r="AG201" s="241"/>
      <c r="AH201" s="241"/>
      <c r="AI201" s="241"/>
      <c r="AJ201" s="241"/>
      <c r="AK201" s="241"/>
      <c r="AL201" s="241"/>
      <c r="AM201" s="241"/>
    </row>
    <row r="202" spans="1:39" s="181" customFormat="1" ht="42.75" x14ac:dyDescent="0.25">
      <c r="A202" s="177" t="s">
        <v>665</v>
      </c>
      <c r="B202" s="187" t="s">
        <v>681</v>
      </c>
      <c r="C202" s="188"/>
      <c r="D202" s="188"/>
      <c r="E202" s="188" t="s">
        <v>795</v>
      </c>
      <c r="F202" s="188"/>
      <c r="G202" s="188" t="s">
        <v>298</v>
      </c>
      <c r="H202" s="217"/>
      <c r="I202" s="188"/>
      <c r="J202" s="188"/>
      <c r="K202" s="188"/>
      <c r="L202" s="188"/>
      <c r="M202" s="192"/>
      <c r="N202" s="192"/>
      <c r="O202" s="186"/>
      <c r="P202" s="186"/>
      <c r="Q202" s="186"/>
      <c r="R202" s="186"/>
      <c r="S202" s="186"/>
      <c r="T202" s="186"/>
      <c r="U202" s="186"/>
      <c r="V202" s="186"/>
      <c r="W202" s="186"/>
      <c r="X202" s="186"/>
      <c r="Y202" s="186"/>
      <c r="Z202" s="186"/>
      <c r="AB202" s="178"/>
      <c r="AC202" s="178"/>
      <c r="AD202" s="242" t="s">
        <v>922</v>
      </c>
      <c r="AE202" s="241"/>
      <c r="AF202" s="241"/>
      <c r="AG202" s="241"/>
      <c r="AH202" s="241"/>
      <c r="AI202" s="241"/>
      <c r="AJ202" s="241"/>
      <c r="AK202" s="241"/>
      <c r="AL202" s="241"/>
      <c r="AM202" s="241"/>
    </row>
    <row r="203" spans="1:39" s="181" customFormat="1" ht="42.75" x14ac:dyDescent="0.25">
      <c r="A203" s="177" t="s">
        <v>700</v>
      </c>
      <c r="B203" s="187" t="s">
        <v>682</v>
      </c>
      <c r="C203" s="188"/>
      <c r="D203" s="188"/>
      <c r="E203" s="188" t="s">
        <v>795</v>
      </c>
      <c r="F203" s="188"/>
      <c r="G203" s="188" t="s">
        <v>298</v>
      </c>
      <c r="H203" s="217"/>
      <c r="I203" s="188"/>
      <c r="J203" s="188"/>
      <c r="K203" s="188"/>
      <c r="L203" s="188"/>
      <c r="M203" s="192"/>
      <c r="N203" s="192"/>
      <c r="O203" s="186"/>
      <c r="P203" s="186"/>
      <c r="Q203" s="186"/>
      <c r="R203" s="186"/>
      <c r="S203" s="186"/>
      <c r="T203" s="186"/>
      <c r="U203" s="186"/>
      <c r="V203" s="186"/>
      <c r="W203" s="186"/>
      <c r="X203" s="186"/>
      <c r="Y203" s="186"/>
      <c r="Z203" s="186"/>
      <c r="AB203" s="178"/>
      <c r="AC203" s="178"/>
      <c r="AD203" s="242" t="s">
        <v>922</v>
      </c>
      <c r="AE203" s="241"/>
      <c r="AF203" s="241"/>
      <c r="AG203" s="241"/>
      <c r="AH203" s="241"/>
      <c r="AI203" s="241"/>
      <c r="AJ203" s="241"/>
      <c r="AK203" s="241"/>
      <c r="AL203" s="241"/>
      <c r="AM203" s="241"/>
    </row>
    <row r="204" spans="1:39" s="181" customFormat="1" ht="42.75" x14ac:dyDescent="0.25">
      <c r="A204" s="177" t="s">
        <v>701</v>
      </c>
      <c r="B204" s="187" t="s">
        <v>683</v>
      </c>
      <c r="C204" s="188"/>
      <c r="D204" s="188"/>
      <c r="E204" s="188" t="s">
        <v>795</v>
      </c>
      <c r="F204" s="188"/>
      <c r="G204" s="188" t="s">
        <v>298</v>
      </c>
      <c r="H204" s="217"/>
      <c r="I204" s="188"/>
      <c r="J204" s="188"/>
      <c r="K204" s="188"/>
      <c r="L204" s="188"/>
      <c r="M204" s="192"/>
      <c r="N204" s="192"/>
      <c r="O204" s="186"/>
      <c r="P204" s="186"/>
      <c r="Q204" s="186"/>
      <c r="R204" s="186"/>
      <c r="S204" s="186"/>
      <c r="T204" s="186"/>
      <c r="U204" s="186"/>
      <c r="V204" s="186"/>
      <c r="W204" s="186"/>
      <c r="X204" s="186"/>
      <c r="Y204" s="186"/>
      <c r="Z204" s="186"/>
      <c r="AB204" s="178"/>
      <c r="AC204" s="178"/>
      <c r="AD204" s="242" t="s">
        <v>922</v>
      </c>
      <c r="AE204" s="241"/>
      <c r="AF204" s="241"/>
      <c r="AG204" s="241"/>
      <c r="AH204" s="241"/>
      <c r="AI204" s="241"/>
      <c r="AJ204" s="241"/>
      <c r="AK204" s="241"/>
      <c r="AL204" s="241"/>
      <c r="AM204" s="241"/>
    </row>
    <row r="205" spans="1:39" s="181" customFormat="1" ht="42.75" x14ac:dyDescent="0.25">
      <c r="A205" s="177" t="s">
        <v>702</v>
      </c>
      <c r="B205" s="187" t="s">
        <v>684</v>
      </c>
      <c r="C205" s="188"/>
      <c r="D205" s="188"/>
      <c r="E205" s="188" t="s">
        <v>795</v>
      </c>
      <c r="F205" s="188"/>
      <c r="G205" s="188" t="s">
        <v>298</v>
      </c>
      <c r="H205" s="217"/>
      <c r="I205" s="188"/>
      <c r="J205" s="188"/>
      <c r="K205" s="188"/>
      <c r="L205" s="188"/>
      <c r="M205" s="192"/>
      <c r="N205" s="192"/>
      <c r="O205" s="186"/>
      <c r="P205" s="186"/>
      <c r="Q205" s="186"/>
      <c r="R205" s="186"/>
      <c r="S205" s="186"/>
      <c r="T205" s="186"/>
      <c r="U205" s="186"/>
      <c r="V205" s="186"/>
      <c r="W205" s="186"/>
      <c r="X205" s="186"/>
      <c r="Y205" s="186"/>
      <c r="Z205" s="186"/>
      <c r="AB205" s="178"/>
      <c r="AC205" s="178"/>
      <c r="AD205" s="242" t="s">
        <v>922</v>
      </c>
      <c r="AE205" s="241"/>
      <c r="AF205" s="241"/>
      <c r="AG205" s="241"/>
      <c r="AH205" s="241"/>
      <c r="AI205" s="241"/>
      <c r="AJ205" s="241"/>
      <c r="AK205" s="241"/>
      <c r="AL205" s="241"/>
      <c r="AM205" s="241"/>
    </row>
    <row r="206" spans="1:39" s="181" customFormat="1" ht="42.75" x14ac:dyDescent="0.25">
      <c r="A206" s="177" t="s">
        <v>703</v>
      </c>
      <c r="B206" s="187" t="s">
        <v>685</v>
      </c>
      <c r="C206" s="188"/>
      <c r="D206" s="188"/>
      <c r="E206" s="188" t="s">
        <v>795</v>
      </c>
      <c r="F206" s="188"/>
      <c r="G206" s="188" t="s">
        <v>298</v>
      </c>
      <c r="H206" s="217"/>
      <c r="I206" s="188"/>
      <c r="J206" s="188"/>
      <c r="K206" s="188"/>
      <c r="L206" s="188"/>
      <c r="M206" s="192"/>
      <c r="N206" s="192"/>
      <c r="O206" s="186"/>
      <c r="P206" s="186"/>
      <c r="Q206" s="186"/>
      <c r="R206" s="186"/>
      <c r="S206" s="186"/>
      <c r="T206" s="186"/>
      <c r="U206" s="186"/>
      <c r="V206" s="186"/>
      <c r="W206" s="186"/>
      <c r="X206" s="186"/>
      <c r="Y206" s="186"/>
      <c r="Z206" s="186"/>
      <c r="AB206" s="178"/>
      <c r="AC206" s="178"/>
      <c r="AD206" s="242" t="s">
        <v>922</v>
      </c>
      <c r="AE206" s="242" t="s">
        <v>922</v>
      </c>
      <c r="AF206" s="241"/>
      <c r="AG206" s="241"/>
      <c r="AH206" s="241"/>
      <c r="AI206" s="241"/>
      <c r="AJ206" s="241"/>
      <c r="AK206" s="241"/>
      <c r="AL206" s="241"/>
      <c r="AM206" s="241"/>
    </row>
    <row r="207" spans="1:39" s="181" customFormat="1" ht="42.75" x14ac:dyDescent="0.25">
      <c r="A207" s="177" t="s">
        <v>704</v>
      </c>
      <c r="B207" s="187" t="s">
        <v>686</v>
      </c>
      <c r="C207" s="188"/>
      <c r="D207" s="188"/>
      <c r="E207" s="188" t="s">
        <v>795</v>
      </c>
      <c r="F207" s="188"/>
      <c r="G207" s="188" t="s">
        <v>298</v>
      </c>
      <c r="H207" s="217"/>
      <c r="I207" s="188"/>
      <c r="J207" s="188"/>
      <c r="K207" s="188"/>
      <c r="L207" s="188"/>
      <c r="M207" s="192"/>
      <c r="N207" s="192"/>
      <c r="O207" s="186"/>
      <c r="P207" s="186"/>
      <c r="Q207" s="186"/>
      <c r="R207" s="186"/>
      <c r="S207" s="186"/>
      <c r="T207" s="186"/>
      <c r="U207" s="186"/>
      <c r="V207" s="186"/>
      <c r="W207" s="186"/>
      <c r="X207" s="186"/>
      <c r="Y207" s="186"/>
      <c r="Z207" s="186"/>
      <c r="AB207" s="178"/>
      <c r="AC207" s="178"/>
      <c r="AD207" s="242" t="s">
        <v>922</v>
      </c>
      <c r="AE207" s="241"/>
      <c r="AF207" s="241"/>
      <c r="AG207" s="241"/>
      <c r="AH207" s="241"/>
      <c r="AI207" s="241"/>
      <c r="AJ207" s="241"/>
      <c r="AK207" s="241"/>
      <c r="AL207" s="241"/>
      <c r="AM207" s="241"/>
    </row>
    <row r="208" spans="1:39" s="181" customFormat="1" ht="42.75" x14ac:dyDescent="0.25">
      <c r="A208" s="177" t="s">
        <v>705</v>
      </c>
      <c r="B208" s="187" t="s">
        <v>687</v>
      </c>
      <c r="C208" s="188"/>
      <c r="D208" s="188"/>
      <c r="E208" s="188" t="s">
        <v>795</v>
      </c>
      <c r="F208" s="188"/>
      <c r="G208" s="188" t="s">
        <v>298</v>
      </c>
      <c r="H208" s="217"/>
      <c r="I208" s="188"/>
      <c r="J208" s="188"/>
      <c r="K208" s="188"/>
      <c r="L208" s="188"/>
      <c r="M208" s="192"/>
      <c r="N208" s="192"/>
      <c r="O208" s="186"/>
      <c r="P208" s="186"/>
      <c r="Q208" s="186"/>
      <c r="R208" s="186"/>
      <c r="S208" s="186"/>
      <c r="T208" s="186"/>
      <c r="U208" s="186"/>
      <c r="V208" s="186"/>
      <c r="W208" s="186"/>
      <c r="X208" s="186"/>
      <c r="Y208" s="186"/>
      <c r="Z208" s="186"/>
      <c r="AB208" s="178"/>
      <c r="AC208" s="178"/>
      <c r="AD208" s="242" t="s">
        <v>922</v>
      </c>
      <c r="AE208" s="241"/>
      <c r="AF208" s="241"/>
      <c r="AG208" s="241"/>
      <c r="AH208" s="241"/>
      <c r="AI208" s="241"/>
      <c r="AJ208" s="241"/>
      <c r="AK208" s="241"/>
      <c r="AL208" s="241"/>
      <c r="AM208" s="241"/>
    </row>
    <row r="209" spans="1:39" s="181" customFormat="1" ht="42.75" x14ac:dyDescent="0.25">
      <c r="A209" s="177" t="s">
        <v>706</v>
      </c>
      <c r="B209" s="187" t="s">
        <v>688</v>
      </c>
      <c r="C209" s="188"/>
      <c r="D209" s="188"/>
      <c r="E209" s="188" t="s">
        <v>795</v>
      </c>
      <c r="F209" s="188"/>
      <c r="G209" s="188" t="s">
        <v>298</v>
      </c>
      <c r="H209" s="217"/>
      <c r="I209" s="188"/>
      <c r="J209" s="188"/>
      <c r="K209" s="188"/>
      <c r="L209" s="188"/>
      <c r="M209" s="192"/>
      <c r="N209" s="192"/>
      <c r="O209" s="186"/>
      <c r="P209" s="186"/>
      <c r="Q209" s="186"/>
      <c r="R209" s="186"/>
      <c r="S209" s="186"/>
      <c r="T209" s="186"/>
      <c r="U209" s="186"/>
      <c r="V209" s="186"/>
      <c r="W209" s="186"/>
      <c r="X209" s="186"/>
      <c r="Y209" s="186"/>
      <c r="Z209" s="186"/>
      <c r="AB209" s="178"/>
      <c r="AC209" s="178"/>
      <c r="AD209" s="242" t="s">
        <v>922</v>
      </c>
      <c r="AE209" s="241"/>
      <c r="AF209" s="241"/>
      <c r="AG209" s="241"/>
      <c r="AH209" s="241"/>
      <c r="AI209" s="241"/>
      <c r="AJ209" s="241"/>
      <c r="AK209" s="241"/>
      <c r="AL209" s="241"/>
      <c r="AM209" s="241"/>
    </row>
    <row r="210" spans="1:39" s="181" customFormat="1" ht="42.75" x14ac:dyDescent="0.25">
      <c r="A210" s="177" t="s">
        <v>707</v>
      </c>
      <c r="B210" s="187" t="s">
        <v>689</v>
      </c>
      <c r="C210" s="188"/>
      <c r="D210" s="188"/>
      <c r="E210" s="188" t="s">
        <v>795</v>
      </c>
      <c r="F210" s="188"/>
      <c r="G210" s="188" t="s">
        <v>298</v>
      </c>
      <c r="H210" s="217"/>
      <c r="I210" s="188"/>
      <c r="J210" s="188"/>
      <c r="K210" s="188"/>
      <c r="L210" s="188"/>
      <c r="M210" s="192"/>
      <c r="N210" s="192"/>
      <c r="O210" s="186"/>
      <c r="P210" s="186"/>
      <c r="Q210" s="186"/>
      <c r="R210" s="186"/>
      <c r="S210" s="186"/>
      <c r="T210" s="186"/>
      <c r="U210" s="186"/>
      <c r="V210" s="186"/>
      <c r="W210" s="186"/>
      <c r="X210" s="186"/>
      <c r="Y210" s="186"/>
      <c r="Z210" s="186"/>
      <c r="AB210" s="178"/>
      <c r="AC210" s="178"/>
      <c r="AD210" s="242" t="s">
        <v>922</v>
      </c>
      <c r="AE210" s="241"/>
      <c r="AF210" s="241"/>
      <c r="AG210" s="241"/>
      <c r="AH210" s="241"/>
      <c r="AI210" s="241"/>
      <c r="AJ210" s="241"/>
      <c r="AK210" s="241"/>
      <c r="AL210" s="241"/>
      <c r="AM210" s="241"/>
    </row>
    <row r="211" spans="1:39" s="181" customFormat="1" ht="42.75" x14ac:dyDescent="0.25">
      <c r="A211" s="177" t="s">
        <v>708</v>
      </c>
      <c r="B211" s="187" t="s">
        <v>690</v>
      </c>
      <c r="C211" s="188"/>
      <c r="D211" s="188"/>
      <c r="E211" s="188" t="s">
        <v>795</v>
      </c>
      <c r="F211" s="188"/>
      <c r="G211" s="188" t="s">
        <v>298</v>
      </c>
      <c r="H211" s="217"/>
      <c r="I211" s="188"/>
      <c r="J211" s="188"/>
      <c r="K211" s="188"/>
      <c r="L211" s="188"/>
      <c r="M211" s="192"/>
      <c r="N211" s="192"/>
      <c r="O211" s="186"/>
      <c r="P211" s="186"/>
      <c r="Q211" s="186"/>
      <c r="R211" s="186"/>
      <c r="S211" s="186"/>
      <c r="T211" s="186"/>
      <c r="U211" s="186"/>
      <c r="V211" s="186"/>
      <c r="W211" s="186"/>
      <c r="X211" s="186"/>
      <c r="Y211" s="186"/>
      <c r="Z211" s="186"/>
      <c r="AB211" s="178"/>
      <c r="AC211" s="178"/>
      <c r="AD211" s="242" t="s">
        <v>922</v>
      </c>
      <c r="AE211" s="241"/>
      <c r="AF211" s="241"/>
      <c r="AG211" s="241"/>
      <c r="AH211" s="241"/>
      <c r="AI211" s="241"/>
      <c r="AJ211" s="241"/>
      <c r="AK211" s="241"/>
      <c r="AL211" s="241"/>
      <c r="AM211" s="241"/>
    </row>
    <row r="212" spans="1:39" s="181" customFormat="1" ht="42.75" x14ac:dyDescent="0.25">
      <c r="A212" s="177" t="s">
        <v>709</v>
      </c>
      <c r="B212" s="187" t="s">
        <v>691</v>
      </c>
      <c r="C212" s="188"/>
      <c r="D212" s="188"/>
      <c r="E212" s="188" t="s">
        <v>795</v>
      </c>
      <c r="F212" s="188"/>
      <c r="G212" s="188" t="s">
        <v>298</v>
      </c>
      <c r="H212" s="217"/>
      <c r="I212" s="188"/>
      <c r="J212" s="188"/>
      <c r="K212" s="188"/>
      <c r="L212" s="188"/>
      <c r="M212" s="192"/>
      <c r="N212" s="192"/>
      <c r="O212" s="186"/>
      <c r="P212" s="186"/>
      <c r="Q212" s="186"/>
      <c r="R212" s="186"/>
      <c r="S212" s="186"/>
      <c r="T212" s="186"/>
      <c r="U212" s="186"/>
      <c r="V212" s="186"/>
      <c r="W212" s="186"/>
      <c r="X212" s="186"/>
      <c r="Y212" s="186"/>
      <c r="Z212" s="186"/>
      <c r="AB212" s="178"/>
      <c r="AC212" s="178"/>
      <c r="AD212" s="242" t="s">
        <v>922</v>
      </c>
      <c r="AE212" s="241"/>
      <c r="AF212" s="241"/>
      <c r="AG212" s="241"/>
      <c r="AH212" s="241"/>
      <c r="AI212" s="241"/>
      <c r="AJ212" s="241"/>
      <c r="AK212" s="241"/>
      <c r="AL212" s="241"/>
      <c r="AM212" s="241"/>
    </row>
    <row r="213" spans="1:39" s="181" customFormat="1" ht="42.75" x14ac:dyDescent="0.25">
      <c r="A213" s="177" t="s">
        <v>710</v>
      </c>
      <c r="B213" s="187" t="s">
        <v>692</v>
      </c>
      <c r="C213" s="188"/>
      <c r="D213" s="188"/>
      <c r="E213" s="188" t="s">
        <v>795</v>
      </c>
      <c r="F213" s="188"/>
      <c r="G213" s="188" t="s">
        <v>298</v>
      </c>
      <c r="H213" s="217"/>
      <c r="I213" s="188"/>
      <c r="J213" s="188"/>
      <c r="K213" s="188"/>
      <c r="L213" s="188"/>
      <c r="M213" s="192"/>
      <c r="N213" s="192"/>
      <c r="O213" s="186"/>
      <c r="P213" s="186"/>
      <c r="Q213" s="186"/>
      <c r="R213" s="186"/>
      <c r="S213" s="186"/>
      <c r="T213" s="186"/>
      <c r="U213" s="186"/>
      <c r="V213" s="186"/>
      <c r="W213" s="186"/>
      <c r="X213" s="186"/>
      <c r="Y213" s="186"/>
      <c r="Z213" s="186"/>
      <c r="AB213" s="178"/>
      <c r="AC213" s="178"/>
      <c r="AD213" s="242" t="s">
        <v>922</v>
      </c>
      <c r="AE213" s="241"/>
      <c r="AF213" s="241"/>
      <c r="AG213" s="241"/>
      <c r="AH213" s="241"/>
      <c r="AI213" s="241"/>
      <c r="AJ213" s="241"/>
      <c r="AK213" s="241"/>
      <c r="AL213" s="241"/>
      <c r="AM213" s="241"/>
    </row>
    <row r="214" spans="1:39" s="181" customFormat="1" ht="42.75" x14ac:dyDescent="0.25">
      <c r="A214" s="177" t="s">
        <v>711</v>
      </c>
      <c r="B214" s="187" t="s">
        <v>693</v>
      </c>
      <c r="C214" s="188"/>
      <c r="D214" s="188"/>
      <c r="E214" s="188" t="s">
        <v>795</v>
      </c>
      <c r="F214" s="188"/>
      <c r="G214" s="188" t="s">
        <v>298</v>
      </c>
      <c r="H214" s="217"/>
      <c r="I214" s="188"/>
      <c r="J214" s="188"/>
      <c r="K214" s="188"/>
      <c r="L214" s="188"/>
      <c r="M214" s="192"/>
      <c r="N214" s="192"/>
      <c r="O214" s="186"/>
      <c r="P214" s="186"/>
      <c r="Q214" s="186"/>
      <c r="R214" s="186"/>
      <c r="S214" s="186"/>
      <c r="T214" s="186"/>
      <c r="U214" s="186"/>
      <c r="V214" s="186"/>
      <c r="W214" s="186"/>
      <c r="X214" s="186"/>
      <c r="Y214" s="186"/>
      <c r="Z214" s="186"/>
      <c r="AB214" s="178"/>
      <c r="AC214" s="178"/>
      <c r="AD214" s="242" t="s">
        <v>922</v>
      </c>
      <c r="AE214" s="241"/>
      <c r="AF214" s="241"/>
      <c r="AG214" s="241"/>
      <c r="AH214" s="241"/>
      <c r="AI214" s="241"/>
      <c r="AJ214" s="241"/>
      <c r="AK214" s="241"/>
      <c r="AL214" s="241"/>
      <c r="AM214" s="241"/>
    </row>
    <row r="215" spans="1:39" s="181" customFormat="1" ht="42.75" x14ac:dyDescent="0.25">
      <c r="A215" s="177" t="s">
        <v>712</v>
      </c>
      <c r="B215" s="187" t="s">
        <v>694</v>
      </c>
      <c r="C215" s="188"/>
      <c r="D215" s="188"/>
      <c r="E215" s="188" t="s">
        <v>795</v>
      </c>
      <c r="F215" s="188"/>
      <c r="G215" s="188" t="s">
        <v>298</v>
      </c>
      <c r="H215" s="217"/>
      <c r="I215" s="188"/>
      <c r="J215" s="188"/>
      <c r="K215" s="188"/>
      <c r="L215" s="188"/>
      <c r="M215" s="192"/>
      <c r="N215" s="192"/>
      <c r="O215" s="186"/>
      <c r="P215" s="186"/>
      <c r="Q215" s="186"/>
      <c r="R215" s="186"/>
      <c r="S215" s="186"/>
      <c r="T215" s="186"/>
      <c r="U215" s="186"/>
      <c r="V215" s="186"/>
      <c r="W215" s="186"/>
      <c r="X215" s="186"/>
      <c r="Y215" s="186"/>
      <c r="Z215" s="186"/>
      <c r="AB215" s="178"/>
      <c r="AC215" s="178"/>
      <c r="AD215" s="239" t="s">
        <v>922</v>
      </c>
      <c r="AE215" s="241"/>
      <c r="AF215" s="241"/>
      <c r="AG215" s="241"/>
      <c r="AH215" s="241"/>
      <c r="AI215" s="241"/>
      <c r="AJ215" s="241"/>
      <c r="AK215" s="241"/>
      <c r="AL215" s="241"/>
      <c r="AM215" s="241"/>
    </row>
    <row r="216" spans="1:39" s="181" customFormat="1" ht="42.75" x14ac:dyDescent="0.25">
      <c r="A216" s="177" t="s">
        <v>713</v>
      </c>
      <c r="B216" s="187" t="s">
        <v>695</v>
      </c>
      <c r="C216" s="188"/>
      <c r="D216" s="188"/>
      <c r="E216" s="188" t="s">
        <v>795</v>
      </c>
      <c r="F216" s="188"/>
      <c r="G216" s="188" t="s">
        <v>298</v>
      </c>
      <c r="H216" s="217"/>
      <c r="I216" s="188"/>
      <c r="J216" s="188"/>
      <c r="K216" s="188"/>
      <c r="L216" s="188"/>
      <c r="M216" s="192"/>
      <c r="N216" s="192"/>
      <c r="O216" s="186"/>
      <c r="P216" s="186"/>
      <c r="Q216" s="186"/>
      <c r="R216" s="186"/>
      <c r="S216" s="186"/>
      <c r="T216" s="186"/>
      <c r="U216" s="186"/>
      <c r="V216" s="186"/>
      <c r="W216" s="186"/>
      <c r="X216" s="186"/>
      <c r="Y216" s="186"/>
      <c r="Z216" s="186"/>
      <c r="AB216" s="178"/>
      <c r="AC216" s="178"/>
      <c r="AD216" s="239" t="s">
        <v>922</v>
      </c>
      <c r="AE216" s="241"/>
      <c r="AF216" s="241"/>
      <c r="AG216" s="241"/>
      <c r="AH216" s="241"/>
      <c r="AI216" s="241"/>
      <c r="AJ216" s="241"/>
      <c r="AK216" s="241"/>
      <c r="AL216" s="241"/>
      <c r="AM216" s="241"/>
    </row>
    <row r="217" spans="1:39" s="181" customFormat="1" ht="42.75" x14ac:dyDescent="0.25">
      <c r="A217" s="177" t="s">
        <v>714</v>
      </c>
      <c r="B217" s="187" t="s">
        <v>696</v>
      </c>
      <c r="C217" s="188"/>
      <c r="D217" s="188"/>
      <c r="E217" s="188" t="s">
        <v>795</v>
      </c>
      <c r="F217" s="188"/>
      <c r="G217" s="188" t="s">
        <v>298</v>
      </c>
      <c r="H217" s="217"/>
      <c r="I217" s="188"/>
      <c r="J217" s="188"/>
      <c r="K217" s="188"/>
      <c r="L217" s="188"/>
      <c r="M217" s="192"/>
      <c r="N217" s="192"/>
      <c r="O217" s="186"/>
      <c r="P217" s="186"/>
      <c r="Q217" s="186"/>
      <c r="R217" s="186"/>
      <c r="S217" s="186"/>
      <c r="T217" s="186"/>
      <c r="U217" s="186"/>
      <c r="V217" s="186"/>
      <c r="W217" s="186"/>
      <c r="X217" s="186"/>
      <c r="Y217" s="186"/>
      <c r="Z217" s="186"/>
      <c r="AB217" s="178"/>
      <c r="AC217" s="178"/>
      <c r="AD217" s="241"/>
      <c r="AE217" s="239" t="s">
        <v>922</v>
      </c>
      <c r="AF217" s="241"/>
      <c r="AG217" s="241"/>
      <c r="AH217" s="241"/>
      <c r="AI217" s="241"/>
      <c r="AJ217" s="241"/>
      <c r="AK217" s="241"/>
      <c r="AL217" s="241"/>
      <c r="AM217" s="241"/>
    </row>
    <row r="218" spans="1:39" s="181" customFormat="1" ht="42.75" x14ac:dyDescent="0.25">
      <c r="A218" s="177" t="s">
        <v>715</v>
      </c>
      <c r="B218" s="187" t="s">
        <v>697</v>
      </c>
      <c r="C218" s="188"/>
      <c r="D218" s="188"/>
      <c r="E218" s="188" t="s">
        <v>795</v>
      </c>
      <c r="F218" s="188"/>
      <c r="G218" s="188" t="s">
        <v>298</v>
      </c>
      <c r="H218" s="217"/>
      <c r="I218" s="188"/>
      <c r="J218" s="188"/>
      <c r="K218" s="188"/>
      <c r="L218" s="188"/>
      <c r="M218" s="192"/>
      <c r="N218" s="192"/>
      <c r="O218" s="186"/>
      <c r="P218" s="186"/>
      <c r="Q218" s="186"/>
      <c r="R218" s="186"/>
      <c r="S218" s="186"/>
      <c r="T218" s="186"/>
      <c r="U218" s="186"/>
      <c r="V218" s="186"/>
      <c r="W218" s="186"/>
      <c r="X218" s="186"/>
      <c r="Y218" s="186"/>
      <c r="Z218" s="186"/>
      <c r="AB218" s="178"/>
      <c r="AC218" s="178"/>
      <c r="AD218" s="241"/>
      <c r="AE218" s="239" t="s">
        <v>922</v>
      </c>
      <c r="AF218" s="241"/>
      <c r="AG218" s="241"/>
      <c r="AH218" s="241"/>
      <c r="AI218" s="241"/>
      <c r="AJ218" s="241"/>
      <c r="AK218" s="241"/>
      <c r="AL218" s="241"/>
      <c r="AM218" s="241"/>
    </row>
    <row r="219" spans="1:39" s="181" customFormat="1" ht="42.75" x14ac:dyDescent="0.25">
      <c r="A219" s="177" t="s">
        <v>716</v>
      </c>
      <c r="B219" s="187" t="s">
        <v>698</v>
      </c>
      <c r="C219" s="188"/>
      <c r="D219" s="188"/>
      <c r="E219" s="188" t="s">
        <v>795</v>
      </c>
      <c r="F219" s="188"/>
      <c r="G219" s="188" t="s">
        <v>298</v>
      </c>
      <c r="H219" s="217"/>
      <c r="I219" s="188"/>
      <c r="J219" s="188"/>
      <c r="K219" s="188"/>
      <c r="L219" s="188"/>
      <c r="M219" s="192"/>
      <c r="N219" s="192"/>
      <c r="O219" s="186"/>
      <c r="P219" s="186"/>
      <c r="Q219" s="186"/>
      <c r="R219" s="186"/>
      <c r="S219" s="186"/>
      <c r="T219" s="186"/>
      <c r="U219" s="186"/>
      <c r="V219" s="186"/>
      <c r="W219" s="186"/>
      <c r="X219" s="186"/>
      <c r="Y219" s="186"/>
      <c r="Z219" s="186"/>
      <c r="AB219" s="178"/>
      <c r="AC219" s="178"/>
      <c r="AD219" s="241"/>
      <c r="AE219" s="239" t="s">
        <v>922</v>
      </c>
      <c r="AF219" s="241"/>
      <c r="AG219" s="241"/>
      <c r="AH219" s="241"/>
      <c r="AI219" s="241"/>
      <c r="AJ219" s="241"/>
      <c r="AK219" s="241"/>
      <c r="AL219" s="241"/>
      <c r="AM219" s="241"/>
    </row>
    <row r="220" spans="1:39" s="181" customFormat="1" ht="42.75" x14ac:dyDescent="0.25">
      <c r="A220" s="177" t="s">
        <v>717</v>
      </c>
      <c r="B220" s="187" t="s">
        <v>699</v>
      </c>
      <c r="C220" s="188"/>
      <c r="D220" s="188"/>
      <c r="E220" s="188" t="s">
        <v>795</v>
      </c>
      <c r="F220" s="188"/>
      <c r="G220" s="188" t="s">
        <v>298</v>
      </c>
      <c r="H220" s="217"/>
      <c r="I220" s="188"/>
      <c r="J220" s="188"/>
      <c r="K220" s="188"/>
      <c r="L220" s="188"/>
      <c r="M220" s="192"/>
      <c r="N220" s="192"/>
      <c r="O220" s="186"/>
      <c r="P220" s="186"/>
      <c r="Q220" s="186"/>
      <c r="R220" s="186"/>
      <c r="S220" s="186"/>
      <c r="T220" s="186"/>
      <c r="U220" s="186"/>
      <c r="V220" s="186"/>
      <c r="W220" s="186"/>
      <c r="X220" s="186"/>
      <c r="Y220" s="186"/>
      <c r="Z220" s="186"/>
      <c r="AB220" s="178"/>
      <c r="AC220" s="178"/>
      <c r="AD220" s="241"/>
      <c r="AE220" s="239" t="s">
        <v>922</v>
      </c>
      <c r="AF220" s="241"/>
      <c r="AG220" s="241"/>
      <c r="AH220" s="241"/>
      <c r="AI220" s="241"/>
      <c r="AJ220" s="241"/>
      <c r="AK220" s="241"/>
      <c r="AL220" s="241"/>
      <c r="AM220" s="241"/>
    </row>
    <row r="221" spans="1:39" s="181" customFormat="1" ht="15.75" customHeight="1" x14ac:dyDescent="0.25">
      <c r="A221" s="177"/>
      <c r="B221" s="187"/>
      <c r="C221" s="188"/>
      <c r="D221" s="188"/>
      <c r="E221" s="188"/>
      <c r="F221" s="188"/>
      <c r="G221" s="188"/>
      <c r="H221" s="217"/>
      <c r="I221" s="188"/>
      <c r="J221" s="188"/>
      <c r="K221" s="188"/>
      <c r="L221" s="188"/>
      <c r="M221" s="192"/>
      <c r="N221" s="192"/>
      <c r="O221" s="186"/>
      <c r="P221" s="186"/>
      <c r="Q221" s="186"/>
      <c r="R221" s="186"/>
      <c r="S221" s="186"/>
      <c r="T221" s="186"/>
      <c r="U221" s="186"/>
      <c r="V221" s="186"/>
      <c r="W221" s="186"/>
      <c r="X221" s="186"/>
      <c r="Y221" s="186"/>
      <c r="Z221" s="186"/>
      <c r="AB221" s="178"/>
      <c r="AC221" s="178"/>
      <c r="AD221" s="178"/>
      <c r="AE221" s="178"/>
      <c r="AF221" s="178"/>
      <c r="AG221" s="178"/>
      <c r="AH221" s="178"/>
      <c r="AI221" s="178"/>
      <c r="AJ221" s="178"/>
      <c r="AK221" s="178"/>
      <c r="AL221" s="178"/>
      <c r="AM221" s="178"/>
    </row>
    <row r="222" spans="1:39" s="181" customFormat="1" ht="15.75" customHeight="1" x14ac:dyDescent="0.25">
      <c r="A222" s="177"/>
      <c r="B222" s="187"/>
      <c r="C222" s="188"/>
      <c r="D222" s="188"/>
      <c r="E222" s="188"/>
      <c r="F222" s="188"/>
      <c r="G222" s="188"/>
      <c r="H222" s="217"/>
      <c r="I222" s="188"/>
      <c r="J222" s="188"/>
      <c r="K222" s="188"/>
      <c r="L222" s="188"/>
      <c r="M222" s="192"/>
      <c r="N222" s="192"/>
      <c r="O222" s="186"/>
      <c r="P222" s="186"/>
      <c r="Q222" s="186"/>
      <c r="R222" s="186"/>
      <c r="S222" s="186"/>
      <c r="T222" s="186"/>
      <c r="U222" s="186"/>
      <c r="V222" s="186"/>
      <c r="W222" s="186"/>
      <c r="X222" s="186"/>
      <c r="Y222" s="186"/>
      <c r="Z222" s="186"/>
      <c r="AB222" s="178"/>
      <c r="AC222" s="178"/>
      <c r="AD222" s="178"/>
      <c r="AE222" s="178"/>
      <c r="AF222" s="178"/>
      <c r="AG222" s="178"/>
      <c r="AH222" s="178"/>
      <c r="AI222" s="178"/>
      <c r="AJ222" s="178"/>
      <c r="AK222" s="178"/>
      <c r="AL222" s="178"/>
      <c r="AM222" s="178"/>
    </row>
    <row r="223" spans="1:39" s="181" customFormat="1" ht="15.75" customHeight="1" x14ac:dyDescent="0.25">
      <c r="A223" s="177"/>
      <c r="B223" s="187"/>
      <c r="C223" s="188"/>
      <c r="D223" s="188"/>
      <c r="E223" s="188"/>
      <c r="F223" s="188"/>
      <c r="G223" s="188"/>
      <c r="H223" s="217"/>
      <c r="I223" s="188"/>
      <c r="J223" s="188"/>
      <c r="K223" s="188"/>
      <c r="L223" s="188"/>
      <c r="M223" s="192"/>
      <c r="N223" s="192"/>
      <c r="O223" s="186"/>
      <c r="P223" s="186"/>
      <c r="Q223" s="186"/>
      <c r="R223" s="186"/>
      <c r="S223" s="186"/>
      <c r="T223" s="186"/>
      <c r="U223" s="186"/>
      <c r="V223" s="186"/>
      <c r="W223" s="186"/>
      <c r="X223" s="186"/>
      <c r="Y223" s="186"/>
      <c r="Z223" s="186"/>
      <c r="AB223" s="178"/>
      <c r="AC223" s="178"/>
      <c r="AD223" s="178"/>
      <c r="AE223" s="178"/>
      <c r="AF223" s="178"/>
      <c r="AG223" s="178"/>
      <c r="AH223" s="178"/>
      <c r="AI223" s="178"/>
      <c r="AJ223" s="178"/>
      <c r="AK223" s="178"/>
      <c r="AL223" s="178"/>
      <c r="AM223" s="178"/>
    </row>
    <row r="224" spans="1:39" s="181" customFormat="1" ht="15.75" customHeight="1" x14ac:dyDescent="0.25">
      <c r="A224" s="177"/>
      <c r="B224" s="187"/>
      <c r="C224" s="188"/>
      <c r="D224" s="188"/>
      <c r="E224" s="188"/>
      <c r="F224" s="188"/>
      <c r="G224" s="188"/>
      <c r="H224" s="217"/>
      <c r="I224" s="188"/>
      <c r="J224" s="188"/>
      <c r="K224" s="188"/>
      <c r="L224" s="188"/>
      <c r="M224" s="192"/>
      <c r="N224" s="192"/>
      <c r="O224" s="186"/>
      <c r="P224" s="186"/>
      <c r="Q224" s="186"/>
      <c r="R224" s="186"/>
      <c r="S224" s="186"/>
      <c r="T224" s="186"/>
      <c r="U224" s="186"/>
      <c r="V224" s="186"/>
      <c r="W224" s="186"/>
      <c r="X224" s="186"/>
      <c r="Y224" s="186"/>
      <c r="Z224" s="186"/>
      <c r="AB224" s="178"/>
      <c r="AC224" s="178"/>
      <c r="AD224" s="178"/>
      <c r="AE224" s="178"/>
      <c r="AF224" s="178"/>
      <c r="AG224" s="178"/>
      <c r="AH224" s="178"/>
      <c r="AI224" s="178"/>
      <c r="AJ224" s="178"/>
      <c r="AK224" s="178"/>
      <c r="AL224" s="178"/>
      <c r="AM224" s="178"/>
    </row>
    <row r="225" spans="1:39" s="181" customFormat="1" ht="15.75" customHeight="1" x14ac:dyDescent="0.25">
      <c r="A225" s="177"/>
      <c r="B225" s="187"/>
      <c r="C225" s="188"/>
      <c r="D225" s="188"/>
      <c r="E225" s="188"/>
      <c r="F225" s="188"/>
      <c r="G225" s="188"/>
      <c r="H225" s="217"/>
      <c r="I225" s="188"/>
      <c r="J225" s="188"/>
      <c r="K225" s="188"/>
      <c r="L225" s="188"/>
      <c r="M225" s="192"/>
      <c r="N225" s="192"/>
      <c r="O225" s="186"/>
      <c r="P225" s="186"/>
      <c r="Q225" s="186"/>
      <c r="R225" s="186"/>
      <c r="S225" s="186"/>
      <c r="T225" s="186"/>
      <c r="U225" s="186"/>
      <c r="V225" s="186"/>
      <c r="W225" s="186"/>
      <c r="X225" s="186"/>
      <c r="Y225" s="186"/>
      <c r="Z225" s="186"/>
      <c r="AB225" s="178"/>
      <c r="AC225" s="178"/>
      <c r="AD225" s="178"/>
      <c r="AE225" s="178"/>
      <c r="AF225" s="178"/>
      <c r="AG225" s="178"/>
      <c r="AH225" s="178"/>
      <c r="AI225" s="178"/>
      <c r="AJ225" s="178"/>
      <c r="AK225" s="178"/>
      <c r="AL225" s="178"/>
      <c r="AM225" s="178"/>
    </row>
    <row r="226" spans="1:39" s="181" customFormat="1" ht="15.75" customHeight="1" x14ac:dyDescent="0.25">
      <c r="A226" s="177" t="s">
        <v>148</v>
      </c>
      <c r="B226" s="187"/>
      <c r="C226" s="188"/>
      <c r="D226" s="188"/>
      <c r="E226" s="188"/>
      <c r="F226" s="188"/>
      <c r="G226" s="188"/>
      <c r="H226" s="217"/>
      <c r="I226" s="188"/>
      <c r="J226" s="188"/>
      <c r="K226" s="188"/>
      <c r="L226" s="188"/>
      <c r="M226" s="192"/>
      <c r="N226" s="192"/>
      <c r="O226" s="186"/>
      <c r="P226" s="186"/>
      <c r="Q226" s="186"/>
      <c r="R226" s="186"/>
      <c r="S226" s="186"/>
      <c r="T226" s="186"/>
      <c r="U226" s="186"/>
      <c r="V226" s="186"/>
      <c r="W226" s="186"/>
      <c r="X226" s="186"/>
      <c r="Y226" s="186"/>
      <c r="Z226" s="186"/>
      <c r="AB226" s="178"/>
      <c r="AC226" s="178"/>
      <c r="AD226" s="178"/>
      <c r="AE226" s="178"/>
      <c r="AF226" s="178"/>
      <c r="AG226" s="178"/>
      <c r="AH226" s="178"/>
      <c r="AI226" s="178"/>
      <c r="AJ226" s="178"/>
      <c r="AK226" s="178"/>
      <c r="AL226" s="178"/>
      <c r="AM226" s="178"/>
    </row>
    <row r="227" spans="1:39" s="181" customFormat="1" ht="30" x14ac:dyDescent="0.25">
      <c r="A227" s="177" t="s">
        <v>149</v>
      </c>
      <c r="B227" s="184" t="s">
        <v>150</v>
      </c>
      <c r="C227" s="185"/>
      <c r="D227" s="185"/>
      <c r="E227" s="185"/>
      <c r="F227" s="185"/>
      <c r="G227" s="185"/>
      <c r="H227" s="185"/>
      <c r="I227" s="185"/>
      <c r="J227" s="185"/>
      <c r="K227" s="185"/>
      <c r="L227" s="185"/>
      <c r="M227" s="185"/>
      <c r="N227" s="185"/>
      <c r="O227" s="186">
        <v>0</v>
      </c>
      <c r="P227" s="186">
        <v>0</v>
      </c>
      <c r="Q227" s="186">
        <v>0</v>
      </c>
      <c r="R227" s="186">
        <v>0</v>
      </c>
      <c r="S227" s="186">
        <v>0</v>
      </c>
      <c r="T227" s="186">
        <v>0</v>
      </c>
      <c r="U227" s="186">
        <v>0</v>
      </c>
      <c r="V227" s="186">
        <v>0</v>
      </c>
      <c r="W227" s="186">
        <v>0</v>
      </c>
      <c r="X227" s="186">
        <v>0</v>
      </c>
      <c r="Y227" s="186">
        <v>0</v>
      </c>
      <c r="Z227" s="186">
        <v>0</v>
      </c>
      <c r="AB227" s="178">
        <v>0</v>
      </c>
      <c r="AC227" s="178">
        <v>0</v>
      </c>
      <c r="AD227" s="178">
        <v>0</v>
      </c>
      <c r="AE227" s="178">
        <v>0</v>
      </c>
      <c r="AF227" s="178">
        <v>0</v>
      </c>
      <c r="AG227" s="178">
        <v>0</v>
      </c>
      <c r="AH227" s="178">
        <v>0</v>
      </c>
      <c r="AI227" s="178">
        <v>0</v>
      </c>
      <c r="AJ227" s="178">
        <v>0</v>
      </c>
      <c r="AK227" s="178">
        <v>0</v>
      </c>
      <c r="AL227" s="178">
        <v>0</v>
      </c>
      <c r="AM227" s="178">
        <v>0</v>
      </c>
    </row>
    <row r="228" spans="1:39" s="181" customFormat="1" ht="15.75" customHeight="1" x14ac:dyDescent="0.25">
      <c r="A228" s="177" t="s">
        <v>151</v>
      </c>
      <c r="B228" s="187"/>
      <c r="C228" s="188"/>
      <c r="D228" s="188"/>
      <c r="E228" s="188"/>
      <c r="F228" s="188"/>
      <c r="G228" s="188"/>
      <c r="H228" s="217"/>
      <c r="I228" s="188"/>
      <c r="J228" s="188"/>
      <c r="K228" s="188"/>
      <c r="L228" s="188"/>
      <c r="M228" s="192"/>
      <c r="N228" s="192"/>
      <c r="O228" s="186"/>
      <c r="P228" s="186"/>
      <c r="Q228" s="186"/>
      <c r="R228" s="186"/>
      <c r="S228" s="186"/>
      <c r="T228" s="186"/>
      <c r="U228" s="186"/>
      <c r="V228" s="186"/>
      <c r="W228" s="186"/>
      <c r="X228" s="186"/>
      <c r="Y228" s="186"/>
      <c r="Z228" s="186"/>
      <c r="AB228" s="178"/>
      <c r="AC228" s="178"/>
      <c r="AD228" s="178"/>
      <c r="AE228" s="178"/>
      <c r="AF228" s="178"/>
      <c r="AG228" s="178"/>
      <c r="AH228" s="178"/>
      <c r="AI228" s="178"/>
      <c r="AJ228" s="178"/>
      <c r="AK228" s="178"/>
      <c r="AL228" s="178"/>
      <c r="AM228" s="178"/>
    </row>
    <row r="229" spans="1:39" s="181" customFormat="1" ht="15.75" customHeight="1" x14ac:dyDescent="0.25">
      <c r="A229" s="177">
        <v>8</v>
      </c>
      <c r="B229" s="187" t="s">
        <v>152</v>
      </c>
      <c r="C229" s="178"/>
      <c r="D229" s="178"/>
      <c r="E229" s="178"/>
      <c r="F229" s="178"/>
      <c r="G229" s="188"/>
      <c r="H229" s="217"/>
      <c r="I229" s="188"/>
      <c r="J229" s="188"/>
      <c r="K229" s="188"/>
      <c r="L229" s="188"/>
      <c r="M229" s="192"/>
      <c r="N229" s="192"/>
      <c r="O229" s="186">
        <v>70</v>
      </c>
      <c r="P229" s="186">
        <v>139.5</v>
      </c>
      <c r="Q229" s="186">
        <v>199</v>
      </c>
      <c r="R229" s="186">
        <v>-15</v>
      </c>
      <c r="S229" s="186"/>
      <c r="T229" s="186"/>
      <c r="U229" s="186"/>
      <c r="V229" s="186"/>
      <c r="W229" s="186"/>
      <c r="X229" s="186"/>
      <c r="Y229" s="186"/>
      <c r="Z229" s="186"/>
      <c r="AB229" s="178">
        <v>258.70999999999998</v>
      </c>
      <c r="AC229" s="178">
        <v>212.77099999999999</v>
      </c>
      <c r="AD229" s="178">
        <v>75</v>
      </c>
      <c r="AE229" s="178"/>
      <c r="AF229" s="178"/>
      <c r="AG229" s="178"/>
      <c r="AH229" s="178"/>
      <c r="AI229" s="178"/>
      <c r="AJ229" s="178"/>
      <c r="AK229" s="178"/>
      <c r="AL229" s="178"/>
      <c r="AM229" s="178"/>
    </row>
    <row r="230" spans="1:39" s="181" customFormat="1" ht="15.75" customHeight="1" x14ac:dyDescent="0.25">
      <c r="A230" s="177"/>
      <c r="B230" s="187"/>
      <c r="C230" s="188"/>
      <c r="D230" s="188"/>
      <c r="E230" s="188"/>
      <c r="F230" s="188"/>
      <c r="G230" s="188"/>
      <c r="H230" s="217"/>
      <c r="I230" s="188"/>
      <c r="J230" s="188"/>
      <c r="K230" s="188"/>
      <c r="L230" s="188"/>
      <c r="M230" s="192"/>
      <c r="N230" s="192"/>
      <c r="O230" s="186"/>
      <c r="P230" s="186"/>
      <c r="Q230" s="186"/>
      <c r="R230" s="186"/>
      <c r="S230" s="186"/>
      <c r="T230" s="186"/>
      <c r="U230" s="186"/>
      <c r="V230" s="186"/>
      <c r="W230" s="186"/>
      <c r="X230" s="186"/>
      <c r="Y230" s="186"/>
      <c r="Z230" s="186"/>
      <c r="AB230" s="178"/>
      <c r="AC230" s="178"/>
      <c r="AD230" s="178"/>
      <c r="AE230" s="178"/>
      <c r="AF230" s="178"/>
      <c r="AG230" s="178"/>
      <c r="AH230" s="178"/>
      <c r="AI230" s="178"/>
      <c r="AJ230" s="178"/>
      <c r="AK230" s="178"/>
      <c r="AL230" s="178"/>
      <c r="AM230" s="178"/>
    </row>
    <row r="231" spans="1:39" s="181" customFormat="1" ht="15.75" customHeight="1" x14ac:dyDescent="0.25">
      <c r="A231" s="177"/>
      <c r="B231" s="184" t="s">
        <v>153</v>
      </c>
      <c r="C231" s="191"/>
      <c r="D231" s="191"/>
      <c r="E231" s="191"/>
      <c r="F231" s="191"/>
      <c r="G231" s="191"/>
      <c r="H231" s="191"/>
      <c r="I231" s="191"/>
      <c r="J231" s="191"/>
      <c r="K231" s="191"/>
      <c r="L231" s="191"/>
      <c r="M231" s="191"/>
      <c r="N231" s="191"/>
      <c r="O231" s="186"/>
      <c r="P231" s="186"/>
      <c r="Q231" s="186"/>
      <c r="R231" s="186"/>
      <c r="S231" s="186"/>
      <c r="T231" s="186"/>
      <c r="U231" s="186"/>
      <c r="V231" s="186"/>
      <c r="W231" s="186"/>
      <c r="X231" s="186"/>
      <c r="Y231" s="186"/>
      <c r="Z231" s="186"/>
      <c r="AB231" s="178"/>
      <c r="AC231" s="178"/>
      <c r="AD231" s="178"/>
      <c r="AE231" s="178"/>
      <c r="AF231" s="178"/>
      <c r="AG231" s="178"/>
      <c r="AH231" s="178"/>
      <c r="AI231" s="178"/>
      <c r="AJ231" s="178"/>
      <c r="AK231" s="178"/>
      <c r="AL231" s="178"/>
      <c r="AM231" s="178"/>
    </row>
    <row r="232" spans="1:39" s="181" customFormat="1" x14ac:dyDescent="0.25">
      <c r="A232" s="177">
        <v>9</v>
      </c>
      <c r="B232" s="184" t="s">
        <v>154</v>
      </c>
      <c r="C232" s="192"/>
      <c r="D232" s="192"/>
      <c r="E232" s="192"/>
      <c r="F232" s="192"/>
      <c r="G232" s="191"/>
      <c r="H232" s="191"/>
      <c r="I232" s="191"/>
      <c r="J232" s="191"/>
      <c r="K232" s="191"/>
      <c r="L232" s="191"/>
      <c r="M232" s="191"/>
      <c r="N232" s="191"/>
      <c r="O232" s="186">
        <v>780.97</v>
      </c>
      <c r="P232" s="186">
        <v>661.6400000000001</v>
      </c>
      <c r="Q232" s="237" t="s">
        <v>922</v>
      </c>
      <c r="R232" s="237" t="s">
        <v>922</v>
      </c>
      <c r="S232" s="237" t="s">
        <v>922</v>
      </c>
      <c r="T232" s="237" t="s">
        <v>922</v>
      </c>
      <c r="U232" s="237" t="s">
        <v>922</v>
      </c>
      <c r="V232" s="237" t="s">
        <v>922</v>
      </c>
      <c r="W232" s="237" t="s">
        <v>922</v>
      </c>
      <c r="X232" s="237" t="s">
        <v>922</v>
      </c>
      <c r="Y232" s="237" t="s">
        <v>922</v>
      </c>
      <c r="Z232" s="237" t="s">
        <v>922</v>
      </c>
      <c r="AB232" s="178">
        <v>3683.6708868488045</v>
      </c>
      <c r="AC232" s="178">
        <v>3808.4822063238239</v>
      </c>
      <c r="AD232" s="239" t="s">
        <v>922</v>
      </c>
      <c r="AE232" s="239" t="s">
        <v>922</v>
      </c>
      <c r="AF232" s="239" t="s">
        <v>922</v>
      </c>
      <c r="AG232" s="239" t="s">
        <v>922</v>
      </c>
      <c r="AH232" s="239" t="s">
        <v>922</v>
      </c>
      <c r="AI232" s="239" t="s">
        <v>922</v>
      </c>
      <c r="AJ232" s="239" t="s">
        <v>922</v>
      </c>
      <c r="AK232" s="239" t="s">
        <v>922</v>
      </c>
      <c r="AL232" s="239" t="s">
        <v>922</v>
      </c>
      <c r="AM232" s="239" t="s">
        <v>922</v>
      </c>
    </row>
    <row r="233" spans="1:39" s="181" customFormat="1" ht="15.75" customHeight="1" x14ac:dyDescent="0.25">
      <c r="A233" s="177">
        <v>10</v>
      </c>
      <c r="B233" s="184" t="s">
        <v>64</v>
      </c>
      <c r="C233" s="192"/>
      <c r="D233" s="192"/>
      <c r="E233" s="192"/>
      <c r="F233" s="192"/>
      <c r="G233" s="191"/>
      <c r="H233" s="191"/>
      <c r="I233" s="191"/>
      <c r="J233" s="191"/>
      <c r="K233" s="191"/>
      <c r="L233" s="191"/>
      <c r="M233" s="191"/>
      <c r="N233" s="191"/>
      <c r="O233" s="186">
        <v>1027.8578</v>
      </c>
      <c r="P233" s="186">
        <v>806.27620000000002</v>
      </c>
      <c r="Q233" s="186">
        <v>799.17674932654688</v>
      </c>
      <c r="R233" s="186">
        <v>767.06491576390385</v>
      </c>
      <c r="S233" s="186">
        <v>806.36404837918542</v>
      </c>
      <c r="T233" s="186">
        <v>825.30194584956917</v>
      </c>
      <c r="U233" s="186">
        <v>859.46629130330962</v>
      </c>
      <c r="V233" s="186">
        <v>894.48345180102376</v>
      </c>
      <c r="W233" s="186">
        <v>931.18808089859658</v>
      </c>
      <c r="X233" s="186">
        <v>967.62590322031861</v>
      </c>
      <c r="Y233" s="186">
        <v>1002.8670272860131</v>
      </c>
      <c r="Z233" s="186">
        <v>1037.1441443608605</v>
      </c>
      <c r="AB233" s="193">
        <v>3750.23</v>
      </c>
      <c r="AC233" s="193">
        <v>3902.8009999999999</v>
      </c>
      <c r="AD233" s="193">
        <v>4050.7615028830937</v>
      </c>
      <c r="AE233" s="193">
        <v>3969.3043845458988</v>
      </c>
      <c r="AF233" s="193">
        <v>4031.7720744057806</v>
      </c>
      <c r="AG233" s="193">
        <v>4182.4761195043493</v>
      </c>
      <c r="AH233" s="193">
        <v>4352.198043735526</v>
      </c>
      <c r="AI233" s="193">
        <v>4504.574662055109</v>
      </c>
      <c r="AJ233" s="193">
        <v>4668.6218755292721</v>
      </c>
      <c r="AK233" s="193">
        <v>4836.5276727852934</v>
      </c>
      <c r="AL233" s="193">
        <v>5018.717560883646</v>
      </c>
      <c r="AM233" s="193">
        <v>5171.4284584123734</v>
      </c>
    </row>
    <row r="234" spans="1:39" s="181" customFormat="1" ht="15.75" customHeight="1" x14ac:dyDescent="0.25">
      <c r="A234" s="177">
        <v>11</v>
      </c>
      <c r="B234" s="184" t="s">
        <v>155</v>
      </c>
      <c r="C234" s="192"/>
      <c r="D234" s="192"/>
      <c r="E234" s="192"/>
      <c r="F234" s="192"/>
      <c r="G234" s="191"/>
      <c r="H234" s="191"/>
      <c r="I234" s="191"/>
      <c r="J234" s="191"/>
      <c r="K234" s="191"/>
      <c r="L234" s="191"/>
      <c r="M234" s="191"/>
      <c r="N234" s="191"/>
      <c r="O234" s="186">
        <v>-246.88779999999997</v>
      </c>
      <c r="P234" s="186">
        <v>-144.63619999999992</v>
      </c>
      <c r="Q234" s="237" t="s">
        <v>922</v>
      </c>
      <c r="R234" s="237" t="s">
        <v>922</v>
      </c>
      <c r="S234" s="237" t="s">
        <v>922</v>
      </c>
      <c r="T234" s="237" t="s">
        <v>922</v>
      </c>
      <c r="U234" s="237" t="s">
        <v>922</v>
      </c>
      <c r="V234" s="237" t="s">
        <v>922</v>
      </c>
      <c r="W234" s="237" t="s">
        <v>922</v>
      </c>
      <c r="X234" s="237" t="s">
        <v>922</v>
      </c>
      <c r="Y234" s="237" t="s">
        <v>922</v>
      </c>
      <c r="Z234" s="237" t="s">
        <v>922</v>
      </c>
      <c r="AB234" s="193">
        <v>-66.559113151195561</v>
      </c>
      <c r="AC234" s="178">
        <v>-94.318793676176028</v>
      </c>
      <c r="AD234" s="239" t="s">
        <v>922</v>
      </c>
      <c r="AE234" s="239" t="s">
        <v>922</v>
      </c>
      <c r="AF234" s="239" t="s">
        <v>922</v>
      </c>
      <c r="AG234" s="239" t="s">
        <v>922</v>
      </c>
      <c r="AH234" s="239" t="s">
        <v>922</v>
      </c>
      <c r="AI234" s="239" t="s">
        <v>922</v>
      </c>
      <c r="AJ234" s="239" t="s">
        <v>922</v>
      </c>
      <c r="AK234" s="239" t="s">
        <v>922</v>
      </c>
      <c r="AL234" s="239" t="s">
        <v>922</v>
      </c>
      <c r="AM234" s="239" t="s">
        <v>922</v>
      </c>
    </row>
    <row r="235" spans="1:39" s="181" customFormat="1" ht="15.75" customHeight="1" x14ac:dyDescent="0.25">
      <c r="A235" s="177">
        <v>12</v>
      </c>
      <c r="B235" s="187" t="s">
        <v>156</v>
      </c>
      <c r="C235" s="192"/>
      <c r="D235" s="192"/>
      <c r="E235" s="192"/>
      <c r="F235" s="192"/>
      <c r="G235" s="191"/>
      <c r="H235" s="191"/>
      <c r="I235" s="191"/>
      <c r="J235" s="191"/>
      <c r="K235" s="191"/>
      <c r="L235" s="191"/>
      <c r="M235" s="191"/>
      <c r="N235" s="191"/>
      <c r="O235" s="186"/>
      <c r="P235" s="186"/>
      <c r="Q235" s="186"/>
      <c r="R235" s="186"/>
      <c r="S235" s="186"/>
      <c r="T235" s="186"/>
      <c r="U235" s="186"/>
      <c r="V235" s="186"/>
      <c r="W235" s="186"/>
      <c r="X235" s="186"/>
      <c r="Y235" s="186"/>
      <c r="Z235" s="186"/>
      <c r="AB235" s="178"/>
      <c r="AC235" s="178"/>
      <c r="AD235" s="178"/>
      <c r="AE235" s="178"/>
      <c r="AF235" s="178"/>
      <c r="AG235" s="178"/>
      <c r="AH235" s="178"/>
      <c r="AI235" s="178"/>
      <c r="AJ235" s="178"/>
      <c r="AK235" s="178"/>
      <c r="AL235" s="178"/>
      <c r="AM235" s="178"/>
    </row>
    <row r="236" spans="1:39" s="181" customFormat="1" ht="15.75" customHeight="1" x14ac:dyDescent="0.25">
      <c r="A236" s="177">
        <v>13</v>
      </c>
      <c r="B236" s="187" t="s">
        <v>157</v>
      </c>
      <c r="C236" s="192"/>
      <c r="D236" s="192"/>
      <c r="E236" s="192"/>
      <c r="F236" s="192"/>
      <c r="G236" s="191"/>
      <c r="H236" s="191"/>
      <c r="I236" s="191"/>
      <c r="J236" s="191"/>
      <c r="K236" s="191"/>
      <c r="L236" s="191"/>
      <c r="M236" s="191"/>
      <c r="N236" s="191"/>
      <c r="O236" s="186"/>
      <c r="P236" s="186"/>
      <c r="Q236" s="186"/>
      <c r="R236" s="186"/>
      <c r="S236" s="186"/>
      <c r="T236" s="186"/>
      <c r="U236" s="186"/>
      <c r="V236" s="186"/>
      <c r="W236" s="186"/>
      <c r="X236" s="186"/>
      <c r="Y236" s="186"/>
      <c r="Z236" s="186"/>
      <c r="AB236" s="178"/>
      <c r="AC236" s="178"/>
      <c r="AD236" s="178"/>
      <c r="AE236" s="178"/>
      <c r="AF236" s="178"/>
      <c r="AG236" s="178"/>
      <c r="AH236" s="178"/>
      <c r="AI236" s="178"/>
      <c r="AJ236" s="178"/>
      <c r="AK236" s="178"/>
      <c r="AL236" s="178"/>
      <c r="AM236" s="178"/>
    </row>
    <row r="237" spans="1:39" s="181" customFormat="1" ht="15.75" customHeight="1" x14ac:dyDescent="0.25">
      <c r="A237" s="177">
        <v>14</v>
      </c>
      <c r="B237" s="187" t="s">
        <v>158</v>
      </c>
      <c r="C237" s="192"/>
      <c r="D237" s="192"/>
      <c r="E237" s="192"/>
      <c r="F237" s="192"/>
      <c r="G237" s="191"/>
      <c r="H237" s="191"/>
      <c r="I237" s="191"/>
      <c r="J237" s="191"/>
      <c r="K237" s="191"/>
      <c r="L237" s="191"/>
      <c r="M237" s="191"/>
      <c r="N237" s="191"/>
      <c r="O237" s="186"/>
      <c r="P237" s="186"/>
      <c r="Q237" s="186"/>
      <c r="R237" s="186"/>
      <c r="S237" s="186"/>
      <c r="T237" s="186"/>
      <c r="U237" s="186"/>
      <c r="V237" s="186"/>
      <c r="W237" s="186"/>
      <c r="X237" s="186"/>
      <c r="Y237" s="186"/>
      <c r="Z237" s="186"/>
      <c r="AB237" s="191"/>
      <c r="AC237" s="191"/>
      <c r="AD237" s="191"/>
      <c r="AE237" s="191"/>
      <c r="AF237" s="191"/>
      <c r="AG237" s="191"/>
      <c r="AH237" s="191"/>
      <c r="AI237" s="191"/>
      <c r="AJ237" s="191"/>
      <c r="AK237" s="191"/>
      <c r="AL237" s="191"/>
      <c r="AM237" s="191"/>
    </row>
    <row r="238" spans="1:39" s="181" customFormat="1" ht="14.1" customHeight="1" x14ac:dyDescent="0.25">
      <c r="A238" s="194"/>
      <c r="B238" s="195"/>
      <c r="C238" s="195"/>
      <c r="D238" s="195"/>
      <c r="E238" s="195"/>
      <c r="F238" s="195"/>
      <c r="G238" s="195"/>
      <c r="H238" s="195"/>
      <c r="I238" s="195"/>
      <c r="J238" s="195"/>
      <c r="K238" s="195"/>
      <c r="L238" s="195"/>
      <c r="M238" s="195"/>
      <c r="N238" s="195"/>
      <c r="O238" s="196"/>
      <c r="P238" s="196"/>
      <c r="Q238" s="196"/>
      <c r="R238" s="196"/>
      <c r="S238" s="196"/>
      <c r="T238" s="196"/>
      <c r="U238" s="196"/>
      <c r="V238" s="196"/>
      <c r="W238" s="196"/>
      <c r="X238" s="196"/>
      <c r="Y238" s="196"/>
    </row>
    <row r="239" spans="1:39" s="181" customFormat="1" x14ac:dyDescent="0.25">
      <c r="A239" s="197" t="s">
        <v>82</v>
      </c>
      <c r="B239" s="198" t="s">
        <v>83</v>
      </c>
      <c r="C239" s="194"/>
      <c r="D239" s="194"/>
      <c r="E239" s="199"/>
      <c r="F239" s="199"/>
      <c r="G239" s="200"/>
      <c r="H239" s="200"/>
      <c r="I239" s="200"/>
      <c r="J239" s="200"/>
      <c r="K239" s="200"/>
      <c r="L239" s="200"/>
      <c r="M239" s="200"/>
      <c r="N239" s="200"/>
      <c r="O239" s="200"/>
      <c r="P239" s="200"/>
      <c r="Q239" s="200"/>
      <c r="R239" s="200"/>
      <c r="S239" s="200"/>
      <c r="T239" s="200"/>
      <c r="U239" s="200"/>
      <c r="V239" s="200"/>
    </row>
    <row r="240" spans="1:39" s="181" customFormat="1" ht="42.75" x14ac:dyDescent="0.25">
      <c r="A240" s="229" t="s">
        <v>667</v>
      </c>
      <c r="B240" s="188" t="s">
        <v>466</v>
      </c>
      <c r="C240" s="202"/>
      <c r="D240" s="194"/>
      <c r="E240" s="194"/>
      <c r="F240" s="194"/>
      <c r="G240" s="199"/>
      <c r="H240" s="199"/>
      <c r="I240" s="199"/>
      <c r="J240" s="199"/>
      <c r="K240" s="199"/>
      <c r="L240" s="199"/>
      <c r="M240" s="199"/>
      <c r="N240" s="199"/>
      <c r="O240" s="200"/>
      <c r="P240" s="200"/>
      <c r="Q240" s="200"/>
      <c r="R240" s="200"/>
      <c r="S240" s="200"/>
      <c r="T240" s="200"/>
      <c r="U240" s="200"/>
      <c r="V240" s="200"/>
      <c r="W240" s="200"/>
    </row>
    <row r="241" spans="1:23" s="181" customFormat="1" ht="99.75" x14ac:dyDescent="0.25">
      <c r="A241" s="201">
        <v>11</v>
      </c>
      <c r="B241" s="188" t="s">
        <v>875</v>
      </c>
      <c r="C241" s="202"/>
      <c r="D241" s="194"/>
      <c r="E241" s="194"/>
      <c r="F241" s="194"/>
      <c r="G241" s="199"/>
      <c r="H241" s="199"/>
      <c r="I241" s="199"/>
      <c r="J241" s="199"/>
      <c r="K241" s="199"/>
      <c r="L241" s="199"/>
      <c r="M241" s="199"/>
      <c r="N241" s="199"/>
      <c r="O241" s="200"/>
      <c r="P241" s="200"/>
      <c r="Q241" s="200"/>
      <c r="R241" s="200"/>
      <c r="S241" s="200"/>
      <c r="T241" s="200"/>
      <c r="U241" s="200"/>
      <c r="V241" s="200"/>
      <c r="W241" s="200"/>
    </row>
    <row r="242" spans="1:23" ht="151.5" customHeight="1" x14ac:dyDescent="0.25">
      <c r="A242" s="201" t="s">
        <v>876</v>
      </c>
      <c r="B242" s="188" t="s">
        <v>877</v>
      </c>
    </row>
  </sheetData>
  <phoneticPr fontId="22" type="noConversion"/>
  <dataValidations count="5">
    <dataValidation operator="equal" allowBlank="1" showInputMessage="1" showErrorMessage="1" error="Data entry in this field is not allowed." sqref="AB232:AM232 AB10:AM10 AB14:AM14 AB17:AM17 AB20:AM20 AB24:AM24 AB32:AM32 AB116:AM116 AB235:AC236 O232:Z232 O233:AM234" xr:uid="{A6356649-81B2-422E-88CD-8E6227D9D879}"/>
    <dataValidation operator="equal" allowBlank="1" showInputMessage="1" showErrorMessage="1" error="Data entry in this cell is not allowed." sqref="O116:Z116 O32:Z32 O24:Z24 O20:Z20 O17:Z17 O10:Z10 O14:Z14" xr:uid="{87DD3AE9-7749-49E9-AD92-F5AAFCBCFCC2}"/>
    <dataValidation type="decimal" allowBlank="1" showInputMessage="1" showErrorMessage="1" error="Pleae input value between -90.00 and 90.00" sqref="J11:J13 J15:J16 J18:J19 J21:J23 J25:J31 J228:J230 J117:J226 K89 J33:J89 J91:J115" xr:uid="{9E87586A-BA62-46BD-A605-CA05709CE578}">
      <formula1>-90</formula1>
      <formula2>90</formula2>
    </dataValidation>
    <dataValidation type="decimal" allowBlank="1" showInputMessage="1" showErrorMessage="1" error="Pleae input value between -180.00 and 180.00" sqref="K18:N19 K15:N16 K11:N13 K25:N31 K21:N23 K228:N230 K33:N115 K117:N226" xr:uid="{7DD7345C-6F20-45C4-9C85-D6FDAB73089C}">
      <formula1>-180</formula1>
      <formula2>180</formula2>
    </dataValidation>
    <dataValidation type="list" allowBlank="1" showInputMessage="1" showErrorMessage="1" sqref="E185" xr:uid="{A9C400AC-6304-460C-9705-36D6C18D63C7}">
      <formula1>$G$1039031:$G$1040715</formula1>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114</xdr:row>
                    <xdr:rowOff>66675</xdr:rowOff>
                  </from>
                  <to>
                    <xdr:col>12</xdr:col>
                    <xdr:colOff>971550</xdr:colOff>
                    <xdr:row>114</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116</xdr:row>
                    <xdr:rowOff>66675</xdr:rowOff>
                  </from>
                  <to>
                    <xdr:col>12</xdr:col>
                    <xdr:colOff>971550</xdr:colOff>
                    <xdr:row>116</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117</xdr:row>
                    <xdr:rowOff>66675</xdr:rowOff>
                  </from>
                  <to>
                    <xdr:col>12</xdr:col>
                    <xdr:colOff>971550</xdr:colOff>
                    <xdr:row>117</xdr:row>
                    <xdr:rowOff>142875</xdr:rowOff>
                  </to>
                </anchor>
              </controlPr>
            </control>
          </mc:Choice>
        </mc:AlternateContent>
        <mc:AlternateContent xmlns:mc="http://schemas.openxmlformats.org/markup-compatibility/2006">
          <mc:Choice Requires="x14">
            <control shapeId="3112" r:id="rId29" name="Check Box 40">
              <controlPr defaultSize="0" autoFill="0" autoLine="0" autoPict="0">
                <anchor moveWithCells="1">
                  <from>
                    <xdr:col>12</xdr:col>
                    <xdr:colOff>581025</xdr:colOff>
                    <xdr:row>225</xdr:row>
                    <xdr:rowOff>66675</xdr:rowOff>
                  </from>
                  <to>
                    <xdr:col>12</xdr:col>
                    <xdr:colOff>971550</xdr:colOff>
                    <xdr:row>225</xdr:row>
                    <xdr:rowOff>142875</xdr:rowOff>
                  </to>
                </anchor>
              </controlPr>
            </control>
          </mc:Choice>
        </mc:AlternateContent>
        <mc:AlternateContent xmlns:mc="http://schemas.openxmlformats.org/markup-compatibility/2006">
          <mc:Choice Requires="x14">
            <control shapeId="3113" r:id="rId30" name="Check Box 41">
              <controlPr defaultSize="0" autoFill="0" autoLine="0" autoPict="0">
                <anchor moveWithCells="1">
                  <from>
                    <xdr:col>12</xdr:col>
                    <xdr:colOff>581025</xdr:colOff>
                    <xdr:row>226</xdr:row>
                    <xdr:rowOff>0</xdr:rowOff>
                  </from>
                  <to>
                    <xdr:col>12</xdr:col>
                    <xdr:colOff>971550</xdr:colOff>
                    <xdr:row>226</xdr:row>
                    <xdr:rowOff>85725</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12</xdr:col>
                    <xdr:colOff>581025</xdr:colOff>
                    <xdr:row>227</xdr:row>
                    <xdr:rowOff>66675</xdr:rowOff>
                  </from>
                  <to>
                    <xdr:col>12</xdr:col>
                    <xdr:colOff>971550</xdr:colOff>
                    <xdr:row>227</xdr:row>
                    <xdr:rowOff>142875</xdr:rowOff>
                  </to>
                </anchor>
              </controlPr>
            </control>
          </mc:Choice>
        </mc:AlternateContent>
        <mc:AlternateContent xmlns:mc="http://schemas.openxmlformats.org/markup-compatibility/2006">
          <mc:Choice Requires="x14">
            <control shapeId="3117" r:id="rId32" name="Check Box 45">
              <controlPr defaultSize="0" autoFill="0" autoLine="0" autoPict="0">
                <anchor moveWithCells="1">
                  <from>
                    <xdr:col>12</xdr:col>
                    <xdr:colOff>581025</xdr:colOff>
                    <xdr:row>229</xdr:row>
                    <xdr:rowOff>66675</xdr:rowOff>
                  </from>
                  <to>
                    <xdr:col>12</xdr:col>
                    <xdr:colOff>971550</xdr:colOff>
                    <xdr:row>229</xdr:row>
                    <xdr:rowOff>142875</xdr:rowOff>
                  </to>
                </anchor>
              </controlPr>
            </control>
          </mc:Choice>
        </mc:AlternateContent>
        <mc:AlternateContent xmlns:mc="http://schemas.openxmlformats.org/markup-compatibility/2006">
          <mc:Choice Requires="x14">
            <control shapeId="3123" r:id="rId33" name="Check Box 51">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124" r:id="rId34" name="Check Box 52">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5" r:id="rId35" name="Check Box 5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6" r:id="rId36" name="Check Box 54">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7" r:id="rId37" name="Check Box 55">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8" r:id="rId38" name="Check Box 56">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29" r:id="rId39" name="Check Box 57">
              <controlPr defaultSize="0" autoFill="0" autoLine="0" autoPict="0">
                <anchor moveWithCells="1">
                  <from>
                    <xdr:col>13</xdr:col>
                    <xdr:colOff>581025</xdr:colOff>
                    <xdr:row>15</xdr:row>
                    <xdr:rowOff>66675</xdr:rowOff>
                  </from>
                  <to>
                    <xdr:col>13</xdr:col>
                    <xdr:colOff>971550</xdr:colOff>
                    <xdr:row>15</xdr:row>
                    <xdr:rowOff>142875</xdr:rowOff>
                  </to>
                </anchor>
              </controlPr>
            </control>
          </mc:Choice>
        </mc:AlternateContent>
        <mc:AlternateContent xmlns:mc="http://schemas.openxmlformats.org/markup-compatibility/2006">
          <mc:Choice Requires="x14">
            <control shapeId="3130" r:id="rId40" name="Check Box 58">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3131" r:id="rId41" name="Check Box 59">
              <controlPr defaultSize="0" autoFill="0" autoLine="0" autoPict="0">
                <anchor moveWithCells="1">
                  <from>
                    <xdr:col>13</xdr:col>
                    <xdr:colOff>581025</xdr:colOff>
                    <xdr:row>17</xdr:row>
                    <xdr:rowOff>66675</xdr:rowOff>
                  </from>
                  <to>
                    <xdr:col>13</xdr:col>
                    <xdr:colOff>971550</xdr:colOff>
                    <xdr:row>17</xdr:row>
                    <xdr:rowOff>142875</xdr:rowOff>
                  </to>
                </anchor>
              </controlPr>
            </control>
          </mc:Choice>
        </mc:AlternateContent>
        <mc:AlternateContent xmlns:mc="http://schemas.openxmlformats.org/markup-compatibility/2006">
          <mc:Choice Requires="x14">
            <control shapeId="3132" r:id="rId42" name="Check Box 60">
              <controlPr defaultSize="0" autoFill="0" autoLine="0" autoPict="0">
                <anchor moveWithCells="1">
                  <from>
                    <xdr:col>13</xdr:col>
                    <xdr:colOff>581025</xdr:colOff>
                    <xdr:row>20</xdr:row>
                    <xdr:rowOff>66675</xdr:rowOff>
                  </from>
                  <to>
                    <xdr:col>13</xdr:col>
                    <xdr:colOff>971550</xdr:colOff>
                    <xdr:row>20</xdr:row>
                    <xdr:rowOff>142875</xdr:rowOff>
                  </to>
                </anchor>
              </controlPr>
            </control>
          </mc:Choice>
        </mc:AlternateContent>
        <mc:AlternateContent xmlns:mc="http://schemas.openxmlformats.org/markup-compatibility/2006">
          <mc:Choice Requires="x14">
            <control shapeId="3133" r:id="rId43" name="Check Box 61">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3134" r:id="rId44" name="Check Box 62">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3135" r:id="rId45" name="Check Box 63">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3136" r:id="rId46" name="Check Box 64">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137" r:id="rId47" name="Check Box 65">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3138" r:id="rId48" name="Check Box 66">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139" r:id="rId49" name="Check Box 67">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140" r:id="rId50" name="Check Box 68">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141" r:id="rId51" name="Check Box 69">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42" r:id="rId52" name="Check Box 70">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3143" r:id="rId53" name="Check Box 71">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44" r:id="rId54" name="Check Box 72">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145" r:id="rId55" name="Check Box 73">
              <controlPr defaultSize="0" autoFill="0" autoLine="0" autoPict="0">
                <anchor moveWithCells="1">
                  <from>
                    <xdr:col>13</xdr:col>
                    <xdr:colOff>581025</xdr:colOff>
                    <xdr:row>114</xdr:row>
                    <xdr:rowOff>66675</xdr:rowOff>
                  </from>
                  <to>
                    <xdr:col>13</xdr:col>
                    <xdr:colOff>971550</xdr:colOff>
                    <xdr:row>114</xdr:row>
                    <xdr:rowOff>142875</xdr:rowOff>
                  </to>
                </anchor>
              </controlPr>
            </control>
          </mc:Choice>
        </mc:AlternateContent>
        <mc:AlternateContent xmlns:mc="http://schemas.openxmlformats.org/markup-compatibility/2006">
          <mc:Choice Requires="x14">
            <control shapeId="3146" r:id="rId56" name="Check Box 74">
              <controlPr defaultSize="0" autoFill="0" autoLine="0" autoPict="0">
                <anchor moveWithCells="1">
                  <from>
                    <xdr:col>13</xdr:col>
                    <xdr:colOff>581025</xdr:colOff>
                    <xdr:row>116</xdr:row>
                    <xdr:rowOff>66675</xdr:rowOff>
                  </from>
                  <to>
                    <xdr:col>13</xdr:col>
                    <xdr:colOff>971550</xdr:colOff>
                    <xdr:row>116</xdr:row>
                    <xdr:rowOff>142875</xdr:rowOff>
                  </to>
                </anchor>
              </controlPr>
            </control>
          </mc:Choice>
        </mc:AlternateContent>
        <mc:AlternateContent xmlns:mc="http://schemas.openxmlformats.org/markup-compatibility/2006">
          <mc:Choice Requires="x14">
            <control shapeId="3147" r:id="rId57" name="Check Box 75">
              <controlPr defaultSize="0" autoFill="0" autoLine="0" autoPict="0">
                <anchor moveWithCells="1">
                  <from>
                    <xdr:col>13</xdr:col>
                    <xdr:colOff>581025</xdr:colOff>
                    <xdr:row>117</xdr:row>
                    <xdr:rowOff>66675</xdr:rowOff>
                  </from>
                  <to>
                    <xdr:col>13</xdr:col>
                    <xdr:colOff>971550</xdr:colOff>
                    <xdr:row>117</xdr:row>
                    <xdr:rowOff>142875</xdr:rowOff>
                  </to>
                </anchor>
              </controlPr>
            </control>
          </mc:Choice>
        </mc:AlternateContent>
        <mc:AlternateContent xmlns:mc="http://schemas.openxmlformats.org/markup-compatibility/2006">
          <mc:Choice Requires="x14">
            <control shapeId="3149" r:id="rId58" name="Check Box 77">
              <controlPr defaultSize="0" autoFill="0" autoLine="0" autoPict="0">
                <anchor moveWithCells="1">
                  <from>
                    <xdr:col>13</xdr:col>
                    <xdr:colOff>581025</xdr:colOff>
                    <xdr:row>225</xdr:row>
                    <xdr:rowOff>66675</xdr:rowOff>
                  </from>
                  <to>
                    <xdr:col>13</xdr:col>
                    <xdr:colOff>971550</xdr:colOff>
                    <xdr:row>225</xdr:row>
                    <xdr:rowOff>142875</xdr:rowOff>
                  </to>
                </anchor>
              </controlPr>
            </control>
          </mc:Choice>
        </mc:AlternateContent>
        <mc:AlternateContent xmlns:mc="http://schemas.openxmlformats.org/markup-compatibility/2006">
          <mc:Choice Requires="x14">
            <control shapeId="3150" r:id="rId59" name="Check Box 78">
              <controlPr defaultSize="0" autoFill="0" autoLine="0" autoPict="0">
                <anchor moveWithCells="1">
                  <from>
                    <xdr:col>13</xdr:col>
                    <xdr:colOff>581025</xdr:colOff>
                    <xdr:row>226</xdr:row>
                    <xdr:rowOff>0</xdr:rowOff>
                  </from>
                  <to>
                    <xdr:col>13</xdr:col>
                    <xdr:colOff>971550</xdr:colOff>
                    <xdr:row>226</xdr:row>
                    <xdr:rowOff>76200</xdr:rowOff>
                  </to>
                </anchor>
              </controlPr>
            </control>
          </mc:Choice>
        </mc:AlternateContent>
        <mc:AlternateContent xmlns:mc="http://schemas.openxmlformats.org/markup-compatibility/2006">
          <mc:Choice Requires="x14">
            <control shapeId="3151" r:id="rId60" name="Check Box 79">
              <controlPr defaultSize="0" autoFill="0" autoLine="0" autoPict="0">
                <anchor moveWithCells="1">
                  <from>
                    <xdr:col>13</xdr:col>
                    <xdr:colOff>581025</xdr:colOff>
                    <xdr:row>227</xdr:row>
                    <xdr:rowOff>66675</xdr:rowOff>
                  </from>
                  <to>
                    <xdr:col>13</xdr:col>
                    <xdr:colOff>971550</xdr:colOff>
                    <xdr:row>227</xdr:row>
                    <xdr:rowOff>142875</xdr:rowOff>
                  </to>
                </anchor>
              </controlPr>
            </control>
          </mc:Choice>
        </mc:AlternateContent>
        <mc:AlternateContent xmlns:mc="http://schemas.openxmlformats.org/markup-compatibility/2006">
          <mc:Choice Requires="x14">
            <control shapeId="3152" r:id="rId61" name="Check Box 80">
              <controlPr defaultSize="0" autoFill="0" autoLine="0" autoPict="0">
                <anchor moveWithCells="1">
                  <from>
                    <xdr:col>13</xdr:col>
                    <xdr:colOff>581025</xdr:colOff>
                    <xdr:row>229</xdr:row>
                    <xdr:rowOff>66675</xdr:rowOff>
                  </from>
                  <to>
                    <xdr:col>13</xdr:col>
                    <xdr:colOff>971550</xdr:colOff>
                    <xdr:row>229</xdr:row>
                    <xdr:rowOff>142875</xdr:rowOff>
                  </to>
                </anchor>
              </controlPr>
            </control>
          </mc:Choice>
        </mc:AlternateContent>
        <mc:AlternateContent xmlns:mc="http://schemas.openxmlformats.org/markup-compatibility/2006">
          <mc:Choice Requires="x14">
            <control shapeId="3111" r:id="rId62" name="Check Box 39">
              <controlPr defaultSize="0" autoFill="0" autoLine="0" autoPict="0">
                <anchor moveWithCells="1">
                  <from>
                    <xdr:col>12</xdr:col>
                    <xdr:colOff>581025</xdr:colOff>
                    <xdr:row>118</xdr:row>
                    <xdr:rowOff>66675</xdr:rowOff>
                  </from>
                  <to>
                    <xdr:col>12</xdr:col>
                    <xdr:colOff>971550</xdr:colOff>
                    <xdr:row>118</xdr:row>
                    <xdr:rowOff>142875</xdr:rowOff>
                  </to>
                </anchor>
              </controlPr>
            </control>
          </mc:Choice>
        </mc:AlternateContent>
        <mc:AlternateContent xmlns:mc="http://schemas.openxmlformats.org/markup-compatibility/2006">
          <mc:Choice Requires="x14">
            <control shapeId="3148" r:id="rId63" name="Check Box 76">
              <controlPr defaultSize="0" autoFill="0" autoLine="0" autoPict="0">
                <anchor moveWithCells="1">
                  <from>
                    <xdr:col>13</xdr:col>
                    <xdr:colOff>581025</xdr:colOff>
                    <xdr:row>118</xdr:row>
                    <xdr:rowOff>66675</xdr:rowOff>
                  </from>
                  <to>
                    <xdr:col>13</xdr:col>
                    <xdr:colOff>971550</xdr:colOff>
                    <xdr:row>118</xdr:row>
                    <xdr:rowOff>142875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12</xdr:col>
                    <xdr:colOff>581025</xdr:colOff>
                    <xdr:row>119</xdr:row>
                    <xdr:rowOff>66675</xdr:rowOff>
                  </from>
                  <to>
                    <xdr:col>12</xdr:col>
                    <xdr:colOff>971550</xdr:colOff>
                    <xdr:row>119</xdr:row>
                    <xdr:rowOff>142875</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13</xdr:col>
                    <xdr:colOff>581025</xdr:colOff>
                    <xdr:row>119</xdr:row>
                    <xdr:rowOff>66675</xdr:rowOff>
                  </from>
                  <to>
                    <xdr:col>13</xdr:col>
                    <xdr:colOff>971550</xdr:colOff>
                    <xdr:row>119</xdr:row>
                    <xdr:rowOff>142875</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12</xdr:col>
                    <xdr:colOff>581025</xdr:colOff>
                    <xdr:row>120</xdr:row>
                    <xdr:rowOff>66675</xdr:rowOff>
                  </from>
                  <to>
                    <xdr:col>12</xdr:col>
                    <xdr:colOff>971550</xdr:colOff>
                    <xdr:row>120</xdr:row>
                    <xdr:rowOff>142875</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13</xdr:col>
                    <xdr:colOff>581025</xdr:colOff>
                    <xdr:row>120</xdr:row>
                    <xdr:rowOff>66675</xdr:rowOff>
                  </from>
                  <to>
                    <xdr:col>13</xdr:col>
                    <xdr:colOff>971550</xdr:colOff>
                    <xdr:row>120</xdr:row>
                    <xdr:rowOff>142875</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12</xdr:col>
                    <xdr:colOff>581025</xdr:colOff>
                    <xdr:row>121</xdr:row>
                    <xdr:rowOff>66675</xdr:rowOff>
                  </from>
                  <to>
                    <xdr:col>12</xdr:col>
                    <xdr:colOff>971550</xdr:colOff>
                    <xdr:row>121</xdr:row>
                    <xdr:rowOff>142875</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13</xdr:col>
                    <xdr:colOff>581025</xdr:colOff>
                    <xdr:row>121</xdr:row>
                    <xdr:rowOff>66675</xdr:rowOff>
                  </from>
                  <to>
                    <xdr:col>13</xdr:col>
                    <xdr:colOff>971550</xdr:colOff>
                    <xdr:row>121</xdr:row>
                    <xdr:rowOff>142875</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12</xdr:col>
                    <xdr:colOff>581025</xdr:colOff>
                    <xdr:row>122</xdr:row>
                    <xdr:rowOff>66675</xdr:rowOff>
                  </from>
                  <to>
                    <xdr:col>12</xdr:col>
                    <xdr:colOff>971550</xdr:colOff>
                    <xdr:row>122</xdr:row>
                    <xdr:rowOff>142875</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13</xdr:col>
                    <xdr:colOff>581025</xdr:colOff>
                    <xdr:row>122</xdr:row>
                    <xdr:rowOff>66675</xdr:rowOff>
                  </from>
                  <to>
                    <xdr:col>13</xdr:col>
                    <xdr:colOff>971550</xdr:colOff>
                    <xdr:row>122</xdr:row>
                    <xdr:rowOff>142875</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12</xdr:col>
                    <xdr:colOff>581025</xdr:colOff>
                    <xdr:row>123</xdr:row>
                    <xdr:rowOff>0</xdr:rowOff>
                  </from>
                  <to>
                    <xdr:col>12</xdr:col>
                    <xdr:colOff>971550</xdr:colOff>
                    <xdr:row>123</xdr:row>
                    <xdr:rowOff>66675</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13</xdr:col>
                    <xdr:colOff>581025</xdr:colOff>
                    <xdr:row>123</xdr:row>
                    <xdr:rowOff>0</xdr:rowOff>
                  </from>
                  <to>
                    <xdr:col>13</xdr:col>
                    <xdr:colOff>971550</xdr:colOff>
                    <xdr:row>123</xdr:row>
                    <xdr:rowOff>66675</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12</xdr:col>
                    <xdr:colOff>581025</xdr:colOff>
                    <xdr:row>123</xdr:row>
                    <xdr:rowOff>66675</xdr:rowOff>
                  </from>
                  <to>
                    <xdr:col>12</xdr:col>
                    <xdr:colOff>971550</xdr:colOff>
                    <xdr:row>123</xdr:row>
                    <xdr:rowOff>142875</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13</xdr:col>
                    <xdr:colOff>581025</xdr:colOff>
                    <xdr:row>123</xdr:row>
                    <xdr:rowOff>66675</xdr:rowOff>
                  </from>
                  <to>
                    <xdr:col>13</xdr:col>
                    <xdr:colOff>971550</xdr:colOff>
                    <xdr:row>123</xdr:row>
                    <xdr:rowOff>142875</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12</xdr:col>
                    <xdr:colOff>581025</xdr:colOff>
                    <xdr:row>124</xdr:row>
                    <xdr:rowOff>66675</xdr:rowOff>
                  </from>
                  <to>
                    <xdr:col>12</xdr:col>
                    <xdr:colOff>971550</xdr:colOff>
                    <xdr:row>124</xdr:row>
                    <xdr:rowOff>142875</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13</xdr:col>
                    <xdr:colOff>581025</xdr:colOff>
                    <xdr:row>124</xdr:row>
                    <xdr:rowOff>66675</xdr:rowOff>
                  </from>
                  <to>
                    <xdr:col>13</xdr:col>
                    <xdr:colOff>971550</xdr:colOff>
                    <xdr:row>124</xdr:row>
                    <xdr:rowOff>142875</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12</xdr:col>
                    <xdr:colOff>581025</xdr:colOff>
                    <xdr:row>125</xdr:row>
                    <xdr:rowOff>66675</xdr:rowOff>
                  </from>
                  <to>
                    <xdr:col>12</xdr:col>
                    <xdr:colOff>971550</xdr:colOff>
                    <xdr:row>125</xdr:row>
                    <xdr:rowOff>142875</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13</xdr:col>
                    <xdr:colOff>581025</xdr:colOff>
                    <xdr:row>125</xdr:row>
                    <xdr:rowOff>66675</xdr:rowOff>
                  </from>
                  <to>
                    <xdr:col>13</xdr:col>
                    <xdr:colOff>971550</xdr:colOff>
                    <xdr:row>125</xdr:row>
                    <xdr:rowOff>142875</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12</xdr:col>
                    <xdr:colOff>581025</xdr:colOff>
                    <xdr:row>126</xdr:row>
                    <xdr:rowOff>66675</xdr:rowOff>
                  </from>
                  <to>
                    <xdr:col>12</xdr:col>
                    <xdr:colOff>971550</xdr:colOff>
                    <xdr:row>126</xdr:row>
                    <xdr:rowOff>142875</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13</xdr:col>
                    <xdr:colOff>581025</xdr:colOff>
                    <xdr:row>126</xdr:row>
                    <xdr:rowOff>66675</xdr:rowOff>
                  </from>
                  <to>
                    <xdr:col>13</xdr:col>
                    <xdr:colOff>971550</xdr:colOff>
                    <xdr:row>126</xdr:row>
                    <xdr:rowOff>142875</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12</xdr:col>
                    <xdr:colOff>581025</xdr:colOff>
                    <xdr:row>127</xdr:row>
                    <xdr:rowOff>66675</xdr:rowOff>
                  </from>
                  <to>
                    <xdr:col>12</xdr:col>
                    <xdr:colOff>971550</xdr:colOff>
                    <xdr:row>127</xdr:row>
                    <xdr:rowOff>142875</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13</xdr:col>
                    <xdr:colOff>581025</xdr:colOff>
                    <xdr:row>127</xdr:row>
                    <xdr:rowOff>66675</xdr:rowOff>
                  </from>
                  <to>
                    <xdr:col>13</xdr:col>
                    <xdr:colOff>971550</xdr:colOff>
                    <xdr:row>127</xdr:row>
                    <xdr:rowOff>142875</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12</xdr:col>
                    <xdr:colOff>581025</xdr:colOff>
                    <xdr:row>128</xdr:row>
                    <xdr:rowOff>66675</xdr:rowOff>
                  </from>
                  <to>
                    <xdr:col>12</xdr:col>
                    <xdr:colOff>971550</xdr:colOff>
                    <xdr:row>128</xdr:row>
                    <xdr:rowOff>142875</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13</xdr:col>
                    <xdr:colOff>581025</xdr:colOff>
                    <xdr:row>128</xdr:row>
                    <xdr:rowOff>66675</xdr:rowOff>
                  </from>
                  <to>
                    <xdr:col>13</xdr:col>
                    <xdr:colOff>971550</xdr:colOff>
                    <xdr:row>128</xdr:row>
                    <xdr:rowOff>142875</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12</xdr:col>
                    <xdr:colOff>581025</xdr:colOff>
                    <xdr:row>129</xdr:row>
                    <xdr:rowOff>66675</xdr:rowOff>
                  </from>
                  <to>
                    <xdr:col>12</xdr:col>
                    <xdr:colOff>971550</xdr:colOff>
                    <xdr:row>129</xdr:row>
                    <xdr:rowOff>142875</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13</xdr:col>
                    <xdr:colOff>581025</xdr:colOff>
                    <xdr:row>129</xdr:row>
                    <xdr:rowOff>66675</xdr:rowOff>
                  </from>
                  <to>
                    <xdr:col>13</xdr:col>
                    <xdr:colOff>971550</xdr:colOff>
                    <xdr:row>129</xdr:row>
                    <xdr:rowOff>142875</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12</xdr:col>
                    <xdr:colOff>581025</xdr:colOff>
                    <xdr:row>130</xdr:row>
                    <xdr:rowOff>66675</xdr:rowOff>
                  </from>
                  <to>
                    <xdr:col>12</xdr:col>
                    <xdr:colOff>971550</xdr:colOff>
                    <xdr:row>130</xdr:row>
                    <xdr:rowOff>142875</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13</xdr:col>
                    <xdr:colOff>581025</xdr:colOff>
                    <xdr:row>130</xdr:row>
                    <xdr:rowOff>66675</xdr:rowOff>
                  </from>
                  <to>
                    <xdr:col>13</xdr:col>
                    <xdr:colOff>971550</xdr:colOff>
                    <xdr:row>130</xdr:row>
                    <xdr:rowOff>142875</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12</xdr:col>
                    <xdr:colOff>581025</xdr:colOff>
                    <xdr:row>131</xdr:row>
                    <xdr:rowOff>0</xdr:rowOff>
                  </from>
                  <to>
                    <xdr:col>12</xdr:col>
                    <xdr:colOff>971550</xdr:colOff>
                    <xdr:row>131</xdr:row>
                    <xdr:rowOff>66675</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13</xdr:col>
                    <xdr:colOff>581025</xdr:colOff>
                    <xdr:row>131</xdr:row>
                    <xdr:rowOff>0</xdr:rowOff>
                  </from>
                  <to>
                    <xdr:col>13</xdr:col>
                    <xdr:colOff>971550</xdr:colOff>
                    <xdr:row>131</xdr:row>
                    <xdr:rowOff>66675</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12</xdr:col>
                    <xdr:colOff>581025</xdr:colOff>
                    <xdr:row>131</xdr:row>
                    <xdr:rowOff>66675</xdr:rowOff>
                  </from>
                  <to>
                    <xdr:col>12</xdr:col>
                    <xdr:colOff>971550</xdr:colOff>
                    <xdr:row>131</xdr:row>
                    <xdr:rowOff>142875</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13</xdr:col>
                    <xdr:colOff>581025</xdr:colOff>
                    <xdr:row>131</xdr:row>
                    <xdr:rowOff>66675</xdr:rowOff>
                  </from>
                  <to>
                    <xdr:col>13</xdr:col>
                    <xdr:colOff>971550</xdr:colOff>
                    <xdr:row>131</xdr:row>
                    <xdr:rowOff>142875</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12</xdr:col>
                    <xdr:colOff>581025</xdr:colOff>
                    <xdr:row>132</xdr:row>
                    <xdr:rowOff>66675</xdr:rowOff>
                  </from>
                  <to>
                    <xdr:col>12</xdr:col>
                    <xdr:colOff>971550</xdr:colOff>
                    <xdr:row>132</xdr:row>
                    <xdr:rowOff>142875</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13</xdr:col>
                    <xdr:colOff>581025</xdr:colOff>
                    <xdr:row>132</xdr:row>
                    <xdr:rowOff>66675</xdr:rowOff>
                  </from>
                  <to>
                    <xdr:col>13</xdr:col>
                    <xdr:colOff>971550</xdr:colOff>
                    <xdr:row>132</xdr:row>
                    <xdr:rowOff>142875</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12</xdr:col>
                    <xdr:colOff>581025</xdr:colOff>
                    <xdr:row>133</xdr:row>
                    <xdr:rowOff>66675</xdr:rowOff>
                  </from>
                  <to>
                    <xdr:col>12</xdr:col>
                    <xdr:colOff>971550</xdr:colOff>
                    <xdr:row>133</xdr:row>
                    <xdr:rowOff>142875</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13</xdr:col>
                    <xdr:colOff>581025</xdr:colOff>
                    <xdr:row>133</xdr:row>
                    <xdr:rowOff>66675</xdr:rowOff>
                  </from>
                  <to>
                    <xdr:col>13</xdr:col>
                    <xdr:colOff>971550</xdr:colOff>
                    <xdr:row>133</xdr:row>
                    <xdr:rowOff>142875</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12</xdr:col>
                    <xdr:colOff>581025</xdr:colOff>
                    <xdr:row>134</xdr:row>
                    <xdr:rowOff>66675</xdr:rowOff>
                  </from>
                  <to>
                    <xdr:col>12</xdr:col>
                    <xdr:colOff>971550</xdr:colOff>
                    <xdr:row>134</xdr:row>
                    <xdr:rowOff>142875</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13</xdr:col>
                    <xdr:colOff>581025</xdr:colOff>
                    <xdr:row>134</xdr:row>
                    <xdr:rowOff>66675</xdr:rowOff>
                  </from>
                  <to>
                    <xdr:col>13</xdr:col>
                    <xdr:colOff>971550</xdr:colOff>
                    <xdr:row>134</xdr:row>
                    <xdr:rowOff>142875</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12</xdr:col>
                    <xdr:colOff>581025</xdr:colOff>
                    <xdr:row>135</xdr:row>
                    <xdr:rowOff>66675</xdr:rowOff>
                  </from>
                  <to>
                    <xdr:col>12</xdr:col>
                    <xdr:colOff>971550</xdr:colOff>
                    <xdr:row>135</xdr:row>
                    <xdr:rowOff>142875</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13</xdr:col>
                    <xdr:colOff>581025</xdr:colOff>
                    <xdr:row>135</xdr:row>
                    <xdr:rowOff>66675</xdr:rowOff>
                  </from>
                  <to>
                    <xdr:col>13</xdr:col>
                    <xdr:colOff>971550</xdr:colOff>
                    <xdr:row>135</xdr:row>
                    <xdr:rowOff>142875</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12</xdr:col>
                    <xdr:colOff>581025</xdr:colOff>
                    <xdr:row>136</xdr:row>
                    <xdr:rowOff>66675</xdr:rowOff>
                  </from>
                  <to>
                    <xdr:col>12</xdr:col>
                    <xdr:colOff>971550</xdr:colOff>
                    <xdr:row>136</xdr:row>
                    <xdr:rowOff>142875</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13</xdr:col>
                    <xdr:colOff>581025</xdr:colOff>
                    <xdr:row>136</xdr:row>
                    <xdr:rowOff>66675</xdr:rowOff>
                  </from>
                  <to>
                    <xdr:col>13</xdr:col>
                    <xdr:colOff>971550</xdr:colOff>
                    <xdr:row>136</xdr:row>
                    <xdr:rowOff>142875</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12</xdr:col>
                    <xdr:colOff>581025</xdr:colOff>
                    <xdr:row>137</xdr:row>
                    <xdr:rowOff>66675</xdr:rowOff>
                  </from>
                  <to>
                    <xdr:col>12</xdr:col>
                    <xdr:colOff>971550</xdr:colOff>
                    <xdr:row>137</xdr:row>
                    <xdr:rowOff>142875</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13</xdr:col>
                    <xdr:colOff>581025</xdr:colOff>
                    <xdr:row>137</xdr:row>
                    <xdr:rowOff>66675</xdr:rowOff>
                  </from>
                  <to>
                    <xdr:col>13</xdr:col>
                    <xdr:colOff>971550</xdr:colOff>
                    <xdr:row>137</xdr:row>
                    <xdr:rowOff>142875</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12</xdr:col>
                    <xdr:colOff>581025</xdr:colOff>
                    <xdr:row>138</xdr:row>
                    <xdr:rowOff>66675</xdr:rowOff>
                  </from>
                  <to>
                    <xdr:col>12</xdr:col>
                    <xdr:colOff>971550</xdr:colOff>
                    <xdr:row>138</xdr:row>
                    <xdr:rowOff>142875</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13</xdr:col>
                    <xdr:colOff>581025</xdr:colOff>
                    <xdr:row>138</xdr:row>
                    <xdr:rowOff>66675</xdr:rowOff>
                  </from>
                  <to>
                    <xdr:col>13</xdr:col>
                    <xdr:colOff>971550</xdr:colOff>
                    <xdr:row>138</xdr:row>
                    <xdr:rowOff>142875</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12</xdr:col>
                    <xdr:colOff>581025</xdr:colOff>
                    <xdr:row>139</xdr:row>
                    <xdr:rowOff>66675</xdr:rowOff>
                  </from>
                  <to>
                    <xdr:col>12</xdr:col>
                    <xdr:colOff>971550</xdr:colOff>
                    <xdr:row>139</xdr:row>
                    <xdr:rowOff>142875</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13</xdr:col>
                    <xdr:colOff>581025</xdr:colOff>
                    <xdr:row>139</xdr:row>
                    <xdr:rowOff>66675</xdr:rowOff>
                  </from>
                  <to>
                    <xdr:col>13</xdr:col>
                    <xdr:colOff>971550</xdr:colOff>
                    <xdr:row>139</xdr:row>
                    <xdr:rowOff>142875</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12</xdr:col>
                    <xdr:colOff>581025</xdr:colOff>
                    <xdr:row>140</xdr:row>
                    <xdr:rowOff>66675</xdr:rowOff>
                  </from>
                  <to>
                    <xdr:col>12</xdr:col>
                    <xdr:colOff>971550</xdr:colOff>
                    <xdr:row>140</xdr:row>
                    <xdr:rowOff>142875</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13</xdr:col>
                    <xdr:colOff>581025</xdr:colOff>
                    <xdr:row>140</xdr:row>
                    <xdr:rowOff>66675</xdr:rowOff>
                  </from>
                  <to>
                    <xdr:col>13</xdr:col>
                    <xdr:colOff>971550</xdr:colOff>
                    <xdr:row>140</xdr:row>
                    <xdr:rowOff>142875</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231" r:id="rId142" name="Check Box 159">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232" r:id="rId143" name="Check Box 160">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233" r:id="rId144" name="Check Box 161">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234" r:id="rId145" name="Check Box 162">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235" r:id="rId146" name="Check Box 163">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236" r:id="rId147" name="Check Box 164">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237" r:id="rId148" name="Check Box 165">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238" r:id="rId149" name="Check Box 166">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239" r:id="rId150" name="Check Box 167">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240" r:id="rId151" name="Check Box 168">
              <controlPr defaultSize="0" autoFill="0" autoLine="0" autoPict="0">
                <anchor moveWithCells="1">
                  <from>
                    <xdr:col>12</xdr:col>
                    <xdr:colOff>581025</xdr:colOff>
                    <xdr:row>71</xdr:row>
                    <xdr:rowOff>66675</xdr:rowOff>
                  </from>
                  <to>
                    <xdr:col>12</xdr:col>
                    <xdr:colOff>971550</xdr:colOff>
                    <xdr:row>71</xdr:row>
                    <xdr:rowOff>142875</xdr:rowOff>
                  </to>
                </anchor>
              </controlPr>
            </control>
          </mc:Choice>
        </mc:AlternateContent>
        <mc:AlternateContent xmlns:mc="http://schemas.openxmlformats.org/markup-compatibility/2006">
          <mc:Choice Requires="x14">
            <control shapeId="3241" r:id="rId152" name="Check Box 169">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242" r:id="rId153" name="Check Box 170">
              <controlPr defaultSize="0" autoFill="0" autoLine="0" autoPict="0">
                <anchor moveWithCells="1">
                  <from>
                    <xdr:col>12</xdr:col>
                    <xdr:colOff>581025</xdr:colOff>
                    <xdr:row>73</xdr:row>
                    <xdr:rowOff>66675</xdr:rowOff>
                  </from>
                  <to>
                    <xdr:col>12</xdr:col>
                    <xdr:colOff>971550</xdr:colOff>
                    <xdr:row>73</xdr:row>
                    <xdr:rowOff>142875</xdr:rowOff>
                  </to>
                </anchor>
              </controlPr>
            </control>
          </mc:Choice>
        </mc:AlternateContent>
        <mc:AlternateContent xmlns:mc="http://schemas.openxmlformats.org/markup-compatibility/2006">
          <mc:Choice Requires="x14">
            <control shapeId="3243" r:id="rId154" name="Check Box 171">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244" r:id="rId155" name="Check Box 172">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245" r:id="rId156" name="Check Box 173">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246" r:id="rId157" name="Check Box 174">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247" r:id="rId158" name="Check Box 175">
              <controlPr defaultSize="0" autoFill="0" autoLine="0" autoPict="0">
                <anchor moveWithCells="1">
                  <from>
                    <xdr:col>12</xdr:col>
                    <xdr:colOff>581025</xdr:colOff>
                    <xdr:row>78</xdr:row>
                    <xdr:rowOff>66675</xdr:rowOff>
                  </from>
                  <to>
                    <xdr:col>12</xdr:col>
                    <xdr:colOff>971550</xdr:colOff>
                    <xdr:row>78</xdr:row>
                    <xdr:rowOff>142875</xdr:rowOff>
                  </to>
                </anchor>
              </controlPr>
            </control>
          </mc:Choice>
        </mc:AlternateContent>
        <mc:AlternateContent xmlns:mc="http://schemas.openxmlformats.org/markup-compatibility/2006">
          <mc:Choice Requires="x14">
            <control shapeId="3248" r:id="rId159" name="Check Box 176">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249" r:id="rId160" name="Check Box 177">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250" r:id="rId161" name="Check Box 178">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251" r:id="rId162" name="Check Box 179">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252" r:id="rId163" name="Check Box 180">
              <controlPr defaultSize="0" autoFill="0" autoLine="0" autoPict="0">
                <anchor moveWithCells="1">
                  <from>
                    <xdr:col>12</xdr:col>
                    <xdr:colOff>581025</xdr:colOff>
                    <xdr:row>83</xdr:row>
                    <xdr:rowOff>66675</xdr:rowOff>
                  </from>
                  <to>
                    <xdr:col>12</xdr:col>
                    <xdr:colOff>971550</xdr:colOff>
                    <xdr:row>83</xdr:row>
                    <xdr:rowOff>142875</xdr:rowOff>
                  </to>
                </anchor>
              </controlPr>
            </control>
          </mc:Choice>
        </mc:AlternateContent>
        <mc:AlternateContent xmlns:mc="http://schemas.openxmlformats.org/markup-compatibility/2006">
          <mc:Choice Requires="x14">
            <control shapeId="3253" r:id="rId164" name="Check Box 181">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254" r:id="rId165" name="Check Box 182">
              <controlPr defaultSize="0" autoFill="0" autoLine="0" autoPict="0">
                <anchor moveWithCells="1">
                  <from>
                    <xdr:col>12</xdr:col>
                    <xdr:colOff>581025</xdr:colOff>
                    <xdr:row>85</xdr:row>
                    <xdr:rowOff>66675</xdr:rowOff>
                  </from>
                  <to>
                    <xdr:col>12</xdr:col>
                    <xdr:colOff>971550</xdr:colOff>
                    <xdr:row>85</xdr:row>
                    <xdr:rowOff>142875</xdr:rowOff>
                  </to>
                </anchor>
              </controlPr>
            </control>
          </mc:Choice>
        </mc:AlternateContent>
        <mc:AlternateContent xmlns:mc="http://schemas.openxmlformats.org/markup-compatibility/2006">
          <mc:Choice Requires="x14">
            <control shapeId="3255" r:id="rId166" name="Check Box 183">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256" r:id="rId167" name="Check Box 184">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257" r:id="rId168" name="Check Box 185">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258" r:id="rId169" name="Check Box 186">
              <controlPr defaultSize="0" autoFill="0" autoLine="0" autoPict="0">
                <anchor moveWithCells="1">
                  <from>
                    <xdr:col>12</xdr:col>
                    <xdr:colOff>581025</xdr:colOff>
                    <xdr:row>89</xdr:row>
                    <xdr:rowOff>66675</xdr:rowOff>
                  </from>
                  <to>
                    <xdr:col>12</xdr:col>
                    <xdr:colOff>971550</xdr:colOff>
                    <xdr:row>89</xdr:row>
                    <xdr:rowOff>142875</xdr:rowOff>
                  </to>
                </anchor>
              </controlPr>
            </control>
          </mc:Choice>
        </mc:AlternateContent>
        <mc:AlternateContent xmlns:mc="http://schemas.openxmlformats.org/markup-compatibility/2006">
          <mc:Choice Requires="x14">
            <control shapeId="3259" r:id="rId170" name="Check Box 187">
              <controlPr defaultSize="0" autoFill="0" autoLine="0" autoPict="0">
                <anchor moveWithCells="1">
                  <from>
                    <xdr:col>12</xdr:col>
                    <xdr:colOff>581025</xdr:colOff>
                    <xdr:row>90</xdr:row>
                    <xdr:rowOff>66675</xdr:rowOff>
                  </from>
                  <to>
                    <xdr:col>12</xdr:col>
                    <xdr:colOff>971550</xdr:colOff>
                    <xdr:row>90</xdr:row>
                    <xdr:rowOff>142875</xdr:rowOff>
                  </to>
                </anchor>
              </controlPr>
            </control>
          </mc:Choice>
        </mc:AlternateContent>
        <mc:AlternateContent xmlns:mc="http://schemas.openxmlformats.org/markup-compatibility/2006">
          <mc:Choice Requires="x14">
            <control shapeId="3260" r:id="rId171" name="Check Box 188">
              <controlPr defaultSize="0" autoFill="0" autoLine="0" autoPict="0">
                <anchor moveWithCells="1">
                  <from>
                    <xdr:col>12</xdr:col>
                    <xdr:colOff>581025</xdr:colOff>
                    <xdr:row>91</xdr:row>
                    <xdr:rowOff>66675</xdr:rowOff>
                  </from>
                  <to>
                    <xdr:col>12</xdr:col>
                    <xdr:colOff>971550</xdr:colOff>
                    <xdr:row>91</xdr:row>
                    <xdr:rowOff>142875</xdr:rowOff>
                  </to>
                </anchor>
              </controlPr>
            </control>
          </mc:Choice>
        </mc:AlternateContent>
        <mc:AlternateContent xmlns:mc="http://schemas.openxmlformats.org/markup-compatibility/2006">
          <mc:Choice Requires="x14">
            <control shapeId="3261" r:id="rId172" name="Check Box 189">
              <controlPr defaultSize="0" autoFill="0" autoLine="0" autoPict="0">
                <anchor moveWithCells="1">
                  <from>
                    <xdr:col>12</xdr:col>
                    <xdr:colOff>581025</xdr:colOff>
                    <xdr:row>92</xdr:row>
                    <xdr:rowOff>66675</xdr:rowOff>
                  </from>
                  <to>
                    <xdr:col>12</xdr:col>
                    <xdr:colOff>971550</xdr:colOff>
                    <xdr:row>92</xdr:row>
                    <xdr:rowOff>142875</xdr:rowOff>
                  </to>
                </anchor>
              </controlPr>
            </control>
          </mc:Choice>
        </mc:AlternateContent>
        <mc:AlternateContent xmlns:mc="http://schemas.openxmlformats.org/markup-compatibility/2006">
          <mc:Choice Requires="x14">
            <control shapeId="3262" r:id="rId173" name="Check Box 190">
              <controlPr defaultSize="0" autoFill="0" autoLine="0" autoPict="0">
                <anchor moveWithCells="1">
                  <from>
                    <xdr:col>12</xdr:col>
                    <xdr:colOff>581025</xdr:colOff>
                    <xdr:row>93</xdr:row>
                    <xdr:rowOff>66675</xdr:rowOff>
                  </from>
                  <to>
                    <xdr:col>12</xdr:col>
                    <xdr:colOff>971550</xdr:colOff>
                    <xdr:row>93</xdr:row>
                    <xdr:rowOff>142875</xdr:rowOff>
                  </to>
                </anchor>
              </controlPr>
            </control>
          </mc:Choice>
        </mc:AlternateContent>
        <mc:AlternateContent xmlns:mc="http://schemas.openxmlformats.org/markup-compatibility/2006">
          <mc:Choice Requires="x14">
            <control shapeId="3270" r:id="rId174" name="Check Box 198">
              <controlPr defaultSize="0" autoFill="0" autoLine="0" autoPict="0">
                <anchor moveWithCells="1">
                  <from>
                    <xdr:col>12</xdr:col>
                    <xdr:colOff>581025</xdr:colOff>
                    <xdr:row>141</xdr:row>
                    <xdr:rowOff>66675</xdr:rowOff>
                  </from>
                  <to>
                    <xdr:col>12</xdr:col>
                    <xdr:colOff>971550</xdr:colOff>
                    <xdr:row>141</xdr:row>
                    <xdr:rowOff>142875</xdr:rowOff>
                  </to>
                </anchor>
              </controlPr>
            </control>
          </mc:Choice>
        </mc:AlternateContent>
        <mc:AlternateContent xmlns:mc="http://schemas.openxmlformats.org/markup-compatibility/2006">
          <mc:Choice Requires="x14">
            <control shapeId="3271" r:id="rId175" name="Check Box 199">
              <controlPr defaultSize="0" autoFill="0" autoLine="0" autoPict="0">
                <anchor moveWithCells="1">
                  <from>
                    <xdr:col>12</xdr:col>
                    <xdr:colOff>581025</xdr:colOff>
                    <xdr:row>142</xdr:row>
                    <xdr:rowOff>66675</xdr:rowOff>
                  </from>
                  <to>
                    <xdr:col>12</xdr:col>
                    <xdr:colOff>971550</xdr:colOff>
                    <xdr:row>142</xdr:row>
                    <xdr:rowOff>142875</xdr:rowOff>
                  </to>
                </anchor>
              </controlPr>
            </control>
          </mc:Choice>
        </mc:AlternateContent>
        <mc:AlternateContent xmlns:mc="http://schemas.openxmlformats.org/markup-compatibility/2006">
          <mc:Choice Requires="x14">
            <control shapeId="3272" r:id="rId176" name="Check Box 200">
              <controlPr defaultSize="0" autoFill="0" autoLine="0" autoPict="0">
                <anchor moveWithCells="1">
                  <from>
                    <xdr:col>12</xdr:col>
                    <xdr:colOff>581025</xdr:colOff>
                    <xdr:row>143</xdr:row>
                    <xdr:rowOff>66675</xdr:rowOff>
                  </from>
                  <to>
                    <xdr:col>12</xdr:col>
                    <xdr:colOff>971550</xdr:colOff>
                    <xdr:row>143</xdr:row>
                    <xdr:rowOff>142875</xdr:rowOff>
                  </to>
                </anchor>
              </controlPr>
            </control>
          </mc:Choice>
        </mc:AlternateContent>
        <mc:AlternateContent xmlns:mc="http://schemas.openxmlformats.org/markup-compatibility/2006">
          <mc:Choice Requires="x14">
            <control shapeId="3273" r:id="rId177" name="Check Box 201">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274" r:id="rId178" name="Check Box 202">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275" r:id="rId179" name="Check Box 203">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276" r:id="rId180" name="Check Box 204">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277" r:id="rId181" name="Check Box 205">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278" r:id="rId182" name="Check Box 206">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279" r:id="rId183" name="Check Box 207">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280" r:id="rId184" name="Check Box 208">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281" r:id="rId185" name="Check Box 209">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282" r:id="rId186" name="Check Box 210">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283" r:id="rId187" name="Check Box 211">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284" r:id="rId188" name="Check Box 212">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285" r:id="rId189" name="Check Box 213">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286" r:id="rId190" name="Check Box 214">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287" r:id="rId191" name="Check Box 215">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288" r:id="rId192" name="Check Box 216">
              <controlPr defaultSize="0" autoFill="0" autoLine="0" autoPict="0">
                <anchor moveWithCells="1">
                  <from>
                    <xdr:col>12</xdr:col>
                    <xdr:colOff>581025</xdr:colOff>
                    <xdr:row>158</xdr:row>
                    <xdr:rowOff>66675</xdr:rowOff>
                  </from>
                  <to>
                    <xdr:col>12</xdr:col>
                    <xdr:colOff>971550</xdr:colOff>
                    <xdr:row>158</xdr:row>
                    <xdr:rowOff>142875</xdr:rowOff>
                  </to>
                </anchor>
              </controlPr>
            </control>
          </mc:Choice>
        </mc:AlternateContent>
        <mc:AlternateContent xmlns:mc="http://schemas.openxmlformats.org/markup-compatibility/2006">
          <mc:Choice Requires="x14">
            <control shapeId="3289" r:id="rId193" name="Check Box 217">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290" r:id="rId194" name="Check Box 218">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291" r:id="rId195" name="Check Box 219">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292" r:id="rId196" name="Check Box 220">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293" r:id="rId197" name="Check Box 221">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294" r:id="rId198" name="Check Box 222">
              <controlPr defaultSize="0" autoFill="0" autoLine="0" autoPict="0">
                <anchor moveWithCells="1">
                  <from>
                    <xdr:col>12</xdr:col>
                    <xdr:colOff>581025</xdr:colOff>
                    <xdr:row>164</xdr:row>
                    <xdr:rowOff>66675</xdr:rowOff>
                  </from>
                  <to>
                    <xdr:col>12</xdr:col>
                    <xdr:colOff>971550</xdr:colOff>
                    <xdr:row>164</xdr:row>
                    <xdr:rowOff>142875</xdr:rowOff>
                  </to>
                </anchor>
              </controlPr>
            </control>
          </mc:Choice>
        </mc:AlternateContent>
        <mc:AlternateContent xmlns:mc="http://schemas.openxmlformats.org/markup-compatibility/2006">
          <mc:Choice Requires="x14">
            <control shapeId="3295" r:id="rId199" name="Check Box 223">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296" r:id="rId200" name="Check Box 224">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297" r:id="rId201" name="Check Box 225">
              <controlPr defaultSize="0" autoFill="0" autoLine="0" autoPict="0">
                <anchor moveWithCells="1">
                  <from>
                    <xdr:col>12</xdr:col>
                    <xdr:colOff>581025</xdr:colOff>
                    <xdr:row>167</xdr:row>
                    <xdr:rowOff>66675</xdr:rowOff>
                  </from>
                  <to>
                    <xdr:col>12</xdr:col>
                    <xdr:colOff>971550</xdr:colOff>
                    <xdr:row>167</xdr:row>
                    <xdr:rowOff>142875</xdr:rowOff>
                  </to>
                </anchor>
              </controlPr>
            </control>
          </mc:Choice>
        </mc:AlternateContent>
        <mc:AlternateContent xmlns:mc="http://schemas.openxmlformats.org/markup-compatibility/2006">
          <mc:Choice Requires="x14">
            <control shapeId="3298" r:id="rId202" name="Check Box 226">
              <controlPr defaultSize="0" autoFill="0" autoLine="0" autoPict="0">
                <anchor moveWithCells="1">
                  <from>
                    <xdr:col>12</xdr:col>
                    <xdr:colOff>581025</xdr:colOff>
                    <xdr:row>168</xdr:row>
                    <xdr:rowOff>66675</xdr:rowOff>
                  </from>
                  <to>
                    <xdr:col>12</xdr:col>
                    <xdr:colOff>971550</xdr:colOff>
                    <xdr:row>168</xdr:row>
                    <xdr:rowOff>142875</xdr:rowOff>
                  </to>
                </anchor>
              </controlPr>
            </control>
          </mc:Choice>
        </mc:AlternateContent>
        <mc:AlternateContent xmlns:mc="http://schemas.openxmlformats.org/markup-compatibility/2006">
          <mc:Choice Requires="x14">
            <control shapeId="3299" r:id="rId203" name="Check Box 227">
              <controlPr defaultSize="0" autoFill="0" autoLine="0" autoPict="0">
                <anchor moveWithCells="1">
                  <from>
                    <xdr:col>12</xdr:col>
                    <xdr:colOff>581025</xdr:colOff>
                    <xdr:row>169</xdr:row>
                    <xdr:rowOff>66675</xdr:rowOff>
                  </from>
                  <to>
                    <xdr:col>12</xdr:col>
                    <xdr:colOff>971550</xdr:colOff>
                    <xdr:row>169</xdr:row>
                    <xdr:rowOff>142875</xdr:rowOff>
                  </to>
                </anchor>
              </controlPr>
            </control>
          </mc:Choice>
        </mc:AlternateContent>
        <mc:AlternateContent xmlns:mc="http://schemas.openxmlformats.org/markup-compatibility/2006">
          <mc:Choice Requires="x14">
            <control shapeId="3300" r:id="rId204" name="Check Box 228">
              <controlPr defaultSize="0" autoFill="0" autoLine="0" autoPict="0">
                <anchor moveWithCells="1">
                  <from>
                    <xdr:col>12</xdr:col>
                    <xdr:colOff>581025</xdr:colOff>
                    <xdr:row>170</xdr:row>
                    <xdr:rowOff>66675</xdr:rowOff>
                  </from>
                  <to>
                    <xdr:col>12</xdr:col>
                    <xdr:colOff>971550</xdr:colOff>
                    <xdr:row>170</xdr:row>
                    <xdr:rowOff>142875</xdr:rowOff>
                  </to>
                </anchor>
              </controlPr>
            </control>
          </mc:Choice>
        </mc:AlternateContent>
        <mc:AlternateContent xmlns:mc="http://schemas.openxmlformats.org/markup-compatibility/2006">
          <mc:Choice Requires="x14">
            <control shapeId="3301" r:id="rId205" name="Check Box 229">
              <controlPr defaultSize="0" autoFill="0" autoLine="0" autoPict="0">
                <anchor moveWithCells="1">
                  <from>
                    <xdr:col>12</xdr:col>
                    <xdr:colOff>581025</xdr:colOff>
                    <xdr:row>171</xdr:row>
                    <xdr:rowOff>66675</xdr:rowOff>
                  </from>
                  <to>
                    <xdr:col>12</xdr:col>
                    <xdr:colOff>971550</xdr:colOff>
                    <xdr:row>171</xdr:row>
                    <xdr:rowOff>142875</xdr:rowOff>
                  </to>
                </anchor>
              </controlPr>
            </control>
          </mc:Choice>
        </mc:AlternateContent>
        <mc:AlternateContent xmlns:mc="http://schemas.openxmlformats.org/markup-compatibility/2006">
          <mc:Choice Requires="x14">
            <control shapeId="3302" r:id="rId206" name="Check Box 230">
              <controlPr defaultSize="0" autoFill="0" autoLine="0" autoPict="0">
                <anchor moveWithCells="1">
                  <from>
                    <xdr:col>12</xdr:col>
                    <xdr:colOff>581025</xdr:colOff>
                    <xdr:row>172</xdr:row>
                    <xdr:rowOff>66675</xdr:rowOff>
                  </from>
                  <to>
                    <xdr:col>12</xdr:col>
                    <xdr:colOff>971550</xdr:colOff>
                    <xdr:row>172</xdr:row>
                    <xdr:rowOff>142875</xdr:rowOff>
                  </to>
                </anchor>
              </controlPr>
            </control>
          </mc:Choice>
        </mc:AlternateContent>
        <mc:AlternateContent xmlns:mc="http://schemas.openxmlformats.org/markup-compatibility/2006">
          <mc:Choice Requires="x14">
            <control shapeId="3303" r:id="rId207" name="Check Box 231">
              <controlPr defaultSize="0" autoFill="0" autoLine="0" autoPict="0">
                <anchor moveWithCells="1">
                  <from>
                    <xdr:col>12</xdr:col>
                    <xdr:colOff>581025</xdr:colOff>
                    <xdr:row>173</xdr:row>
                    <xdr:rowOff>66675</xdr:rowOff>
                  </from>
                  <to>
                    <xdr:col>12</xdr:col>
                    <xdr:colOff>971550</xdr:colOff>
                    <xdr:row>173</xdr:row>
                    <xdr:rowOff>142875</xdr:rowOff>
                  </to>
                </anchor>
              </controlPr>
            </control>
          </mc:Choice>
        </mc:AlternateContent>
        <mc:AlternateContent xmlns:mc="http://schemas.openxmlformats.org/markup-compatibility/2006">
          <mc:Choice Requires="x14">
            <control shapeId="3304" r:id="rId208" name="Check Box 232">
              <controlPr defaultSize="0" autoFill="0" autoLine="0" autoPict="0">
                <anchor moveWithCells="1">
                  <from>
                    <xdr:col>12</xdr:col>
                    <xdr:colOff>581025</xdr:colOff>
                    <xdr:row>174</xdr:row>
                    <xdr:rowOff>66675</xdr:rowOff>
                  </from>
                  <to>
                    <xdr:col>12</xdr:col>
                    <xdr:colOff>971550</xdr:colOff>
                    <xdr:row>174</xdr:row>
                    <xdr:rowOff>142875</xdr:rowOff>
                  </to>
                </anchor>
              </controlPr>
            </control>
          </mc:Choice>
        </mc:AlternateContent>
        <mc:AlternateContent xmlns:mc="http://schemas.openxmlformats.org/markup-compatibility/2006">
          <mc:Choice Requires="x14">
            <control shapeId="3305" r:id="rId209" name="Check Box 233">
              <controlPr defaultSize="0" autoFill="0" autoLine="0" autoPict="0">
                <anchor moveWithCells="1">
                  <from>
                    <xdr:col>12</xdr:col>
                    <xdr:colOff>581025</xdr:colOff>
                    <xdr:row>175</xdr:row>
                    <xdr:rowOff>66675</xdr:rowOff>
                  </from>
                  <to>
                    <xdr:col>12</xdr:col>
                    <xdr:colOff>971550</xdr:colOff>
                    <xdr:row>175</xdr:row>
                    <xdr:rowOff>142875</xdr:rowOff>
                  </to>
                </anchor>
              </controlPr>
            </control>
          </mc:Choice>
        </mc:AlternateContent>
        <mc:AlternateContent xmlns:mc="http://schemas.openxmlformats.org/markup-compatibility/2006">
          <mc:Choice Requires="x14">
            <control shapeId="3306" r:id="rId210" name="Check Box 234">
              <controlPr defaultSize="0" autoFill="0" autoLine="0" autoPict="0">
                <anchor moveWithCells="1">
                  <from>
                    <xdr:col>12</xdr:col>
                    <xdr:colOff>581025</xdr:colOff>
                    <xdr:row>176</xdr:row>
                    <xdr:rowOff>66675</xdr:rowOff>
                  </from>
                  <to>
                    <xdr:col>12</xdr:col>
                    <xdr:colOff>971550</xdr:colOff>
                    <xdr:row>176</xdr:row>
                    <xdr:rowOff>142875</xdr:rowOff>
                  </to>
                </anchor>
              </controlPr>
            </control>
          </mc:Choice>
        </mc:AlternateContent>
        <mc:AlternateContent xmlns:mc="http://schemas.openxmlformats.org/markup-compatibility/2006">
          <mc:Choice Requires="x14">
            <control shapeId="3307" r:id="rId211" name="Check Box 235">
              <controlPr defaultSize="0" autoFill="0" autoLine="0" autoPict="0">
                <anchor moveWithCells="1">
                  <from>
                    <xdr:col>12</xdr:col>
                    <xdr:colOff>581025</xdr:colOff>
                    <xdr:row>177</xdr:row>
                    <xdr:rowOff>66675</xdr:rowOff>
                  </from>
                  <to>
                    <xdr:col>12</xdr:col>
                    <xdr:colOff>971550</xdr:colOff>
                    <xdr:row>177</xdr:row>
                    <xdr:rowOff>142875</xdr:rowOff>
                  </to>
                </anchor>
              </controlPr>
            </control>
          </mc:Choice>
        </mc:AlternateContent>
        <mc:AlternateContent xmlns:mc="http://schemas.openxmlformats.org/markup-compatibility/2006">
          <mc:Choice Requires="x14">
            <control shapeId="3308" r:id="rId212" name="Check Box 236">
              <controlPr defaultSize="0" autoFill="0" autoLine="0" autoPict="0">
                <anchor moveWithCells="1">
                  <from>
                    <xdr:col>12</xdr:col>
                    <xdr:colOff>581025</xdr:colOff>
                    <xdr:row>178</xdr:row>
                    <xdr:rowOff>66675</xdr:rowOff>
                  </from>
                  <to>
                    <xdr:col>12</xdr:col>
                    <xdr:colOff>971550</xdr:colOff>
                    <xdr:row>178</xdr:row>
                    <xdr:rowOff>142875</xdr:rowOff>
                  </to>
                </anchor>
              </controlPr>
            </control>
          </mc:Choice>
        </mc:AlternateContent>
        <mc:AlternateContent xmlns:mc="http://schemas.openxmlformats.org/markup-compatibility/2006">
          <mc:Choice Requires="x14">
            <control shapeId="3309" r:id="rId213" name="Check Box 237">
              <controlPr defaultSize="0" autoFill="0" autoLine="0" autoPict="0">
                <anchor moveWithCells="1">
                  <from>
                    <xdr:col>12</xdr:col>
                    <xdr:colOff>581025</xdr:colOff>
                    <xdr:row>179</xdr:row>
                    <xdr:rowOff>66675</xdr:rowOff>
                  </from>
                  <to>
                    <xdr:col>12</xdr:col>
                    <xdr:colOff>971550</xdr:colOff>
                    <xdr:row>179</xdr:row>
                    <xdr:rowOff>142875</xdr:rowOff>
                  </to>
                </anchor>
              </controlPr>
            </control>
          </mc:Choice>
        </mc:AlternateContent>
        <mc:AlternateContent xmlns:mc="http://schemas.openxmlformats.org/markup-compatibility/2006">
          <mc:Choice Requires="x14">
            <control shapeId="3310" r:id="rId214" name="Check Box 238">
              <controlPr defaultSize="0" autoFill="0" autoLine="0" autoPict="0">
                <anchor moveWithCells="1">
                  <from>
                    <xdr:col>12</xdr:col>
                    <xdr:colOff>581025</xdr:colOff>
                    <xdr:row>180</xdr:row>
                    <xdr:rowOff>66675</xdr:rowOff>
                  </from>
                  <to>
                    <xdr:col>12</xdr:col>
                    <xdr:colOff>971550</xdr:colOff>
                    <xdr:row>180</xdr:row>
                    <xdr:rowOff>142875</xdr:rowOff>
                  </to>
                </anchor>
              </controlPr>
            </control>
          </mc:Choice>
        </mc:AlternateContent>
        <mc:AlternateContent xmlns:mc="http://schemas.openxmlformats.org/markup-compatibility/2006">
          <mc:Choice Requires="x14">
            <control shapeId="3311" r:id="rId215" name="Check Box 239">
              <controlPr defaultSize="0" autoFill="0" autoLine="0" autoPict="0">
                <anchor moveWithCells="1">
                  <from>
                    <xdr:col>12</xdr:col>
                    <xdr:colOff>581025</xdr:colOff>
                    <xdr:row>181</xdr:row>
                    <xdr:rowOff>66675</xdr:rowOff>
                  </from>
                  <to>
                    <xdr:col>12</xdr:col>
                    <xdr:colOff>971550</xdr:colOff>
                    <xdr:row>181</xdr:row>
                    <xdr:rowOff>142875</xdr:rowOff>
                  </to>
                </anchor>
              </controlPr>
            </control>
          </mc:Choice>
        </mc:AlternateContent>
        <mc:AlternateContent xmlns:mc="http://schemas.openxmlformats.org/markup-compatibility/2006">
          <mc:Choice Requires="x14">
            <control shapeId="3312" r:id="rId216" name="Check Box 240">
              <controlPr defaultSize="0" autoFill="0" autoLine="0" autoPict="0">
                <anchor moveWithCells="1">
                  <from>
                    <xdr:col>12</xdr:col>
                    <xdr:colOff>581025</xdr:colOff>
                    <xdr:row>182</xdr:row>
                    <xdr:rowOff>66675</xdr:rowOff>
                  </from>
                  <to>
                    <xdr:col>12</xdr:col>
                    <xdr:colOff>971550</xdr:colOff>
                    <xdr:row>182</xdr:row>
                    <xdr:rowOff>142875</xdr:rowOff>
                  </to>
                </anchor>
              </controlPr>
            </control>
          </mc:Choice>
        </mc:AlternateContent>
        <mc:AlternateContent xmlns:mc="http://schemas.openxmlformats.org/markup-compatibility/2006">
          <mc:Choice Requires="x14">
            <control shapeId="3313" r:id="rId217" name="Check Box 241">
              <controlPr defaultSize="0" autoFill="0" autoLine="0" autoPict="0">
                <anchor moveWithCells="1">
                  <from>
                    <xdr:col>12</xdr:col>
                    <xdr:colOff>581025</xdr:colOff>
                    <xdr:row>183</xdr:row>
                    <xdr:rowOff>66675</xdr:rowOff>
                  </from>
                  <to>
                    <xdr:col>12</xdr:col>
                    <xdr:colOff>971550</xdr:colOff>
                    <xdr:row>183</xdr:row>
                    <xdr:rowOff>142875</xdr:rowOff>
                  </to>
                </anchor>
              </controlPr>
            </control>
          </mc:Choice>
        </mc:AlternateContent>
        <mc:AlternateContent xmlns:mc="http://schemas.openxmlformats.org/markup-compatibility/2006">
          <mc:Choice Requires="x14">
            <control shapeId="3314" r:id="rId218" name="Check Box 242">
              <controlPr defaultSize="0" autoFill="0" autoLine="0" autoPict="0">
                <anchor moveWithCells="1">
                  <from>
                    <xdr:col>12</xdr:col>
                    <xdr:colOff>581025</xdr:colOff>
                    <xdr:row>184</xdr:row>
                    <xdr:rowOff>66675</xdr:rowOff>
                  </from>
                  <to>
                    <xdr:col>12</xdr:col>
                    <xdr:colOff>971550</xdr:colOff>
                    <xdr:row>184</xdr:row>
                    <xdr:rowOff>142875</xdr:rowOff>
                  </to>
                </anchor>
              </controlPr>
            </control>
          </mc:Choice>
        </mc:AlternateContent>
        <mc:AlternateContent xmlns:mc="http://schemas.openxmlformats.org/markup-compatibility/2006">
          <mc:Choice Requires="x14">
            <control shapeId="3315" r:id="rId219" name="Check Box 243">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316" r:id="rId220" name="Check Box 244">
              <controlPr defaultSize="0" autoFill="0" autoLine="0" autoPict="0">
                <anchor moveWithCells="1">
                  <from>
                    <xdr:col>12</xdr:col>
                    <xdr:colOff>581025</xdr:colOff>
                    <xdr:row>186</xdr:row>
                    <xdr:rowOff>66675</xdr:rowOff>
                  </from>
                  <to>
                    <xdr:col>12</xdr:col>
                    <xdr:colOff>971550</xdr:colOff>
                    <xdr:row>186</xdr:row>
                    <xdr:rowOff>142875</xdr:rowOff>
                  </to>
                </anchor>
              </controlPr>
            </control>
          </mc:Choice>
        </mc:AlternateContent>
        <mc:AlternateContent xmlns:mc="http://schemas.openxmlformats.org/markup-compatibility/2006">
          <mc:Choice Requires="x14">
            <control shapeId="3317" r:id="rId221" name="Check Box 245">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318" r:id="rId222" name="Check Box 246">
              <controlPr defaultSize="0" autoFill="0" autoLine="0" autoPict="0">
                <anchor moveWithCells="1">
                  <from>
                    <xdr:col>12</xdr:col>
                    <xdr:colOff>581025</xdr:colOff>
                    <xdr:row>188</xdr:row>
                    <xdr:rowOff>66675</xdr:rowOff>
                  </from>
                  <to>
                    <xdr:col>12</xdr:col>
                    <xdr:colOff>971550</xdr:colOff>
                    <xdr:row>188</xdr:row>
                    <xdr:rowOff>142875</xdr:rowOff>
                  </to>
                </anchor>
              </controlPr>
            </control>
          </mc:Choice>
        </mc:AlternateContent>
        <mc:AlternateContent xmlns:mc="http://schemas.openxmlformats.org/markup-compatibility/2006">
          <mc:Choice Requires="x14">
            <control shapeId="3319" r:id="rId223" name="Check Box 247">
              <controlPr defaultSize="0" autoFill="0" autoLine="0" autoPict="0">
                <anchor moveWithCells="1">
                  <from>
                    <xdr:col>12</xdr:col>
                    <xdr:colOff>581025</xdr:colOff>
                    <xdr:row>189</xdr:row>
                    <xdr:rowOff>66675</xdr:rowOff>
                  </from>
                  <to>
                    <xdr:col>12</xdr:col>
                    <xdr:colOff>971550</xdr:colOff>
                    <xdr:row>189</xdr:row>
                    <xdr:rowOff>142875</xdr:rowOff>
                  </to>
                </anchor>
              </controlPr>
            </control>
          </mc:Choice>
        </mc:AlternateContent>
        <mc:AlternateContent xmlns:mc="http://schemas.openxmlformats.org/markup-compatibility/2006">
          <mc:Choice Requires="x14">
            <control shapeId="3320" r:id="rId224" name="Check Box 248">
              <controlPr defaultSize="0" autoFill="0" autoLine="0" autoPict="0">
                <anchor moveWithCells="1">
                  <from>
                    <xdr:col>12</xdr:col>
                    <xdr:colOff>581025</xdr:colOff>
                    <xdr:row>190</xdr:row>
                    <xdr:rowOff>66675</xdr:rowOff>
                  </from>
                  <to>
                    <xdr:col>12</xdr:col>
                    <xdr:colOff>971550</xdr:colOff>
                    <xdr:row>190</xdr:row>
                    <xdr:rowOff>142875</xdr:rowOff>
                  </to>
                </anchor>
              </controlPr>
            </control>
          </mc:Choice>
        </mc:AlternateContent>
        <mc:AlternateContent xmlns:mc="http://schemas.openxmlformats.org/markup-compatibility/2006">
          <mc:Choice Requires="x14">
            <control shapeId="3321" r:id="rId225" name="Check Box 249">
              <controlPr defaultSize="0" autoFill="0" autoLine="0" autoPict="0">
                <anchor moveWithCells="1">
                  <from>
                    <xdr:col>12</xdr:col>
                    <xdr:colOff>581025</xdr:colOff>
                    <xdr:row>191</xdr:row>
                    <xdr:rowOff>66675</xdr:rowOff>
                  </from>
                  <to>
                    <xdr:col>12</xdr:col>
                    <xdr:colOff>971550</xdr:colOff>
                    <xdr:row>191</xdr:row>
                    <xdr:rowOff>142875</xdr:rowOff>
                  </to>
                </anchor>
              </controlPr>
            </control>
          </mc:Choice>
        </mc:AlternateContent>
        <mc:AlternateContent xmlns:mc="http://schemas.openxmlformats.org/markup-compatibility/2006">
          <mc:Choice Requires="x14">
            <control shapeId="3322" r:id="rId226" name="Check Box 250">
              <controlPr defaultSize="0" autoFill="0" autoLine="0" autoPict="0">
                <anchor moveWithCells="1">
                  <from>
                    <xdr:col>12</xdr:col>
                    <xdr:colOff>581025</xdr:colOff>
                    <xdr:row>192</xdr:row>
                    <xdr:rowOff>66675</xdr:rowOff>
                  </from>
                  <to>
                    <xdr:col>12</xdr:col>
                    <xdr:colOff>971550</xdr:colOff>
                    <xdr:row>192</xdr:row>
                    <xdr:rowOff>142875</xdr:rowOff>
                  </to>
                </anchor>
              </controlPr>
            </control>
          </mc:Choice>
        </mc:AlternateContent>
        <mc:AlternateContent xmlns:mc="http://schemas.openxmlformats.org/markup-compatibility/2006">
          <mc:Choice Requires="x14">
            <control shapeId="3323" r:id="rId227" name="Check Box 251">
              <controlPr defaultSize="0" autoFill="0" autoLine="0" autoPict="0">
                <anchor moveWithCells="1">
                  <from>
                    <xdr:col>12</xdr:col>
                    <xdr:colOff>581025</xdr:colOff>
                    <xdr:row>193</xdr:row>
                    <xdr:rowOff>66675</xdr:rowOff>
                  </from>
                  <to>
                    <xdr:col>12</xdr:col>
                    <xdr:colOff>971550</xdr:colOff>
                    <xdr:row>193</xdr:row>
                    <xdr:rowOff>142875</xdr:rowOff>
                  </to>
                </anchor>
              </controlPr>
            </control>
          </mc:Choice>
        </mc:AlternateContent>
        <mc:AlternateContent xmlns:mc="http://schemas.openxmlformats.org/markup-compatibility/2006">
          <mc:Choice Requires="x14">
            <control shapeId="3324" r:id="rId228" name="Check Box 252">
              <controlPr defaultSize="0" autoFill="0" autoLine="0" autoPict="0">
                <anchor moveWithCells="1">
                  <from>
                    <xdr:col>12</xdr:col>
                    <xdr:colOff>581025</xdr:colOff>
                    <xdr:row>194</xdr:row>
                    <xdr:rowOff>66675</xdr:rowOff>
                  </from>
                  <to>
                    <xdr:col>12</xdr:col>
                    <xdr:colOff>971550</xdr:colOff>
                    <xdr:row>194</xdr:row>
                    <xdr:rowOff>142875</xdr:rowOff>
                  </to>
                </anchor>
              </controlPr>
            </control>
          </mc:Choice>
        </mc:AlternateContent>
        <mc:AlternateContent xmlns:mc="http://schemas.openxmlformats.org/markup-compatibility/2006">
          <mc:Choice Requires="x14">
            <control shapeId="3325" r:id="rId229" name="Check Box 253">
              <controlPr defaultSize="0" autoFill="0" autoLine="0" autoPict="0">
                <anchor moveWithCells="1">
                  <from>
                    <xdr:col>12</xdr:col>
                    <xdr:colOff>581025</xdr:colOff>
                    <xdr:row>195</xdr:row>
                    <xdr:rowOff>66675</xdr:rowOff>
                  </from>
                  <to>
                    <xdr:col>12</xdr:col>
                    <xdr:colOff>971550</xdr:colOff>
                    <xdr:row>195</xdr:row>
                    <xdr:rowOff>142875</xdr:rowOff>
                  </to>
                </anchor>
              </controlPr>
            </control>
          </mc:Choice>
        </mc:AlternateContent>
        <mc:AlternateContent xmlns:mc="http://schemas.openxmlformats.org/markup-compatibility/2006">
          <mc:Choice Requires="x14">
            <control shapeId="3326" r:id="rId230" name="Check Box 254">
              <controlPr defaultSize="0" autoFill="0" autoLine="0" autoPict="0">
                <anchor moveWithCells="1">
                  <from>
                    <xdr:col>12</xdr:col>
                    <xdr:colOff>581025</xdr:colOff>
                    <xdr:row>196</xdr:row>
                    <xdr:rowOff>66675</xdr:rowOff>
                  </from>
                  <to>
                    <xdr:col>12</xdr:col>
                    <xdr:colOff>971550</xdr:colOff>
                    <xdr:row>196</xdr:row>
                    <xdr:rowOff>142875</xdr:rowOff>
                  </to>
                </anchor>
              </controlPr>
            </control>
          </mc:Choice>
        </mc:AlternateContent>
        <mc:AlternateContent xmlns:mc="http://schemas.openxmlformats.org/markup-compatibility/2006">
          <mc:Choice Requires="x14">
            <control shapeId="3327" r:id="rId231" name="Check Box 255">
              <controlPr defaultSize="0" autoFill="0" autoLine="0" autoPict="0">
                <anchor moveWithCells="1">
                  <from>
                    <xdr:col>12</xdr:col>
                    <xdr:colOff>581025</xdr:colOff>
                    <xdr:row>197</xdr:row>
                    <xdr:rowOff>66675</xdr:rowOff>
                  </from>
                  <to>
                    <xdr:col>12</xdr:col>
                    <xdr:colOff>971550</xdr:colOff>
                    <xdr:row>197</xdr:row>
                    <xdr:rowOff>142875</xdr:rowOff>
                  </to>
                </anchor>
              </controlPr>
            </control>
          </mc:Choice>
        </mc:AlternateContent>
        <mc:AlternateContent xmlns:mc="http://schemas.openxmlformats.org/markup-compatibility/2006">
          <mc:Choice Requires="x14">
            <control shapeId="3328" r:id="rId232" name="Check Box 256">
              <controlPr defaultSize="0" autoFill="0" autoLine="0" autoPict="0">
                <anchor moveWithCells="1">
                  <from>
                    <xdr:col>12</xdr:col>
                    <xdr:colOff>581025</xdr:colOff>
                    <xdr:row>198</xdr:row>
                    <xdr:rowOff>66675</xdr:rowOff>
                  </from>
                  <to>
                    <xdr:col>12</xdr:col>
                    <xdr:colOff>971550</xdr:colOff>
                    <xdr:row>198</xdr:row>
                    <xdr:rowOff>142875</xdr:rowOff>
                  </to>
                </anchor>
              </controlPr>
            </control>
          </mc:Choice>
        </mc:AlternateContent>
        <mc:AlternateContent xmlns:mc="http://schemas.openxmlformats.org/markup-compatibility/2006">
          <mc:Choice Requires="x14">
            <control shapeId="3329" r:id="rId233" name="Check Box 257">
              <controlPr defaultSize="0" autoFill="0" autoLine="0" autoPict="0">
                <anchor moveWithCells="1">
                  <from>
                    <xdr:col>12</xdr:col>
                    <xdr:colOff>581025</xdr:colOff>
                    <xdr:row>199</xdr:row>
                    <xdr:rowOff>66675</xdr:rowOff>
                  </from>
                  <to>
                    <xdr:col>12</xdr:col>
                    <xdr:colOff>971550</xdr:colOff>
                    <xdr:row>199</xdr:row>
                    <xdr:rowOff>142875</xdr:rowOff>
                  </to>
                </anchor>
              </controlPr>
            </control>
          </mc:Choice>
        </mc:AlternateContent>
        <mc:AlternateContent xmlns:mc="http://schemas.openxmlformats.org/markup-compatibility/2006">
          <mc:Choice Requires="x14">
            <control shapeId="3330" r:id="rId234" name="Check Box 258">
              <controlPr defaultSize="0" autoFill="0" autoLine="0" autoPict="0">
                <anchor moveWithCells="1">
                  <from>
                    <xdr:col>12</xdr:col>
                    <xdr:colOff>581025</xdr:colOff>
                    <xdr:row>200</xdr:row>
                    <xdr:rowOff>66675</xdr:rowOff>
                  </from>
                  <to>
                    <xdr:col>12</xdr:col>
                    <xdr:colOff>971550</xdr:colOff>
                    <xdr:row>200</xdr:row>
                    <xdr:rowOff>142875</xdr:rowOff>
                  </to>
                </anchor>
              </controlPr>
            </control>
          </mc:Choice>
        </mc:AlternateContent>
        <mc:AlternateContent xmlns:mc="http://schemas.openxmlformats.org/markup-compatibility/2006">
          <mc:Choice Requires="x14">
            <control shapeId="3331" r:id="rId235" name="Check Box 259">
              <controlPr defaultSize="0" autoFill="0" autoLine="0" autoPict="0">
                <anchor moveWithCells="1">
                  <from>
                    <xdr:col>12</xdr:col>
                    <xdr:colOff>581025</xdr:colOff>
                    <xdr:row>201</xdr:row>
                    <xdr:rowOff>66675</xdr:rowOff>
                  </from>
                  <to>
                    <xdr:col>12</xdr:col>
                    <xdr:colOff>971550</xdr:colOff>
                    <xdr:row>201</xdr:row>
                    <xdr:rowOff>142875</xdr:rowOff>
                  </to>
                </anchor>
              </controlPr>
            </control>
          </mc:Choice>
        </mc:AlternateContent>
        <mc:AlternateContent xmlns:mc="http://schemas.openxmlformats.org/markup-compatibility/2006">
          <mc:Choice Requires="x14">
            <control shapeId="3332" r:id="rId236" name="Check Box 260">
              <controlPr defaultSize="0" autoFill="0" autoLine="0" autoPict="0">
                <anchor moveWithCells="1">
                  <from>
                    <xdr:col>12</xdr:col>
                    <xdr:colOff>581025</xdr:colOff>
                    <xdr:row>202</xdr:row>
                    <xdr:rowOff>66675</xdr:rowOff>
                  </from>
                  <to>
                    <xdr:col>12</xdr:col>
                    <xdr:colOff>971550</xdr:colOff>
                    <xdr:row>202</xdr:row>
                    <xdr:rowOff>142875</xdr:rowOff>
                  </to>
                </anchor>
              </controlPr>
            </control>
          </mc:Choice>
        </mc:AlternateContent>
        <mc:AlternateContent xmlns:mc="http://schemas.openxmlformats.org/markup-compatibility/2006">
          <mc:Choice Requires="x14">
            <control shapeId="3333" r:id="rId237" name="Check Box 261">
              <controlPr defaultSize="0" autoFill="0" autoLine="0" autoPict="0">
                <anchor moveWithCells="1">
                  <from>
                    <xdr:col>12</xdr:col>
                    <xdr:colOff>581025</xdr:colOff>
                    <xdr:row>203</xdr:row>
                    <xdr:rowOff>66675</xdr:rowOff>
                  </from>
                  <to>
                    <xdr:col>12</xdr:col>
                    <xdr:colOff>971550</xdr:colOff>
                    <xdr:row>203</xdr:row>
                    <xdr:rowOff>142875</xdr:rowOff>
                  </to>
                </anchor>
              </controlPr>
            </control>
          </mc:Choice>
        </mc:AlternateContent>
        <mc:AlternateContent xmlns:mc="http://schemas.openxmlformats.org/markup-compatibility/2006">
          <mc:Choice Requires="x14">
            <control shapeId="3334" r:id="rId238" name="Check Box 262">
              <controlPr defaultSize="0" autoFill="0" autoLine="0" autoPict="0">
                <anchor moveWithCells="1">
                  <from>
                    <xdr:col>12</xdr:col>
                    <xdr:colOff>581025</xdr:colOff>
                    <xdr:row>204</xdr:row>
                    <xdr:rowOff>66675</xdr:rowOff>
                  </from>
                  <to>
                    <xdr:col>12</xdr:col>
                    <xdr:colOff>971550</xdr:colOff>
                    <xdr:row>204</xdr:row>
                    <xdr:rowOff>142875</xdr:rowOff>
                  </to>
                </anchor>
              </controlPr>
            </control>
          </mc:Choice>
        </mc:AlternateContent>
        <mc:AlternateContent xmlns:mc="http://schemas.openxmlformats.org/markup-compatibility/2006">
          <mc:Choice Requires="x14">
            <control shapeId="3335" r:id="rId239" name="Check Box 263">
              <controlPr defaultSize="0" autoFill="0" autoLine="0" autoPict="0">
                <anchor moveWithCells="1">
                  <from>
                    <xdr:col>12</xdr:col>
                    <xdr:colOff>581025</xdr:colOff>
                    <xdr:row>205</xdr:row>
                    <xdr:rowOff>66675</xdr:rowOff>
                  </from>
                  <to>
                    <xdr:col>12</xdr:col>
                    <xdr:colOff>971550</xdr:colOff>
                    <xdr:row>205</xdr:row>
                    <xdr:rowOff>142875</xdr:rowOff>
                  </to>
                </anchor>
              </controlPr>
            </control>
          </mc:Choice>
        </mc:AlternateContent>
        <mc:AlternateContent xmlns:mc="http://schemas.openxmlformats.org/markup-compatibility/2006">
          <mc:Choice Requires="x14">
            <control shapeId="3336" r:id="rId240" name="Check Box 264">
              <controlPr defaultSize="0" autoFill="0" autoLine="0" autoPict="0">
                <anchor moveWithCells="1">
                  <from>
                    <xdr:col>12</xdr:col>
                    <xdr:colOff>581025</xdr:colOff>
                    <xdr:row>206</xdr:row>
                    <xdr:rowOff>66675</xdr:rowOff>
                  </from>
                  <to>
                    <xdr:col>12</xdr:col>
                    <xdr:colOff>971550</xdr:colOff>
                    <xdr:row>206</xdr:row>
                    <xdr:rowOff>142875</xdr:rowOff>
                  </to>
                </anchor>
              </controlPr>
            </control>
          </mc:Choice>
        </mc:AlternateContent>
        <mc:AlternateContent xmlns:mc="http://schemas.openxmlformats.org/markup-compatibility/2006">
          <mc:Choice Requires="x14">
            <control shapeId="3337" r:id="rId241" name="Check Box 265">
              <controlPr defaultSize="0" autoFill="0" autoLine="0" autoPict="0">
                <anchor moveWithCells="1">
                  <from>
                    <xdr:col>12</xdr:col>
                    <xdr:colOff>581025</xdr:colOff>
                    <xdr:row>207</xdr:row>
                    <xdr:rowOff>66675</xdr:rowOff>
                  </from>
                  <to>
                    <xdr:col>12</xdr:col>
                    <xdr:colOff>971550</xdr:colOff>
                    <xdr:row>207</xdr:row>
                    <xdr:rowOff>142875</xdr:rowOff>
                  </to>
                </anchor>
              </controlPr>
            </control>
          </mc:Choice>
        </mc:AlternateContent>
        <mc:AlternateContent xmlns:mc="http://schemas.openxmlformats.org/markup-compatibility/2006">
          <mc:Choice Requires="x14">
            <control shapeId="3338" r:id="rId242" name="Check Box 266">
              <controlPr defaultSize="0" autoFill="0" autoLine="0" autoPict="0">
                <anchor moveWithCells="1">
                  <from>
                    <xdr:col>12</xdr:col>
                    <xdr:colOff>581025</xdr:colOff>
                    <xdr:row>208</xdr:row>
                    <xdr:rowOff>66675</xdr:rowOff>
                  </from>
                  <to>
                    <xdr:col>12</xdr:col>
                    <xdr:colOff>971550</xdr:colOff>
                    <xdr:row>208</xdr:row>
                    <xdr:rowOff>142875</xdr:rowOff>
                  </to>
                </anchor>
              </controlPr>
            </control>
          </mc:Choice>
        </mc:AlternateContent>
        <mc:AlternateContent xmlns:mc="http://schemas.openxmlformats.org/markup-compatibility/2006">
          <mc:Choice Requires="x14">
            <control shapeId="3339" r:id="rId243" name="Check Box 267">
              <controlPr defaultSize="0" autoFill="0" autoLine="0" autoPict="0">
                <anchor moveWithCells="1">
                  <from>
                    <xdr:col>12</xdr:col>
                    <xdr:colOff>581025</xdr:colOff>
                    <xdr:row>209</xdr:row>
                    <xdr:rowOff>66675</xdr:rowOff>
                  </from>
                  <to>
                    <xdr:col>12</xdr:col>
                    <xdr:colOff>971550</xdr:colOff>
                    <xdr:row>209</xdr:row>
                    <xdr:rowOff>142875</xdr:rowOff>
                  </to>
                </anchor>
              </controlPr>
            </control>
          </mc:Choice>
        </mc:AlternateContent>
        <mc:AlternateContent xmlns:mc="http://schemas.openxmlformats.org/markup-compatibility/2006">
          <mc:Choice Requires="x14">
            <control shapeId="3340" r:id="rId244" name="Check Box 268">
              <controlPr defaultSize="0" autoFill="0" autoLine="0" autoPict="0">
                <anchor moveWithCells="1">
                  <from>
                    <xdr:col>12</xdr:col>
                    <xdr:colOff>581025</xdr:colOff>
                    <xdr:row>210</xdr:row>
                    <xdr:rowOff>66675</xdr:rowOff>
                  </from>
                  <to>
                    <xdr:col>12</xdr:col>
                    <xdr:colOff>971550</xdr:colOff>
                    <xdr:row>210</xdr:row>
                    <xdr:rowOff>142875</xdr:rowOff>
                  </to>
                </anchor>
              </controlPr>
            </control>
          </mc:Choice>
        </mc:AlternateContent>
        <mc:AlternateContent xmlns:mc="http://schemas.openxmlformats.org/markup-compatibility/2006">
          <mc:Choice Requires="x14">
            <control shapeId="3341" r:id="rId245" name="Check Box 269">
              <controlPr defaultSize="0" autoFill="0" autoLine="0" autoPict="0">
                <anchor moveWithCells="1">
                  <from>
                    <xdr:col>12</xdr:col>
                    <xdr:colOff>581025</xdr:colOff>
                    <xdr:row>211</xdr:row>
                    <xdr:rowOff>66675</xdr:rowOff>
                  </from>
                  <to>
                    <xdr:col>12</xdr:col>
                    <xdr:colOff>971550</xdr:colOff>
                    <xdr:row>211</xdr:row>
                    <xdr:rowOff>142875</xdr:rowOff>
                  </to>
                </anchor>
              </controlPr>
            </control>
          </mc:Choice>
        </mc:AlternateContent>
        <mc:AlternateContent xmlns:mc="http://schemas.openxmlformats.org/markup-compatibility/2006">
          <mc:Choice Requires="x14">
            <control shapeId="3342" r:id="rId246" name="Check Box 270">
              <controlPr defaultSize="0" autoFill="0" autoLine="0" autoPict="0">
                <anchor moveWithCells="1">
                  <from>
                    <xdr:col>12</xdr:col>
                    <xdr:colOff>581025</xdr:colOff>
                    <xdr:row>212</xdr:row>
                    <xdr:rowOff>66675</xdr:rowOff>
                  </from>
                  <to>
                    <xdr:col>12</xdr:col>
                    <xdr:colOff>971550</xdr:colOff>
                    <xdr:row>212</xdr:row>
                    <xdr:rowOff>142875</xdr:rowOff>
                  </to>
                </anchor>
              </controlPr>
            </control>
          </mc:Choice>
        </mc:AlternateContent>
        <mc:AlternateContent xmlns:mc="http://schemas.openxmlformats.org/markup-compatibility/2006">
          <mc:Choice Requires="x14">
            <control shapeId="3343" r:id="rId247" name="Check Box 271">
              <controlPr defaultSize="0" autoFill="0" autoLine="0" autoPict="0">
                <anchor moveWithCells="1">
                  <from>
                    <xdr:col>12</xdr:col>
                    <xdr:colOff>581025</xdr:colOff>
                    <xdr:row>213</xdr:row>
                    <xdr:rowOff>66675</xdr:rowOff>
                  </from>
                  <to>
                    <xdr:col>12</xdr:col>
                    <xdr:colOff>971550</xdr:colOff>
                    <xdr:row>213</xdr:row>
                    <xdr:rowOff>142875</xdr:rowOff>
                  </to>
                </anchor>
              </controlPr>
            </control>
          </mc:Choice>
        </mc:AlternateContent>
        <mc:AlternateContent xmlns:mc="http://schemas.openxmlformats.org/markup-compatibility/2006">
          <mc:Choice Requires="x14">
            <control shapeId="3344" r:id="rId248" name="Check Box 272">
              <controlPr defaultSize="0" autoFill="0" autoLine="0" autoPict="0">
                <anchor moveWithCells="1">
                  <from>
                    <xdr:col>12</xdr:col>
                    <xdr:colOff>581025</xdr:colOff>
                    <xdr:row>214</xdr:row>
                    <xdr:rowOff>66675</xdr:rowOff>
                  </from>
                  <to>
                    <xdr:col>12</xdr:col>
                    <xdr:colOff>971550</xdr:colOff>
                    <xdr:row>214</xdr:row>
                    <xdr:rowOff>142875</xdr:rowOff>
                  </to>
                </anchor>
              </controlPr>
            </control>
          </mc:Choice>
        </mc:AlternateContent>
        <mc:AlternateContent xmlns:mc="http://schemas.openxmlformats.org/markup-compatibility/2006">
          <mc:Choice Requires="x14">
            <control shapeId="3345" r:id="rId249" name="Check Box 273">
              <controlPr defaultSize="0" autoFill="0" autoLine="0" autoPict="0">
                <anchor moveWithCells="1">
                  <from>
                    <xdr:col>12</xdr:col>
                    <xdr:colOff>581025</xdr:colOff>
                    <xdr:row>215</xdr:row>
                    <xdr:rowOff>66675</xdr:rowOff>
                  </from>
                  <to>
                    <xdr:col>12</xdr:col>
                    <xdr:colOff>971550</xdr:colOff>
                    <xdr:row>215</xdr:row>
                    <xdr:rowOff>142875</xdr:rowOff>
                  </to>
                </anchor>
              </controlPr>
            </control>
          </mc:Choice>
        </mc:AlternateContent>
        <mc:AlternateContent xmlns:mc="http://schemas.openxmlformats.org/markup-compatibility/2006">
          <mc:Choice Requires="x14">
            <control shapeId="3346" r:id="rId250" name="Check Box 274">
              <controlPr defaultSize="0" autoFill="0" autoLine="0" autoPict="0">
                <anchor moveWithCells="1">
                  <from>
                    <xdr:col>12</xdr:col>
                    <xdr:colOff>581025</xdr:colOff>
                    <xdr:row>216</xdr:row>
                    <xdr:rowOff>66675</xdr:rowOff>
                  </from>
                  <to>
                    <xdr:col>12</xdr:col>
                    <xdr:colOff>971550</xdr:colOff>
                    <xdr:row>216</xdr:row>
                    <xdr:rowOff>142875</xdr:rowOff>
                  </to>
                </anchor>
              </controlPr>
            </control>
          </mc:Choice>
        </mc:AlternateContent>
        <mc:AlternateContent xmlns:mc="http://schemas.openxmlformats.org/markup-compatibility/2006">
          <mc:Choice Requires="x14">
            <control shapeId="3347" r:id="rId251" name="Check Box 275">
              <controlPr defaultSize="0" autoFill="0" autoLine="0" autoPict="0">
                <anchor moveWithCells="1">
                  <from>
                    <xdr:col>12</xdr:col>
                    <xdr:colOff>581025</xdr:colOff>
                    <xdr:row>217</xdr:row>
                    <xdr:rowOff>66675</xdr:rowOff>
                  </from>
                  <to>
                    <xdr:col>12</xdr:col>
                    <xdr:colOff>971550</xdr:colOff>
                    <xdr:row>217</xdr:row>
                    <xdr:rowOff>142875</xdr:rowOff>
                  </to>
                </anchor>
              </controlPr>
            </control>
          </mc:Choice>
        </mc:AlternateContent>
        <mc:AlternateContent xmlns:mc="http://schemas.openxmlformats.org/markup-compatibility/2006">
          <mc:Choice Requires="x14">
            <control shapeId="3348" r:id="rId252" name="Check Box 276">
              <controlPr defaultSize="0" autoFill="0" autoLine="0" autoPict="0">
                <anchor moveWithCells="1">
                  <from>
                    <xdr:col>12</xdr:col>
                    <xdr:colOff>581025</xdr:colOff>
                    <xdr:row>218</xdr:row>
                    <xdr:rowOff>66675</xdr:rowOff>
                  </from>
                  <to>
                    <xdr:col>12</xdr:col>
                    <xdr:colOff>971550</xdr:colOff>
                    <xdr:row>218</xdr:row>
                    <xdr:rowOff>142875</xdr:rowOff>
                  </to>
                </anchor>
              </controlPr>
            </control>
          </mc:Choice>
        </mc:AlternateContent>
        <mc:AlternateContent xmlns:mc="http://schemas.openxmlformats.org/markup-compatibility/2006">
          <mc:Choice Requires="x14">
            <control shapeId="3349" r:id="rId253" name="Check Box 277">
              <controlPr defaultSize="0" autoFill="0" autoLine="0" autoPict="0">
                <anchor moveWithCells="1">
                  <from>
                    <xdr:col>12</xdr:col>
                    <xdr:colOff>581025</xdr:colOff>
                    <xdr:row>219</xdr:row>
                    <xdr:rowOff>66675</xdr:rowOff>
                  </from>
                  <to>
                    <xdr:col>12</xdr:col>
                    <xdr:colOff>971550</xdr:colOff>
                    <xdr:row>219</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E83BBFC0-87F1-46A6-A0C8-FA9695CE6B79}">
          <x14:formula1>
            <xm:f>Sheet1!$E$6:$E$15</xm:f>
          </x14:formula1>
          <xm:sqref>O13</xm:sqref>
        </x14:dataValidation>
        <x14:dataValidation type="list" allowBlank="1" showInputMessage="1" showErrorMessage="1" xr:uid="{067A8E67-D513-4F52-917B-0A77D3E425B1}">
          <x14:formula1>
            <xm:f>Sheet1!$C$6:$C$37</xm:f>
          </x14:formula1>
          <xm:sqref>G25:G31 G21:G23 G228:G229 G15:G16 G18:G19 G11:G13 G117:G226 G33:G115</xm:sqref>
        </x14:dataValidation>
        <x14:dataValidation type="list" allowBlank="1" showInputMessage="1" showErrorMessage="1" xr:uid="{A1314548-144B-45F4-A289-D099D04BC586}">
          <x14:formula1>
            <xm:f>Sheet1!$E$6:$E$25</xm:f>
          </x14:formula1>
          <xm:sqref>I11:I13 I15:I16 I18:I19 I21:I23 I25:I31 I228:I230 I117:I226 I33:I115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891"/>
  <sheetViews>
    <sheetView showGridLines="0" topLeftCell="A4" zoomScale="40" zoomScaleNormal="40" workbookViewId="0">
      <pane ySplit="6" topLeftCell="A46" activePane="bottomLeft" state="frozen"/>
      <selection activeCell="A4" sqref="A4"/>
      <selection pane="bottomLeft" activeCell="M81" sqref="M81:M82"/>
    </sheetView>
  </sheetViews>
  <sheetFormatPr defaultColWidth="9" defaultRowHeight="15" x14ac:dyDescent="0.25"/>
  <cols>
    <col min="1" max="1" width="51.875" style="216" customWidth="1"/>
    <col min="2" max="2" width="17.25" style="216" customWidth="1"/>
    <col min="3" max="3" width="16.375" style="216" customWidth="1"/>
    <col min="4" max="4" width="21.25" style="216" bestFit="1" customWidth="1"/>
    <col min="5" max="5" width="17.5" style="149" customWidth="1"/>
    <col min="6" max="6" width="51.875" style="149" customWidth="1"/>
    <col min="7" max="8" width="16.375" style="149" customWidth="1"/>
    <col min="9" max="9" width="16.375" style="205" customWidth="1"/>
    <col min="10" max="11" width="16.375" style="149" customWidth="1"/>
    <col min="12" max="12" width="17.125" style="149" customWidth="1"/>
    <col min="13" max="13" width="17.25" style="149" customWidth="1"/>
    <col min="14" max="14" width="16.375" style="149" customWidth="1"/>
    <col min="15" max="15" width="17.125" style="149" customWidth="1"/>
    <col min="16" max="16" width="17.25" style="149" customWidth="1"/>
    <col min="17" max="17" width="16.375" style="149" customWidth="1"/>
    <col min="18" max="18" width="17.125" style="149" customWidth="1"/>
    <col min="19" max="19" width="17.25" style="149" customWidth="1"/>
    <col min="20" max="20" width="16.375" style="149" customWidth="1"/>
    <col min="21" max="21" width="17.125" style="149" customWidth="1"/>
    <col min="22" max="22" width="17.25" style="149" customWidth="1"/>
    <col min="23" max="23" width="16.375" style="149" customWidth="1"/>
    <col min="24" max="24" width="17.125" style="149" customWidth="1"/>
    <col min="25" max="25" width="17.25" style="149" customWidth="1"/>
    <col min="26" max="26" width="16.375" style="149" customWidth="1"/>
    <col min="27" max="27" width="17.125" style="149" customWidth="1"/>
    <col min="28" max="28" width="17.25" style="149" customWidth="1"/>
    <col min="29" max="29" width="16.375" style="149" customWidth="1"/>
    <col min="30" max="30" width="17.125" style="149" customWidth="1"/>
    <col min="31" max="31" width="17.25" style="149" customWidth="1"/>
    <col min="32" max="32" width="16.375" style="149" customWidth="1"/>
    <col min="33" max="33" width="17.125" style="149" customWidth="1"/>
    <col min="34" max="34" width="17.25" style="149" customWidth="1"/>
    <col min="35" max="35" width="16.375" style="149" customWidth="1"/>
    <col min="36" max="36" width="17.125" style="149" customWidth="1"/>
    <col min="37" max="37" width="17.25" style="149" customWidth="1"/>
    <col min="38" max="38" width="16.375" style="149" customWidth="1"/>
    <col min="39" max="39" width="17.125" style="149" customWidth="1"/>
    <col min="40" max="40" width="17.25" style="149" customWidth="1"/>
    <col min="41" max="41" width="16.375" style="149" customWidth="1"/>
    <col min="42" max="42" width="17.125" style="149" customWidth="1"/>
    <col min="43" max="43" width="17.25" style="149" customWidth="1"/>
    <col min="44" max="44" width="16.375" style="149" customWidth="1"/>
    <col min="45" max="45" width="17.125" style="149" customWidth="1"/>
    <col min="46" max="46" width="17.25" style="149" customWidth="1"/>
    <col min="47" max="47" width="16.375" style="149" customWidth="1"/>
    <col min="48" max="48" width="17.125" style="149" customWidth="1"/>
    <col min="49" max="49" width="17.25" style="149" customWidth="1"/>
    <col min="50" max="50" width="16.375" style="149" customWidth="1"/>
    <col min="51" max="51" width="17.125" style="149" customWidth="1"/>
    <col min="52" max="52" width="17.25" style="149" customWidth="1"/>
    <col min="53" max="53" width="16.375" style="149" customWidth="1"/>
    <col min="54" max="54" width="17.125" style="149" customWidth="1"/>
    <col min="55" max="55" width="17.25" style="149" customWidth="1"/>
    <col min="56" max="56" width="16.375" style="149" customWidth="1"/>
    <col min="57" max="57" width="17.125" style="149" customWidth="1"/>
    <col min="58" max="58" width="17.25" style="149" customWidth="1"/>
    <col min="59" max="59" width="16.375" style="149" customWidth="1"/>
    <col min="60" max="60" width="17.125" style="149" customWidth="1"/>
    <col min="61" max="61" width="17.25" style="149" customWidth="1"/>
    <col min="62" max="62" width="16.375" style="149" customWidth="1"/>
    <col min="63" max="63" width="17.125" style="149" customWidth="1"/>
    <col min="64" max="64" width="17.25" style="149" customWidth="1"/>
    <col min="65" max="65" width="16.375" style="149" customWidth="1"/>
    <col min="66" max="66" width="17.125" style="149" customWidth="1"/>
    <col min="67" max="67" width="17.25" style="149" customWidth="1"/>
    <col min="68" max="68" width="16.375" style="149" customWidth="1"/>
    <col min="69" max="69" width="17.125" style="149" customWidth="1"/>
    <col min="70" max="70" width="17.25" style="149" customWidth="1"/>
    <col min="71" max="71" width="16.375" style="149" customWidth="1"/>
    <col min="72" max="72" width="17.125" style="149" customWidth="1"/>
    <col min="73" max="73" width="17.25" style="149" customWidth="1"/>
    <col min="74" max="74" width="16.375" style="149" customWidth="1"/>
    <col min="75" max="75" width="17.125" style="149" customWidth="1"/>
    <col min="76" max="76" width="17.25" style="149" customWidth="1"/>
    <col min="77" max="77" width="16.375" style="149" customWidth="1"/>
    <col min="78" max="78" width="17.125" style="149" customWidth="1"/>
    <col min="79" max="79" width="17.25" style="149" customWidth="1"/>
    <col min="80" max="80" width="16.375" style="149" customWidth="1"/>
    <col min="81" max="81" width="17.125" style="149" customWidth="1"/>
    <col min="82" max="82" width="17.25" style="149" customWidth="1"/>
    <col min="83" max="83" width="16.375" style="149" customWidth="1"/>
    <col min="84" max="84" width="17.125" style="149" customWidth="1"/>
    <col min="85" max="85" width="17.25" style="149" customWidth="1"/>
    <col min="86" max="86" width="16.375" style="149" customWidth="1"/>
    <col min="87" max="87" width="17.125" style="149" customWidth="1"/>
    <col min="88" max="88" width="17.25" style="149" customWidth="1"/>
    <col min="89" max="89" width="16.375" style="149" customWidth="1"/>
    <col min="90" max="90" width="17.125" style="149" customWidth="1"/>
    <col min="91" max="91" width="17.25" style="149" customWidth="1"/>
    <col min="92" max="92" width="16.375" style="149" customWidth="1"/>
    <col min="93" max="93" width="17.125" style="149" customWidth="1"/>
    <col min="94" max="94" width="17.25" style="149" customWidth="1"/>
    <col min="95" max="95" width="16.375" style="149" customWidth="1"/>
    <col min="96" max="96" width="17.125" style="149" customWidth="1"/>
    <col min="97" max="97" width="17.25" style="149" customWidth="1"/>
    <col min="98" max="98" width="16.375" style="149" customWidth="1"/>
    <col min="99" max="99" width="17.125" style="149" customWidth="1"/>
    <col min="100" max="100" width="17.25" style="149" customWidth="1"/>
    <col min="101" max="101" width="16.375" style="149" customWidth="1"/>
    <col min="102" max="102" width="17.125" style="149" customWidth="1"/>
    <col min="103" max="103" width="17.25" style="149" customWidth="1"/>
    <col min="104" max="104" width="16.375" style="149" customWidth="1"/>
    <col min="105" max="105" width="17.125" style="149" customWidth="1"/>
    <col min="106" max="106" width="17.25" style="149" customWidth="1"/>
    <col min="107" max="107" width="16.375" style="149" customWidth="1"/>
    <col min="108" max="108" width="17.125" style="149" customWidth="1"/>
    <col min="109" max="109" width="17.25" style="149" customWidth="1"/>
    <col min="110" max="110" width="16.375" style="149" customWidth="1"/>
    <col min="111" max="111" width="17.125" style="149" customWidth="1"/>
    <col min="112" max="112" width="17.25" style="149" customWidth="1"/>
    <col min="113" max="113" width="16.375" style="149" customWidth="1"/>
    <col min="114" max="114" width="17.125" style="149" customWidth="1"/>
    <col min="115" max="115" width="17.25" style="149" customWidth="1"/>
    <col min="116" max="116" width="16.375" style="149" customWidth="1"/>
    <col min="117" max="117" width="17.125" style="149" customWidth="1"/>
    <col min="118" max="118" width="17.25" style="149" customWidth="1"/>
    <col min="119" max="119" width="16.375" style="149" customWidth="1"/>
    <col min="120" max="120" width="17.125" style="149" customWidth="1"/>
    <col min="121" max="121" width="17.25" style="149" customWidth="1"/>
    <col min="122" max="122" width="16.375" style="149" customWidth="1"/>
    <col min="123" max="123" width="17.125" style="149" customWidth="1"/>
    <col min="124" max="124" width="17.25" style="149" customWidth="1"/>
    <col min="125" max="125" width="16.375" style="149" customWidth="1"/>
    <col min="126" max="126" width="17.125" style="149" customWidth="1"/>
    <col min="127" max="127" width="17.25" style="149" customWidth="1"/>
    <col min="128" max="128" width="16.375" style="149" customWidth="1"/>
    <col min="129" max="129" width="17.125" style="149" customWidth="1"/>
    <col min="130" max="130" width="17.25" style="149" customWidth="1"/>
    <col min="131" max="131" width="16.375" style="149" customWidth="1"/>
    <col min="132" max="132" width="17.125" style="149" customWidth="1"/>
    <col min="133" max="133" width="17.25" style="149" customWidth="1"/>
    <col min="134" max="134" width="16.375" style="149" customWidth="1"/>
    <col min="135" max="135" width="17.125" style="149" customWidth="1"/>
    <col min="136" max="136" width="17.25" style="149" customWidth="1"/>
    <col min="137" max="137" width="16.375" style="149" customWidth="1"/>
    <col min="138" max="138" width="17.125" style="149" customWidth="1"/>
    <col min="139" max="139" width="17.25" style="149" customWidth="1"/>
    <col min="140" max="140" width="16.375" style="149" customWidth="1"/>
    <col min="141" max="141" width="17.125" style="149" customWidth="1"/>
    <col min="142" max="142" width="17.25" style="149" customWidth="1"/>
    <col min="143" max="143" width="16.375" style="149" customWidth="1"/>
    <col min="144" max="144" width="17.125" style="149" customWidth="1"/>
    <col min="145" max="145" width="17.25" style="149" customWidth="1"/>
    <col min="146" max="146" width="16.375" style="149" customWidth="1"/>
    <col min="147" max="147" width="17.125" style="149" customWidth="1"/>
    <col min="148" max="148" width="17.25" style="149" customWidth="1"/>
    <col min="149" max="149" width="16.375" style="149" customWidth="1"/>
    <col min="150" max="150" width="17.125" style="149" customWidth="1"/>
    <col min="151" max="151" width="17.25" style="149" customWidth="1"/>
    <col min="152" max="152" width="16.375" style="149" customWidth="1"/>
    <col min="153" max="153" width="17.125" style="149" customWidth="1"/>
    <col min="154" max="154" width="17.25" style="149" customWidth="1"/>
    <col min="155" max="155" width="16.375" style="149" customWidth="1"/>
    <col min="156" max="156" width="17.125" style="149" customWidth="1"/>
    <col min="157" max="157" width="17.25" style="149" customWidth="1"/>
    <col min="158" max="158" width="16.375" style="149" customWidth="1"/>
    <col min="159" max="159" width="17.125" style="149" customWidth="1"/>
    <col min="160" max="160" width="17.25" style="149" customWidth="1"/>
    <col min="161" max="161" width="16.375" style="149" customWidth="1"/>
    <col min="162" max="162" width="17.125" style="149" customWidth="1"/>
    <col min="163" max="163" width="17.25" style="149" customWidth="1"/>
    <col min="164" max="164" width="16.375" style="149" customWidth="1"/>
    <col min="165" max="165" width="17.125" style="149" customWidth="1"/>
    <col min="166" max="166" width="17.25" style="149" customWidth="1"/>
    <col min="167" max="167" width="16.375" style="149" customWidth="1"/>
    <col min="168" max="168" width="17.125" style="149" customWidth="1"/>
    <col min="169" max="169" width="17.25" style="149" customWidth="1"/>
    <col min="170" max="170" width="16.375" style="149" customWidth="1"/>
    <col min="171" max="171" width="17.125" style="149" customWidth="1"/>
    <col min="172" max="172" width="17.25" style="149" customWidth="1"/>
    <col min="173" max="173" width="16.375" style="149" customWidth="1"/>
    <col min="174" max="174" width="17.125" style="149" customWidth="1"/>
    <col min="175" max="175" width="17.25" style="149" customWidth="1"/>
    <col min="176" max="176" width="16.375" style="149" customWidth="1"/>
    <col min="177" max="177" width="17.125" style="149" customWidth="1"/>
    <col min="178" max="178" width="17.25" style="149" customWidth="1"/>
    <col min="179" max="179" width="16.375" style="149" customWidth="1"/>
    <col min="180" max="180" width="17.125" style="149" customWidth="1"/>
    <col min="181" max="181" width="17.25" style="149" customWidth="1"/>
    <col min="182" max="182" width="16.375" style="149" customWidth="1"/>
    <col min="183" max="183" width="17.125" style="149" customWidth="1"/>
    <col min="184" max="184" width="17.25" style="149" customWidth="1"/>
    <col min="185" max="185" width="16.375" style="149" customWidth="1"/>
    <col min="186" max="186" width="17.125" style="149" customWidth="1"/>
    <col min="187" max="187" width="17.25" style="149" customWidth="1"/>
    <col min="188" max="188" width="16.375" style="149" customWidth="1"/>
    <col min="189" max="189" width="17.125" style="149" customWidth="1"/>
    <col min="190" max="190" width="17.25" style="149" customWidth="1"/>
    <col min="191" max="191" width="16.375" style="149" customWidth="1"/>
    <col min="192" max="192" width="17.125" style="149" customWidth="1"/>
    <col min="193" max="193" width="17.25" style="149" customWidth="1"/>
    <col min="194" max="194" width="16.375" style="149" customWidth="1"/>
    <col min="195" max="195" width="17.125" style="149" customWidth="1"/>
    <col min="196" max="196" width="17.25" style="149" customWidth="1"/>
    <col min="197" max="197" width="16.375" style="149" customWidth="1"/>
    <col min="198" max="198" width="17.125" style="149" customWidth="1"/>
    <col min="199" max="199" width="17.25" style="149" customWidth="1"/>
    <col min="200" max="200" width="16.375" style="149" customWidth="1"/>
    <col min="201" max="201" width="17.125" style="149" customWidth="1"/>
    <col min="202" max="202" width="17.25" style="149" customWidth="1"/>
    <col min="203" max="203" width="16.375" style="149" customWidth="1"/>
    <col min="204" max="204" width="17.125" style="149" customWidth="1"/>
    <col min="205" max="205" width="17.25" style="149" customWidth="1"/>
    <col min="206" max="206" width="16.375" style="149" customWidth="1"/>
    <col min="207" max="207" width="17.125" style="149" customWidth="1"/>
    <col min="208" max="208" width="17.25" style="149" customWidth="1"/>
    <col min="209" max="209" width="16.375" style="149" customWidth="1"/>
    <col min="210" max="210" width="17.125" style="149" customWidth="1"/>
    <col min="211" max="211" width="17.25" style="149" customWidth="1"/>
    <col min="212" max="212" width="16.375" style="149" customWidth="1"/>
    <col min="213" max="213" width="17.125" style="149" customWidth="1"/>
    <col min="214" max="214" width="17.25" style="149" customWidth="1"/>
    <col min="215" max="215" width="16.375" style="149" customWidth="1"/>
    <col min="216" max="216" width="17.125" style="149" customWidth="1"/>
    <col min="217" max="217" width="17.25" style="149" customWidth="1"/>
    <col min="218" max="218" width="16.375" style="149" customWidth="1"/>
    <col min="219" max="219" width="17.125" style="149" customWidth="1"/>
    <col min="220" max="220" width="17.25" style="149" customWidth="1"/>
    <col min="221" max="221" width="16.375" style="149" customWidth="1"/>
    <col min="222" max="222" width="17.125" style="149" customWidth="1"/>
    <col min="223" max="223" width="17.25" style="149" customWidth="1"/>
    <col min="224" max="224" width="16.375" style="149" customWidth="1"/>
    <col min="225" max="225" width="17.125" style="149" customWidth="1"/>
    <col min="226" max="226" width="17.25" style="149" customWidth="1"/>
    <col min="227" max="227" width="16.375" style="149" customWidth="1"/>
    <col min="228" max="228" width="17.125" style="149" customWidth="1"/>
    <col min="229" max="229" width="17.25" style="149" customWidth="1"/>
    <col min="230" max="230" width="16.375" style="149" customWidth="1"/>
    <col min="231" max="231" width="17.125" style="149" customWidth="1"/>
    <col min="232" max="232" width="17.25" style="149" customWidth="1"/>
    <col min="233" max="233" width="16.375" style="149" customWidth="1"/>
    <col min="234" max="234" width="17.125" style="149" customWidth="1"/>
    <col min="235" max="235" width="17.25" style="149" customWidth="1"/>
    <col min="236" max="236" width="16.375" style="149" customWidth="1"/>
    <col min="237" max="237" width="17.125" style="149" customWidth="1"/>
    <col min="238" max="238" width="17.25" style="149" customWidth="1"/>
    <col min="239" max="239" width="16.375" style="149" customWidth="1"/>
    <col min="240" max="240" width="17.125" style="149" customWidth="1"/>
    <col min="241" max="241" width="17.25" style="149" customWidth="1"/>
    <col min="242" max="242" width="16.375" style="149" customWidth="1"/>
    <col min="243" max="243" width="17.125" style="149" customWidth="1"/>
    <col min="244" max="244" width="17.25" style="149" customWidth="1"/>
    <col min="245" max="245" width="16.375" style="149" customWidth="1"/>
    <col min="246" max="246" width="17.125" style="149" customWidth="1"/>
    <col min="247" max="247" width="17.25" style="149" customWidth="1"/>
    <col min="248" max="248" width="16.375" style="149" customWidth="1"/>
    <col min="249" max="249" width="17.125" style="149" customWidth="1"/>
    <col min="250" max="250" width="17.25" style="149" customWidth="1"/>
    <col min="251" max="251" width="16.375" style="149" customWidth="1"/>
    <col min="252" max="252" width="17.125" style="149" customWidth="1"/>
    <col min="253" max="253" width="17.25" style="149" customWidth="1"/>
    <col min="254" max="254" width="16.375" style="149" customWidth="1"/>
    <col min="255" max="255" width="17.125" style="149" customWidth="1"/>
    <col min="256" max="256" width="17.25" style="149" customWidth="1"/>
    <col min="257" max="257" width="16.375" style="149" customWidth="1"/>
    <col min="258" max="258" width="17.125" style="149" customWidth="1"/>
    <col min="259" max="259" width="17.25" style="149" customWidth="1"/>
    <col min="260" max="260" width="16.375" style="149" customWidth="1"/>
    <col min="261" max="261" width="17.125" style="149" customWidth="1"/>
    <col min="262" max="262" width="17.25" style="149" customWidth="1"/>
    <col min="263" max="263" width="16.375" style="149" customWidth="1"/>
    <col min="264" max="264" width="17.125" style="149" customWidth="1"/>
    <col min="265" max="265" width="17.25" style="149" customWidth="1"/>
    <col min="266" max="266" width="16.375" style="149" customWidth="1"/>
    <col min="267" max="267" width="17.125" style="149" customWidth="1"/>
    <col min="268" max="268" width="17.25" style="149" customWidth="1"/>
    <col min="269" max="269" width="16.375" style="149" customWidth="1"/>
    <col min="270" max="270" width="17.125" style="149" customWidth="1"/>
    <col min="271" max="271" width="17.25" style="149" customWidth="1"/>
    <col min="272" max="272" width="16.375" style="149" customWidth="1"/>
    <col min="273" max="273" width="17.125" style="149" customWidth="1"/>
    <col min="274" max="274" width="17.25" style="149" customWidth="1"/>
    <col min="275" max="275" width="16.375" style="149" customWidth="1"/>
    <col min="276" max="276" width="17.125" style="149" customWidth="1"/>
    <col min="277" max="277" width="17.25" style="149" customWidth="1"/>
    <col min="278" max="278" width="16.375" style="149" customWidth="1"/>
    <col min="279" max="279" width="17.125" style="149" customWidth="1"/>
    <col min="280" max="280" width="17.25" style="149" customWidth="1"/>
    <col min="281" max="281" width="16.375" style="149" customWidth="1"/>
    <col min="282" max="282" width="17.125" style="149" customWidth="1"/>
    <col min="283" max="283" width="17.25" style="149" customWidth="1"/>
    <col min="284" max="284" width="16.375" style="149" customWidth="1"/>
    <col min="285" max="285" width="17.125" style="149" customWidth="1"/>
    <col min="286" max="286" width="17.25" style="149" customWidth="1"/>
    <col min="287" max="287" width="16.375" style="149" customWidth="1"/>
    <col min="288" max="288" width="17.125" style="149" customWidth="1"/>
    <col min="289" max="289" width="17.25" style="149" customWidth="1"/>
    <col min="290" max="290" width="16.375" style="149" customWidth="1"/>
    <col min="291" max="291" width="17.125" style="149" customWidth="1"/>
    <col min="292" max="292" width="17.25" style="149" customWidth="1"/>
    <col min="293" max="293" width="16.375" style="149" customWidth="1"/>
    <col min="294" max="294" width="17.125" style="149" customWidth="1"/>
    <col min="295" max="295" width="17.25" style="149" customWidth="1"/>
    <col min="296" max="296" width="16.375" style="149" customWidth="1"/>
    <col min="297" max="297" width="17.125" style="149" customWidth="1"/>
    <col min="298" max="298" width="17.25" style="149" customWidth="1"/>
    <col min="299" max="299" width="16.375" style="149" customWidth="1"/>
    <col min="300" max="300" width="17.125" style="149" customWidth="1"/>
    <col min="301" max="301" width="17.25" style="149" customWidth="1"/>
    <col min="302" max="302" width="16.375" style="149" customWidth="1"/>
    <col min="303" max="303" width="17.125" style="149" customWidth="1"/>
    <col min="304" max="304" width="17.25" style="149" customWidth="1"/>
    <col min="305" max="305" width="16.375" style="149" customWidth="1"/>
    <col min="306" max="306" width="17.125" style="149" customWidth="1"/>
    <col min="307" max="307" width="17.25" style="149" customWidth="1"/>
    <col min="308" max="308" width="16.375" style="149" customWidth="1"/>
    <col min="309" max="309" width="17.125" style="149" customWidth="1"/>
    <col min="310" max="310" width="17.25" style="149" customWidth="1"/>
    <col min="311" max="311" width="16.375" style="149" customWidth="1"/>
    <col min="312" max="312" width="17.125" style="149" customWidth="1"/>
    <col min="313" max="313" width="17.25" style="149" customWidth="1"/>
    <col min="314" max="314" width="16.375" style="149" customWidth="1"/>
    <col min="315" max="315" width="17.125" style="149" customWidth="1"/>
    <col min="316" max="316" width="17.25" style="149" customWidth="1"/>
    <col min="317" max="317" width="16.375" style="149" customWidth="1"/>
    <col min="318" max="318" width="17.125" style="149" customWidth="1"/>
    <col min="319" max="319" width="17.25" style="149" customWidth="1"/>
    <col min="320" max="320" width="16.375" style="149" customWidth="1"/>
    <col min="321" max="321" width="17.125" style="149" customWidth="1"/>
    <col min="322" max="322" width="17.25" style="149" customWidth="1"/>
    <col min="323" max="323" width="16.375" style="149" customWidth="1"/>
    <col min="324" max="324" width="17.125" style="149" customWidth="1"/>
    <col min="325" max="325" width="17.25" style="149" customWidth="1"/>
    <col min="326" max="326" width="16.375" style="149" customWidth="1"/>
    <col min="327" max="327" width="17.125" style="149" customWidth="1"/>
    <col min="328" max="328" width="17.25" style="149" customWidth="1"/>
    <col min="329" max="329" width="16.375" style="149" customWidth="1"/>
    <col min="330" max="330" width="17.125" style="149" customWidth="1"/>
    <col min="331" max="331" width="17.25" style="149" customWidth="1"/>
    <col min="332" max="332" width="16.375" style="149" customWidth="1"/>
    <col min="333" max="333" width="17.125" style="149" customWidth="1"/>
    <col min="334" max="334" width="17.25" style="149" customWidth="1"/>
    <col min="335" max="335" width="16.375" style="149" customWidth="1"/>
    <col min="336" max="336" width="17.125" style="149" customWidth="1"/>
    <col min="337" max="337" width="17.25" style="149" customWidth="1"/>
    <col min="338" max="338" width="16.375" style="149" customWidth="1"/>
    <col min="339" max="339" width="17.125" style="149" customWidth="1"/>
    <col min="340" max="340" width="17.25" style="149" customWidth="1"/>
    <col min="341" max="341" width="16.375" style="149" customWidth="1"/>
    <col min="342" max="342" width="17.125" style="149" customWidth="1"/>
    <col min="343" max="343" width="17.25" style="149" customWidth="1"/>
    <col min="344" max="344" width="16.375" style="149" customWidth="1"/>
    <col min="345" max="345" width="17.125" style="149" customWidth="1"/>
    <col min="346" max="346" width="17.25" style="149" customWidth="1"/>
    <col min="347" max="347" width="16.375" style="149" customWidth="1"/>
    <col min="348" max="348" width="17.125" style="149" customWidth="1"/>
    <col min="349" max="349" width="17.25" style="149" customWidth="1"/>
    <col min="350" max="350" width="16.375" style="149" customWidth="1"/>
    <col min="351" max="351" width="17.125" style="149" customWidth="1"/>
    <col min="352" max="352" width="17.25" style="149" customWidth="1"/>
    <col min="353" max="353" width="16.375" style="149" customWidth="1"/>
    <col min="354" max="354" width="17.125" style="149" customWidth="1"/>
    <col min="355" max="355" width="17.25" style="149" customWidth="1"/>
    <col min="356" max="356" width="16.375" style="149" customWidth="1"/>
    <col min="357" max="357" width="17.125" style="149" customWidth="1"/>
    <col min="358" max="358" width="17.25" style="149" customWidth="1"/>
    <col min="359" max="359" width="16.375" style="149" customWidth="1"/>
    <col min="360" max="360" width="17.125" style="149" customWidth="1"/>
    <col min="361" max="361" width="17.25" style="149" customWidth="1"/>
    <col min="362" max="362" width="16.375" style="149" customWidth="1"/>
    <col min="363" max="363" width="17.125" style="149" customWidth="1"/>
    <col min="364" max="364" width="17.25" style="149" customWidth="1"/>
    <col min="365" max="365" width="16.375" style="149" customWidth="1"/>
    <col min="366" max="366" width="17.125" style="149" customWidth="1"/>
    <col min="367" max="367" width="17.25" style="149" customWidth="1"/>
    <col min="368" max="368" width="16.375" style="149" customWidth="1"/>
    <col min="369" max="369" width="17.125" style="149" customWidth="1"/>
    <col min="370" max="370" width="17.25" style="149" customWidth="1"/>
    <col min="371" max="371" width="16.375" style="149" customWidth="1"/>
    <col min="372" max="372" width="17.125" style="149" customWidth="1"/>
    <col min="373" max="373" width="17.25" style="149" customWidth="1"/>
    <col min="374" max="374" width="16.375" style="149" customWidth="1"/>
    <col min="375" max="375" width="17.125" style="149" customWidth="1"/>
    <col min="376" max="376" width="17.25" style="149" customWidth="1"/>
    <col min="377" max="377" width="16.375" style="149" customWidth="1"/>
    <col min="378" max="378" width="17.125" style="149" customWidth="1"/>
    <col min="379" max="379" width="17.25" style="149" customWidth="1"/>
    <col min="380" max="380" width="16.375" style="149" customWidth="1"/>
    <col min="381" max="381" width="17.125" style="149" customWidth="1"/>
    <col min="382" max="382" width="17.25" style="149" customWidth="1"/>
    <col min="383" max="383" width="16.375" style="149" customWidth="1"/>
    <col min="384" max="384" width="17.125" style="149" customWidth="1"/>
    <col min="385" max="385" width="17.25" style="149" customWidth="1"/>
    <col min="386" max="386" width="16.375" style="149" customWidth="1"/>
    <col min="387" max="387" width="17.125" style="149" customWidth="1"/>
    <col min="388" max="388" width="17.25" style="149" customWidth="1"/>
    <col min="389" max="389" width="16.375" style="149" customWidth="1"/>
    <col min="390" max="390" width="17.125" style="149" customWidth="1"/>
    <col min="391" max="391" width="17.25" style="149" customWidth="1"/>
    <col min="392" max="392" width="16.375" style="149" customWidth="1"/>
    <col min="393" max="393" width="17.125" style="149" customWidth="1"/>
    <col min="394" max="394" width="17.25" style="149" customWidth="1"/>
    <col min="395" max="395" width="16.375" style="149" customWidth="1"/>
    <col min="396" max="396" width="17.125" style="149" customWidth="1"/>
    <col min="397" max="397" width="17.25" style="149" customWidth="1"/>
    <col min="398" max="398" width="16.375" style="149" customWidth="1"/>
    <col min="399" max="399" width="17.125" style="149" customWidth="1"/>
    <col min="400" max="400" width="17.25" style="149" customWidth="1"/>
    <col min="401" max="401" width="16.375" style="149" customWidth="1"/>
    <col min="402" max="402" width="17.125" style="149" customWidth="1"/>
    <col min="403" max="403" width="17.25" style="149" customWidth="1"/>
    <col min="404" max="404" width="16.375" style="149" customWidth="1"/>
    <col min="405" max="405" width="17.125" style="149" customWidth="1"/>
    <col min="406" max="406" width="17.25" style="149" customWidth="1"/>
    <col min="407" max="407" width="16.375" style="149" customWidth="1"/>
    <col min="408" max="408" width="17.125" style="149" customWidth="1"/>
    <col min="409" max="409" width="17.25" style="149" customWidth="1"/>
    <col min="410" max="410" width="16.375" style="149" customWidth="1"/>
    <col min="411" max="411" width="17.125" style="149" customWidth="1"/>
    <col min="412" max="412" width="17.25" style="149" customWidth="1"/>
    <col min="413" max="413" width="16.375" style="149" customWidth="1"/>
    <col min="414" max="414" width="17.125" style="149" customWidth="1"/>
    <col min="415" max="415" width="17.25" style="149" customWidth="1"/>
    <col min="416" max="416" width="16.375" style="149" customWidth="1"/>
    <col min="417" max="417" width="17.125" style="149" customWidth="1"/>
    <col min="418" max="418" width="17.25" style="149" customWidth="1"/>
    <col min="419" max="419" width="16.375" style="149" customWidth="1"/>
    <col min="420" max="420" width="17.125" style="149" customWidth="1"/>
    <col min="421" max="421" width="17.25" style="149" customWidth="1"/>
    <col min="422" max="422" width="16.375" style="149" customWidth="1"/>
    <col min="423" max="423" width="17.125" style="149" customWidth="1"/>
    <col min="424" max="424" width="17.25" style="149" customWidth="1"/>
    <col min="425" max="425" width="16.375" style="149" customWidth="1"/>
    <col min="426" max="426" width="17.125" style="149" customWidth="1"/>
    <col min="427" max="427" width="17.25" style="149" customWidth="1"/>
    <col min="428" max="428" width="16.375" style="149" customWidth="1"/>
    <col min="429" max="429" width="17.125" style="149" customWidth="1"/>
    <col min="430" max="430" width="17.25" style="149" customWidth="1"/>
    <col min="431" max="431" width="16.375" style="149" customWidth="1"/>
    <col min="432" max="432" width="17.125" style="149" customWidth="1"/>
    <col min="433" max="433" width="17.25" style="149" customWidth="1"/>
    <col min="434" max="434" width="16.375" style="149" customWidth="1"/>
    <col min="435" max="435" width="17.125" style="149" customWidth="1"/>
    <col min="436" max="436" width="17.25" style="149" customWidth="1"/>
    <col min="437" max="437" width="16.375" style="149" customWidth="1"/>
    <col min="438" max="438" width="17.125" style="149" customWidth="1"/>
    <col min="439" max="439" width="17.25" style="149" customWidth="1"/>
    <col min="440" max="440" width="16.375" style="149" customWidth="1"/>
    <col min="441" max="441" width="17.125" style="149" customWidth="1"/>
    <col min="442" max="442" width="17.25" style="149" customWidth="1"/>
    <col min="443" max="443" width="16.375" style="149" customWidth="1"/>
    <col min="444" max="444" width="17.125" style="149" customWidth="1"/>
    <col min="445" max="445" width="17.25" style="149" customWidth="1"/>
    <col min="446" max="446" width="16.375" style="149" customWidth="1"/>
    <col min="447" max="447" width="17.125" style="149" customWidth="1"/>
    <col min="448" max="448" width="17.25" style="149" customWidth="1"/>
    <col min="449" max="449" width="16.375" style="149" customWidth="1"/>
    <col min="450" max="450" width="17.125" style="149" customWidth="1"/>
    <col min="451" max="451" width="17.25" style="149" customWidth="1"/>
    <col min="452" max="452" width="16.375" style="149" customWidth="1"/>
    <col min="453" max="453" width="17.125" style="149" customWidth="1"/>
    <col min="454" max="454" width="17.25" style="149" customWidth="1"/>
    <col min="455" max="455" width="16.375" style="149" customWidth="1"/>
    <col min="456" max="456" width="17.125" style="149" customWidth="1"/>
    <col min="457" max="457" width="17.25" style="149" customWidth="1"/>
    <col min="458" max="458" width="16.375" style="149" customWidth="1"/>
    <col min="459" max="459" width="17.125" style="149" customWidth="1"/>
    <col min="460" max="460" width="17.25" style="149" customWidth="1"/>
    <col min="461" max="461" width="16.375" style="149" customWidth="1"/>
    <col min="462" max="462" width="17.125" style="149" customWidth="1"/>
    <col min="463" max="463" width="17.25" style="149" customWidth="1"/>
    <col min="464" max="464" width="16.375" style="149" customWidth="1"/>
    <col min="465" max="465" width="17.125" style="149" customWidth="1"/>
    <col min="466" max="466" width="17.25" style="149" customWidth="1"/>
    <col min="467" max="467" width="16.375" style="149" customWidth="1"/>
    <col min="468" max="468" width="17.125" style="149" customWidth="1"/>
    <col min="469" max="469" width="17.25" style="149" customWidth="1"/>
    <col min="470" max="470" width="16.375" style="149" customWidth="1"/>
    <col min="471" max="471" width="17.125" style="149" customWidth="1"/>
    <col min="472" max="472" width="17.25" style="149" customWidth="1"/>
    <col min="473" max="473" width="16.375" style="149" customWidth="1"/>
    <col min="474" max="474" width="17.125" style="149" customWidth="1"/>
    <col min="475" max="475" width="17.25" style="149" customWidth="1"/>
    <col min="476" max="16384" width="9" style="148"/>
  </cols>
  <sheetData>
    <row r="1" spans="1:126" x14ac:dyDescent="0.25">
      <c r="A1" s="148" t="s">
        <v>0</v>
      </c>
      <c r="B1" s="149"/>
      <c r="C1" s="149"/>
      <c r="D1" s="149"/>
      <c r="F1" s="148"/>
    </row>
    <row r="2" spans="1:126" x14ac:dyDescent="0.25">
      <c r="A2" s="152" t="s">
        <v>1</v>
      </c>
      <c r="B2" s="152"/>
      <c r="C2" s="152"/>
      <c r="D2" s="152"/>
      <c r="E2" s="152"/>
      <c r="F2" s="148"/>
      <c r="G2" s="152"/>
      <c r="H2" s="152"/>
      <c r="I2" s="154"/>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row>
    <row r="3" spans="1:126" s="152" customFormat="1" ht="15.75" x14ac:dyDescent="0.25">
      <c r="A3" s="153" t="s">
        <v>2</v>
      </c>
      <c r="B3" s="153"/>
      <c r="C3" s="153"/>
      <c r="D3" s="153"/>
      <c r="E3" s="153"/>
      <c r="G3" s="153"/>
      <c r="H3" s="153"/>
      <c r="I3" s="206"/>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row>
    <row r="4" spans="1:126" s="152" customFormat="1" ht="15.75" x14ac:dyDescent="0.25">
      <c r="A4" s="153" t="s">
        <v>159</v>
      </c>
      <c r="C4" s="153"/>
      <c r="D4" s="153"/>
      <c r="E4" s="153"/>
      <c r="G4" s="153"/>
      <c r="H4" s="153"/>
      <c r="I4" s="206"/>
      <c r="J4" s="153"/>
      <c r="K4" s="153"/>
      <c r="L4" s="153"/>
      <c r="N4" s="153"/>
      <c r="O4" s="153"/>
      <c r="Q4" s="153"/>
      <c r="R4" s="153"/>
      <c r="T4" s="153"/>
      <c r="U4" s="153"/>
      <c r="W4" s="153"/>
      <c r="X4" s="153"/>
      <c r="Z4" s="153"/>
      <c r="AA4" s="153"/>
      <c r="AC4" s="153"/>
      <c r="AD4" s="153"/>
      <c r="AF4" s="153"/>
      <c r="AG4" s="153"/>
      <c r="AI4" s="153"/>
      <c r="AJ4" s="153"/>
      <c r="AL4" s="153"/>
      <c r="AM4" s="153"/>
      <c r="AO4" s="153"/>
      <c r="AP4" s="153"/>
      <c r="AR4" s="153"/>
      <c r="AS4" s="153"/>
      <c r="AU4" s="153"/>
      <c r="AV4" s="153"/>
      <c r="AX4" s="153"/>
      <c r="AY4" s="153"/>
      <c r="BA4" s="153"/>
      <c r="BB4" s="153"/>
      <c r="BD4" s="153"/>
      <c r="BE4" s="153"/>
      <c r="BG4" s="153"/>
      <c r="BH4" s="153"/>
      <c r="BJ4" s="153"/>
      <c r="BK4" s="153"/>
      <c r="BM4" s="153"/>
      <c r="BN4" s="153"/>
      <c r="BP4" s="153"/>
      <c r="BQ4" s="153"/>
      <c r="BS4" s="153"/>
      <c r="BT4" s="153"/>
      <c r="BV4" s="153"/>
      <c r="BW4" s="153"/>
      <c r="BY4" s="153"/>
      <c r="BZ4" s="153"/>
      <c r="CB4" s="153"/>
      <c r="CC4" s="153"/>
      <c r="CE4" s="153"/>
      <c r="CF4" s="153"/>
      <c r="CH4" s="153"/>
      <c r="CI4" s="153"/>
      <c r="CK4" s="153"/>
      <c r="CL4" s="153"/>
      <c r="CN4" s="153"/>
      <c r="CO4" s="153"/>
      <c r="CQ4" s="153"/>
      <c r="CR4" s="153"/>
      <c r="CT4" s="153"/>
      <c r="CU4" s="153"/>
      <c r="CW4" s="153"/>
      <c r="CX4" s="153"/>
      <c r="CZ4" s="153"/>
      <c r="DA4" s="153"/>
      <c r="DC4" s="153"/>
      <c r="DD4" s="153"/>
      <c r="DF4" s="153"/>
      <c r="DG4" s="153"/>
      <c r="DI4" s="153"/>
      <c r="DJ4" s="153"/>
      <c r="DL4" s="153"/>
      <c r="DM4" s="153"/>
      <c r="DO4" s="153"/>
      <c r="DP4" s="153"/>
      <c r="DR4" s="153"/>
      <c r="DS4" s="153"/>
      <c r="DU4" s="153"/>
      <c r="DV4" s="153"/>
    </row>
    <row r="5" spans="1:126" s="152" customFormat="1" ht="15.75" customHeight="1" x14ac:dyDescent="0.25">
      <c r="A5" s="152" t="str">
        <f>'Admin Info'!B6</f>
        <v>Peninsula Clean Energy Authority</v>
      </c>
      <c r="I5" s="154"/>
    </row>
    <row r="6" spans="1:126" s="152" customFormat="1" x14ac:dyDescent="0.25">
      <c r="A6" s="149"/>
      <c r="B6" s="149"/>
      <c r="C6" s="149"/>
      <c r="D6" s="149"/>
      <c r="E6" s="149"/>
      <c r="G6" s="149"/>
      <c r="H6" s="149"/>
      <c r="I6" s="205"/>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row>
    <row r="7" spans="1:126" s="152" customFormat="1" x14ac:dyDescent="0.25">
      <c r="A7" s="166" t="s">
        <v>160</v>
      </c>
      <c r="B7" s="166"/>
      <c r="C7" s="166"/>
      <c r="D7" s="166"/>
      <c r="E7" s="166"/>
      <c r="G7" s="166"/>
      <c r="H7" s="166"/>
      <c r="I7" s="207"/>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66"/>
    </row>
    <row r="8" spans="1:126" ht="15" customHeight="1" x14ac:dyDescent="0.25">
      <c r="A8" s="236"/>
      <c r="B8" s="210"/>
      <c r="C8" s="210"/>
      <c r="D8" s="210"/>
      <c r="E8" s="210"/>
      <c r="F8" s="211"/>
      <c r="G8" s="210"/>
      <c r="H8" s="210"/>
      <c r="I8" s="212"/>
      <c r="J8" s="210"/>
      <c r="K8" s="210"/>
      <c r="L8" s="213"/>
      <c r="M8" s="210"/>
      <c r="N8" s="210"/>
      <c r="O8" s="213"/>
      <c r="P8" s="210"/>
      <c r="Q8" s="210"/>
      <c r="R8" s="213"/>
      <c r="S8" s="210"/>
      <c r="T8" s="210"/>
      <c r="U8" s="213"/>
      <c r="V8" s="210"/>
      <c r="W8" s="210"/>
      <c r="X8" s="213"/>
      <c r="Y8" s="210"/>
      <c r="Z8" s="210"/>
      <c r="AA8" s="213"/>
      <c r="AB8" s="210"/>
      <c r="AC8" s="210"/>
      <c r="AD8" s="213"/>
      <c r="AE8" s="210"/>
      <c r="AF8" s="210"/>
      <c r="AG8" s="213"/>
      <c r="AH8" s="210"/>
      <c r="AI8" s="210"/>
      <c r="AJ8" s="213"/>
      <c r="AK8" s="210"/>
      <c r="AL8" s="210"/>
      <c r="AM8" s="213"/>
      <c r="AN8" s="210"/>
      <c r="AO8" s="210"/>
      <c r="AP8" s="213"/>
      <c r="AQ8" s="210"/>
      <c r="AR8" s="210"/>
      <c r="AS8" s="213"/>
      <c r="AT8" s="210"/>
      <c r="AU8" s="210"/>
      <c r="AV8" s="213"/>
      <c r="AW8" s="210"/>
      <c r="AX8" s="210"/>
      <c r="AY8" s="213"/>
      <c r="AZ8" s="210"/>
      <c r="BA8" s="210"/>
      <c r="BB8" s="213"/>
      <c r="BC8" s="210"/>
      <c r="BD8" s="210"/>
      <c r="BE8" s="213"/>
      <c r="BF8" s="210"/>
      <c r="BG8" s="210"/>
      <c r="BH8" s="213"/>
      <c r="BI8" s="210"/>
      <c r="BJ8" s="210"/>
      <c r="BK8" s="213"/>
      <c r="BL8" s="210"/>
      <c r="BM8" s="210"/>
      <c r="BN8" s="213"/>
      <c r="BO8" s="210"/>
      <c r="BP8" s="210"/>
      <c r="BQ8" s="213"/>
      <c r="BR8" s="210"/>
      <c r="BS8" s="210"/>
      <c r="BT8" s="213"/>
      <c r="BU8" s="210"/>
      <c r="BV8" s="210"/>
      <c r="BW8" s="213"/>
      <c r="BX8" s="210"/>
      <c r="BY8" s="210"/>
      <c r="BZ8" s="213"/>
      <c r="CA8" s="210"/>
      <c r="CB8" s="210"/>
      <c r="CC8" s="213"/>
      <c r="CD8" s="210"/>
      <c r="CE8" s="210"/>
      <c r="CF8" s="213"/>
      <c r="CG8" s="210"/>
      <c r="CH8" s="210"/>
      <c r="CI8" s="213"/>
      <c r="CJ8" s="210"/>
      <c r="CK8" s="210"/>
      <c r="CL8" s="213"/>
      <c r="CM8" s="210"/>
      <c r="CN8" s="210"/>
      <c r="CO8" s="213"/>
      <c r="CP8" s="210"/>
      <c r="CQ8" s="210"/>
      <c r="CR8" s="213"/>
      <c r="CS8" s="210"/>
      <c r="CT8" s="210"/>
      <c r="CU8" s="213"/>
      <c r="CV8" s="210"/>
      <c r="CW8" s="210"/>
      <c r="CX8" s="213"/>
      <c r="CY8" s="210"/>
      <c r="CZ8" s="210"/>
      <c r="DA8" s="213"/>
      <c r="DB8" s="210"/>
      <c r="DC8" s="210"/>
      <c r="DD8" s="213"/>
      <c r="DE8" s="210"/>
      <c r="DF8" s="210"/>
      <c r="DG8" s="213"/>
      <c r="DH8" s="210"/>
      <c r="DI8" s="210"/>
      <c r="DJ8" s="213"/>
      <c r="DK8" s="210"/>
      <c r="DL8" s="210"/>
      <c r="DM8" s="213"/>
      <c r="DN8" s="210"/>
      <c r="DO8" s="210"/>
      <c r="DP8" s="213"/>
      <c r="DQ8" s="210"/>
      <c r="DR8" s="210"/>
      <c r="DS8" s="213"/>
      <c r="DT8" s="211"/>
      <c r="DU8" s="210"/>
      <c r="DV8" s="213"/>
    </row>
    <row r="9" spans="1:126" s="181" customFormat="1" ht="45" customHeight="1" x14ac:dyDescent="0.25">
      <c r="A9" s="178" t="s">
        <v>161</v>
      </c>
      <c r="B9" s="178" t="s">
        <v>87</v>
      </c>
      <c r="C9" s="178" t="s">
        <v>88</v>
      </c>
      <c r="D9" s="178" t="s">
        <v>89</v>
      </c>
      <c r="E9" s="178" t="s">
        <v>322</v>
      </c>
      <c r="F9" s="178"/>
      <c r="G9" s="178" t="s">
        <v>162</v>
      </c>
      <c r="H9" s="178" t="s">
        <v>163</v>
      </c>
      <c r="I9" s="178" t="s">
        <v>164</v>
      </c>
      <c r="J9" s="178" t="s">
        <v>165</v>
      </c>
      <c r="K9" s="178" t="s">
        <v>166</v>
      </c>
      <c r="L9" s="178" t="s">
        <v>167</v>
      </c>
      <c r="M9" s="178" t="s">
        <v>168</v>
      </c>
      <c r="N9" s="178" t="s">
        <v>169</v>
      </c>
      <c r="O9" s="178" t="s">
        <v>170</v>
      </c>
      <c r="P9" s="178" t="s">
        <v>171</v>
      </c>
      <c r="Q9" s="178" t="s">
        <v>172</v>
      </c>
      <c r="R9" s="178" t="s">
        <v>173</v>
      </c>
      <c r="S9" s="178" t="s">
        <v>174</v>
      </c>
      <c r="T9" s="178" t="s">
        <v>175</v>
      </c>
      <c r="U9" s="178" t="s">
        <v>176</v>
      </c>
      <c r="V9" s="178" t="s">
        <v>177</v>
      </c>
      <c r="W9" s="178" t="s">
        <v>178</v>
      </c>
      <c r="X9" s="178" t="s">
        <v>179</v>
      </c>
      <c r="Y9" s="178" t="s">
        <v>180</v>
      </c>
      <c r="Z9" s="178" t="s">
        <v>181</v>
      </c>
      <c r="AA9" s="178" t="s">
        <v>182</v>
      </c>
      <c r="AB9" s="178" t="s">
        <v>183</v>
      </c>
      <c r="AC9" s="178" t="s">
        <v>184</v>
      </c>
      <c r="AD9" s="178" t="s">
        <v>185</v>
      </c>
      <c r="AE9" s="178" t="s">
        <v>186</v>
      </c>
      <c r="AF9" s="178" t="s">
        <v>187</v>
      </c>
      <c r="AG9" s="178" t="s">
        <v>188</v>
      </c>
      <c r="AH9" s="178" t="s">
        <v>189</v>
      </c>
      <c r="AI9" s="178" t="s">
        <v>190</v>
      </c>
      <c r="AJ9" s="178" t="s">
        <v>191</v>
      </c>
      <c r="AK9" s="178" t="s">
        <v>192</v>
      </c>
      <c r="AL9" s="178" t="s">
        <v>193</v>
      </c>
      <c r="AM9" s="178" t="s">
        <v>194</v>
      </c>
      <c r="AN9" s="178" t="s">
        <v>195</v>
      </c>
      <c r="AO9" s="178" t="s">
        <v>196</v>
      </c>
      <c r="AP9" s="178" t="s">
        <v>197</v>
      </c>
      <c r="AQ9" s="178" t="s">
        <v>198</v>
      </c>
      <c r="AR9" s="178" t="s">
        <v>199</v>
      </c>
      <c r="AS9" s="178" t="s">
        <v>200</v>
      </c>
      <c r="AT9" s="178" t="s">
        <v>201</v>
      </c>
      <c r="AU9" s="178" t="s">
        <v>202</v>
      </c>
      <c r="AV9" s="178" t="s">
        <v>203</v>
      </c>
      <c r="AW9" s="178" t="s">
        <v>204</v>
      </c>
      <c r="AX9" s="178" t="s">
        <v>205</v>
      </c>
      <c r="AY9" s="178" t="s">
        <v>206</v>
      </c>
      <c r="AZ9" s="178" t="s">
        <v>207</v>
      </c>
      <c r="BA9" s="178" t="s">
        <v>208</v>
      </c>
      <c r="BB9" s="178" t="s">
        <v>209</v>
      </c>
      <c r="BC9" s="178" t="s">
        <v>210</v>
      </c>
      <c r="BD9" s="178" t="s">
        <v>211</v>
      </c>
      <c r="BE9" s="178" t="s">
        <v>212</v>
      </c>
      <c r="BF9" s="178" t="s">
        <v>213</v>
      </c>
      <c r="BG9" s="178" t="s">
        <v>214</v>
      </c>
      <c r="BH9" s="178" t="s">
        <v>215</v>
      </c>
      <c r="BI9" s="178" t="s">
        <v>216</v>
      </c>
      <c r="BJ9" s="178" t="s">
        <v>217</v>
      </c>
      <c r="BK9" s="178" t="s">
        <v>218</v>
      </c>
      <c r="BL9" s="178" t="s">
        <v>219</v>
      </c>
      <c r="BM9" s="178" t="s">
        <v>220</v>
      </c>
      <c r="BN9" s="178" t="s">
        <v>221</v>
      </c>
      <c r="BO9" s="178" t="s">
        <v>222</v>
      </c>
      <c r="BP9" s="178" t="s">
        <v>223</v>
      </c>
      <c r="BQ9" s="178" t="s">
        <v>224</v>
      </c>
      <c r="BR9" s="178" t="s">
        <v>225</v>
      </c>
      <c r="BS9" s="178" t="s">
        <v>226</v>
      </c>
      <c r="BT9" s="178" t="s">
        <v>227</v>
      </c>
      <c r="BU9" s="178" t="s">
        <v>228</v>
      </c>
      <c r="BV9" s="178" t="s">
        <v>229</v>
      </c>
      <c r="BW9" s="178" t="s">
        <v>230</v>
      </c>
      <c r="BX9" s="178" t="s">
        <v>231</v>
      </c>
      <c r="BY9" s="178" t="s">
        <v>232</v>
      </c>
      <c r="BZ9" s="178" t="s">
        <v>233</v>
      </c>
      <c r="CA9" s="178" t="s">
        <v>234</v>
      </c>
      <c r="CB9" s="178" t="s">
        <v>235</v>
      </c>
      <c r="CC9" s="178" t="s">
        <v>236</v>
      </c>
      <c r="CD9" s="178" t="s">
        <v>237</v>
      </c>
      <c r="CE9" s="178" t="s">
        <v>238</v>
      </c>
      <c r="CF9" s="178" t="s">
        <v>239</v>
      </c>
      <c r="CG9" s="178" t="s">
        <v>240</v>
      </c>
      <c r="CH9" s="178" t="s">
        <v>241</v>
      </c>
      <c r="CI9" s="178" t="s">
        <v>242</v>
      </c>
      <c r="CJ9" s="178" t="s">
        <v>243</v>
      </c>
      <c r="CK9" s="178" t="s">
        <v>244</v>
      </c>
      <c r="CL9" s="178" t="s">
        <v>245</v>
      </c>
      <c r="CM9" s="178" t="s">
        <v>246</v>
      </c>
      <c r="CN9" s="178" t="s">
        <v>247</v>
      </c>
      <c r="CO9" s="178" t="s">
        <v>248</v>
      </c>
      <c r="CP9" s="178" t="s">
        <v>249</v>
      </c>
      <c r="CQ9" s="178" t="s">
        <v>250</v>
      </c>
      <c r="CR9" s="178" t="s">
        <v>251</v>
      </c>
      <c r="CS9" s="178" t="s">
        <v>252</v>
      </c>
      <c r="CT9" s="178" t="s">
        <v>253</v>
      </c>
      <c r="CU9" s="178" t="s">
        <v>254</v>
      </c>
      <c r="CV9" s="178" t="s">
        <v>255</v>
      </c>
      <c r="CW9" s="178" t="s">
        <v>256</v>
      </c>
      <c r="CX9" s="178" t="s">
        <v>257</v>
      </c>
      <c r="CY9" s="178" t="s">
        <v>336</v>
      </c>
      <c r="CZ9" s="178" t="s">
        <v>337</v>
      </c>
      <c r="DA9" s="178" t="s">
        <v>338</v>
      </c>
      <c r="DB9" s="178" t="s">
        <v>339</v>
      </c>
      <c r="DC9" s="178" t="s">
        <v>340</v>
      </c>
      <c r="DD9" s="178" t="s">
        <v>341</v>
      </c>
      <c r="DE9" s="178" t="s">
        <v>342</v>
      </c>
      <c r="DF9" s="178" t="s">
        <v>343</v>
      </c>
      <c r="DG9" s="178" t="s">
        <v>344</v>
      </c>
      <c r="DH9" s="178" t="s">
        <v>345</v>
      </c>
      <c r="DI9" s="178" t="s">
        <v>346</v>
      </c>
      <c r="DJ9" s="178" t="s">
        <v>347</v>
      </c>
      <c r="DK9" s="178" t="s">
        <v>348</v>
      </c>
      <c r="DL9" s="178" t="s">
        <v>349</v>
      </c>
      <c r="DM9" s="178" t="s">
        <v>350</v>
      </c>
      <c r="DN9" s="178" t="s">
        <v>351</v>
      </c>
      <c r="DO9" s="178" t="s">
        <v>352</v>
      </c>
      <c r="DP9" s="178" t="s">
        <v>353</v>
      </c>
      <c r="DQ9" s="178" t="s">
        <v>354</v>
      </c>
      <c r="DR9" s="178" t="s">
        <v>355</v>
      </c>
      <c r="DS9" s="178" t="s">
        <v>356</v>
      </c>
      <c r="DT9" s="178" t="s">
        <v>357</v>
      </c>
      <c r="DU9" s="178" t="s">
        <v>358</v>
      </c>
      <c r="DV9" s="178" t="s">
        <v>359</v>
      </c>
    </row>
    <row r="10" spans="1:126" s="181" customFormat="1" ht="15.75" customHeight="1" x14ac:dyDescent="0.2">
      <c r="A10" s="203" t="s">
        <v>898</v>
      </c>
      <c r="B10" s="215" t="s">
        <v>795</v>
      </c>
      <c r="C10" s="215">
        <v>286</v>
      </c>
      <c r="D10" s="215" t="s">
        <v>823</v>
      </c>
      <c r="E10" s="219"/>
      <c r="F10" s="214" t="s">
        <v>258</v>
      </c>
      <c r="G10" s="188">
        <v>26.04</v>
      </c>
      <c r="H10" s="188">
        <v>24.36</v>
      </c>
      <c r="I10" s="204">
        <v>26.004999999999999</v>
      </c>
      <c r="J10" s="204">
        <v>25.2</v>
      </c>
      <c r="K10" s="188">
        <v>26.04</v>
      </c>
      <c r="L10" s="188">
        <v>25.2</v>
      </c>
      <c r="M10" s="188">
        <v>26.04</v>
      </c>
      <c r="N10" s="188">
        <v>26.04</v>
      </c>
      <c r="O10" s="188">
        <v>25.2</v>
      </c>
      <c r="P10" s="188">
        <v>26.04</v>
      </c>
      <c r="Q10" s="188">
        <v>25.234999999999999</v>
      </c>
      <c r="R10" s="188">
        <v>26.04</v>
      </c>
      <c r="S10" s="188">
        <v>26.04</v>
      </c>
      <c r="T10" s="188">
        <v>23.52</v>
      </c>
      <c r="U10" s="188">
        <v>26.004999999999999</v>
      </c>
      <c r="V10" s="188">
        <v>25.2</v>
      </c>
      <c r="W10" s="188">
        <v>26.04</v>
      </c>
      <c r="X10" s="188">
        <v>25.2</v>
      </c>
      <c r="Y10" s="188">
        <v>26.04</v>
      </c>
      <c r="Z10" s="188">
        <v>26.04</v>
      </c>
      <c r="AA10" s="188">
        <v>25.2</v>
      </c>
      <c r="AB10" s="188">
        <v>26.04</v>
      </c>
      <c r="AC10" s="188">
        <v>25.234999999999999</v>
      </c>
      <c r="AD10" s="188">
        <v>26.04</v>
      </c>
      <c r="AE10" s="188">
        <v>26.04</v>
      </c>
      <c r="AF10" s="188">
        <v>23.52</v>
      </c>
      <c r="AG10" s="188">
        <v>26.004999999999999</v>
      </c>
      <c r="AH10" s="188">
        <v>25.2</v>
      </c>
      <c r="AI10" s="188">
        <v>26.04</v>
      </c>
      <c r="AJ10" s="188">
        <v>25.2</v>
      </c>
      <c r="AK10" s="188">
        <v>26.04</v>
      </c>
      <c r="AL10" s="188">
        <v>26.04</v>
      </c>
      <c r="AM10" s="188">
        <v>25.2</v>
      </c>
      <c r="AN10" s="188">
        <v>26.04</v>
      </c>
      <c r="AO10" s="188">
        <v>25.234999999999999</v>
      </c>
      <c r="AP10" s="188">
        <v>26.04</v>
      </c>
      <c r="AQ10" s="188">
        <v>26.04</v>
      </c>
      <c r="AR10" s="188">
        <v>23.52</v>
      </c>
      <c r="AS10" s="188">
        <v>26.04</v>
      </c>
      <c r="AT10" s="188">
        <v>25.2</v>
      </c>
      <c r="AU10" s="188">
        <v>26.04</v>
      </c>
      <c r="AV10" s="188">
        <v>25.2</v>
      </c>
      <c r="AW10" s="188">
        <v>26.04</v>
      </c>
      <c r="AX10" s="188">
        <v>26.04</v>
      </c>
      <c r="AY10" s="188">
        <v>25.2</v>
      </c>
      <c r="AZ10" s="188">
        <v>26.04</v>
      </c>
      <c r="BA10" s="188">
        <v>25.2</v>
      </c>
      <c r="BB10" s="188">
        <v>26.04</v>
      </c>
      <c r="BC10" s="188">
        <v>26.04</v>
      </c>
      <c r="BD10" s="188">
        <v>24.36</v>
      </c>
      <c r="BE10" s="188">
        <v>26.04</v>
      </c>
      <c r="BF10" s="188">
        <v>25.2</v>
      </c>
      <c r="BG10" s="188">
        <v>26.04</v>
      </c>
      <c r="BH10" s="188">
        <v>25.2</v>
      </c>
      <c r="BI10" s="188">
        <v>26.04</v>
      </c>
      <c r="BJ10" s="188">
        <v>26.04</v>
      </c>
      <c r="BK10" s="188">
        <v>25.2</v>
      </c>
      <c r="BL10" s="188">
        <v>26.04</v>
      </c>
      <c r="BM10" s="188">
        <v>25.2</v>
      </c>
      <c r="BN10" s="188">
        <v>26.04</v>
      </c>
      <c r="BO10" s="188">
        <v>26.04</v>
      </c>
      <c r="BP10" s="188">
        <v>23.52</v>
      </c>
      <c r="BQ10" s="188">
        <v>26.04</v>
      </c>
      <c r="BR10" s="188">
        <v>25.2</v>
      </c>
      <c r="BS10" s="188">
        <v>26.04</v>
      </c>
      <c r="BT10" s="188">
        <v>25.2</v>
      </c>
      <c r="BU10" s="188">
        <v>26.04</v>
      </c>
      <c r="BV10" s="188">
        <v>26.04</v>
      </c>
      <c r="BW10" s="188">
        <v>25.2</v>
      </c>
      <c r="BX10" s="188">
        <v>26.04</v>
      </c>
      <c r="BY10" s="188">
        <v>25.2</v>
      </c>
      <c r="BZ10" s="188">
        <v>26.04</v>
      </c>
      <c r="CA10" s="188">
        <v>26.04</v>
      </c>
      <c r="CB10" s="188">
        <v>23.52</v>
      </c>
      <c r="CC10" s="188">
        <v>26.04</v>
      </c>
      <c r="CD10" s="188">
        <v>25.2</v>
      </c>
      <c r="CE10" s="188">
        <v>26.04</v>
      </c>
      <c r="CF10" s="188">
        <v>25.2</v>
      </c>
      <c r="CG10" s="188">
        <v>26.04</v>
      </c>
      <c r="CH10" s="188">
        <v>26.04</v>
      </c>
      <c r="CI10" s="188">
        <v>25.2</v>
      </c>
      <c r="CJ10" s="188">
        <v>26.04</v>
      </c>
      <c r="CK10" s="188">
        <v>25.2</v>
      </c>
      <c r="CL10" s="188">
        <v>26.04</v>
      </c>
      <c r="CM10" s="188">
        <v>26.04</v>
      </c>
      <c r="CN10" s="188">
        <v>23.52</v>
      </c>
      <c r="CO10" s="188">
        <v>26.04</v>
      </c>
      <c r="CP10" s="188">
        <v>25.2</v>
      </c>
      <c r="CQ10" s="188">
        <v>26.04</v>
      </c>
      <c r="CR10" s="188">
        <v>25.2</v>
      </c>
      <c r="CS10" s="188">
        <v>26.04</v>
      </c>
      <c r="CT10" s="188">
        <v>26.04</v>
      </c>
      <c r="CU10" s="188">
        <v>25.2</v>
      </c>
      <c r="CV10" s="188">
        <v>26.04</v>
      </c>
      <c r="CW10" s="188">
        <v>25.2</v>
      </c>
      <c r="CX10" s="188">
        <v>26.04</v>
      </c>
      <c r="CY10" s="188">
        <v>26.04</v>
      </c>
      <c r="CZ10" s="188">
        <v>24.36</v>
      </c>
      <c r="DA10" s="188">
        <v>26.04</v>
      </c>
      <c r="DB10" s="188">
        <v>25.2</v>
      </c>
      <c r="DC10" s="188">
        <v>26.04</v>
      </c>
      <c r="DD10" s="188">
        <v>25.2</v>
      </c>
      <c r="DE10" s="188"/>
      <c r="DF10" s="188"/>
      <c r="DG10" s="188"/>
      <c r="DH10" s="188"/>
      <c r="DI10" s="188"/>
      <c r="DJ10" s="188"/>
      <c r="DK10" s="188"/>
      <c r="DL10" s="188"/>
      <c r="DM10" s="188"/>
      <c r="DN10" s="188"/>
      <c r="DO10" s="188"/>
      <c r="DP10" s="188"/>
      <c r="DQ10" s="188"/>
      <c r="DR10" s="188"/>
      <c r="DS10" s="188"/>
      <c r="DT10" s="188"/>
      <c r="DU10" s="188"/>
      <c r="DV10" s="188"/>
    </row>
    <row r="11" spans="1:126" s="181" customFormat="1" ht="15.75" customHeight="1" x14ac:dyDescent="0.2">
      <c r="B11" s="215"/>
      <c r="C11" s="215"/>
      <c r="D11" s="215"/>
      <c r="E11" s="219"/>
      <c r="F11" s="214" t="s">
        <v>259</v>
      </c>
      <c r="G11" s="188">
        <v>35</v>
      </c>
      <c r="H11" s="188">
        <v>35</v>
      </c>
      <c r="I11" s="188">
        <v>35</v>
      </c>
      <c r="J11" s="188">
        <v>35</v>
      </c>
      <c r="K11" s="188">
        <v>35</v>
      </c>
      <c r="L11" s="188">
        <v>35</v>
      </c>
      <c r="M11" s="188">
        <v>35</v>
      </c>
      <c r="N11" s="188">
        <v>35</v>
      </c>
      <c r="O11" s="188">
        <v>35</v>
      </c>
      <c r="P11" s="188">
        <v>35</v>
      </c>
      <c r="Q11" s="188">
        <v>35</v>
      </c>
      <c r="R11" s="188">
        <v>35</v>
      </c>
      <c r="S11" s="188">
        <v>35</v>
      </c>
      <c r="T11" s="188">
        <v>35</v>
      </c>
      <c r="U11" s="188">
        <v>35</v>
      </c>
      <c r="V11" s="188">
        <v>35</v>
      </c>
      <c r="W11" s="188">
        <v>35</v>
      </c>
      <c r="X11" s="188">
        <v>35</v>
      </c>
      <c r="Y11" s="188">
        <v>35</v>
      </c>
      <c r="Z11" s="188">
        <v>35</v>
      </c>
      <c r="AA11" s="188">
        <v>35</v>
      </c>
      <c r="AB11" s="188">
        <v>35</v>
      </c>
      <c r="AC11" s="188">
        <v>35</v>
      </c>
      <c r="AD11" s="188">
        <v>35</v>
      </c>
      <c r="AE11" s="188">
        <v>35</v>
      </c>
      <c r="AF11" s="188">
        <v>35</v>
      </c>
      <c r="AG11" s="188">
        <v>35</v>
      </c>
      <c r="AH11" s="188">
        <v>35</v>
      </c>
      <c r="AI11" s="188">
        <v>35</v>
      </c>
      <c r="AJ11" s="188">
        <v>35</v>
      </c>
      <c r="AK11" s="188">
        <v>35</v>
      </c>
      <c r="AL11" s="188">
        <v>35</v>
      </c>
      <c r="AM11" s="188">
        <v>35</v>
      </c>
      <c r="AN11" s="188">
        <v>35</v>
      </c>
      <c r="AO11" s="188">
        <v>35</v>
      </c>
      <c r="AP11" s="188">
        <v>35</v>
      </c>
      <c r="AQ11" s="188">
        <v>35</v>
      </c>
      <c r="AR11" s="188">
        <v>35</v>
      </c>
      <c r="AS11" s="188">
        <v>35</v>
      </c>
      <c r="AT11" s="188">
        <v>35</v>
      </c>
      <c r="AU11" s="188">
        <v>35</v>
      </c>
      <c r="AV11" s="188">
        <v>35</v>
      </c>
      <c r="AW11" s="188">
        <v>35</v>
      </c>
      <c r="AX11" s="188">
        <v>35</v>
      </c>
      <c r="AY11" s="188">
        <v>35</v>
      </c>
      <c r="AZ11" s="188">
        <v>35</v>
      </c>
      <c r="BA11" s="188">
        <v>35</v>
      </c>
      <c r="BB11" s="188">
        <v>35</v>
      </c>
      <c r="BC11" s="188">
        <v>35</v>
      </c>
      <c r="BD11" s="188">
        <v>35</v>
      </c>
      <c r="BE11" s="188">
        <v>35</v>
      </c>
      <c r="BF11" s="188">
        <v>35</v>
      </c>
      <c r="BG11" s="188">
        <v>35</v>
      </c>
      <c r="BH11" s="188">
        <v>35</v>
      </c>
      <c r="BI11" s="188">
        <v>35</v>
      </c>
      <c r="BJ11" s="188">
        <v>35</v>
      </c>
      <c r="BK11" s="188">
        <v>35</v>
      </c>
      <c r="BL11" s="188">
        <v>35</v>
      </c>
      <c r="BM11" s="188">
        <v>35</v>
      </c>
      <c r="BN11" s="188">
        <v>35</v>
      </c>
      <c r="BO11" s="188">
        <v>35</v>
      </c>
      <c r="BP11" s="188">
        <v>35</v>
      </c>
      <c r="BQ11" s="188">
        <v>35</v>
      </c>
      <c r="BR11" s="188">
        <v>35</v>
      </c>
      <c r="BS11" s="188">
        <v>35</v>
      </c>
      <c r="BT11" s="188">
        <v>35</v>
      </c>
      <c r="BU11" s="188">
        <v>35</v>
      </c>
      <c r="BV11" s="188">
        <v>35</v>
      </c>
      <c r="BW11" s="188">
        <v>35</v>
      </c>
      <c r="BX11" s="188">
        <v>35</v>
      </c>
      <c r="BY11" s="188">
        <v>35</v>
      </c>
      <c r="BZ11" s="188">
        <v>35</v>
      </c>
      <c r="CA11" s="188">
        <v>35</v>
      </c>
      <c r="CB11" s="188">
        <v>35</v>
      </c>
      <c r="CC11" s="188">
        <v>35</v>
      </c>
      <c r="CD11" s="188">
        <v>35</v>
      </c>
      <c r="CE11" s="188">
        <v>35</v>
      </c>
      <c r="CF11" s="188">
        <v>35</v>
      </c>
      <c r="CG11" s="188">
        <v>35</v>
      </c>
      <c r="CH11" s="188">
        <v>35</v>
      </c>
      <c r="CI11" s="188">
        <v>35</v>
      </c>
      <c r="CJ11" s="188">
        <v>35</v>
      </c>
      <c r="CK11" s="188">
        <v>35</v>
      </c>
      <c r="CL11" s="188">
        <v>35</v>
      </c>
      <c r="CM11" s="188">
        <v>35</v>
      </c>
      <c r="CN11" s="188">
        <v>35</v>
      </c>
      <c r="CO11" s="188">
        <v>35</v>
      </c>
      <c r="CP11" s="188">
        <v>35</v>
      </c>
      <c r="CQ11" s="188">
        <v>35</v>
      </c>
      <c r="CR11" s="188">
        <v>35</v>
      </c>
      <c r="CS11" s="188">
        <v>35</v>
      </c>
      <c r="CT11" s="188">
        <v>35</v>
      </c>
      <c r="CU11" s="188">
        <v>35</v>
      </c>
      <c r="CV11" s="188">
        <v>35</v>
      </c>
      <c r="CW11" s="188">
        <v>35</v>
      </c>
      <c r="CX11" s="188">
        <v>35</v>
      </c>
      <c r="CY11" s="188">
        <v>35</v>
      </c>
      <c r="CZ11" s="188">
        <v>35</v>
      </c>
      <c r="DA11" s="188">
        <v>35</v>
      </c>
      <c r="DB11" s="188">
        <v>35</v>
      </c>
      <c r="DC11" s="188">
        <v>35</v>
      </c>
      <c r="DD11" s="188">
        <v>35</v>
      </c>
      <c r="DE11" s="188"/>
      <c r="DF11" s="188"/>
      <c r="DG11" s="188"/>
      <c r="DH11" s="188"/>
      <c r="DI11" s="188"/>
      <c r="DJ11" s="188"/>
      <c r="DK11" s="188"/>
      <c r="DL11" s="188"/>
      <c r="DM11" s="188"/>
      <c r="DN11" s="188"/>
      <c r="DO11" s="188"/>
      <c r="DP11" s="188"/>
      <c r="DQ11" s="188"/>
      <c r="DR11" s="188"/>
      <c r="DS11" s="188"/>
      <c r="DT11" s="188"/>
      <c r="DU11" s="188"/>
      <c r="DV11" s="188"/>
    </row>
    <row r="12" spans="1:126" s="181" customFormat="1" ht="15.75" customHeight="1" x14ac:dyDescent="0.2">
      <c r="A12" s="203" t="s">
        <v>899</v>
      </c>
      <c r="B12" s="215" t="s">
        <v>858</v>
      </c>
      <c r="C12" s="215">
        <v>54111</v>
      </c>
      <c r="D12" s="215" t="s">
        <v>822</v>
      </c>
      <c r="E12" s="219"/>
      <c r="F12" s="214" t="s">
        <v>258</v>
      </c>
      <c r="G12" s="188">
        <v>17.91</v>
      </c>
      <c r="H12" s="188">
        <v>17.91</v>
      </c>
      <c r="I12" s="204">
        <v>17.91</v>
      </c>
      <c r="J12" s="204">
        <v>17.91</v>
      </c>
      <c r="K12" s="188">
        <v>17.91</v>
      </c>
      <c r="L12" s="188">
        <v>17.91</v>
      </c>
      <c r="M12" s="188">
        <v>17.91</v>
      </c>
      <c r="N12" s="188">
        <v>17.91</v>
      </c>
      <c r="O12" s="188">
        <v>17.91</v>
      </c>
      <c r="P12" s="188">
        <v>17.91</v>
      </c>
      <c r="Q12" s="188">
        <v>17.91</v>
      </c>
      <c r="R12" s="188">
        <v>17.91</v>
      </c>
      <c r="S12" s="188">
        <v>17.820416666666667</v>
      </c>
      <c r="T12" s="188">
        <v>17.820416666666667</v>
      </c>
      <c r="U12" s="188">
        <v>17.820416666666667</v>
      </c>
      <c r="V12" s="188">
        <v>17.820416666666667</v>
      </c>
      <c r="W12" s="188">
        <v>17.820416666666667</v>
      </c>
      <c r="X12" s="188">
        <v>17.820416666666667</v>
      </c>
      <c r="Y12" s="188">
        <v>17.820416666666667</v>
      </c>
      <c r="Z12" s="188">
        <v>17.820416666666667</v>
      </c>
      <c r="AA12" s="188">
        <v>17.820416666666667</v>
      </c>
      <c r="AB12" s="188">
        <v>17.820416666666667</v>
      </c>
      <c r="AC12" s="188">
        <v>17.820416666666667</v>
      </c>
      <c r="AD12" s="188">
        <v>17.820416666666667</v>
      </c>
      <c r="AE12" s="188">
        <v>17.731333333333332</v>
      </c>
      <c r="AF12" s="188">
        <v>17.731333333333332</v>
      </c>
      <c r="AG12" s="188">
        <v>17.731333333333332</v>
      </c>
      <c r="AH12" s="188">
        <v>17.731333333333332</v>
      </c>
      <c r="AI12" s="188">
        <v>17.731333333333332</v>
      </c>
      <c r="AJ12" s="188">
        <v>17.731333333333332</v>
      </c>
      <c r="AK12" s="188">
        <v>17.731333333333332</v>
      </c>
      <c r="AL12" s="188">
        <v>17.731333333333332</v>
      </c>
      <c r="AM12" s="188">
        <v>17.731333333333332</v>
      </c>
      <c r="AN12" s="188">
        <v>17.731333333333332</v>
      </c>
      <c r="AO12" s="188">
        <v>17.731333333333332</v>
      </c>
      <c r="AP12" s="188">
        <v>17.731333333333332</v>
      </c>
      <c r="AQ12" s="188">
        <v>17.642666666666667</v>
      </c>
      <c r="AR12" s="188">
        <v>17.642666666666667</v>
      </c>
      <c r="AS12" s="188">
        <v>17.642666666666667</v>
      </c>
      <c r="AT12" s="188">
        <v>17.642666666666667</v>
      </c>
      <c r="AU12" s="188">
        <v>17.642666666666667</v>
      </c>
      <c r="AV12" s="188">
        <v>17.642666666666667</v>
      </c>
      <c r="AW12" s="188">
        <v>17.642666666666667</v>
      </c>
      <c r="AX12" s="188">
        <v>17.642666666666667</v>
      </c>
      <c r="AY12" s="188">
        <v>17.642666666666667</v>
      </c>
      <c r="AZ12" s="188">
        <v>17.642666666666667</v>
      </c>
      <c r="BA12" s="188">
        <v>17.642666666666667</v>
      </c>
      <c r="BB12" s="188">
        <v>17.642666666666667</v>
      </c>
      <c r="BC12" s="188">
        <v>17.554500000000001</v>
      </c>
      <c r="BD12" s="188">
        <v>17.554500000000001</v>
      </c>
      <c r="BE12" s="188">
        <v>17.554500000000001</v>
      </c>
      <c r="BF12" s="188">
        <v>17.554500000000001</v>
      </c>
      <c r="BG12" s="188">
        <v>17.554500000000001</v>
      </c>
      <c r="BH12" s="188">
        <v>17.554500000000001</v>
      </c>
      <c r="BI12" s="188">
        <v>17.554500000000001</v>
      </c>
      <c r="BJ12" s="188">
        <v>17.554500000000001</v>
      </c>
      <c r="BK12" s="188">
        <v>17.554500000000001</v>
      </c>
      <c r="BL12" s="188">
        <v>17.554500000000001</v>
      </c>
      <c r="BM12" s="188">
        <v>17.554500000000001</v>
      </c>
      <c r="BN12" s="188">
        <v>17.554500000000001</v>
      </c>
      <c r="BO12" s="188">
        <v>17.466666666666669</v>
      </c>
      <c r="BP12" s="188">
        <v>17.466666666666669</v>
      </c>
      <c r="BQ12" s="188">
        <v>17.466666666666669</v>
      </c>
      <c r="BR12" s="188">
        <v>17.466666666666669</v>
      </c>
      <c r="BS12" s="188">
        <v>17.466666666666669</v>
      </c>
      <c r="BT12" s="188">
        <v>17.466666666666669</v>
      </c>
      <c r="BU12" s="188">
        <v>17.466666666666669</v>
      </c>
      <c r="BV12" s="188">
        <v>17.466666666666669</v>
      </c>
      <c r="BW12" s="188">
        <v>17.466666666666669</v>
      </c>
      <c r="BX12" s="188">
        <v>17.466666666666669</v>
      </c>
      <c r="BY12" s="188">
        <v>17.466666666666669</v>
      </c>
      <c r="BZ12" s="188">
        <v>17.466666666666669</v>
      </c>
      <c r="CA12" s="188">
        <v>17.379333333333332</v>
      </c>
      <c r="CB12" s="188">
        <v>17.379333333333332</v>
      </c>
      <c r="CC12" s="188">
        <v>17.379333333333332</v>
      </c>
      <c r="CD12" s="188">
        <v>17.379333333333332</v>
      </c>
      <c r="CE12" s="188">
        <v>17.379333333333332</v>
      </c>
      <c r="CF12" s="188">
        <v>17.379333333333332</v>
      </c>
      <c r="CG12" s="188">
        <v>17.379333333333332</v>
      </c>
      <c r="CH12" s="188">
        <v>17.379333333333332</v>
      </c>
      <c r="CI12" s="188">
        <v>17.379333333333332</v>
      </c>
      <c r="CJ12" s="188">
        <v>17.379333333333332</v>
      </c>
      <c r="CK12" s="188">
        <v>17.379333333333332</v>
      </c>
      <c r="CL12" s="188">
        <v>17.379333333333332</v>
      </c>
      <c r="CM12" s="188">
        <v>17.2925</v>
      </c>
      <c r="CN12" s="188">
        <v>17.2925</v>
      </c>
      <c r="CO12" s="188">
        <v>17.2925</v>
      </c>
      <c r="CP12" s="188">
        <v>17.2925</v>
      </c>
      <c r="CQ12" s="188">
        <v>17.2925</v>
      </c>
      <c r="CR12" s="188">
        <v>17.2925</v>
      </c>
      <c r="CS12" s="188">
        <v>17.2925</v>
      </c>
      <c r="CT12" s="188">
        <v>17.2925</v>
      </c>
      <c r="CU12" s="188">
        <v>17.2925</v>
      </c>
      <c r="CV12" s="188">
        <v>17.2925</v>
      </c>
      <c r="CW12" s="188">
        <v>17.2925</v>
      </c>
      <c r="CX12" s="188">
        <v>17.2925</v>
      </c>
      <c r="CY12" s="188">
        <v>17.206</v>
      </c>
      <c r="CZ12" s="188">
        <v>17.206</v>
      </c>
      <c r="DA12" s="188">
        <v>17.206</v>
      </c>
      <c r="DB12" s="188">
        <v>17.206</v>
      </c>
      <c r="DC12" s="188">
        <v>17.206</v>
      </c>
      <c r="DD12" s="188">
        <v>17.206</v>
      </c>
      <c r="DE12" s="188">
        <v>17.206</v>
      </c>
      <c r="DF12" s="188">
        <v>17.206</v>
      </c>
      <c r="DG12" s="188">
        <v>17.206</v>
      </c>
      <c r="DH12" s="188">
        <v>17.206</v>
      </c>
      <c r="DI12" s="188">
        <v>17.206</v>
      </c>
      <c r="DJ12" s="188">
        <v>17.206</v>
      </c>
      <c r="DK12" s="188">
        <v>17.12</v>
      </c>
      <c r="DL12" s="188">
        <v>17.12</v>
      </c>
      <c r="DM12" s="188">
        <v>17.12</v>
      </c>
      <c r="DN12" s="188">
        <v>17.12</v>
      </c>
      <c r="DO12" s="188">
        <v>17.12</v>
      </c>
      <c r="DP12" s="188">
        <v>17.12</v>
      </c>
      <c r="DQ12" s="188">
        <v>17.12</v>
      </c>
      <c r="DR12" s="188">
        <v>17.12</v>
      </c>
      <c r="DS12" s="188">
        <v>17.12</v>
      </c>
      <c r="DT12" s="188">
        <v>17.12</v>
      </c>
      <c r="DU12" s="188">
        <v>17.12</v>
      </c>
      <c r="DV12" s="188">
        <v>17.12</v>
      </c>
    </row>
    <row r="13" spans="1:126" s="181" customFormat="1" ht="15.6" customHeight="1" x14ac:dyDescent="0.2">
      <c r="B13" s="215"/>
      <c r="C13" s="215"/>
      <c r="D13" s="215"/>
      <c r="E13" s="219"/>
      <c r="F13" s="214" t="s">
        <v>259</v>
      </c>
      <c r="G13" s="188">
        <v>26</v>
      </c>
      <c r="H13" s="188">
        <v>26</v>
      </c>
      <c r="I13" s="188">
        <v>26</v>
      </c>
      <c r="J13" s="188">
        <v>26</v>
      </c>
      <c r="K13" s="188">
        <v>26</v>
      </c>
      <c r="L13" s="188">
        <v>26</v>
      </c>
      <c r="M13" s="188">
        <v>26</v>
      </c>
      <c r="N13" s="188">
        <v>26</v>
      </c>
      <c r="O13" s="188">
        <v>26</v>
      </c>
      <c r="P13" s="188">
        <v>26</v>
      </c>
      <c r="Q13" s="188">
        <v>26</v>
      </c>
      <c r="R13" s="188">
        <v>26</v>
      </c>
      <c r="S13" s="188">
        <v>26</v>
      </c>
      <c r="T13" s="188">
        <v>26</v>
      </c>
      <c r="U13" s="188">
        <v>26</v>
      </c>
      <c r="V13" s="188">
        <v>26</v>
      </c>
      <c r="W13" s="188">
        <v>26</v>
      </c>
      <c r="X13" s="188">
        <v>26</v>
      </c>
      <c r="Y13" s="188">
        <v>26</v>
      </c>
      <c r="Z13" s="188">
        <v>26</v>
      </c>
      <c r="AA13" s="188">
        <v>26</v>
      </c>
      <c r="AB13" s="188">
        <v>26</v>
      </c>
      <c r="AC13" s="188">
        <v>26</v>
      </c>
      <c r="AD13" s="188">
        <v>26</v>
      </c>
      <c r="AE13" s="188">
        <v>26</v>
      </c>
      <c r="AF13" s="188">
        <v>26</v>
      </c>
      <c r="AG13" s="188">
        <v>26</v>
      </c>
      <c r="AH13" s="188">
        <v>26</v>
      </c>
      <c r="AI13" s="188">
        <v>26</v>
      </c>
      <c r="AJ13" s="188">
        <v>26</v>
      </c>
      <c r="AK13" s="188">
        <v>26</v>
      </c>
      <c r="AL13" s="188">
        <v>26</v>
      </c>
      <c r="AM13" s="188">
        <v>26</v>
      </c>
      <c r="AN13" s="188">
        <v>26</v>
      </c>
      <c r="AO13" s="188">
        <v>26</v>
      </c>
      <c r="AP13" s="188">
        <v>26</v>
      </c>
      <c r="AQ13" s="188">
        <v>26</v>
      </c>
      <c r="AR13" s="188">
        <v>26</v>
      </c>
      <c r="AS13" s="188">
        <v>26</v>
      </c>
      <c r="AT13" s="188">
        <v>26</v>
      </c>
      <c r="AU13" s="188">
        <v>26</v>
      </c>
      <c r="AV13" s="188">
        <v>26</v>
      </c>
      <c r="AW13" s="188">
        <v>26</v>
      </c>
      <c r="AX13" s="188">
        <v>26</v>
      </c>
      <c r="AY13" s="188">
        <v>26</v>
      </c>
      <c r="AZ13" s="188">
        <v>26</v>
      </c>
      <c r="BA13" s="188">
        <v>26</v>
      </c>
      <c r="BB13" s="188">
        <v>26</v>
      </c>
      <c r="BC13" s="188">
        <v>26</v>
      </c>
      <c r="BD13" s="188">
        <v>26</v>
      </c>
      <c r="BE13" s="188">
        <v>26</v>
      </c>
      <c r="BF13" s="188">
        <v>26</v>
      </c>
      <c r="BG13" s="188">
        <v>26</v>
      </c>
      <c r="BH13" s="188">
        <v>26</v>
      </c>
      <c r="BI13" s="188">
        <v>26</v>
      </c>
      <c r="BJ13" s="188">
        <v>26</v>
      </c>
      <c r="BK13" s="188">
        <v>26</v>
      </c>
      <c r="BL13" s="188">
        <v>26</v>
      </c>
      <c r="BM13" s="188">
        <v>26</v>
      </c>
      <c r="BN13" s="188">
        <v>26</v>
      </c>
      <c r="BO13" s="188">
        <v>26</v>
      </c>
      <c r="BP13" s="188">
        <v>26</v>
      </c>
      <c r="BQ13" s="188">
        <v>26</v>
      </c>
      <c r="BR13" s="188">
        <v>26</v>
      </c>
      <c r="BS13" s="188">
        <v>26</v>
      </c>
      <c r="BT13" s="188">
        <v>26</v>
      </c>
      <c r="BU13" s="188">
        <v>26</v>
      </c>
      <c r="BV13" s="188">
        <v>26</v>
      </c>
      <c r="BW13" s="188">
        <v>26</v>
      </c>
      <c r="BX13" s="188">
        <v>26</v>
      </c>
      <c r="BY13" s="188">
        <v>26</v>
      </c>
      <c r="BZ13" s="188">
        <v>26</v>
      </c>
      <c r="CA13" s="188">
        <v>26</v>
      </c>
      <c r="CB13" s="188">
        <v>26</v>
      </c>
      <c r="CC13" s="188">
        <v>26</v>
      </c>
      <c r="CD13" s="188">
        <v>26</v>
      </c>
      <c r="CE13" s="188">
        <v>26</v>
      </c>
      <c r="CF13" s="188">
        <v>26</v>
      </c>
      <c r="CG13" s="188">
        <v>26</v>
      </c>
      <c r="CH13" s="188">
        <v>26</v>
      </c>
      <c r="CI13" s="188">
        <v>26</v>
      </c>
      <c r="CJ13" s="188">
        <v>26</v>
      </c>
      <c r="CK13" s="188">
        <v>26</v>
      </c>
      <c r="CL13" s="188">
        <v>26</v>
      </c>
      <c r="CM13" s="188">
        <v>26</v>
      </c>
      <c r="CN13" s="188">
        <v>26</v>
      </c>
      <c r="CO13" s="188">
        <v>26</v>
      </c>
      <c r="CP13" s="188">
        <v>26</v>
      </c>
      <c r="CQ13" s="188">
        <v>26</v>
      </c>
      <c r="CR13" s="188">
        <v>26</v>
      </c>
      <c r="CS13" s="188">
        <v>26</v>
      </c>
      <c r="CT13" s="188">
        <v>26</v>
      </c>
      <c r="CU13" s="188">
        <v>26</v>
      </c>
      <c r="CV13" s="188">
        <v>26</v>
      </c>
      <c r="CW13" s="188">
        <v>26</v>
      </c>
      <c r="CX13" s="188">
        <v>26</v>
      </c>
      <c r="CY13" s="188">
        <v>26</v>
      </c>
      <c r="CZ13" s="188">
        <v>26</v>
      </c>
      <c r="DA13" s="188">
        <v>26</v>
      </c>
      <c r="DB13" s="188">
        <v>26</v>
      </c>
      <c r="DC13" s="188">
        <v>26</v>
      </c>
      <c r="DD13" s="188">
        <v>26</v>
      </c>
      <c r="DE13" s="188">
        <v>26</v>
      </c>
      <c r="DF13" s="188">
        <v>26</v>
      </c>
      <c r="DG13" s="188">
        <v>26</v>
      </c>
      <c r="DH13" s="188">
        <v>26</v>
      </c>
      <c r="DI13" s="188">
        <v>26</v>
      </c>
      <c r="DJ13" s="188">
        <v>26</v>
      </c>
      <c r="DK13" s="188">
        <v>26</v>
      </c>
      <c r="DL13" s="188">
        <v>26</v>
      </c>
      <c r="DM13" s="188">
        <v>26</v>
      </c>
      <c r="DN13" s="188">
        <v>26</v>
      </c>
      <c r="DO13" s="188">
        <v>26</v>
      </c>
      <c r="DP13" s="188">
        <v>26</v>
      </c>
      <c r="DQ13" s="188">
        <v>26</v>
      </c>
      <c r="DR13" s="188">
        <v>26</v>
      </c>
      <c r="DS13" s="188">
        <v>26</v>
      </c>
      <c r="DT13" s="188">
        <v>26</v>
      </c>
      <c r="DU13" s="188">
        <v>26</v>
      </c>
      <c r="DV13" s="188">
        <v>26</v>
      </c>
    </row>
    <row r="14" spans="1:126" s="181" customFormat="1" ht="15.75" customHeight="1" x14ac:dyDescent="0.2">
      <c r="A14" s="203" t="s">
        <v>900</v>
      </c>
      <c r="B14" s="215" t="s">
        <v>824</v>
      </c>
      <c r="C14" s="215" t="s">
        <v>824</v>
      </c>
      <c r="D14" s="215" t="s">
        <v>824</v>
      </c>
      <c r="E14" s="219"/>
      <c r="F14" s="214" t="s">
        <v>258</v>
      </c>
      <c r="G14" s="188"/>
      <c r="H14" s="188"/>
      <c r="I14" s="204"/>
      <c r="J14" s="204"/>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1">
        <v>1.647900047581299</v>
      </c>
      <c r="AH14" s="181">
        <v>1.6176290552915211</v>
      </c>
      <c r="AI14" s="181">
        <v>1.434097421650834</v>
      </c>
      <c r="AJ14" s="181">
        <v>1.3937849621850285</v>
      </c>
      <c r="AK14" s="181">
        <v>1.4346288131619738</v>
      </c>
      <c r="AL14" s="181">
        <v>1.4971680968696086</v>
      </c>
      <c r="AM14" s="181">
        <v>1.6899715961874313</v>
      </c>
      <c r="AN14" s="181">
        <v>1.7414066296967572</v>
      </c>
      <c r="AO14" s="181">
        <v>1.8658805102200391</v>
      </c>
      <c r="AP14" s="181">
        <v>1.8730453611680487</v>
      </c>
      <c r="AQ14" s="181">
        <v>1.576780781317455</v>
      </c>
      <c r="AR14" s="181">
        <v>1.7513931253371506</v>
      </c>
      <c r="AS14" s="181">
        <v>1.647900047581299</v>
      </c>
      <c r="AT14" s="181">
        <v>1.6176290552915211</v>
      </c>
      <c r="AU14" s="181">
        <v>1.434097421650834</v>
      </c>
      <c r="AV14" s="181">
        <v>1.3937849621850285</v>
      </c>
      <c r="AW14" s="181">
        <v>1.4346288131619738</v>
      </c>
      <c r="AX14" s="181">
        <v>1.4971680968696086</v>
      </c>
      <c r="AY14" s="181">
        <v>1.6899715961874313</v>
      </c>
      <c r="AZ14" s="181">
        <v>1.7414066296967572</v>
      </c>
      <c r="BA14" s="181">
        <v>1.8658805102200391</v>
      </c>
      <c r="BB14" s="181">
        <v>1.8730453611680487</v>
      </c>
      <c r="BC14" s="181">
        <v>1.576780781317455</v>
      </c>
      <c r="BD14" s="181">
        <v>1.7513931253371506</v>
      </c>
      <c r="BE14" s="181">
        <v>1.647900047581299</v>
      </c>
      <c r="BF14" s="181">
        <v>1.6176290552915211</v>
      </c>
      <c r="BG14" s="181">
        <v>1.434097421650834</v>
      </c>
      <c r="BH14" s="181">
        <v>1.3937849621850285</v>
      </c>
      <c r="BI14" s="181">
        <v>1.4346288131619738</v>
      </c>
      <c r="BJ14" s="181">
        <v>1.4971680968696086</v>
      </c>
      <c r="BK14" s="181">
        <v>1.6899715961874313</v>
      </c>
      <c r="BL14" s="181">
        <v>1.7414066296967572</v>
      </c>
      <c r="BM14" s="181">
        <v>1.8658805102200391</v>
      </c>
      <c r="BN14" s="181">
        <v>1.8730453611680487</v>
      </c>
      <c r="BO14" s="181">
        <v>1.6330943806502214</v>
      </c>
      <c r="BP14" s="181">
        <v>1.7513931253371506</v>
      </c>
      <c r="BQ14" s="181">
        <v>1.647900047581299</v>
      </c>
      <c r="BR14" s="181">
        <v>1.6176290552915211</v>
      </c>
      <c r="BS14" s="181">
        <v>1.434097421650834</v>
      </c>
      <c r="BT14" s="181">
        <v>1.3937849621850285</v>
      </c>
      <c r="BU14" s="181">
        <v>1.4346288131619738</v>
      </c>
      <c r="BV14" s="181">
        <v>1.4971680968696086</v>
      </c>
      <c r="BW14" s="181">
        <v>1.6899715961874313</v>
      </c>
      <c r="BX14" s="181">
        <v>1.7414066296967572</v>
      </c>
      <c r="BY14" s="181">
        <v>1.8658805102200391</v>
      </c>
      <c r="BZ14" s="181">
        <v>1.8730453611680487</v>
      </c>
      <c r="CA14" s="181">
        <v>1.576780781317455</v>
      </c>
      <c r="CB14" s="181">
        <v>1.7513931253371506</v>
      </c>
      <c r="CC14" s="181">
        <v>1.647900047581299</v>
      </c>
      <c r="CD14" s="181">
        <v>1.6176290552915211</v>
      </c>
      <c r="CE14" s="181">
        <v>1.434097421650834</v>
      </c>
      <c r="CF14" s="181">
        <v>1.3937849621850285</v>
      </c>
      <c r="CG14" s="181">
        <v>1.4346288131619738</v>
      </c>
      <c r="CH14" s="181">
        <v>1.4971680968696086</v>
      </c>
      <c r="CI14" s="181">
        <v>1.6899715961874313</v>
      </c>
      <c r="CJ14" s="181">
        <v>1.7414066296967572</v>
      </c>
      <c r="CK14" s="181">
        <v>1.8658805102200391</v>
      </c>
      <c r="CL14" s="181">
        <v>1.8730453611680487</v>
      </c>
      <c r="CM14" s="181">
        <v>1.576780781317455</v>
      </c>
      <c r="CN14" s="181">
        <v>1.7513931253371506</v>
      </c>
      <c r="CO14" s="181">
        <v>1.647900047581299</v>
      </c>
      <c r="CP14" s="181">
        <v>1.6176290552915211</v>
      </c>
      <c r="CQ14" s="181">
        <v>1.434097421650834</v>
      </c>
      <c r="CR14" s="181">
        <v>1.3937849621850285</v>
      </c>
      <c r="CS14" s="181">
        <v>1.4346288131619738</v>
      </c>
      <c r="CT14" s="181">
        <v>1.4971680968696086</v>
      </c>
      <c r="CU14" s="181">
        <v>1.6899715961874313</v>
      </c>
      <c r="CV14" s="181">
        <v>1.7414066296967572</v>
      </c>
      <c r="CW14" s="181">
        <v>1.8658805102200391</v>
      </c>
      <c r="CX14" s="181">
        <v>1.8730453611680487</v>
      </c>
      <c r="CY14" s="181">
        <v>1.576780781317455</v>
      </c>
      <c r="CZ14" s="181">
        <v>1.7513931253371506</v>
      </c>
      <c r="DA14" s="181">
        <v>1.647900047581299</v>
      </c>
      <c r="DB14" s="181">
        <v>1.6176290552915211</v>
      </c>
      <c r="DC14" s="181">
        <v>1.434097421650834</v>
      </c>
      <c r="DD14" s="181">
        <v>1.3937849621850285</v>
      </c>
      <c r="DE14" s="181">
        <v>1.4346288131619738</v>
      </c>
      <c r="DF14" s="181">
        <v>1.4971680968696086</v>
      </c>
      <c r="DG14" s="181">
        <v>1.6899715961874313</v>
      </c>
      <c r="DH14" s="181">
        <v>1.7414066296967572</v>
      </c>
      <c r="DI14" s="181">
        <v>1.8658805102200391</v>
      </c>
      <c r="DJ14" s="181">
        <v>1.8730453611680487</v>
      </c>
      <c r="DK14" s="181">
        <v>1.6330943806502214</v>
      </c>
      <c r="DL14" s="181">
        <v>1.7513931253371506</v>
      </c>
      <c r="DM14" s="181">
        <v>1.647900047581299</v>
      </c>
      <c r="DN14" s="181">
        <v>1.6176290552915211</v>
      </c>
      <c r="DO14" s="181">
        <v>1.434097421650834</v>
      </c>
      <c r="DP14" s="181">
        <v>1.3937849621850285</v>
      </c>
      <c r="DQ14" s="181">
        <v>1.4346288131619738</v>
      </c>
      <c r="DR14" s="181">
        <v>1.4971680968696086</v>
      </c>
      <c r="DS14" s="181">
        <v>1.6899715961874313</v>
      </c>
      <c r="DT14" s="181">
        <v>1.7414066296967572</v>
      </c>
      <c r="DU14" s="181">
        <v>1.8658805102200391</v>
      </c>
      <c r="DV14" s="181">
        <v>1.8730453611680487</v>
      </c>
    </row>
    <row r="15" spans="1:126" s="181" customFormat="1" ht="15.75" customHeight="1" x14ac:dyDescent="0.2">
      <c r="B15" s="215"/>
      <c r="C15" s="215"/>
      <c r="D15" s="215"/>
      <c r="E15" s="219"/>
      <c r="F15" s="214" t="s">
        <v>259</v>
      </c>
      <c r="G15" s="188"/>
      <c r="H15" s="188"/>
      <c r="I15" s="204"/>
      <c r="J15" s="204"/>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v>2.15</v>
      </c>
      <c r="AH15" s="188">
        <v>2.15</v>
      </c>
      <c r="AI15" s="188">
        <v>2.15</v>
      </c>
      <c r="AJ15" s="188">
        <v>2.15</v>
      </c>
      <c r="AK15" s="188">
        <v>2.15</v>
      </c>
      <c r="AL15" s="188">
        <v>2.15</v>
      </c>
      <c r="AM15" s="188">
        <v>2.15</v>
      </c>
      <c r="AN15" s="188">
        <v>2.15</v>
      </c>
      <c r="AO15" s="188">
        <v>2.15</v>
      </c>
      <c r="AP15" s="188">
        <v>2.15</v>
      </c>
      <c r="AQ15" s="188">
        <v>2.15</v>
      </c>
      <c r="AR15" s="188">
        <v>2.15</v>
      </c>
      <c r="AS15" s="188">
        <v>2.15</v>
      </c>
      <c r="AT15" s="188">
        <v>2.15</v>
      </c>
      <c r="AU15" s="188">
        <v>2.15</v>
      </c>
      <c r="AV15" s="188">
        <v>2.15</v>
      </c>
      <c r="AW15" s="188">
        <v>2.15</v>
      </c>
      <c r="AX15" s="188">
        <v>2.15</v>
      </c>
      <c r="AY15" s="188">
        <v>2.15</v>
      </c>
      <c r="AZ15" s="188">
        <v>2.15</v>
      </c>
      <c r="BA15" s="188">
        <v>2.15</v>
      </c>
      <c r="BB15" s="188">
        <v>2.15</v>
      </c>
      <c r="BC15" s="188">
        <v>2.15</v>
      </c>
      <c r="BD15" s="188">
        <v>2.15</v>
      </c>
      <c r="BE15" s="188">
        <v>2.15</v>
      </c>
      <c r="BF15" s="188">
        <v>2.15</v>
      </c>
      <c r="BG15" s="188">
        <v>2.15</v>
      </c>
      <c r="BH15" s="188">
        <v>2.15</v>
      </c>
      <c r="BI15" s="188">
        <v>2.15</v>
      </c>
      <c r="BJ15" s="188">
        <v>2.15</v>
      </c>
      <c r="BK15" s="188">
        <v>2.15</v>
      </c>
      <c r="BL15" s="188">
        <v>2.15</v>
      </c>
      <c r="BM15" s="188">
        <v>2.15</v>
      </c>
      <c r="BN15" s="188">
        <v>2.15</v>
      </c>
      <c r="BO15" s="188">
        <v>2.15</v>
      </c>
      <c r="BP15" s="188">
        <v>2.15</v>
      </c>
      <c r="BQ15" s="188">
        <v>2.15</v>
      </c>
      <c r="BR15" s="188">
        <v>2.15</v>
      </c>
      <c r="BS15" s="188">
        <v>2.15</v>
      </c>
      <c r="BT15" s="188">
        <v>2.15</v>
      </c>
      <c r="BU15" s="188">
        <v>2.15</v>
      </c>
      <c r="BV15" s="188">
        <v>2.15</v>
      </c>
      <c r="BW15" s="188">
        <v>2.15</v>
      </c>
      <c r="BX15" s="188">
        <v>2.15</v>
      </c>
      <c r="BY15" s="188">
        <v>2.15</v>
      </c>
      <c r="BZ15" s="188">
        <v>2.15</v>
      </c>
      <c r="CA15" s="188">
        <v>2.15</v>
      </c>
      <c r="CB15" s="188">
        <v>2.15</v>
      </c>
      <c r="CC15" s="188">
        <v>2.15</v>
      </c>
      <c r="CD15" s="188">
        <v>2.15</v>
      </c>
      <c r="CE15" s="188">
        <v>2.15</v>
      </c>
      <c r="CF15" s="188">
        <v>2.15</v>
      </c>
      <c r="CG15" s="188">
        <v>2.15</v>
      </c>
      <c r="CH15" s="188">
        <v>2.15</v>
      </c>
      <c r="CI15" s="188">
        <v>2.15</v>
      </c>
      <c r="CJ15" s="188">
        <v>2.15</v>
      </c>
      <c r="CK15" s="188">
        <v>2.15</v>
      </c>
      <c r="CL15" s="188">
        <v>2.15</v>
      </c>
      <c r="CM15" s="188">
        <v>2.15</v>
      </c>
      <c r="CN15" s="188">
        <v>2.15</v>
      </c>
      <c r="CO15" s="188">
        <v>2.15</v>
      </c>
      <c r="CP15" s="188">
        <v>2.15</v>
      </c>
      <c r="CQ15" s="188">
        <v>2.15</v>
      </c>
      <c r="CR15" s="188">
        <v>2.15</v>
      </c>
      <c r="CS15" s="188">
        <v>2.15</v>
      </c>
      <c r="CT15" s="188">
        <v>2.15</v>
      </c>
      <c r="CU15" s="188">
        <v>2.15</v>
      </c>
      <c r="CV15" s="188">
        <v>2.15</v>
      </c>
      <c r="CW15" s="188">
        <v>2.15</v>
      </c>
      <c r="CX15" s="188">
        <v>2.15</v>
      </c>
      <c r="CY15" s="188">
        <v>2.15</v>
      </c>
      <c r="CZ15" s="188">
        <v>2.15</v>
      </c>
      <c r="DA15" s="188">
        <v>2.15</v>
      </c>
      <c r="DB15" s="188">
        <v>2.15</v>
      </c>
      <c r="DC15" s="188">
        <v>2.15</v>
      </c>
      <c r="DD15" s="188">
        <v>2.15</v>
      </c>
      <c r="DE15" s="188">
        <v>2.15</v>
      </c>
      <c r="DF15" s="188">
        <v>2.15</v>
      </c>
      <c r="DG15" s="188">
        <v>2.15</v>
      </c>
      <c r="DH15" s="188">
        <v>2.15</v>
      </c>
      <c r="DI15" s="188">
        <v>2.15</v>
      </c>
      <c r="DJ15" s="188">
        <v>2.15</v>
      </c>
      <c r="DK15" s="188">
        <v>2.15</v>
      </c>
      <c r="DL15" s="188">
        <v>2.15</v>
      </c>
      <c r="DM15" s="188">
        <v>2.15</v>
      </c>
      <c r="DN15" s="188">
        <v>2.15</v>
      </c>
      <c r="DO15" s="188">
        <v>2.15</v>
      </c>
      <c r="DP15" s="188">
        <v>2.15</v>
      </c>
      <c r="DQ15" s="188">
        <v>2.15</v>
      </c>
      <c r="DR15" s="188">
        <v>2.15</v>
      </c>
      <c r="DS15" s="188">
        <v>2.15</v>
      </c>
      <c r="DT15" s="188">
        <v>2.15</v>
      </c>
      <c r="DU15" s="188">
        <v>2.15</v>
      </c>
      <c r="DV15" s="188">
        <v>2.15</v>
      </c>
    </row>
    <row r="16" spans="1:126" s="181" customFormat="1" ht="15.75" customHeight="1" x14ac:dyDescent="0.2">
      <c r="A16" s="203" t="s">
        <v>901</v>
      </c>
      <c r="B16" s="215" t="s">
        <v>824</v>
      </c>
      <c r="C16" s="215" t="s">
        <v>824</v>
      </c>
      <c r="D16" s="215" t="s">
        <v>824</v>
      </c>
      <c r="E16" s="219"/>
      <c r="F16" s="214" t="s">
        <v>258</v>
      </c>
      <c r="G16" s="188"/>
      <c r="H16" s="188"/>
      <c r="I16" s="204"/>
      <c r="J16" s="204"/>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v>9.4478697770892524</v>
      </c>
      <c r="BD16" s="188">
        <v>8.5742262073209172</v>
      </c>
      <c r="BE16" s="188">
        <v>8.871900536660954</v>
      </c>
      <c r="BF16" s="188">
        <v>7.9878151819261465</v>
      </c>
      <c r="BG16" s="188">
        <v>7.748289314026203</v>
      </c>
      <c r="BH16" s="188">
        <v>6.3772349062310418</v>
      </c>
      <c r="BI16" s="188">
        <v>6.0824301701416896</v>
      </c>
      <c r="BJ16" s="188">
        <v>6.2945104596226154</v>
      </c>
      <c r="BK16" s="188">
        <v>6.8850995613404651</v>
      </c>
      <c r="BL16" s="188">
        <v>8.2605692026098687</v>
      </c>
      <c r="BM16" s="188">
        <v>8.6335153051177649</v>
      </c>
      <c r="BN16" s="188">
        <v>9.2119082236807461</v>
      </c>
      <c r="BO16" s="188">
        <v>9.4478697770892524</v>
      </c>
      <c r="BP16" s="188">
        <v>8.5742262073209172</v>
      </c>
      <c r="BQ16" s="188">
        <v>8.871900536660954</v>
      </c>
      <c r="BR16" s="188">
        <v>7.9878151819261465</v>
      </c>
      <c r="BS16" s="188">
        <v>7.748289314026203</v>
      </c>
      <c r="BT16" s="188">
        <v>6.3772349062310418</v>
      </c>
      <c r="BU16" s="188">
        <v>6.0824301701416896</v>
      </c>
      <c r="BV16" s="188">
        <v>6.2945104596226154</v>
      </c>
      <c r="BW16" s="188">
        <v>6.8850995613404651</v>
      </c>
      <c r="BX16" s="188">
        <v>8.2605692026098687</v>
      </c>
      <c r="BY16" s="188">
        <v>8.6335153051177649</v>
      </c>
      <c r="BZ16" s="188">
        <v>9.2119082236807461</v>
      </c>
      <c r="CA16" s="188">
        <v>9.4478697770892524</v>
      </c>
      <c r="CB16" s="188">
        <v>8.5742262073209172</v>
      </c>
      <c r="CC16" s="188">
        <v>8.871900536660954</v>
      </c>
      <c r="CD16" s="188">
        <v>7.9878151819261465</v>
      </c>
      <c r="CE16" s="188">
        <v>7.748289314026203</v>
      </c>
      <c r="CF16" s="188">
        <v>6.3772349062310418</v>
      </c>
      <c r="CG16" s="188">
        <v>6.0824301701416896</v>
      </c>
      <c r="CH16" s="188">
        <v>6.2945104596226154</v>
      </c>
      <c r="CI16" s="188">
        <v>6.8850995613404651</v>
      </c>
      <c r="CJ16" s="188">
        <v>8.2605692026098687</v>
      </c>
      <c r="CK16" s="188">
        <v>8.6335153051177649</v>
      </c>
      <c r="CL16" s="188">
        <v>9.2119082236807461</v>
      </c>
      <c r="CM16" s="188">
        <v>9.4478697770892524</v>
      </c>
      <c r="CN16" s="188">
        <v>8.5742262073209172</v>
      </c>
      <c r="CO16" s="188">
        <v>8.871900536660954</v>
      </c>
      <c r="CP16" s="188">
        <v>7.9878151819261465</v>
      </c>
      <c r="CQ16" s="188">
        <v>7.748289314026203</v>
      </c>
      <c r="CR16" s="188">
        <v>6.3772349062310418</v>
      </c>
      <c r="CS16" s="188">
        <v>6.0824301701416896</v>
      </c>
      <c r="CT16" s="188">
        <v>6.2945104596226154</v>
      </c>
      <c r="CU16" s="188">
        <v>6.8850995613404651</v>
      </c>
      <c r="CV16" s="188">
        <v>8.2605692026098687</v>
      </c>
      <c r="CW16" s="188">
        <v>8.6335153051177649</v>
      </c>
      <c r="CX16" s="188">
        <v>9.2119082236807461</v>
      </c>
      <c r="CY16" s="188">
        <v>9.4478697770892524</v>
      </c>
      <c r="CZ16" s="188">
        <v>8.5742262073209172</v>
      </c>
      <c r="DA16" s="188">
        <v>8.871900536660954</v>
      </c>
      <c r="DB16" s="188">
        <v>7.9878151819261465</v>
      </c>
      <c r="DC16" s="188">
        <v>7.748289314026203</v>
      </c>
      <c r="DD16" s="188">
        <v>6.3772349062310418</v>
      </c>
      <c r="DE16" s="188">
        <v>6.0824301701416896</v>
      </c>
      <c r="DF16" s="188">
        <v>6.2945104596226154</v>
      </c>
      <c r="DG16" s="188">
        <v>6.8850995613404651</v>
      </c>
      <c r="DH16" s="188">
        <v>8.2605692026098687</v>
      </c>
      <c r="DI16" s="188">
        <v>8.6335153051177649</v>
      </c>
      <c r="DJ16" s="188">
        <v>9.2119082236807461</v>
      </c>
      <c r="DK16" s="188">
        <v>9.4478697770892524</v>
      </c>
      <c r="DL16" s="188">
        <v>8.5742262073209172</v>
      </c>
      <c r="DM16" s="188">
        <v>8.871900536660954</v>
      </c>
      <c r="DN16" s="188">
        <v>7.9878151819261465</v>
      </c>
      <c r="DO16" s="188">
        <v>7.748289314026203</v>
      </c>
      <c r="DP16" s="188">
        <v>6.3772349062310418</v>
      </c>
      <c r="DQ16" s="188">
        <v>6.0824301701416896</v>
      </c>
      <c r="DR16" s="188">
        <v>6.2945104596226154</v>
      </c>
      <c r="DS16" s="188">
        <v>6.8850995613404651</v>
      </c>
      <c r="DT16" s="188">
        <v>8.2605692026098687</v>
      </c>
      <c r="DU16" s="188">
        <v>8.6335153051177649</v>
      </c>
      <c r="DV16" s="188">
        <v>9.2119082236807461</v>
      </c>
    </row>
    <row r="17" spans="1:126" s="181" customFormat="1" ht="15.75" customHeight="1" x14ac:dyDescent="0.2">
      <c r="B17" s="215"/>
      <c r="C17" s="215"/>
      <c r="D17" s="215"/>
      <c r="E17" s="219"/>
      <c r="F17" s="214" t="s">
        <v>259</v>
      </c>
      <c r="G17" s="188"/>
      <c r="H17" s="188"/>
      <c r="I17" s="204"/>
      <c r="J17" s="204"/>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v>19.87</v>
      </c>
      <c r="BD17" s="188">
        <v>19.87</v>
      </c>
      <c r="BE17" s="188">
        <v>19.87</v>
      </c>
      <c r="BF17" s="188">
        <v>19.87</v>
      </c>
      <c r="BG17" s="188">
        <v>19.87</v>
      </c>
      <c r="BH17" s="188">
        <v>19.87</v>
      </c>
      <c r="BI17" s="188">
        <v>19.87</v>
      </c>
      <c r="BJ17" s="188">
        <v>19.87</v>
      </c>
      <c r="BK17" s="188">
        <v>19.87</v>
      </c>
      <c r="BL17" s="188">
        <v>19.87</v>
      </c>
      <c r="BM17" s="188">
        <v>19.87</v>
      </c>
      <c r="BN17" s="188">
        <v>19.87</v>
      </c>
      <c r="BO17" s="188">
        <v>19.87</v>
      </c>
      <c r="BP17" s="188">
        <v>19.87</v>
      </c>
      <c r="BQ17" s="188">
        <v>19.87</v>
      </c>
      <c r="BR17" s="188">
        <v>19.87</v>
      </c>
      <c r="BS17" s="188">
        <v>19.87</v>
      </c>
      <c r="BT17" s="188">
        <v>19.87</v>
      </c>
      <c r="BU17" s="188">
        <v>19.87</v>
      </c>
      <c r="BV17" s="188">
        <v>19.87</v>
      </c>
      <c r="BW17" s="188">
        <v>19.87</v>
      </c>
      <c r="BX17" s="188">
        <v>19.87</v>
      </c>
      <c r="BY17" s="188">
        <v>19.87</v>
      </c>
      <c r="BZ17" s="188">
        <v>19.87</v>
      </c>
      <c r="CA17" s="188">
        <v>19.87</v>
      </c>
      <c r="CB17" s="188">
        <v>19.87</v>
      </c>
      <c r="CC17" s="188">
        <v>19.87</v>
      </c>
      <c r="CD17" s="188">
        <v>19.87</v>
      </c>
      <c r="CE17" s="188">
        <v>19.87</v>
      </c>
      <c r="CF17" s="188">
        <v>19.87</v>
      </c>
      <c r="CG17" s="188">
        <v>19.87</v>
      </c>
      <c r="CH17" s="188">
        <v>19.87</v>
      </c>
      <c r="CI17" s="188">
        <v>19.87</v>
      </c>
      <c r="CJ17" s="188">
        <v>19.87</v>
      </c>
      <c r="CK17" s="188">
        <v>19.87</v>
      </c>
      <c r="CL17" s="188">
        <v>19.87</v>
      </c>
      <c r="CM17" s="188">
        <v>19.87</v>
      </c>
      <c r="CN17" s="188">
        <v>19.87</v>
      </c>
      <c r="CO17" s="188">
        <v>19.87</v>
      </c>
      <c r="CP17" s="188">
        <v>19.87</v>
      </c>
      <c r="CQ17" s="188">
        <v>19.87</v>
      </c>
      <c r="CR17" s="188">
        <v>19.87</v>
      </c>
      <c r="CS17" s="188">
        <v>19.87</v>
      </c>
      <c r="CT17" s="188">
        <v>19.87</v>
      </c>
      <c r="CU17" s="188">
        <v>19.87</v>
      </c>
      <c r="CV17" s="188">
        <v>19.87</v>
      </c>
      <c r="CW17" s="188">
        <v>19.87</v>
      </c>
      <c r="CX17" s="188">
        <v>19.87</v>
      </c>
      <c r="CY17" s="188">
        <v>19.87</v>
      </c>
      <c r="CZ17" s="188">
        <v>19.87</v>
      </c>
      <c r="DA17" s="188">
        <v>19.87</v>
      </c>
      <c r="DB17" s="188">
        <v>19.87</v>
      </c>
      <c r="DC17" s="188">
        <v>19.87</v>
      </c>
      <c r="DD17" s="188">
        <v>19.87</v>
      </c>
      <c r="DE17" s="188">
        <v>19.87</v>
      </c>
      <c r="DF17" s="188">
        <v>19.87</v>
      </c>
      <c r="DG17" s="188">
        <v>19.87</v>
      </c>
      <c r="DH17" s="188">
        <v>19.87</v>
      </c>
      <c r="DI17" s="188">
        <v>19.87</v>
      </c>
      <c r="DJ17" s="188">
        <v>19.87</v>
      </c>
      <c r="DK17" s="188">
        <v>19.87</v>
      </c>
      <c r="DL17" s="188">
        <v>19.87</v>
      </c>
      <c r="DM17" s="188">
        <v>19.87</v>
      </c>
      <c r="DN17" s="188">
        <v>19.87</v>
      </c>
      <c r="DO17" s="188">
        <v>19.87</v>
      </c>
      <c r="DP17" s="188">
        <v>19.87</v>
      </c>
      <c r="DQ17" s="188">
        <v>19.87</v>
      </c>
      <c r="DR17" s="188">
        <v>19.87</v>
      </c>
      <c r="DS17" s="188">
        <v>19.87</v>
      </c>
      <c r="DT17" s="188">
        <v>19.87</v>
      </c>
      <c r="DU17" s="188">
        <v>19.87</v>
      </c>
      <c r="DV17" s="188">
        <v>19.87</v>
      </c>
    </row>
    <row r="18" spans="1:126" s="181" customFormat="1" ht="15.75" customHeight="1" x14ac:dyDescent="0.2">
      <c r="A18" s="203" t="s">
        <v>902</v>
      </c>
      <c r="B18" s="215" t="s">
        <v>824</v>
      </c>
      <c r="C18" s="215" t="s">
        <v>824</v>
      </c>
      <c r="D18" s="215" t="s">
        <v>824</v>
      </c>
      <c r="E18" s="219"/>
      <c r="F18" s="214" t="s">
        <v>258</v>
      </c>
      <c r="G18" s="188"/>
      <c r="H18" s="188"/>
      <c r="I18" s="204"/>
      <c r="J18" s="204"/>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v>4.8730000000000002</v>
      </c>
      <c r="BD18" s="188">
        <v>4.2539999999999996</v>
      </c>
      <c r="BE18" s="188">
        <v>4.5629999999999997</v>
      </c>
      <c r="BF18" s="188">
        <v>4.2930000000000001</v>
      </c>
      <c r="BG18" s="188">
        <v>4.2140000000000004</v>
      </c>
      <c r="BH18" s="188">
        <v>3.7360000000000002</v>
      </c>
      <c r="BI18" s="188">
        <v>3.6309999999999998</v>
      </c>
      <c r="BJ18" s="188">
        <v>3.7370000000000001</v>
      </c>
      <c r="BK18" s="188">
        <v>3.9</v>
      </c>
      <c r="BL18" s="188">
        <v>4.4020000000000001</v>
      </c>
      <c r="BM18" s="188">
        <v>4.5359999999999996</v>
      </c>
      <c r="BN18" s="188">
        <v>4.8609999999999998</v>
      </c>
      <c r="BO18" s="188">
        <v>4.8730000000000002</v>
      </c>
      <c r="BP18" s="188">
        <v>4.2539999999999996</v>
      </c>
      <c r="BQ18" s="188">
        <v>4.5629999999999997</v>
      </c>
      <c r="BR18" s="188">
        <v>4.2930000000000001</v>
      </c>
      <c r="BS18" s="188">
        <v>4.2140000000000004</v>
      </c>
      <c r="BT18" s="188">
        <v>3.7360000000000002</v>
      </c>
      <c r="BU18" s="188">
        <v>3.6309999999999998</v>
      </c>
      <c r="BV18" s="188">
        <v>3.7370000000000001</v>
      </c>
      <c r="BW18" s="188">
        <v>3.9</v>
      </c>
      <c r="BX18" s="188">
        <v>4.4020000000000001</v>
      </c>
      <c r="BY18" s="188">
        <v>4.5359999999999996</v>
      </c>
      <c r="BZ18" s="188">
        <v>4.8609999999999998</v>
      </c>
      <c r="CA18" s="188">
        <v>4.8730000000000002</v>
      </c>
      <c r="CB18" s="188">
        <v>4.2539999999999996</v>
      </c>
      <c r="CC18" s="188">
        <v>4.5629999999999997</v>
      </c>
      <c r="CD18" s="188">
        <v>4.2930000000000001</v>
      </c>
      <c r="CE18" s="188">
        <v>4.2140000000000004</v>
      </c>
      <c r="CF18" s="188">
        <v>3.7360000000000002</v>
      </c>
      <c r="CG18" s="188">
        <v>3.6309999999999998</v>
      </c>
      <c r="CH18" s="188">
        <v>3.7370000000000001</v>
      </c>
      <c r="CI18" s="188">
        <v>3.9</v>
      </c>
      <c r="CJ18" s="188">
        <v>4.4020000000000001</v>
      </c>
      <c r="CK18" s="188">
        <v>4.5359999999999996</v>
      </c>
      <c r="CL18" s="188">
        <v>4.8609999999999998</v>
      </c>
      <c r="CM18" s="188">
        <v>4.8730000000000002</v>
      </c>
      <c r="CN18" s="188">
        <v>4.2539999999999996</v>
      </c>
      <c r="CO18" s="188">
        <v>4.5629999999999997</v>
      </c>
      <c r="CP18" s="188">
        <v>4.2930000000000001</v>
      </c>
      <c r="CQ18" s="188">
        <v>4.2140000000000004</v>
      </c>
      <c r="CR18" s="188">
        <v>3.7360000000000002</v>
      </c>
      <c r="CS18" s="188">
        <v>3.6309999999999998</v>
      </c>
      <c r="CT18" s="188">
        <v>3.7370000000000001</v>
      </c>
      <c r="CU18" s="188">
        <v>3.9</v>
      </c>
      <c r="CV18" s="188">
        <v>4.4020000000000001</v>
      </c>
      <c r="CW18" s="188">
        <v>4.5359999999999996</v>
      </c>
      <c r="CX18" s="188">
        <v>4.8609999999999998</v>
      </c>
      <c r="CY18" s="188">
        <v>4.8730000000000002</v>
      </c>
      <c r="CZ18" s="188">
        <v>4.2539999999999996</v>
      </c>
      <c r="DA18" s="188">
        <v>4.5629999999999997</v>
      </c>
      <c r="DB18" s="188">
        <v>4.2930000000000001</v>
      </c>
      <c r="DC18" s="188">
        <v>4.2140000000000004</v>
      </c>
      <c r="DD18" s="188">
        <v>3.7360000000000002</v>
      </c>
      <c r="DE18" s="188">
        <v>3.6309999999999998</v>
      </c>
      <c r="DF18" s="188">
        <v>3.7370000000000001</v>
      </c>
      <c r="DG18" s="188">
        <v>3.9</v>
      </c>
      <c r="DH18" s="188">
        <v>4.4020000000000001</v>
      </c>
      <c r="DI18" s="188">
        <v>4.5359999999999996</v>
      </c>
      <c r="DJ18" s="188">
        <v>4.8609999999999998</v>
      </c>
      <c r="DK18" s="188">
        <v>4.8730000000000002</v>
      </c>
      <c r="DL18" s="188">
        <v>4.2539999999999996</v>
      </c>
      <c r="DM18" s="188">
        <v>4.5629999999999997</v>
      </c>
      <c r="DN18" s="188">
        <v>4.2930000000000001</v>
      </c>
      <c r="DO18" s="188">
        <v>4.2140000000000004</v>
      </c>
      <c r="DP18" s="188">
        <v>3.7360000000000002</v>
      </c>
      <c r="DQ18" s="188">
        <v>3.6309999999999998</v>
      </c>
      <c r="DR18" s="188">
        <v>3.7370000000000001</v>
      </c>
      <c r="DS18" s="188">
        <v>3.9</v>
      </c>
      <c r="DT18" s="188">
        <v>4.4020000000000001</v>
      </c>
      <c r="DU18" s="188">
        <v>4.5359999999999996</v>
      </c>
      <c r="DV18" s="188">
        <v>4.8609999999999998</v>
      </c>
    </row>
    <row r="19" spans="1:126" s="181" customFormat="1" ht="15.75" customHeight="1" x14ac:dyDescent="0.2">
      <c r="B19" s="215"/>
      <c r="C19" s="215"/>
      <c r="D19" s="215"/>
      <c r="E19" s="219"/>
      <c r="F19" s="214" t="s">
        <v>259</v>
      </c>
      <c r="G19" s="188"/>
      <c r="H19" s="188"/>
      <c r="I19" s="204"/>
      <c r="J19" s="204"/>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v>5.56</v>
      </c>
      <c r="BD19" s="188">
        <v>5.56</v>
      </c>
      <c r="BE19" s="188">
        <v>5.56</v>
      </c>
      <c r="BF19" s="188">
        <v>5.56</v>
      </c>
      <c r="BG19" s="188">
        <v>5.56</v>
      </c>
      <c r="BH19" s="188">
        <v>5.56</v>
      </c>
      <c r="BI19" s="188">
        <v>5.56</v>
      </c>
      <c r="BJ19" s="188">
        <v>5.56</v>
      </c>
      <c r="BK19" s="188">
        <v>5.56</v>
      </c>
      <c r="BL19" s="188">
        <v>5.56</v>
      </c>
      <c r="BM19" s="188">
        <v>5.56</v>
      </c>
      <c r="BN19" s="188">
        <v>5.56</v>
      </c>
      <c r="BO19" s="188">
        <v>5.56</v>
      </c>
      <c r="BP19" s="188">
        <v>5.56</v>
      </c>
      <c r="BQ19" s="188">
        <v>5.56</v>
      </c>
      <c r="BR19" s="188">
        <v>5.56</v>
      </c>
      <c r="BS19" s="188">
        <v>5.56</v>
      </c>
      <c r="BT19" s="188">
        <v>5.56</v>
      </c>
      <c r="BU19" s="188">
        <v>5.56</v>
      </c>
      <c r="BV19" s="188">
        <v>5.56</v>
      </c>
      <c r="BW19" s="188">
        <v>5.56</v>
      </c>
      <c r="BX19" s="188">
        <v>5.56</v>
      </c>
      <c r="BY19" s="188">
        <v>5.56</v>
      </c>
      <c r="BZ19" s="188">
        <v>5.56</v>
      </c>
      <c r="CA19" s="188">
        <v>5.56</v>
      </c>
      <c r="CB19" s="188">
        <v>5.56</v>
      </c>
      <c r="CC19" s="188">
        <v>5.56</v>
      </c>
      <c r="CD19" s="188">
        <v>5.56</v>
      </c>
      <c r="CE19" s="188">
        <v>5.56</v>
      </c>
      <c r="CF19" s="188">
        <v>5.56</v>
      </c>
      <c r="CG19" s="188">
        <v>5.56</v>
      </c>
      <c r="CH19" s="188">
        <v>5.56</v>
      </c>
      <c r="CI19" s="188">
        <v>5.56</v>
      </c>
      <c r="CJ19" s="188">
        <v>5.56</v>
      </c>
      <c r="CK19" s="188">
        <v>5.56</v>
      </c>
      <c r="CL19" s="188">
        <v>5.56</v>
      </c>
      <c r="CM19" s="188">
        <v>5.56</v>
      </c>
      <c r="CN19" s="188">
        <v>5.56</v>
      </c>
      <c r="CO19" s="188">
        <v>5.56</v>
      </c>
      <c r="CP19" s="188">
        <v>5.56</v>
      </c>
      <c r="CQ19" s="188">
        <v>5.56</v>
      </c>
      <c r="CR19" s="188">
        <v>5.56</v>
      </c>
      <c r="CS19" s="188">
        <v>5.56</v>
      </c>
      <c r="CT19" s="188">
        <v>5.56</v>
      </c>
      <c r="CU19" s="188">
        <v>5.56</v>
      </c>
      <c r="CV19" s="188">
        <v>5.56</v>
      </c>
      <c r="CW19" s="188">
        <v>5.56</v>
      </c>
      <c r="CX19" s="188">
        <v>5.56</v>
      </c>
      <c r="CY19" s="188">
        <v>5.56</v>
      </c>
      <c r="CZ19" s="188">
        <v>5.56</v>
      </c>
      <c r="DA19" s="188">
        <v>5.56</v>
      </c>
      <c r="DB19" s="188">
        <v>5.56</v>
      </c>
      <c r="DC19" s="188">
        <v>5.56</v>
      </c>
      <c r="DD19" s="188">
        <v>5.56</v>
      </c>
      <c r="DE19" s="188">
        <v>5.56</v>
      </c>
      <c r="DF19" s="188">
        <v>5.56</v>
      </c>
      <c r="DG19" s="188">
        <v>5.56</v>
      </c>
      <c r="DH19" s="188">
        <v>5.56</v>
      </c>
      <c r="DI19" s="188">
        <v>5.56</v>
      </c>
      <c r="DJ19" s="188">
        <v>5.56</v>
      </c>
      <c r="DK19" s="188">
        <v>5.56</v>
      </c>
      <c r="DL19" s="188">
        <v>5.56</v>
      </c>
      <c r="DM19" s="188">
        <v>5.56</v>
      </c>
      <c r="DN19" s="188">
        <v>5.56</v>
      </c>
      <c r="DO19" s="188">
        <v>5.56</v>
      </c>
      <c r="DP19" s="188">
        <v>5.56</v>
      </c>
      <c r="DQ19" s="188">
        <v>5.56</v>
      </c>
      <c r="DR19" s="188">
        <v>5.56</v>
      </c>
      <c r="DS19" s="188">
        <v>5.56</v>
      </c>
      <c r="DT19" s="188">
        <v>5.56</v>
      </c>
      <c r="DU19" s="188">
        <v>5.56</v>
      </c>
      <c r="DV19" s="188">
        <v>5.56</v>
      </c>
    </row>
    <row r="20" spans="1:126" s="181" customFormat="1" ht="15.75" customHeight="1" x14ac:dyDescent="0.2">
      <c r="A20" s="203" t="s">
        <v>904</v>
      </c>
      <c r="B20" s="215" t="s">
        <v>859</v>
      </c>
      <c r="C20" s="215">
        <v>10880</v>
      </c>
      <c r="D20" s="215" t="s">
        <v>757</v>
      </c>
      <c r="E20" s="219"/>
      <c r="F20" s="214" t="s">
        <v>258</v>
      </c>
      <c r="G20" s="188">
        <v>1.01399759999999</v>
      </c>
      <c r="H20" s="188">
        <v>1.0026167999999895</v>
      </c>
      <c r="I20" s="204">
        <v>0.97964549999998463</v>
      </c>
      <c r="J20" s="204">
        <v>0.91999440000000587</v>
      </c>
      <c r="K20" s="188">
        <v>0.95799672000000924</v>
      </c>
      <c r="L20" s="188">
        <v>0.93887999999998661</v>
      </c>
      <c r="M20" s="188">
        <v>0.91884000000000865</v>
      </c>
      <c r="N20" s="188">
        <v>0.9829951200000091</v>
      </c>
      <c r="O20" s="188">
        <v>0.95400000000001206</v>
      </c>
      <c r="P20" s="188">
        <v>0.97798799999998587</v>
      </c>
      <c r="Q20" s="188">
        <v>0.92720599999998266</v>
      </c>
      <c r="R20" s="188">
        <v>0.90195120000001439</v>
      </c>
      <c r="S20" s="188">
        <v>1.0139975999999924</v>
      </c>
      <c r="T20" s="188">
        <v>0.9709727999999902</v>
      </c>
      <c r="U20" s="188">
        <v>0.97964549999998463</v>
      </c>
      <c r="V20" s="188">
        <v>0.91999440000000587</v>
      </c>
      <c r="W20" s="188">
        <v>0.95799672000000924</v>
      </c>
      <c r="X20" s="188">
        <v>0.93887999999998661</v>
      </c>
      <c r="Y20" s="188">
        <v>0.91884000000000865</v>
      </c>
      <c r="Z20" s="188">
        <v>0.9829951200000091</v>
      </c>
      <c r="AA20" s="188">
        <v>0.95400000000001206</v>
      </c>
      <c r="AB20" s="188">
        <v>0.97798799999998587</v>
      </c>
      <c r="AC20" s="188">
        <v>0.92720599999998266</v>
      </c>
      <c r="AD20" s="188">
        <v>0.90195120000001439</v>
      </c>
      <c r="AE20" s="188">
        <v>1.0139975999999924</v>
      </c>
      <c r="AF20" s="188">
        <v>0.9709727999999902</v>
      </c>
      <c r="AG20" s="188">
        <v>0.97964549999998463</v>
      </c>
      <c r="AH20" s="188">
        <v>0.91999440000000587</v>
      </c>
      <c r="AI20" s="188">
        <v>0.95799672000000924</v>
      </c>
      <c r="AJ20" s="188">
        <v>0.93887999999998661</v>
      </c>
      <c r="AK20" s="188">
        <v>0.91884000000000865</v>
      </c>
      <c r="AL20" s="188">
        <v>0.9829951200000091</v>
      </c>
      <c r="AM20" s="188">
        <v>0.95400000000001206</v>
      </c>
      <c r="AN20" s="188">
        <v>0.97798799999998587</v>
      </c>
      <c r="AO20" s="188">
        <v>0.92720599999998266</v>
      </c>
      <c r="AP20" s="188">
        <v>0.90195120000001439</v>
      </c>
      <c r="AQ20" s="188">
        <v>1.0139975999999924</v>
      </c>
      <c r="AR20" s="188">
        <v>0.9709727999999902</v>
      </c>
      <c r="AS20" s="188">
        <v>0.97964549999998463</v>
      </c>
      <c r="AT20" s="188">
        <v>0.91999440000000587</v>
      </c>
      <c r="AU20" s="188">
        <v>0.95799672000000924</v>
      </c>
      <c r="AV20" s="188">
        <v>0.93887999999998661</v>
      </c>
      <c r="AW20" s="188">
        <v>0.91884000000000865</v>
      </c>
      <c r="AX20" s="188">
        <v>0.9829951200000091</v>
      </c>
      <c r="AY20" s="188">
        <v>0.95400000000001206</v>
      </c>
      <c r="AZ20" s="188">
        <v>0.97798799999998587</v>
      </c>
      <c r="BA20" s="188">
        <v>0.92720599999998266</v>
      </c>
      <c r="BB20" s="188">
        <v>0.90195120000001439</v>
      </c>
      <c r="BC20" s="188">
        <v>1.0139975999999924</v>
      </c>
      <c r="BD20" s="188">
        <v>1.0026167999999895</v>
      </c>
      <c r="BE20" s="188">
        <v>0.97964549999998463</v>
      </c>
      <c r="BF20" s="188">
        <v>0.91999440000000587</v>
      </c>
      <c r="BG20" s="188">
        <v>0.95799672000000924</v>
      </c>
      <c r="BH20" s="188">
        <v>0.93887999999998661</v>
      </c>
      <c r="BI20" s="188">
        <v>0.91884000000000865</v>
      </c>
      <c r="BJ20" s="188">
        <v>0.9829951200000091</v>
      </c>
      <c r="BK20" s="188">
        <v>0.95400000000001206</v>
      </c>
      <c r="BL20" s="188">
        <v>0.97798799999998587</v>
      </c>
      <c r="BM20" s="188">
        <v>0.92720599999998266</v>
      </c>
      <c r="BN20" s="188">
        <v>0.90195120000001439</v>
      </c>
      <c r="BO20" s="188">
        <v>1.0139975999999924</v>
      </c>
      <c r="BP20" s="188">
        <v>0.9709727999999902</v>
      </c>
      <c r="BQ20" s="188">
        <v>0.97964549999998463</v>
      </c>
      <c r="BR20" s="188">
        <v>0.91999440000000587</v>
      </c>
      <c r="BS20" s="188">
        <v>0.95799672000000924</v>
      </c>
      <c r="BT20" s="188">
        <v>0.93887999999998661</v>
      </c>
      <c r="BU20" s="188">
        <v>0.91884000000000865</v>
      </c>
      <c r="BV20" s="188">
        <v>0.9829951200000091</v>
      </c>
      <c r="BW20" s="188">
        <v>0.95400000000001206</v>
      </c>
      <c r="BX20" s="188">
        <v>0.97798799999998587</v>
      </c>
      <c r="BY20" s="188">
        <v>0.92720599999998266</v>
      </c>
      <c r="BZ20" s="188">
        <v>0.90195120000001439</v>
      </c>
      <c r="CA20" s="188">
        <v>1.0139975999999924</v>
      </c>
      <c r="CB20" s="188">
        <v>0.9709727999999902</v>
      </c>
      <c r="CC20" s="188">
        <v>0.97964549999998463</v>
      </c>
      <c r="CD20" s="188">
        <v>0.91999440000000587</v>
      </c>
      <c r="CE20" s="188">
        <v>0.95799672000000924</v>
      </c>
      <c r="CF20" s="188">
        <v>0.93887999999998661</v>
      </c>
      <c r="CG20" s="188">
        <v>0.91884000000000865</v>
      </c>
      <c r="CH20" s="188">
        <v>0.9829951200000091</v>
      </c>
      <c r="CI20" s="188">
        <v>0.95400000000001206</v>
      </c>
      <c r="CJ20" s="188">
        <v>0.97798799999998587</v>
      </c>
      <c r="CK20" s="188">
        <v>0.92720599999998266</v>
      </c>
      <c r="CL20" s="188">
        <v>0.90195120000001439</v>
      </c>
      <c r="CM20" s="188">
        <v>1.0139975999999924</v>
      </c>
      <c r="CN20" s="188">
        <v>0.9709727999999902</v>
      </c>
      <c r="CO20" s="188">
        <v>0.97964549999998463</v>
      </c>
      <c r="CP20" s="188">
        <v>0.91999440000000587</v>
      </c>
      <c r="CQ20" s="188">
        <v>0.95799672000000924</v>
      </c>
      <c r="CR20" s="188">
        <v>0.93887999999998661</v>
      </c>
      <c r="CS20" s="188">
        <v>0.91884000000000865</v>
      </c>
      <c r="CT20" s="188">
        <v>0.9829951200000091</v>
      </c>
      <c r="CU20" s="188">
        <v>0.95400000000001206</v>
      </c>
      <c r="CV20" s="188">
        <v>0.97798799999998587</v>
      </c>
      <c r="CW20" s="188">
        <v>0.92720599999998266</v>
      </c>
      <c r="CX20" s="188">
        <v>0.90195120000001439</v>
      </c>
      <c r="CY20" s="188">
        <v>1.0139975999999924</v>
      </c>
      <c r="CZ20" s="188">
        <v>1.0026167999999895</v>
      </c>
      <c r="DA20" s="188">
        <v>0.97964549999998463</v>
      </c>
      <c r="DB20" s="188">
        <v>0.91999440000000587</v>
      </c>
      <c r="DC20" s="188">
        <v>0.95799672000000924</v>
      </c>
      <c r="DD20" s="188">
        <v>0.93887999999998661</v>
      </c>
      <c r="DE20" s="188">
        <v>0.91884000000000865</v>
      </c>
      <c r="DF20" s="188">
        <v>0.9829951200000091</v>
      </c>
      <c r="DG20" s="188">
        <v>0.95400000000001206</v>
      </c>
      <c r="DH20" s="188">
        <v>0.97798799999998587</v>
      </c>
      <c r="DI20" s="188">
        <v>0.92720599999998266</v>
      </c>
      <c r="DJ20" s="188">
        <v>0.90195120000001439</v>
      </c>
      <c r="DK20" s="188">
        <v>1.0139975999999924</v>
      </c>
      <c r="DL20" s="188">
        <v>0.9709727999999902</v>
      </c>
      <c r="DM20" s="188">
        <v>0.97964549999998463</v>
      </c>
      <c r="DN20" s="188">
        <v>0.91999440000000587</v>
      </c>
      <c r="DO20" s="188">
        <v>0.95799672000000924</v>
      </c>
      <c r="DP20" s="188">
        <v>0.93887999999998661</v>
      </c>
      <c r="DQ20" s="188">
        <v>0.91884000000000865</v>
      </c>
      <c r="DR20" s="188">
        <v>0.9829951200000091</v>
      </c>
      <c r="DS20" s="188">
        <v>0.95400000000001206</v>
      </c>
      <c r="DT20" s="188">
        <v>0.97798799999998587</v>
      </c>
      <c r="DU20" s="188">
        <v>0.92720599999998266</v>
      </c>
      <c r="DV20" s="188">
        <v>0.90195120000001439</v>
      </c>
    </row>
    <row r="21" spans="1:126" s="181" customFormat="1" ht="15.75" customHeight="1" x14ac:dyDescent="0.2">
      <c r="B21" s="215"/>
      <c r="C21" s="215"/>
      <c r="E21" s="219"/>
      <c r="F21" s="214" t="s">
        <v>259</v>
      </c>
      <c r="G21" s="188">
        <v>1.38</v>
      </c>
      <c r="H21" s="188">
        <v>1.38</v>
      </c>
      <c r="I21" s="204">
        <v>1.38</v>
      </c>
      <c r="J21" s="204">
        <v>1.37</v>
      </c>
      <c r="K21" s="188">
        <v>1.35</v>
      </c>
      <c r="L21" s="188">
        <v>1.23</v>
      </c>
      <c r="M21" s="188">
        <v>1.31</v>
      </c>
      <c r="N21" s="188">
        <v>1.28</v>
      </c>
      <c r="O21" s="188">
        <v>1.28</v>
      </c>
      <c r="P21" s="188">
        <v>1.31</v>
      </c>
      <c r="Q21" s="188">
        <v>1.32</v>
      </c>
      <c r="R21" s="188">
        <v>1.28</v>
      </c>
      <c r="S21" s="188">
        <v>1.36</v>
      </c>
      <c r="T21" s="188">
        <v>1.31</v>
      </c>
      <c r="U21" s="188">
        <v>1.36</v>
      </c>
      <c r="V21" s="188">
        <v>1.43</v>
      </c>
      <c r="W21" s="188">
        <v>1.33</v>
      </c>
      <c r="X21" s="188">
        <v>1.3</v>
      </c>
      <c r="Y21" s="188">
        <v>1.27</v>
      </c>
      <c r="Z21" s="188">
        <v>1.24</v>
      </c>
      <c r="AA21" s="188">
        <v>1.22</v>
      </c>
      <c r="AB21" s="188">
        <v>1.25</v>
      </c>
      <c r="AC21" s="188">
        <v>1.26</v>
      </c>
      <c r="AD21" s="188">
        <v>1.21</v>
      </c>
      <c r="AE21" s="188">
        <v>1.36</v>
      </c>
      <c r="AF21" s="188">
        <v>1.31</v>
      </c>
      <c r="AG21" s="188">
        <v>1.36</v>
      </c>
      <c r="AH21" s="188">
        <v>1.43</v>
      </c>
      <c r="AI21" s="188">
        <v>1.33</v>
      </c>
      <c r="AJ21" s="188">
        <v>1.3</v>
      </c>
      <c r="AK21" s="188">
        <v>1.27</v>
      </c>
      <c r="AL21" s="188">
        <v>1.24</v>
      </c>
      <c r="AM21" s="188">
        <v>1.22</v>
      </c>
      <c r="AN21" s="188">
        <v>1.25</v>
      </c>
      <c r="AO21" s="188">
        <v>1.26</v>
      </c>
      <c r="AP21" s="188">
        <v>1.21</v>
      </c>
      <c r="AQ21" s="188">
        <v>1.36</v>
      </c>
      <c r="AR21" s="188">
        <v>1.31</v>
      </c>
      <c r="AS21" s="188">
        <v>1.36</v>
      </c>
      <c r="AT21" s="188">
        <v>1.43</v>
      </c>
      <c r="AU21" s="188">
        <v>1.33</v>
      </c>
      <c r="AV21" s="188">
        <v>1.3</v>
      </c>
      <c r="AW21" s="188">
        <v>1.27</v>
      </c>
      <c r="AX21" s="188">
        <v>1.24</v>
      </c>
      <c r="AY21" s="188">
        <v>1.22</v>
      </c>
      <c r="AZ21" s="188">
        <v>1.25</v>
      </c>
      <c r="BA21" s="188">
        <v>1.26</v>
      </c>
      <c r="BB21" s="188">
        <v>1.21</v>
      </c>
      <c r="BC21" s="188">
        <v>1.36</v>
      </c>
      <c r="BD21" s="188">
        <v>1.31</v>
      </c>
      <c r="BE21" s="188">
        <v>1.36</v>
      </c>
      <c r="BF21" s="188">
        <v>1.43</v>
      </c>
      <c r="BG21" s="188">
        <v>1.33</v>
      </c>
      <c r="BH21" s="188">
        <v>1.3</v>
      </c>
      <c r="BI21" s="188">
        <v>1.27</v>
      </c>
      <c r="BJ21" s="188">
        <v>1.24</v>
      </c>
      <c r="BK21" s="188">
        <v>1.22</v>
      </c>
      <c r="BL21" s="188">
        <v>1.25</v>
      </c>
      <c r="BM21" s="188">
        <v>1.26</v>
      </c>
      <c r="BN21" s="188">
        <v>1.21</v>
      </c>
      <c r="BO21" s="188">
        <v>1.36</v>
      </c>
      <c r="BP21" s="188">
        <v>1.31</v>
      </c>
      <c r="BQ21" s="188">
        <v>1.36</v>
      </c>
      <c r="BR21" s="188">
        <v>1.43</v>
      </c>
      <c r="BS21" s="188">
        <v>1.33</v>
      </c>
      <c r="BT21" s="188">
        <v>1.3</v>
      </c>
      <c r="BU21" s="188">
        <v>1.27</v>
      </c>
      <c r="BV21" s="188">
        <v>1.24</v>
      </c>
      <c r="BW21" s="188">
        <v>1.22</v>
      </c>
      <c r="BX21" s="188">
        <v>1.25</v>
      </c>
      <c r="BY21" s="188">
        <v>1.26</v>
      </c>
      <c r="BZ21" s="188">
        <v>1.21</v>
      </c>
      <c r="CA21" s="188">
        <v>1.36</v>
      </c>
      <c r="CB21" s="188">
        <v>1.31</v>
      </c>
      <c r="CC21" s="188">
        <v>1.36</v>
      </c>
      <c r="CD21" s="188">
        <v>1.43</v>
      </c>
      <c r="CE21" s="188">
        <v>1.33</v>
      </c>
      <c r="CF21" s="188">
        <v>1.3</v>
      </c>
      <c r="CG21" s="188">
        <v>1.27</v>
      </c>
      <c r="CH21" s="188">
        <v>1.24</v>
      </c>
      <c r="CI21" s="188">
        <v>1.22</v>
      </c>
      <c r="CJ21" s="188">
        <v>1.25</v>
      </c>
      <c r="CK21" s="188">
        <v>1.26</v>
      </c>
      <c r="CL21" s="188">
        <v>1.21</v>
      </c>
      <c r="CM21" s="188">
        <v>1.36</v>
      </c>
      <c r="CN21" s="188">
        <v>1.31</v>
      </c>
      <c r="CO21" s="188">
        <v>1.36</v>
      </c>
      <c r="CP21" s="188">
        <v>1.43</v>
      </c>
      <c r="CQ21" s="188">
        <v>1.33</v>
      </c>
      <c r="CR21" s="188">
        <v>1.3</v>
      </c>
      <c r="CS21" s="188">
        <v>1.27</v>
      </c>
      <c r="CT21" s="188">
        <v>1.24</v>
      </c>
      <c r="CU21" s="188">
        <v>1.22</v>
      </c>
      <c r="CV21" s="188">
        <v>1.25</v>
      </c>
      <c r="CW21" s="188">
        <v>1.26</v>
      </c>
      <c r="CX21" s="188">
        <v>1.21</v>
      </c>
      <c r="CY21" s="188">
        <v>1.36</v>
      </c>
      <c r="CZ21" s="188">
        <v>1.31</v>
      </c>
      <c r="DA21" s="188">
        <v>1.36</v>
      </c>
      <c r="DB21" s="188">
        <v>1.43</v>
      </c>
      <c r="DC21" s="188">
        <v>1.33</v>
      </c>
      <c r="DD21" s="188">
        <v>1.3</v>
      </c>
      <c r="DE21" s="188">
        <v>1.27</v>
      </c>
      <c r="DF21" s="188">
        <v>1.24</v>
      </c>
      <c r="DG21" s="188">
        <v>1.22</v>
      </c>
      <c r="DH21" s="188">
        <v>1.25</v>
      </c>
      <c r="DI21" s="188">
        <v>1.26</v>
      </c>
      <c r="DJ21" s="188">
        <v>1.21</v>
      </c>
      <c r="DK21" s="188">
        <v>1.36</v>
      </c>
      <c r="DL21" s="188">
        <v>1.31</v>
      </c>
      <c r="DM21" s="188">
        <v>1.36</v>
      </c>
      <c r="DN21" s="188">
        <v>1.43</v>
      </c>
      <c r="DO21" s="188">
        <v>1.33</v>
      </c>
      <c r="DP21" s="188">
        <v>1.3</v>
      </c>
      <c r="DQ21" s="188">
        <v>1.27</v>
      </c>
      <c r="DR21" s="188">
        <v>1.24</v>
      </c>
      <c r="DS21" s="188">
        <v>1.22</v>
      </c>
      <c r="DT21" s="188">
        <v>1.25</v>
      </c>
      <c r="DU21" s="188">
        <v>1.26</v>
      </c>
      <c r="DV21" s="188">
        <v>1.21</v>
      </c>
    </row>
    <row r="22" spans="1:126" s="181" customFormat="1" ht="15.75" customHeight="1" x14ac:dyDescent="0.2">
      <c r="A22" s="203" t="s">
        <v>903</v>
      </c>
      <c r="B22" s="215" t="s">
        <v>861</v>
      </c>
      <c r="C22" s="215">
        <v>10881</v>
      </c>
      <c r="D22" s="215" t="s">
        <v>756</v>
      </c>
      <c r="E22" s="219"/>
      <c r="F22" s="214" t="s">
        <v>258</v>
      </c>
      <c r="G22" s="188">
        <v>0.9819981599999914</v>
      </c>
      <c r="H22" s="188">
        <v>1.1969253599999983</v>
      </c>
      <c r="I22" s="204">
        <v>0.95571347000000495</v>
      </c>
      <c r="J22" s="204">
        <v>0.62400239999999951</v>
      </c>
      <c r="K22" s="188">
        <v>0.40499640000000381</v>
      </c>
      <c r="L22" s="188">
        <v>0.1049976000000003</v>
      </c>
      <c r="M22" s="188">
        <v>2.6999760000000178E-2</v>
      </c>
      <c r="N22" s="188">
        <v>2.0013600000000267E-3</v>
      </c>
      <c r="O22" s="188">
        <v>1.3003200000000112E-2</v>
      </c>
      <c r="P22" s="188">
        <v>3.9000480000000101E-2</v>
      </c>
      <c r="Q22" s="188">
        <v>0.54575373999999222</v>
      </c>
      <c r="R22" s="188">
        <v>0.75300240000000196</v>
      </c>
      <c r="S22" s="188">
        <v>0.9819981599999914</v>
      </c>
      <c r="T22" s="188">
        <v>1.1660543999999982</v>
      </c>
      <c r="U22" s="188">
        <v>0.95571347000000495</v>
      </c>
      <c r="V22" s="188">
        <v>0.62400239999999951</v>
      </c>
      <c r="W22" s="188">
        <v>0.40499640000000381</v>
      </c>
      <c r="X22" s="188">
        <v>0.1049976000000003</v>
      </c>
      <c r="Y22" s="188">
        <v>2.6999760000000178E-2</v>
      </c>
      <c r="Z22" s="188">
        <v>2.0013600000000267E-3</v>
      </c>
      <c r="AA22" s="188">
        <v>1.3003200000000112E-2</v>
      </c>
      <c r="AB22" s="188">
        <v>3.9000480000000101E-2</v>
      </c>
      <c r="AC22" s="188">
        <v>0.54575373999999222</v>
      </c>
      <c r="AD22" s="188">
        <v>0.75300240000000196</v>
      </c>
      <c r="AE22" s="188">
        <v>0.9819981599999914</v>
      </c>
      <c r="AF22" s="188">
        <v>1.1660543999999982</v>
      </c>
      <c r="AG22" s="188">
        <v>0.95571347000000495</v>
      </c>
      <c r="AH22" s="188">
        <v>0.62400239999999951</v>
      </c>
      <c r="AI22" s="188">
        <v>0.40499640000000381</v>
      </c>
      <c r="AJ22" s="188">
        <v>0.1049976000000003</v>
      </c>
      <c r="AK22" s="188">
        <v>2.6999760000000178E-2</v>
      </c>
      <c r="AL22" s="188">
        <v>2.0013600000000267E-3</v>
      </c>
      <c r="AM22" s="188">
        <v>1.3003200000000112E-2</v>
      </c>
      <c r="AN22" s="188">
        <v>3.9000480000000101E-2</v>
      </c>
      <c r="AO22" s="188">
        <v>0.54575373999999222</v>
      </c>
      <c r="AP22" s="188">
        <v>0.75300240000000196</v>
      </c>
      <c r="AQ22" s="188">
        <v>0.9819981599999914</v>
      </c>
      <c r="AR22" s="188">
        <v>1.1660543999999982</v>
      </c>
      <c r="AS22" s="188">
        <v>0.95571347000000495</v>
      </c>
      <c r="AT22" s="188">
        <v>0.62400239999999951</v>
      </c>
      <c r="AU22" s="188">
        <v>0.40499640000000381</v>
      </c>
      <c r="AV22" s="188">
        <v>0.1049976000000003</v>
      </c>
      <c r="AW22" s="188">
        <v>2.6999760000000178E-2</v>
      </c>
      <c r="AX22" s="188">
        <v>2.0013600000000267E-3</v>
      </c>
      <c r="AY22" s="188">
        <v>1.3003200000000112E-2</v>
      </c>
      <c r="AZ22" s="188">
        <v>3.9000480000000101E-2</v>
      </c>
      <c r="BA22" s="188">
        <v>0.54575373999999222</v>
      </c>
      <c r="BB22" s="188">
        <v>0.75300240000000196</v>
      </c>
      <c r="BC22" s="188">
        <v>0.9819981599999914</v>
      </c>
      <c r="BD22" s="188">
        <v>1.1969253599999983</v>
      </c>
      <c r="BE22" s="188">
        <v>0.95571347000000495</v>
      </c>
      <c r="BF22" s="188">
        <v>0.62400239999999951</v>
      </c>
      <c r="BG22" s="188">
        <v>0.40499640000000381</v>
      </c>
      <c r="BH22" s="188">
        <v>0.1049976000000003</v>
      </c>
      <c r="BI22" s="188">
        <v>2.6999760000000178E-2</v>
      </c>
      <c r="BJ22" s="188">
        <v>2.0013600000000267E-3</v>
      </c>
      <c r="BK22" s="188">
        <v>1.3003200000000112E-2</v>
      </c>
      <c r="BL22" s="188">
        <v>3.9000480000000101E-2</v>
      </c>
      <c r="BM22" s="188">
        <v>0.54575373999999222</v>
      </c>
      <c r="BN22" s="188">
        <v>0.75300240000000196</v>
      </c>
      <c r="BO22" s="188">
        <v>0.9819981599999914</v>
      </c>
      <c r="BP22" s="188">
        <v>1.1660543999999982</v>
      </c>
      <c r="BQ22" s="188">
        <v>0.95571347000000495</v>
      </c>
      <c r="BR22" s="188">
        <v>0.62400239999999951</v>
      </c>
      <c r="BS22" s="188">
        <v>0.40499640000000381</v>
      </c>
      <c r="BT22" s="188">
        <v>0.1049976000000003</v>
      </c>
      <c r="BU22" s="188">
        <v>2.6999760000000178E-2</v>
      </c>
      <c r="BV22" s="188">
        <v>2.0013600000000267E-3</v>
      </c>
      <c r="BW22" s="188">
        <v>1.3003200000000112E-2</v>
      </c>
      <c r="BX22" s="188">
        <v>3.9000480000000101E-2</v>
      </c>
      <c r="BY22" s="188">
        <v>0.54575373999999222</v>
      </c>
      <c r="BZ22" s="188">
        <v>0.75300240000000196</v>
      </c>
      <c r="CA22" s="188">
        <v>0.9819981599999914</v>
      </c>
      <c r="CB22" s="188">
        <v>1.1660543999999982</v>
      </c>
      <c r="CC22" s="188">
        <v>0.95571347000000495</v>
      </c>
      <c r="CD22" s="188">
        <v>0.62400239999999951</v>
      </c>
      <c r="CE22" s="188">
        <v>0.40499640000000381</v>
      </c>
      <c r="CF22" s="188">
        <v>0.1049976000000003</v>
      </c>
      <c r="CG22" s="188">
        <v>2.6999760000000178E-2</v>
      </c>
      <c r="CH22" s="188">
        <v>2.0013600000000267E-3</v>
      </c>
      <c r="CI22" s="188">
        <v>1.3003200000000112E-2</v>
      </c>
      <c r="CJ22" s="188">
        <v>3.9000480000000101E-2</v>
      </c>
      <c r="CK22" s="188">
        <v>0.54575373999999222</v>
      </c>
      <c r="CL22" s="188">
        <v>0.75300240000000196</v>
      </c>
      <c r="CM22" s="188">
        <v>0.9819981599999914</v>
      </c>
      <c r="CN22" s="188">
        <v>1.1660543999999982</v>
      </c>
      <c r="CO22" s="188">
        <v>0.95571347000000495</v>
      </c>
      <c r="CP22" s="188">
        <v>0.62400239999999951</v>
      </c>
      <c r="CQ22" s="188">
        <v>0.40499640000000381</v>
      </c>
      <c r="CR22" s="188">
        <v>0.1049976000000003</v>
      </c>
      <c r="CS22" s="188">
        <v>2.6999760000000178E-2</v>
      </c>
      <c r="CT22" s="188">
        <v>2.0013600000000267E-3</v>
      </c>
      <c r="CU22" s="188">
        <v>1.3003200000000112E-2</v>
      </c>
      <c r="CV22" s="188">
        <v>3.9000480000000101E-2</v>
      </c>
      <c r="CW22" s="188">
        <v>0.54575373999999222</v>
      </c>
      <c r="CX22" s="188">
        <v>0.75300240000000196</v>
      </c>
      <c r="CY22" s="188">
        <v>0.9819981599999914</v>
      </c>
      <c r="CZ22" s="188">
        <v>1.1969253599999983</v>
      </c>
      <c r="DA22" s="188">
        <v>0.95571347000000495</v>
      </c>
      <c r="DB22" s="188">
        <v>0.62400239999999951</v>
      </c>
      <c r="DC22" s="188">
        <v>0.40499640000000381</v>
      </c>
      <c r="DD22" s="188">
        <v>0.1049976000000003</v>
      </c>
      <c r="DE22" s="188">
        <v>2.6999760000000178E-2</v>
      </c>
      <c r="DF22" s="188">
        <v>2.0013600000000267E-3</v>
      </c>
      <c r="DG22" s="188">
        <v>1.3003200000000112E-2</v>
      </c>
      <c r="DH22" s="188">
        <v>3.9000480000000101E-2</v>
      </c>
      <c r="DI22" s="188">
        <v>0.54575373999999222</v>
      </c>
      <c r="DJ22" s="188">
        <v>0.75300240000000196</v>
      </c>
      <c r="DK22" s="188">
        <v>0.9819981599999914</v>
      </c>
      <c r="DL22" s="188">
        <v>1.1660543999999982</v>
      </c>
      <c r="DM22" s="188">
        <v>0.95571347000000495</v>
      </c>
      <c r="DN22" s="188">
        <v>0.62400239999999951</v>
      </c>
      <c r="DO22" s="188">
        <v>0.40499640000000381</v>
      </c>
      <c r="DP22" s="188">
        <v>0.1049976000000003</v>
      </c>
      <c r="DQ22" s="188">
        <v>2.6999760000000178E-2</v>
      </c>
      <c r="DR22" s="188">
        <v>2.0013600000000267E-3</v>
      </c>
      <c r="DS22" s="188">
        <v>1.3003200000000112E-2</v>
      </c>
      <c r="DT22" s="188">
        <v>3.9000480000000101E-2</v>
      </c>
      <c r="DU22" s="188">
        <v>0.54575373999999222</v>
      </c>
      <c r="DV22" s="188">
        <v>0.75300240000000196</v>
      </c>
    </row>
    <row r="23" spans="1:126" s="181" customFormat="1" ht="15.75" customHeight="1" x14ac:dyDescent="0.2">
      <c r="B23" s="215"/>
      <c r="C23" s="215"/>
      <c r="E23" s="219"/>
      <c r="F23" s="214" t="s">
        <v>259</v>
      </c>
      <c r="G23" s="188">
        <v>1.01</v>
      </c>
      <c r="H23" s="188">
        <v>1.07</v>
      </c>
      <c r="I23" s="204">
        <v>0.22</v>
      </c>
      <c r="J23" s="204">
        <v>0.49</v>
      </c>
      <c r="K23" s="188">
        <v>0.18</v>
      </c>
      <c r="L23" s="188">
        <v>0.15</v>
      </c>
      <c r="M23" s="188">
        <v>0.01</v>
      </c>
      <c r="N23" s="188">
        <v>0</v>
      </c>
      <c r="O23" s="188">
        <v>0</v>
      </c>
      <c r="P23" s="188">
        <v>0.04</v>
      </c>
      <c r="Q23" s="188">
        <v>0.09</v>
      </c>
      <c r="R23" s="188">
        <v>0.27</v>
      </c>
      <c r="S23" s="188">
        <v>1.22</v>
      </c>
      <c r="T23" s="188">
        <v>1.0900000000000001</v>
      </c>
      <c r="U23" s="188">
        <v>0.54</v>
      </c>
      <c r="V23" s="188">
        <v>0.8</v>
      </c>
      <c r="W23" s="188">
        <v>0.5</v>
      </c>
      <c r="X23" s="188">
        <v>0.32</v>
      </c>
      <c r="Y23" s="188">
        <v>0.08</v>
      </c>
      <c r="Z23" s="188">
        <v>0</v>
      </c>
      <c r="AA23" s="188">
        <v>0</v>
      </c>
      <c r="AB23" s="188">
        <v>0.04</v>
      </c>
      <c r="AC23" s="188">
        <v>0.09</v>
      </c>
      <c r="AD23" s="188">
        <v>0.27</v>
      </c>
      <c r="AE23" s="188">
        <v>1.22</v>
      </c>
      <c r="AF23" s="188">
        <v>1.0900000000000001</v>
      </c>
      <c r="AG23" s="188">
        <v>0.54</v>
      </c>
      <c r="AH23" s="188">
        <v>0.8</v>
      </c>
      <c r="AI23" s="188">
        <v>0.5</v>
      </c>
      <c r="AJ23" s="188">
        <v>0.32</v>
      </c>
      <c r="AK23" s="188">
        <v>0.08</v>
      </c>
      <c r="AL23" s="188">
        <v>0</v>
      </c>
      <c r="AM23" s="188">
        <v>0</v>
      </c>
      <c r="AN23" s="188">
        <v>0.04</v>
      </c>
      <c r="AO23" s="188">
        <v>0.09</v>
      </c>
      <c r="AP23" s="188">
        <v>0.27</v>
      </c>
      <c r="AQ23" s="188">
        <v>1.22</v>
      </c>
      <c r="AR23" s="188">
        <v>1.0900000000000001</v>
      </c>
      <c r="AS23" s="188">
        <v>0.54</v>
      </c>
      <c r="AT23" s="188">
        <v>0.8</v>
      </c>
      <c r="AU23" s="188">
        <v>0.5</v>
      </c>
      <c r="AV23" s="188">
        <v>0.32</v>
      </c>
      <c r="AW23" s="188">
        <v>0.08</v>
      </c>
      <c r="AX23" s="188">
        <v>0</v>
      </c>
      <c r="AY23" s="188">
        <v>0</v>
      </c>
      <c r="AZ23" s="188">
        <v>0.04</v>
      </c>
      <c r="BA23" s="188">
        <v>0.09</v>
      </c>
      <c r="BB23" s="188">
        <v>0.27</v>
      </c>
      <c r="BC23" s="188">
        <v>1.22</v>
      </c>
      <c r="BD23" s="188">
        <v>1.0900000000000001</v>
      </c>
      <c r="BE23" s="188">
        <v>0.54</v>
      </c>
      <c r="BF23" s="188">
        <v>0.8</v>
      </c>
      <c r="BG23" s="188">
        <v>0.5</v>
      </c>
      <c r="BH23" s="188">
        <v>0.32</v>
      </c>
      <c r="BI23" s="188">
        <v>0.08</v>
      </c>
      <c r="BJ23" s="188">
        <v>0</v>
      </c>
      <c r="BK23" s="188">
        <v>0</v>
      </c>
      <c r="BL23" s="188">
        <v>0.04</v>
      </c>
      <c r="BM23" s="188">
        <v>0.09</v>
      </c>
      <c r="BN23" s="188">
        <v>0.27</v>
      </c>
      <c r="BO23" s="188">
        <v>1.22</v>
      </c>
      <c r="BP23" s="188">
        <v>1.0900000000000001</v>
      </c>
      <c r="BQ23" s="188">
        <v>0.54</v>
      </c>
      <c r="BR23" s="188">
        <v>0.8</v>
      </c>
      <c r="BS23" s="188">
        <v>0.5</v>
      </c>
      <c r="BT23" s="188">
        <v>0.32</v>
      </c>
      <c r="BU23" s="188">
        <v>0.08</v>
      </c>
      <c r="BV23" s="188">
        <v>0</v>
      </c>
      <c r="BW23" s="188">
        <v>0</v>
      </c>
      <c r="BX23" s="188">
        <v>0.04</v>
      </c>
      <c r="BY23" s="188">
        <v>0.09</v>
      </c>
      <c r="BZ23" s="188">
        <v>0.27</v>
      </c>
      <c r="CA23" s="188">
        <v>1.22</v>
      </c>
      <c r="CB23" s="188">
        <v>1.0900000000000001</v>
      </c>
      <c r="CC23" s="188">
        <v>0.54</v>
      </c>
      <c r="CD23" s="188">
        <v>0.8</v>
      </c>
      <c r="CE23" s="188">
        <v>0.5</v>
      </c>
      <c r="CF23" s="188">
        <v>0.32</v>
      </c>
      <c r="CG23" s="188">
        <v>0.08</v>
      </c>
      <c r="CH23" s="188">
        <v>0</v>
      </c>
      <c r="CI23" s="188">
        <v>0</v>
      </c>
      <c r="CJ23" s="188">
        <v>0.04</v>
      </c>
      <c r="CK23" s="188">
        <v>0.09</v>
      </c>
      <c r="CL23" s="188">
        <v>0.27</v>
      </c>
      <c r="CM23" s="188">
        <v>1.22</v>
      </c>
      <c r="CN23" s="188">
        <v>1.0900000000000001</v>
      </c>
      <c r="CO23" s="188">
        <v>0.54</v>
      </c>
      <c r="CP23" s="188">
        <v>0.8</v>
      </c>
      <c r="CQ23" s="188">
        <v>0.5</v>
      </c>
      <c r="CR23" s="188">
        <v>0.32</v>
      </c>
      <c r="CS23" s="188">
        <v>0.08</v>
      </c>
      <c r="CT23" s="188">
        <v>0</v>
      </c>
      <c r="CU23" s="188">
        <v>0</v>
      </c>
      <c r="CV23" s="188">
        <v>0.04</v>
      </c>
      <c r="CW23" s="188">
        <v>0.09</v>
      </c>
      <c r="CX23" s="188">
        <v>0.27</v>
      </c>
      <c r="CY23" s="188">
        <v>1.22</v>
      </c>
      <c r="CZ23" s="188">
        <v>1.0900000000000001</v>
      </c>
      <c r="DA23" s="188">
        <v>0.54</v>
      </c>
      <c r="DB23" s="188">
        <v>0.8</v>
      </c>
      <c r="DC23" s="188">
        <v>0.5</v>
      </c>
      <c r="DD23" s="188">
        <v>0.32</v>
      </c>
      <c r="DE23" s="188">
        <v>0.08</v>
      </c>
      <c r="DF23" s="188">
        <v>0</v>
      </c>
      <c r="DG23" s="188">
        <v>0</v>
      </c>
      <c r="DH23" s="188">
        <v>0.04</v>
      </c>
      <c r="DI23" s="188">
        <v>0.09</v>
      </c>
      <c r="DJ23" s="188">
        <v>0.27</v>
      </c>
      <c r="DK23" s="188">
        <v>1.22</v>
      </c>
      <c r="DL23" s="188">
        <v>1.0900000000000001</v>
      </c>
      <c r="DM23" s="188">
        <v>0.54</v>
      </c>
      <c r="DN23" s="188">
        <v>0.8</v>
      </c>
      <c r="DO23" s="188">
        <v>0.5</v>
      </c>
      <c r="DP23" s="188">
        <v>0.32</v>
      </c>
      <c r="DQ23" s="188">
        <v>0.08</v>
      </c>
      <c r="DR23" s="188">
        <v>0</v>
      </c>
      <c r="DS23" s="188">
        <v>0</v>
      </c>
      <c r="DT23" s="188">
        <v>0.04</v>
      </c>
      <c r="DU23" s="188">
        <v>0.09</v>
      </c>
      <c r="DV23" s="188">
        <v>0.27</v>
      </c>
    </row>
    <row r="24" spans="1:126" s="181" customFormat="1" ht="15.75" customHeight="1" x14ac:dyDescent="0.2">
      <c r="A24" s="203" t="s">
        <v>905</v>
      </c>
      <c r="B24" s="215" t="s">
        <v>860</v>
      </c>
      <c r="C24" s="215">
        <v>10882</v>
      </c>
      <c r="D24" s="215" t="s">
        <v>755</v>
      </c>
      <c r="E24" s="219"/>
      <c r="F24" s="214" t="s">
        <v>258</v>
      </c>
      <c r="G24" s="188">
        <v>2.495971200000024</v>
      </c>
      <c r="H24" s="188">
        <v>3.5411018400000236</v>
      </c>
      <c r="I24" s="204">
        <v>3.8004449999999284</v>
      </c>
      <c r="J24" s="204">
        <v>2.394000000000001</v>
      </c>
      <c r="K24" s="188">
        <v>1.779945599999976</v>
      </c>
      <c r="L24" s="188">
        <v>1.3880015999999917</v>
      </c>
      <c r="M24" s="188">
        <v>0.1049783999999989</v>
      </c>
      <c r="N24" s="188">
        <v>3.9997439999999725E-2</v>
      </c>
      <c r="O24" s="188">
        <v>0</v>
      </c>
      <c r="P24" s="188">
        <v>0</v>
      </c>
      <c r="Q24" s="188">
        <v>0.12116404999999811</v>
      </c>
      <c r="R24" s="188">
        <v>0.96050400000001757</v>
      </c>
      <c r="S24" s="188">
        <v>2.495971200000024</v>
      </c>
      <c r="T24" s="188">
        <v>3.4189948800000223</v>
      </c>
      <c r="U24" s="188">
        <v>3.8004449999999284</v>
      </c>
      <c r="V24" s="188">
        <v>2.394000000000001</v>
      </c>
      <c r="W24" s="188">
        <v>1.779945599999976</v>
      </c>
      <c r="X24" s="188">
        <v>1.3880015999999917</v>
      </c>
      <c r="Y24" s="188">
        <v>0.1049783999999989</v>
      </c>
      <c r="Z24" s="188">
        <v>3.9997439999999725E-2</v>
      </c>
      <c r="AA24" s="188">
        <v>0</v>
      </c>
      <c r="AB24" s="188">
        <v>0</v>
      </c>
      <c r="AC24" s="188">
        <v>0.12116404999999811</v>
      </c>
      <c r="AD24" s="188">
        <v>0.96050400000001757</v>
      </c>
      <c r="AE24" s="188">
        <v>2.495971200000024</v>
      </c>
      <c r="AF24" s="188">
        <v>3.4189948800000223</v>
      </c>
      <c r="AG24" s="188">
        <v>3.8004449999999284</v>
      </c>
      <c r="AH24" s="188">
        <v>2.394000000000001</v>
      </c>
      <c r="AI24" s="188">
        <v>1.779945599999976</v>
      </c>
      <c r="AJ24" s="188">
        <v>1.3880015999999917</v>
      </c>
      <c r="AK24" s="188">
        <v>0.1049783999999989</v>
      </c>
      <c r="AL24" s="188">
        <v>3.9997439999999725E-2</v>
      </c>
      <c r="AM24" s="188">
        <v>0</v>
      </c>
      <c r="AN24" s="188">
        <v>0</v>
      </c>
      <c r="AO24" s="188">
        <v>0.12116404999999811</v>
      </c>
      <c r="AP24" s="188">
        <v>0.96050400000001757</v>
      </c>
      <c r="AQ24" s="188">
        <v>2.495971200000024</v>
      </c>
      <c r="AR24" s="188">
        <v>3.4189948800000223</v>
      </c>
      <c r="AS24" s="188">
        <v>3.8004449999999284</v>
      </c>
      <c r="AT24" s="188">
        <v>2.394000000000001</v>
      </c>
      <c r="AU24" s="188">
        <v>1.779945599999976</v>
      </c>
      <c r="AV24" s="188">
        <v>1.3880015999999917</v>
      </c>
      <c r="AW24" s="188">
        <v>0.1049783999999989</v>
      </c>
      <c r="AX24" s="188">
        <v>3.9997439999999725E-2</v>
      </c>
      <c r="AY24" s="188">
        <v>0</v>
      </c>
      <c r="AZ24" s="188">
        <v>0</v>
      </c>
      <c r="BA24" s="188">
        <v>0.12116404999999811</v>
      </c>
      <c r="BB24" s="188">
        <v>0.96050400000001757</v>
      </c>
      <c r="BC24" s="188">
        <v>2.495971200000024</v>
      </c>
      <c r="BD24" s="188">
        <v>3.5411018400000236</v>
      </c>
      <c r="BE24" s="188">
        <v>3.8004449999999284</v>
      </c>
      <c r="BF24" s="188">
        <v>2.394000000000001</v>
      </c>
      <c r="BG24" s="188">
        <v>1.779945599999976</v>
      </c>
      <c r="BH24" s="188">
        <v>1.3880015999999917</v>
      </c>
      <c r="BI24" s="188">
        <v>0.1049783999999989</v>
      </c>
      <c r="BJ24" s="188">
        <v>3.9997439999999725E-2</v>
      </c>
      <c r="BK24" s="188">
        <v>0</v>
      </c>
      <c r="BL24" s="188">
        <v>0</v>
      </c>
      <c r="BM24" s="188">
        <v>0.12116404999999811</v>
      </c>
      <c r="BN24" s="188">
        <v>0.96050400000001757</v>
      </c>
      <c r="BO24" s="188">
        <v>2.495971200000024</v>
      </c>
      <c r="BP24" s="188">
        <v>3.4189948800000223</v>
      </c>
      <c r="BQ24" s="188">
        <v>3.8004449999999284</v>
      </c>
      <c r="BR24" s="188">
        <v>2.394000000000001</v>
      </c>
      <c r="BS24" s="188">
        <v>1.779945599999976</v>
      </c>
      <c r="BT24" s="188">
        <v>1.3880015999999917</v>
      </c>
      <c r="BU24" s="188">
        <v>0.1049783999999989</v>
      </c>
      <c r="BV24" s="188">
        <v>3.9997439999999725E-2</v>
      </c>
      <c r="BW24" s="188">
        <v>0</v>
      </c>
      <c r="BX24" s="188">
        <v>0</v>
      </c>
      <c r="BY24" s="188">
        <v>0.12116404999999811</v>
      </c>
      <c r="BZ24" s="188">
        <v>0.96050400000001757</v>
      </c>
      <c r="CA24" s="188">
        <v>2.495971200000024</v>
      </c>
      <c r="CB24" s="188">
        <v>3.4189948800000223</v>
      </c>
      <c r="CC24" s="188">
        <v>3.8004449999999284</v>
      </c>
      <c r="CD24" s="188">
        <v>2.394000000000001</v>
      </c>
      <c r="CE24" s="188">
        <v>1.779945599999976</v>
      </c>
      <c r="CF24" s="188">
        <v>1.3880015999999917</v>
      </c>
      <c r="CG24" s="188">
        <v>0.1049783999999989</v>
      </c>
      <c r="CH24" s="188">
        <v>3.9997439999999725E-2</v>
      </c>
      <c r="CI24" s="188">
        <v>0</v>
      </c>
      <c r="CJ24" s="188">
        <v>0</v>
      </c>
      <c r="CK24" s="188">
        <v>0.12116404999999811</v>
      </c>
      <c r="CL24" s="188">
        <v>0.96050400000001757</v>
      </c>
      <c r="CM24" s="188">
        <v>2.495971200000024</v>
      </c>
      <c r="CN24" s="188">
        <v>3.4189948800000223</v>
      </c>
      <c r="CO24" s="188">
        <v>3.8004449999999284</v>
      </c>
      <c r="CP24" s="188">
        <v>2.394000000000001</v>
      </c>
      <c r="CQ24" s="188">
        <v>1.779945599999976</v>
      </c>
      <c r="CR24" s="188">
        <v>1.3880015999999917</v>
      </c>
      <c r="CS24" s="188">
        <v>0.1049783999999989</v>
      </c>
      <c r="CT24" s="188">
        <v>3.9997439999999725E-2</v>
      </c>
      <c r="CU24" s="188">
        <v>0</v>
      </c>
      <c r="CV24" s="188">
        <v>0</v>
      </c>
      <c r="CW24" s="188">
        <v>0.12116404999999811</v>
      </c>
      <c r="CX24" s="188">
        <v>0.96050400000001757</v>
      </c>
      <c r="CY24" s="188">
        <v>2.495971200000024</v>
      </c>
      <c r="CZ24" s="188">
        <v>3.5411018400000236</v>
      </c>
      <c r="DA24" s="188">
        <v>3.8004449999999284</v>
      </c>
      <c r="DB24" s="188">
        <v>2.394000000000001</v>
      </c>
      <c r="DC24" s="188">
        <v>1.779945599999976</v>
      </c>
      <c r="DD24" s="188">
        <v>1.3880015999999917</v>
      </c>
      <c r="DE24" s="188">
        <v>0.1049783999999989</v>
      </c>
      <c r="DF24" s="188">
        <v>3.9997439999999725E-2</v>
      </c>
      <c r="DG24" s="188">
        <v>0</v>
      </c>
      <c r="DH24" s="188">
        <v>0</v>
      </c>
      <c r="DI24" s="188">
        <v>0.12116404999999811</v>
      </c>
      <c r="DJ24" s="188">
        <v>0.96050400000001757</v>
      </c>
      <c r="DK24" s="188">
        <v>2.495971200000024</v>
      </c>
      <c r="DL24" s="188">
        <v>3.4189948800000223</v>
      </c>
      <c r="DM24" s="188">
        <v>3.8004449999999284</v>
      </c>
      <c r="DN24" s="188">
        <v>2.394000000000001</v>
      </c>
      <c r="DO24" s="188">
        <v>1.779945599999976</v>
      </c>
      <c r="DP24" s="188">
        <v>1.3880015999999917</v>
      </c>
      <c r="DQ24" s="188">
        <v>0.1049783999999989</v>
      </c>
      <c r="DR24" s="188">
        <v>3.9997439999999725E-2</v>
      </c>
      <c r="DS24" s="188">
        <v>0</v>
      </c>
      <c r="DT24" s="188">
        <v>0</v>
      </c>
      <c r="DU24" s="188">
        <v>0.12116404999999811</v>
      </c>
      <c r="DV24" s="188">
        <v>0.96050400000001757</v>
      </c>
    </row>
    <row r="25" spans="1:126" s="181" customFormat="1" ht="15.75" customHeight="1" x14ac:dyDescent="0.2">
      <c r="A25" s="235"/>
      <c r="B25" s="215"/>
      <c r="C25" s="215"/>
      <c r="E25" s="219"/>
      <c r="F25" s="214" t="s">
        <v>259</v>
      </c>
      <c r="G25" s="188">
        <v>1.77</v>
      </c>
      <c r="H25" s="188">
        <v>1.66</v>
      </c>
      <c r="I25" s="204">
        <v>1.39</v>
      </c>
      <c r="J25" s="204">
        <v>2.5299999999999998</v>
      </c>
      <c r="K25" s="188">
        <v>1.57</v>
      </c>
      <c r="L25" s="188">
        <v>0.24</v>
      </c>
      <c r="M25" s="188">
        <v>0</v>
      </c>
      <c r="N25" s="188">
        <v>0</v>
      </c>
      <c r="O25" s="188">
        <v>0</v>
      </c>
      <c r="P25" s="188">
        <v>0.14000000000000001</v>
      </c>
      <c r="Q25" s="188">
        <v>0.09</v>
      </c>
      <c r="R25" s="188">
        <v>0.41</v>
      </c>
      <c r="S25" s="188">
        <v>2.4300000000000002</v>
      </c>
      <c r="T25" s="188">
        <v>1.49</v>
      </c>
      <c r="U25" s="188">
        <v>2.3199999999999998</v>
      </c>
      <c r="V25" s="188">
        <v>3.51</v>
      </c>
      <c r="W25" s="188">
        <v>2.44</v>
      </c>
      <c r="X25" s="188">
        <v>0.89</v>
      </c>
      <c r="Y25" s="188">
        <v>0.02</v>
      </c>
      <c r="Z25" s="188">
        <v>0</v>
      </c>
      <c r="AA25" s="188">
        <v>0</v>
      </c>
      <c r="AB25" s="188">
        <v>0.14000000000000001</v>
      </c>
      <c r="AC25" s="188">
        <v>0.09</v>
      </c>
      <c r="AD25" s="188">
        <v>0.45</v>
      </c>
      <c r="AE25" s="188">
        <v>2.4300000000000002</v>
      </c>
      <c r="AF25" s="188">
        <v>1.49</v>
      </c>
      <c r="AG25" s="188">
        <v>2.3199999999999998</v>
      </c>
      <c r="AH25" s="188">
        <v>3.51</v>
      </c>
      <c r="AI25" s="188">
        <v>2.44</v>
      </c>
      <c r="AJ25" s="188">
        <v>0.89</v>
      </c>
      <c r="AK25" s="188">
        <v>0.02</v>
      </c>
      <c r="AL25" s="188">
        <v>0</v>
      </c>
      <c r="AM25" s="188">
        <v>0</v>
      </c>
      <c r="AN25" s="188">
        <v>0.14000000000000001</v>
      </c>
      <c r="AO25" s="188">
        <v>0.09</v>
      </c>
      <c r="AP25" s="188">
        <v>0.45</v>
      </c>
      <c r="AQ25" s="188">
        <v>2.4300000000000002</v>
      </c>
      <c r="AR25" s="188">
        <v>1.49</v>
      </c>
      <c r="AS25" s="188">
        <v>2.3199999999999998</v>
      </c>
      <c r="AT25" s="188">
        <v>3.51</v>
      </c>
      <c r="AU25" s="188">
        <v>2.44</v>
      </c>
      <c r="AV25" s="188">
        <v>0.89</v>
      </c>
      <c r="AW25" s="188">
        <v>0.02</v>
      </c>
      <c r="AX25" s="188">
        <v>0</v>
      </c>
      <c r="AY25" s="188">
        <v>0</v>
      </c>
      <c r="AZ25" s="188">
        <v>0.14000000000000001</v>
      </c>
      <c r="BA25" s="188">
        <v>0.09</v>
      </c>
      <c r="BB25" s="188">
        <v>0.45</v>
      </c>
      <c r="BC25" s="188">
        <v>2.4300000000000002</v>
      </c>
      <c r="BD25" s="188">
        <v>1.49</v>
      </c>
      <c r="BE25" s="188">
        <v>2.3199999999999998</v>
      </c>
      <c r="BF25" s="188">
        <v>3.51</v>
      </c>
      <c r="BG25" s="188">
        <v>2.44</v>
      </c>
      <c r="BH25" s="188">
        <v>0.89</v>
      </c>
      <c r="BI25" s="188">
        <v>0.02</v>
      </c>
      <c r="BJ25" s="188">
        <v>0</v>
      </c>
      <c r="BK25" s="188">
        <v>0</v>
      </c>
      <c r="BL25" s="188">
        <v>0.14000000000000001</v>
      </c>
      <c r="BM25" s="188">
        <v>0.09</v>
      </c>
      <c r="BN25" s="188">
        <v>0.45</v>
      </c>
      <c r="BO25" s="188">
        <v>2.4300000000000002</v>
      </c>
      <c r="BP25" s="188">
        <v>1.49</v>
      </c>
      <c r="BQ25" s="188">
        <v>2.3199999999999998</v>
      </c>
      <c r="BR25" s="188">
        <v>3.51</v>
      </c>
      <c r="BS25" s="188">
        <v>2.44</v>
      </c>
      <c r="BT25" s="188">
        <v>0.89</v>
      </c>
      <c r="BU25" s="188">
        <v>0.02</v>
      </c>
      <c r="BV25" s="188">
        <v>0</v>
      </c>
      <c r="BW25" s="188">
        <v>0</v>
      </c>
      <c r="BX25" s="188">
        <v>0.14000000000000001</v>
      </c>
      <c r="BY25" s="188">
        <v>0.09</v>
      </c>
      <c r="BZ25" s="188">
        <v>0.45</v>
      </c>
      <c r="CA25" s="188">
        <v>2.4300000000000002</v>
      </c>
      <c r="CB25" s="188">
        <v>1.49</v>
      </c>
      <c r="CC25" s="188">
        <v>2.3199999999999998</v>
      </c>
      <c r="CD25" s="188">
        <v>3.51</v>
      </c>
      <c r="CE25" s="188">
        <v>2.44</v>
      </c>
      <c r="CF25" s="188">
        <v>0.89</v>
      </c>
      <c r="CG25" s="188">
        <v>0.02</v>
      </c>
      <c r="CH25" s="188">
        <v>0</v>
      </c>
      <c r="CI25" s="188">
        <v>0</v>
      </c>
      <c r="CJ25" s="188">
        <v>0.14000000000000001</v>
      </c>
      <c r="CK25" s="188">
        <v>0.09</v>
      </c>
      <c r="CL25" s="188">
        <v>0.45</v>
      </c>
      <c r="CM25" s="188">
        <v>2.4300000000000002</v>
      </c>
      <c r="CN25" s="188">
        <v>1.49</v>
      </c>
      <c r="CO25" s="188">
        <v>2.3199999999999998</v>
      </c>
      <c r="CP25" s="188">
        <v>3.51</v>
      </c>
      <c r="CQ25" s="188">
        <v>2.44</v>
      </c>
      <c r="CR25" s="188">
        <v>0.89</v>
      </c>
      <c r="CS25" s="188">
        <v>0.02</v>
      </c>
      <c r="CT25" s="188">
        <v>0</v>
      </c>
      <c r="CU25" s="188">
        <v>0</v>
      </c>
      <c r="CV25" s="188">
        <v>0.14000000000000001</v>
      </c>
      <c r="CW25" s="188">
        <v>0.09</v>
      </c>
      <c r="CX25" s="188">
        <v>0.45</v>
      </c>
      <c r="CY25" s="188">
        <v>2.4300000000000002</v>
      </c>
      <c r="CZ25" s="188">
        <v>1.49</v>
      </c>
      <c r="DA25" s="188">
        <v>2.3199999999999998</v>
      </c>
      <c r="DB25" s="188">
        <v>3.51</v>
      </c>
      <c r="DC25" s="188">
        <v>2.44</v>
      </c>
      <c r="DD25" s="188">
        <v>0.89</v>
      </c>
      <c r="DE25" s="188">
        <v>0.02</v>
      </c>
      <c r="DF25" s="188">
        <v>0</v>
      </c>
      <c r="DG25" s="188">
        <v>0</v>
      </c>
      <c r="DH25" s="188">
        <v>0.14000000000000001</v>
      </c>
      <c r="DI25" s="188">
        <v>0.09</v>
      </c>
      <c r="DJ25" s="188">
        <v>0.45</v>
      </c>
      <c r="DK25" s="188">
        <v>2.4300000000000002</v>
      </c>
      <c r="DL25" s="188">
        <v>1.49</v>
      </c>
      <c r="DM25" s="188">
        <v>2.3199999999999998</v>
      </c>
      <c r="DN25" s="188">
        <v>3.51</v>
      </c>
      <c r="DO25" s="188">
        <v>2.44</v>
      </c>
      <c r="DP25" s="188">
        <v>0.89</v>
      </c>
      <c r="DQ25" s="188">
        <v>0.02</v>
      </c>
      <c r="DR25" s="188">
        <v>0</v>
      </c>
      <c r="DS25" s="188">
        <v>0</v>
      </c>
      <c r="DT25" s="188">
        <v>0.14000000000000001</v>
      </c>
      <c r="DU25" s="188">
        <v>0.09</v>
      </c>
      <c r="DV25" s="188">
        <v>0.45</v>
      </c>
    </row>
    <row r="26" spans="1:126" s="181" customFormat="1" ht="15.75" customHeight="1" x14ac:dyDescent="0.2">
      <c r="A26" s="203" t="s">
        <v>906</v>
      </c>
      <c r="B26" s="215" t="s">
        <v>862</v>
      </c>
      <c r="C26" s="215" t="s">
        <v>863</v>
      </c>
      <c r="D26" s="215" t="s">
        <v>754</v>
      </c>
      <c r="E26" s="219"/>
      <c r="F26" s="214" t="s">
        <v>258</v>
      </c>
      <c r="G26" s="188">
        <v>0.46599999998400404</v>
      </c>
      <c r="H26" s="188">
        <v>0.53753571458399541</v>
      </c>
      <c r="I26" s="204">
        <v>0.55025940871399626</v>
      </c>
      <c r="J26" s="204">
        <v>0.47499999984000885</v>
      </c>
      <c r="K26" s="188">
        <v>0.29699999971200258</v>
      </c>
      <c r="L26" s="188">
        <v>0.12900000024000099</v>
      </c>
      <c r="M26" s="188">
        <v>5.9999999783999745E-2</v>
      </c>
      <c r="N26" s="188">
        <v>1.4999999760000231E-2</v>
      </c>
      <c r="O26" s="188">
        <v>4.1999999760000135E-2</v>
      </c>
      <c r="P26" s="188">
        <v>0.1499999998320001</v>
      </c>
      <c r="Q26" s="188">
        <v>0.36350416690599746</v>
      </c>
      <c r="R26" s="188">
        <v>0.47299999987200736</v>
      </c>
      <c r="S26" s="188">
        <v>0.46599999998400404</v>
      </c>
      <c r="T26" s="188">
        <v>0.51900000028799431</v>
      </c>
      <c r="U26" s="188">
        <v>0.55025940871399626</v>
      </c>
      <c r="V26" s="188">
        <v>0.47499999984000885</v>
      </c>
      <c r="W26" s="188">
        <v>0.29699999971200258</v>
      </c>
      <c r="X26" s="188">
        <v>0.12900000024000099</v>
      </c>
      <c r="Y26" s="188">
        <v>5.9999999783999745E-2</v>
      </c>
      <c r="Z26" s="188">
        <v>1.4999999760000231E-2</v>
      </c>
      <c r="AA26" s="188">
        <v>4.1999999760000135E-2</v>
      </c>
      <c r="AB26" s="188">
        <v>0.1499999998320001</v>
      </c>
      <c r="AC26" s="188">
        <v>0.36350416690599741</v>
      </c>
      <c r="AD26" s="188">
        <v>0.47299999987200736</v>
      </c>
      <c r="AE26" s="188">
        <v>0.46599999998400404</v>
      </c>
      <c r="AF26" s="188">
        <v>0.51900000028799431</v>
      </c>
      <c r="AG26" s="188">
        <v>0.55025940871399626</v>
      </c>
      <c r="AH26" s="188">
        <v>0.47499999984000885</v>
      </c>
      <c r="AI26" s="188">
        <v>0.29699999971200258</v>
      </c>
      <c r="AJ26" s="188">
        <v>0.12900000024000099</v>
      </c>
      <c r="AK26" s="188">
        <v>5.9999999783999745E-2</v>
      </c>
      <c r="AL26" s="188">
        <v>1.4999999760000231E-2</v>
      </c>
      <c r="AM26" s="188">
        <v>4.1999999760000135E-2</v>
      </c>
      <c r="AN26" s="188">
        <v>0.1499999998320001</v>
      </c>
      <c r="AO26" s="188">
        <v>0.36350416690599746</v>
      </c>
      <c r="AP26" s="188">
        <v>0.47299999987200736</v>
      </c>
      <c r="AQ26" s="188">
        <v>0.46599999998400404</v>
      </c>
      <c r="AR26" s="188">
        <v>0.51900000028799431</v>
      </c>
      <c r="AS26" s="188">
        <v>0.55025940871399626</v>
      </c>
      <c r="AT26" s="188">
        <v>0.47499999984000885</v>
      </c>
      <c r="AU26" s="188">
        <v>0.29699999971200258</v>
      </c>
      <c r="AV26" s="188">
        <v>0.12900000024000099</v>
      </c>
      <c r="AW26" s="188">
        <v>5.9999999783999745E-2</v>
      </c>
      <c r="AX26" s="188">
        <v>1.4999999760000231E-2</v>
      </c>
      <c r="AY26" s="188">
        <v>4.1999999760000135E-2</v>
      </c>
      <c r="AZ26" s="188">
        <v>0.1499999998320001</v>
      </c>
      <c r="BA26" s="188">
        <v>0.36350416690599746</v>
      </c>
      <c r="BB26" s="188">
        <v>0.47299999987200736</v>
      </c>
      <c r="BC26" s="188">
        <v>0.46599999998400404</v>
      </c>
      <c r="BD26" s="188">
        <v>0.53753571458399541</v>
      </c>
      <c r="BE26" s="188">
        <v>0.55025940871399626</v>
      </c>
      <c r="BF26" s="188">
        <v>0.47499999984000885</v>
      </c>
      <c r="BG26" s="188">
        <v>0.29699999971200258</v>
      </c>
      <c r="BH26" s="188">
        <v>0.12900000024000099</v>
      </c>
      <c r="BI26" s="188">
        <v>5.9999999783999745E-2</v>
      </c>
      <c r="BJ26" s="188">
        <v>1.4999999760000231E-2</v>
      </c>
      <c r="BK26" s="188">
        <v>4.1999999760000135E-2</v>
      </c>
      <c r="BL26" s="188">
        <v>0.1499999998320001</v>
      </c>
      <c r="BM26" s="188">
        <v>0.36350416690599746</v>
      </c>
      <c r="BN26" s="188">
        <v>0.47299999987200736</v>
      </c>
      <c r="BO26" s="188">
        <v>0.46599999998400404</v>
      </c>
      <c r="BP26" s="188">
        <v>0.51900000028799431</v>
      </c>
      <c r="BQ26" s="188">
        <v>0.55025940871399626</v>
      </c>
      <c r="BR26" s="188">
        <v>0.47499999984000885</v>
      </c>
      <c r="BS26" s="188">
        <v>0.29699999971200258</v>
      </c>
      <c r="BT26" s="188">
        <v>0.12900000024000099</v>
      </c>
      <c r="BU26" s="188">
        <v>5.9999999783999745E-2</v>
      </c>
      <c r="BV26" s="188">
        <v>1.4999999760000231E-2</v>
      </c>
      <c r="BW26" s="188">
        <v>4.1999999760000135E-2</v>
      </c>
      <c r="BX26" s="188">
        <v>0.1499999998320001</v>
      </c>
      <c r="BY26" s="188">
        <v>0.36350416690599741</v>
      </c>
      <c r="BZ26" s="188">
        <v>0.47299999987200736</v>
      </c>
      <c r="CA26" s="188">
        <v>0.46599999998400404</v>
      </c>
      <c r="CB26" s="188">
        <v>0.51900000028799431</v>
      </c>
      <c r="CC26" s="188">
        <v>0.55025940871399626</v>
      </c>
      <c r="CD26" s="188">
        <v>0.47499999984000885</v>
      </c>
      <c r="CE26" s="188">
        <v>0.29699999971200258</v>
      </c>
      <c r="CF26" s="188">
        <v>0.12900000024000099</v>
      </c>
      <c r="CG26" s="188">
        <v>5.9999999783999745E-2</v>
      </c>
      <c r="CH26" s="188">
        <v>1.4999999760000231E-2</v>
      </c>
      <c r="CI26" s="188">
        <v>4.1999999760000135E-2</v>
      </c>
      <c r="CJ26" s="188">
        <v>0.1499999998320001</v>
      </c>
      <c r="CK26" s="188">
        <v>0.36350416690599746</v>
      </c>
      <c r="CL26" s="188">
        <v>0.47299999987200736</v>
      </c>
      <c r="CM26" s="188">
        <v>0.46599999998400404</v>
      </c>
      <c r="CN26" s="188">
        <v>0.51900000028799431</v>
      </c>
      <c r="CO26" s="188">
        <v>0.55025940871399626</v>
      </c>
      <c r="CP26" s="188">
        <v>0.47499999984000885</v>
      </c>
      <c r="CQ26" s="188">
        <v>0.29699999971200258</v>
      </c>
      <c r="CR26" s="188">
        <v>0.12900000024000099</v>
      </c>
      <c r="CS26" s="188">
        <v>5.9999999783999745E-2</v>
      </c>
      <c r="CT26" s="188">
        <v>1.4999999760000231E-2</v>
      </c>
      <c r="CU26" s="188">
        <v>4.1999999760000135E-2</v>
      </c>
      <c r="CV26" s="188">
        <v>0.1499999998320001</v>
      </c>
      <c r="CW26" s="188">
        <v>0.36350416690599746</v>
      </c>
      <c r="CX26" s="188">
        <v>0.47299999987200736</v>
      </c>
      <c r="CY26" s="188">
        <v>0.46599999998400404</v>
      </c>
      <c r="CZ26" s="188">
        <v>0.53753571458399541</v>
      </c>
      <c r="DA26" s="188">
        <v>0.55025940871399626</v>
      </c>
      <c r="DB26" s="188">
        <v>0.47499999984000885</v>
      </c>
      <c r="DC26" s="188">
        <v>0.29699999971200258</v>
      </c>
      <c r="DD26" s="188">
        <v>0.12900000024000099</v>
      </c>
      <c r="DE26" s="188">
        <v>5.9999999783999745E-2</v>
      </c>
      <c r="DF26" s="188">
        <v>1.4999999760000231E-2</v>
      </c>
      <c r="DG26" s="188">
        <v>4.1999999760000135E-2</v>
      </c>
      <c r="DH26" s="188">
        <v>0.1499999998320001</v>
      </c>
      <c r="DI26" s="188">
        <v>0.36350416690599746</v>
      </c>
      <c r="DJ26" s="188">
        <v>0.47299999987200736</v>
      </c>
      <c r="DK26" s="188">
        <v>0.46599999998400404</v>
      </c>
      <c r="DL26" s="188">
        <v>0.51900000028799431</v>
      </c>
      <c r="DM26" s="188">
        <v>0.55025940871399626</v>
      </c>
      <c r="DN26" s="188"/>
      <c r="DO26" s="188"/>
      <c r="DP26" s="188"/>
      <c r="DQ26" s="188"/>
      <c r="DR26" s="188"/>
      <c r="DS26" s="188"/>
      <c r="DT26" s="188"/>
      <c r="DU26" s="188"/>
      <c r="DV26" s="188"/>
    </row>
    <row r="27" spans="1:126" s="181" customFormat="1" ht="15.75" customHeight="1" x14ac:dyDescent="0.2">
      <c r="B27" s="215"/>
      <c r="C27" s="215"/>
      <c r="E27" s="219"/>
      <c r="F27" s="214" t="s">
        <v>259</v>
      </c>
      <c r="G27" s="188">
        <v>0.47</v>
      </c>
      <c r="H27" s="188">
        <v>0.47</v>
      </c>
      <c r="I27" s="204">
        <v>0.38</v>
      </c>
      <c r="J27" s="204">
        <v>0.55000000000000004</v>
      </c>
      <c r="K27" s="188">
        <v>0.45</v>
      </c>
      <c r="L27" s="188">
        <v>0.26</v>
      </c>
      <c r="M27" s="188">
        <v>0.1</v>
      </c>
      <c r="N27" s="188">
        <v>0.04</v>
      </c>
      <c r="O27" s="188">
        <v>0.01</v>
      </c>
      <c r="P27" s="188">
        <v>0</v>
      </c>
      <c r="Q27" s="188">
        <v>0.14000000000000001</v>
      </c>
      <c r="R27" s="188">
        <v>0.33</v>
      </c>
      <c r="S27" s="188">
        <v>0.52</v>
      </c>
      <c r="T27" s="188">
        <v>0.43</v>
      </c>
      <c r="U27" s="188">
        <v>0.43</v>
      </c>
      <c r="V27" s="188">
        <v>0.42</v>
      </c>
      <c r="W27" s="188">
        <v>0.49</v>
      </c>
      <c r="X27" s="188">
        <v>0.39</v>
      </c>
      <c r="Y27" s="188">
        <v>0.19</v>
      </c>
      <c r="Z27" s="188">
        <v>0.1</v>
      </c>
      <c r="AA27" s="188">
        <v>0.06</v>
      </c>
      <c r="AB27" s="188">
        <v>0.08</v>
      </c>
      <c r="AC27" s="188">
        <v>0.25</v>
      </c>
      <c r="AD27" s="188">
        <v>0.47</v>
      </c>
      <c r="AE27" s="188">
        <v>0.52</v>
      </c>
      <c r="AF27" s="188">
        <v>0.43</v>
      </c>
      <c r="AG27" s="188">
        <v>0.43</v>
      </c>
      <c r="AH27" s="188">
        <v>0.42</v>
      </c>
      <c r="AI27" s="188">
        <v>0.49</v>
      </c>
      <c r="AJ27" s="188">
        <v>0.39</v>
      </c>
      <c r="AK27" s="188">
        <v>0.19</v>
      </c>
      <c r="AL27" s="188">
        <v>0.1</v>
      </c>
      <c r="AM27" s="188">
        <v>0.06</v>
      </c>
      <c r="AN27" s="188">
        <v>0.08</v>
      </c>
      <c r="AO27" s="188">
        <v>0.25</v>
      </c>
      <c r="AP27" s="188">
        <v>0.47</v>
      </c>
      <c r="AQ27" s="188">
        <v>0.52</v>
      </c>
      <c r="AR27" s="188">
        <v>0.43</v>
      </c>
      <c r="AS27" s="188">
        <v>0.43</v>
      </c>
      <c r="AT27" s="188">
        <v>0.42</v>
      </c>
      <c r="AU27" s="188">
        <v>0.49</v>
      </c>
      <c r="AV27" s="188">
        <v>0.39</v>
      </c>
      <c r="AW27" s="188">
        <v>0.19</v>
      </c>
      <c r="AX27" s="188">
        <v>0.1</v>
      </c>
      <c r="AY27" s="188">
        <v>0.06</v>
      </c>
      <c r="AZ27" s="188">
        <v>0.08</v>
      </c>
      <c r="BA27" s="188">
        <v>0.25</v>
      </c>
      <c r="BB27" s="188">
        <v>0.47</v>
      </c>
      <c r="BC27" s="188">
        <v>0.52</v>
      </c>
      <c r="BD27" s="188">
        <v>0.43</v>
      </c>
      <c r="BE27" s="188">
        <v>0.43</v>
      </c>
      <c r="BF27" s="188">
        <v>0.42</v>
      </c>
      <c r="BG27" s="188">
        <v>0.49</v>
      </c>
      <c r="BH27" s="188">
        <v>0.39</v>
      </c>
      <c r="BI27" s="188">
        <v>0.19</v>
      </c>
      <c r="BJ27" s="188">
        <v>0.1</v>
      </c>
      <c r="BK27" s="188">
        <v>0.06</v>
      </c>
      <c r="BL27" s="188">
        <v>0.08</v>
      </c>
      <c r="BM27" s="188">
        <v>0.25</v>
      </c>
      <c r="BN27" s="188">
        <v>0.47</v>
      </c>
      <c r="BO27" s="188">
        <v>0.52</v>
      </c>
      <c r="BP27" s="188">
        <v>0.43</v>
      </c>
      <c r="BQ27" s="188">
        <v>0.43</v>
      </c>
      <c r="BR27" s="188">
        <v>0.42</v>
      </c>
      <c r="BS27" s="188">
        <v>0.49</v>
      </c>
      <c r="BT27" s="188">
        <v>0.39</v>
      </c>
      <c r="BU27" s="188">
        <v>0.19</v>
      </c>
      <c r="BV27" s="188">
        <v>0.1</v>
      </c>
      <c r="BW27" s="188">
        <v>0.06</v>
      </c>
      <c r="BX27" s="188">
        <v>0.08</v>
      </c>
      <c r="BY27" s="188">
        <v>0.25</v>
      </c>
      <c r="BZ27" s="188">
        <v>0.47</v>
      </c>
      <c r="CA27" s="188">
        <v>0.52</v>
      </c>
      <c r="CB27" s="188">
        <v>0.43</v>
      </c>
      <c r="CC27" s="188">
        <v>0.43</v>
      </c>
      <c r="CD27" s="188">
        <v>0.42</v>
      </c>
      <c r="CE27" s="188">
        <v>0.49</v>
      </c>
      <c r="CF27" s="188">
        <v>0.39</v>
      </c>
      <c r="CG27" s="188">
        <v>0.19</v>
      </c>
      <c r="CH27" s="188">
        <v>0.1</v>
      </c>
      <c r="CI27" s="188">
        <v>0.06</v>
      </c>
      <c r="CJ27" s="188">
        <v>0.08</v>
      </c>
      <c r="CK27" s="188">
        <v>0.25</v>
      </c>
      <c r="CL27" s="188">
        <v>0.47</v>
      </c>
      <c r="CM27" s="188">
        <v>0.52</v>
      </c>
      <c r="CN27" s="188">
        <v>0.43</v>
      </c>
      <c r="CO27" s="188">
        <v>0.43</v>
      </c>
      <c r="CP27" s="188">
        <v>0.42</v>
      </c>
      <c r="CQ27" s="188">
        <v>0.49</v>
      </c>
      <c r="CR27" s="188">
        <v>0.39</v>
      </c>
      <c r="CS27" s="188">
        <v>0.19</v>
      </c>
      <c r="CT27" s="188">
        <v>0.1</v>
      </c>
      <c r="CU27" s="188">
        <v>0.06</v>
      </c>
      <c r="CV27" s="188">
        <v>0.08</v>
      </c>
      <c r="CW27" s="188">
        <v>0.25</v>
      </c>
      <c r="CX27" s="188">
        <v>0.47</v>
      </c>
      <c r="CY27" s="188">
        <v>0.52</v>
      </c>
      <c r="CZ27" s="188">
        <v>0.43</v>
      </c>
      <c r="DA27" s="188">
        <v>0.43</v>
      </c>
      <c r="DB27" s="188">
        <v>0.42</v>
      </c>
      <c r="DC27" s="188">
        <v>0.49</v>
      </c>
      <c r="DD27" s="188">
        <v>0.39</v>
      </c>
      <c r="DE27" s="188">
        <v>0.19</v>
      </c>
      <c r="DF27" s="188">
        <v>0.1</v>
      </c>
      <c r="DG27" s="188">
        <v>0.06</v>
      </c>
      <c r="DH27" s="188">
        <v>0.08</v>
      </c>
      <c r="DI27" s="188">
        <v>0.25</v>
      </c>
      <c r="DJ27" s="188">
        <v>0.47</v>
      </c>
      <c r="DK27" s="188">
        <v>0.52</v>
      </c>
      <c r="DL27" s="188">
        <v>0.43</v>
      </c>
      <c r="DM27" s="188">
        <v>0.43</v>
      </c>
      <c r="DN27" s="188">
        <v>0.42</v>
      </c>
      <c r="DO27" s="188">
        <v>0.49</v>
      </c>
      <c r="DP27" s="188">
        <v>0.39</v>
      </c>
      <c r="DQ27" s="188">
        <v>0.19</v>
      </c>
      <c r="DR27" s="188">
        <v>0.1</v>
      </c>
      <c r="DS27" s="188">
        <v>0.06</v>
      </c>
      <c r="DT27" s="188">
        <v>0.08</v>
      </c>
      <c r="DU27" s="188">
        <v>0.25</v>
      </c>
      <c r="DV27" s="188">
        <v>0.47</v>
      </c>
    </row>
    <row r="28" spans="1:126" s="181" customFormat="1" ht="15.75" customHeight="1" x14ac:dyDescent="0.2">
      <c r="A28" s="203" t="s">
        <v>907</v>
      </c>
      <c r="B28" s="215" t="s">
        <v>871</v>
      </c>
      <c r="C28" s="215">
        <v>10706</v>
      </c>
      <c r="D28" s="215" t="s">
        <v>758</v>
      </c>
      <c r="E28" s="219"/>
      <c r="F28" s="214" t="s">
        <v>258</v>
      </c>
      <c r="G28" s="188">
        <v>0.55400000000000005</v>
      </c>
      <c r="H28" s="188">
        <v>0.68700000000000006</v>
      </c>
      <c r="I28" s="204">
        <v>1.1719999999999999</v>
      </c>
      <c r="J28" s="204">
        <v>1.304</v>
      </c>
      <c r="K28" s="188">
        <v>1.006</v>
      </c>
      <c r="L28" s="188">
        <v>0.34399999999999997</v>
      </c>
      <c r="M28" s="188">
        <v>1.7000000000000001E-2</v>
      </c>
      <c r="N28" s="188">
        <v>0</v>
      </c>
      <c r="O28" s="188">
        <v>0</v>
      </c>
      <c r="P28" s="188">
        <v>7.0000000000000001E-3</v>
      </c>
      <c r="Q28" s="188">
        <v>4.3999999999999997E-2</v>
      </c>
      <c r="R28" s="188">
        <v>0.26900000000000002</v>
      </c>
      <c r="S28" s="188">
        <v>0.55400000000000005</v>
      </c>
      <c r="T28" s="188">
        <v>0.68700000000000006</v>
      </c>
      <c r="U28" s="188">
        <v>1.1719999999999999</v>
      </c>
      <c r="V28" s="188">
        <v>1.304</v>
      </c>
      <c r="W28" s="188">
        <v>1.006</v>
      </c>
      <c r="X28" s="188">
        <v>0.34399999999999997</v>
      </c>
      <c r="Y28" s="188">
        <v>1.7000000000000001E-2</v>
      </c>
      <c r="Z28" s="188">
        <v>0</v>
      </c>
      <c r="AA28" s="188">
        <v>0</v>
      </c>
      <c r="AB28" s="188">
        <v>7.0000000000000001E-3</v>
      </c>
      <c r="AC28" s="188">
        <v>4.3999999999999997E-2</v>
      </c>
      <c r="AD28" s="188">
        <v>0.26900000000000002</v>
      </c>
      <c r="AE28" s="188">
        <v>0.55400000000000005</v>
      </c>
      <c r="AF28" s="188">
        <v>0.68700000000000006</v>
      </c>
      <c r="AG28" s="188">
        <v>1.1719999999999999</v>
      </c>
      <c r="AH28" s="188">
        <v>1.304</v>
      </c>
      <c r="AI28" s="188">
        <v>1.006</v>
      </c>
      <c r="AJ28" s="188">
        <v>0.34399999999999997</v>
      </c>
      <c r="AK28" s="188">
        <v>1.7000000000000001E-2</v>
      </c>
      <c r="AL28" s="188">
        <v>0</v>
      </c>
      <c r="AM28" s="188">
        <v>0</v>
      </c>
      <c r="AN28" s="188">
        <v>7.0000000000000001E-3</v>
      </c>
      <c r="AO28" s="188">
        <v>4.3999999999999997E-2</v>
      </c>
      <c r="AP28" s="188">
        <v>0.26900000000000002</v>
      </c>
      <c r="AQ28" s="188">
        <v>0.55400000000000005</v>
      </c>
      <c r="AR28" s="188">
        <v>0.68700000000000006</v>
      </c>
      <c r="AS28" s="188">
        <v>1.1719999999999999</v>
      </c>
      <c r="AT28" s="188">
        <v>1.304</v>
      </c>
      <c r="AU28" s="188">
        <v>1.006</v>
      </c>
      <c r="AV28" s="188">
        <v>0.34399999999999997</v>
      </c>
      <c r="AW28" s="188">
        <v>1.7000000000000001E-2</v>
      </c>
      <c r="AX28" s="188">
        <v>0</v>
      </c>
      <c r="AY28" s="188">
        <v>0</v>
      </c>
      <c r="AZ28" s="188">
        <v>7.0000000000000001E-3</v>
      </c>
      <c r="BA28" s="188">
        <v>4.3999999999999997E-2</v>
      </c>
      <c r="BB28" s="188">
        <v>0.26900000000000002</v>
      </c>
      <c r="BC28" s="188">
        <v>0.55400000000000005</v>
      </c>
      <c r="BD28" s="188">
        <v>0.68700000000000006</v>
      </c>
      <c r="BE28" s="188">
        <v>1.1719999999999999</v>
      </c>
      <c r="BF28" s="188">
        <v>1.304</v>
      </c>
      <c r="BG28" s="188">
        <v>1.006</v>
      </c>
      <c r="BH28" s="188">
        <v>0.34399999999999997</v>
      </c>
      <c r="BI28" s="188">
        <v>1.7000000000000001E-2</v>
      </c>
      <c r="BJ28" s="188">
        <v>0</v>
      </c>
      <c r="BK28" s="188">
        <v>0</v>
      </c>
      <c r="BL28" s="188">
        <v>7.0000000000000001E-3</v>
      </c>
      <c r="BM28" s="188">
        <v>4.3999999999999997E-2</v>
      </c>
      <c r="BN28" s="188">
        <v>0.26900000000000002</v>
      </c>
      <c r="BO28" s="188">
        <v>0.55400000000000005</v>
      </c>
      <c r="BP28" s="188">
        <v>0.68700000000000006</v>
      </c>
      <c r="BQ28" s="188">
        <v>1.1719999999999999</v>
      </c>
      <c r="BR28" s="188">
        <v>1.304</v>
      </c>
      <c r="BS28" s="188">
        <v>1.006</v>
      </c>
      <c r="BT28" s="188">
        <v>0.34399999999999997</v>
      </c>
      <c r="BU28" s="188">
        <v>1.7000000000000001E-2</v>
      </c>
      <c r="BV28" s="188">
        <v>0</v>
      </c>
      <c r="BW28" s="188">
        <v>0</v>
      </c>
      <c r="BX28" s="188">
        <v>7.0000000000000001E-3</v>
      </c>
      <c r="BY28" s="188">
        <v>4.3999999999999997E-2</v>
      </c>
      <c r="BZ28" s="188">
        <v>0.26900000000000002</v>
      </c>
      <c r="CA28" s="188">
        <v>0.55400000000000005</v>
      </c>
      <c r="CB28" s="188">
        <v>0.68700000000000006</v>
      </c>
      <c r="CC28" s="188">
        <v>1.1719999999999999</v>
      </c>
      <c r="CD28" s="188">
        <v>1.304</v>
      </c>
      <c r="CE28" s="188">
        <v>1.006</v>
      </c>
      <c r="CF28" s="188">
        <v>0.34399999999999997</v>
      </c>
      <c r="CG28" s="188">
        <v>1.7000000000000001E-2</v>
      </c>
      <c r="CH28" s="188">
        <v>0</v>
      </c>
      <c r="CI28" s="188">
        <v>0</v>
      </c>
      <c r="CJ28" s="188">
        <v>7.0000000000000001E-3</v>
      </c>
      <c r="CK28" s="188">
        <v>4.3999999999999997E-2</v>
      </c>
      <c r="CL28" s="188">
        <v>0.26900000000000002</v>
      </c>
      <c r="CM28" s="188">
        <v>0.55400000000000005</v>
      </c>
      <c r="CN28" s="188">
        <v>0.68700000000000006</v>
      </c>
      <c r="CO28" s="188">
        <v>1.1719999999999999</v>
      </c>
      <c r="CP28" s="188">
        <v>1.304</v>
      </c>
      <c r="CQ28" s="188">
        <v>1.006</v>
      </c>
      <c r="CR28" s="188">
        <v>0.34399999999999997</v>
      </c>
      <c r="CS28" s="188">
        <v>1.7000000000000001E-2</v>
      </c>
      <c r="CT28" s="188">
        <v>0</v>
      </c>
      <c r="CU28" s="188">
        <v>0</v>
      </c>
      <c r="CV28" s="188">
        <v>7.0000000000000001E-3</v>
      </c>
      <c r="CW28" s="188">
        <v>4.3999999999999997E-2</v>
      </c>
      <c r="CX28" s="188">
        <v>0.26900000000000002</v>
      </c>
      <c r="CY28" s="188">
        <v>0.55400000000000005</v>
      </c>
      <c r="CZ28" s="188">
        <v>0.68700000000000006</v>
      </c>
      <c r="DA28" s="188">
        <v>1.1719999999999999</v>
      </c>
      <c r="DB28" s="188">
        <v>1.304</v>
      </c>
      <c r="DC28" s="188">
        <v>1.006</v>
      </c>
      <c r="DD28" s="188">
        <v>0.34399999999999997</v>
      </c>
      <c r="DE28" s="188">
        <v>1.7000000000000001E-2</v>
      </c>
      <c r="DF28" s="188">
        <v>0</v>
      </c>
      <c r="DG28" s="188">
        <v>0</v>
      </c>
      <c r="DH28" s="188">
        <v>7.0000000000000001E-3</v>
      </c>
      <c r="DI28" s="188">
        <v>4.3999999999999997E-2</v>
      </c>
      <c r="DJ28" s="188">
        <v>0.26900000000000002</v>
      </c>
      <c r="DK28" s="188">
        <v>0.55400000000000005</v>
      </c>
      <c r="DL28" s="188">
        <v>0.68700000000000006</v>
      </c>
      <c r="DM28" s="188">
        <v>1.1719999999999999</v>
      </c>
      <c r="DN28" s="188">
        <v>1.304</v>
      </c>
      <c r="DO28" s="188">
        <v>1.006</v>
      </c>
      <c r="DP28" s="188">
        <v>0.34399999999999997</v>
      </c>
      <c r="DQ28" s="188">
        <v>1.7000000000000001E-2</v>
      </c>
      <c r="DR28" s="188">
        <v>0</v>
      </c>
      <c r="DS28" s="188">
        <v>0</v>
      </c>
      <c r="DT28" s="188">
        <v>7.0000000000000001E-3</v>
      </c>
      <c r="DU28" s="188">
        <v>4.3999999999999997E-2</v>
      </c>
      <c r="DV28" s="188">
        <v>0.26900000000000002</v>
      </c>
    </row>
    <row r="29" spans="1:126" s="181" customFormat="1" ht="15.75" customHeight="1" x14ac:dyDescent="0.2">
      <c r="B29" s="215"/>
      <c r="C29" s="215"/>
      <c r="D29" s="215"/>
      <c r="E29" s="219"/>
      <c r="F29" s="214" t="s">
        <v>259</v>
      </c>
      <c r="G29" s="188">
        <v>0.2</v>
      </c>
      <c r="H29" s="188">
        <v>0.02</v>
      </c>
      <c r="I29" s="204">
        <v>0.19</v>
      </c>
      <c r="J29" s="204">
        <v>0.92</v>
      </c>
      <c r="K29" s="188">
        <v>0.44</v>
      </c>
      <c r="L29" s="188">
        <v>0</v>
      </c>
      <c r="M29" s="188">
        <v>0</v>
      </c>
      <c r="N29" s="188">
        <v>0</v>
      </c>
      <c r="O29" s="188">
        <v>0</v>
      </c>
      <c r="P29" s="188">
        <v>0.01</v>
      </c>
      <c r="Q29" s="188">
        <v>0.01</v>
      </c>
      <c r="R29" s="188">
        <v>0.06</v>
      </c>
      <c r="S29" s="188">
        <v>0.28999999999999998</v>
      </c>
      <c r="T29" s="188">
        <v>0.01</v>
      </c>
      <c r="U29" s="188">
        <v>0.63</v>
      </c>
      <c r="V29" s="188">
        <v>1.41</v>
      </c>
      <c r="W29" s="188">
        <v>1.1399999999999999</v>
      </c>
      <c r="X29" s="188">
        <v>0.37</v>
      </c>
      <c r="Y29" s="188">
        <v>0</v>
      </c>
      <c r="Z29" s="188">
        <v>0</v>
      </c>
      <c r="AA29" s="188">
        <v>0</v>
      </c>
      <c r="AB29" s="188">
        <v>0.01</v>
      </c>
      <c r="AC29" s="188">
        <v>0.01</v>
      </c>
      <c r="AD29" s="188">
        <v>7.0000000000000007E-2</v>
      </c>
      <c r="AE29" s="188">
        <v>0.28999999999999998</v>
      </c>
      <c r="AF29" s="188">
        <v>0.01</v>
      </c>
      <c r="AG29" s="188">
        <v>0.63</v>
      </c>
      <c r="AH29" s="188">
        <v>1.41</v>
      </c>
      <c r="AI29" s="188">
        <v>1.1399999999999999</v>
      </c>
      <c r="AJ29" s="188">
        <v>0.37</v>
      </c>
      <c r="AK29" s="188">
        <v>0</v>
      </c>
      <c r="AL29" s="188">
        <v>0</v>
      </c>
      <c r="AM29" s="188">
        <v>0</v>
      </c>
      <c r="AN29" s="188">
        <v>0.01</v>
      </c>
      <c r="AO29" s="188">
        <v>0.01</v>
      </c>
      <c r="AP29" s="188">
        <v>7.0000000000000007E-2</v>
      </c>
      <c r="AQ29" s="188">
        <v>0.28999999999999998</v>
      </c>
      <c r="AR29" s="188">
        <v>0.01</v>
      </c>
      <c r="AS29" s="188">
        <v>0.63</v>
      </c>
      <c r="AT29" s="188">
        <v>1.41</v>
      </c>
      <c r="AU29" s="188">
        <v>1.1399999999999999</v>
      </c>
      <c r="AV29" s="188">
        <v>0.37</v>
      </c>
      <c r="AW29" s="188">
        <v>0</v>
      </c>
      <c r="AX29" s="188">
        <v>0</v>
      </c>
      <c r="AY29" s="188">
        <v>0</v>
      </c>
      <c r="AZ29" s="188">
        <v>0.01</v>
      </c>
      <c r="BA29" s="188">
        <v>0.01</v>
      </c>
      <c r="BB29" s="188">
        <v>7.0000000000000007E-2</v>
      </c>
      <c r="BC29" s="188">
        <v>0.28999999999999998</v>
      </c>
      <c r="BD29" s="188">
        <v>0.01</v>
      </c>
      <c r="BE29" s="188">
        <v>0.63</v>
      </c>
      <c r="BF29" s="188">
        <v>1.41</v>
      </c>
      <c r="BG29" s="188">
        <v>1.1399999999999999</v>
      </c>
      <c r="BH29" s="188">
        <v>0.37</v>
      </c>
      <c r="BI29" s="188">
        <v>0</v>
      </c>
      <c r="BJ29" s="188">
        <v>0</v>
      </c>
      <c r="BK29" s="188">
        <v>0</v>
      </c>
      <c r="BL29" s="188">
        <v>0.01</v>
      </c>
      <c r="BM29" s="188">
        <v>0.01</v>
      </c>
      <c r="BN29" s="188">
        <v>7.0000000000000007E-2</v>
      </c>
      <c r="BO29" s="188">
        <v>0.28999999999999998</v>
      </c>
      <c r="BP29" s="188">
        <v>0.01</v>
      </c>
      <c r="BQ29" s="188">
        <v>0.63</v>
      </c>
      <c r="BR29" s="188">
        <v>1.41</v>
      </c>
      <c r="BS29" s="188">
        <v>1.1399999999999999</v>
      </c>
      <c r="BT29" s="188">
        <v>0.37</v>
      </c>
      <c r="BU29" s="188">
        <v>0</v>
      </c>
      <c r="BV29" s="188">
        <v>0</v>
      </c>
      <c r="BW29" s="188">
        <v>0</v>
      </c>
      <c r="BX29" s="188">
        <v>0.01</v>
      </c>
      <c r="BY29" s="188">
        <v>0.01</v>
      </c>
      <c r="BZ29" s="188">
        <v>7.0000000000000007E-2</v>
      </c>
      <c r="CA29" s="188">
        <v>0.28999999999999998</v>
      </c>
      <c r="CB29" s="188">
        <v>0.01</v>
      </c>
      <c r="CC29" s="188">
        <v>0.63</v>
      </c>
      <c r="CD29" s="188">
        <v>1.41</v>
      </c>
      <c r="CE29" s="188">
        <v>1.1399999999999999</v>
      </c>
      <c r="CF29" s="188">
        <v>0.37</v>
      </c>
      <c r="CG29" s="188">
        <v>0</v>
      </c>
      <c r="CH29" s="188">
        <v>0</v>
      </c>
      <c r="CI29" s="188">
        <v>0</v>
      </c>
      <c r="CJ29" s="188">
        <v>0.01</v>
      </c>
      <c r="CK29" s="188">
        <v>0.01</v>
      </c>
      <c r="CL29" s="188">
        <v>7.0000000000000007E-2</v>
      </c>
      <c r="CM29" s="188">
        <v>0.28999999999999998</v>
      </c>
      <c r="CN29" s="188">
        <v>0.01</v>
      </c>
      <c r="CO29" s="188">
        <v>0.63</v>
      </c>
      <c r="CP29" s="188">
        <v>1.41</v>
      </c>
      <c r="CQ29" s="188">
        <v>1.1399999999999999</v>
      </c>
      <c r="CR29" s="188">
        <v>0.37</v>
      </c>
      <c r="CS29" s="188">
        <v>0</v>
      </c>
      <c r="CT29" s="188">
        <v>0</v>
      </c>
      <c r="CU29" s="188">
        <v>0</v>
      </c>
      <c r="CV29" s="188">
        <v>0.01</v>
      </c>
      <c r="CW29" s="188">
        <v>0.01</v>
      </c>
      <c r="CX29" s="188">
        <v>7.0000000000000007E-2</v>
      </c>
      <c r="CY29" s="188">
        <v>0.28999999999999998</v>
      </c>
      <c r="CZ29" s="188">
        <v>0.01</v>
      </c>
      <c r="DA29" s="188">
        <v>0.63</v>
      </c>
      <c r="DB29" s="188">
        <v>1.41</v>
      </c>
      <c r="DC29" s="188">
        <v>1.1399999999999999</v>
      </c>
      <c r="DD29" s="188">
        <v>0.37</v>
      </c>
      <c r="DE29" s="188">
        <v>0</v>
      </c>
      <c r="DF29" s="188">
        <v>0</v>
      </c>
      <c r="DG29" s="188">
        <v>0</v>
      </c>
      <c r="DH29" s="188">
        <v>0.01</v>
      </c>
      <c r="DI29" s="188">
        <v>0.01</v>
      </c>
      <c r="DJ29" s="188">
        <v>7.0000000000000007E-2</v>
      </c>
      <c r="DK29" s="188">
        <v>0.28999999999999998</v>
      </c>
      <c r="DL29" s="188">
        <v>0.01</v>
      </c>
      <c r="DM29" s="188">
        <v>0.63</v>
      </c>
      <c r="DN29" s="188">
        <v>1.41</v>
      </c>
      <c r="DO29" s="188">
        <v>1.1399999999999999</v>
      </c>
      <c r="DP29" s="188">
        <v>0.37</v>
      </c>
      <c r="DQ29" s="188">
        <v>0</v>
      </c>
      <c r="DR29" s="188">
        <v>0</v>
      </c>
      <c r="DS29" s="188">
        <v>0</v>
      </c>
      <c r="DT29" s="188">
        <v>0.01</v>
      </c>
      <c r="DU29" s="188">
        <v>0.01</v>
      </c>
      <c r="DV29" s="188">
        <v>7.0000000000000007E-2</v>
      </c>
    </row>
    <row r="30" spans="1:126" s="181" customFormat="1" ht="15.75" customHeight="1" x14ac:dyDescent="0.2">
      <c r="A30" s="203" t="s">
        <v>908</v>
      </c>
      <c r="B30" s="215" t="s">
        <v>864</v>
      </c>
      <c r="C30" s="215">
        <v>62015</v>
      </c>
      <c r="D30" s="215" t="s">
        <v>820</v>
      </c>
      <c r="E30" s="219"/>
      <c r="F30" s="214" t="s">
        <v>258</v>
      </c>
      <c r="G30" s="178">
        <v>11.05903105</v>
      </c>
      <c r="H30" s="178">
        <v>16.093487929999998</v>
      </c>
      <c r="I30" s="204">
        <v>24.101962159999999</v>
      </c>
      <c r="J30" s="204">
        <v>27.954265670000002</v>
      </c>
      <c r="K30" s="178">
        <v>32.166824290000001</v>
      </c>
      <c r="L30" s="188">
        <v>33.169944519999994</v>
      </c>
      <c r="M30" s="178">
        <v>33.060381679999999</v>
      </c>
      <c r="N30" s="178">
        <v>32.197275689999998</v>
      </c>
      <c r="O30" s="188">
        <v>26.259233160000001</v>
      </c>
      <c r="P30" s="178">
        <v>21.775068360000002</v>
      </c>
      <c r="Q30" s="178">
        <v>13.990122869999999</v>
      </c>
      <c r="R30" s="188">
        <v>10.251263290000001</v>
      </c>
      <c r="S30" s="178">
        <v>11.087999999999999</v>
      </c>
      <c r="T30" s="178">
        <v>16.52</v>
      </c>
      <c r="U30" s="188">
        <v>25.396000000000001</v>
      </c>
      <c r="V30" s="178">
        <v>28.797999999999998</v>
      </c>
      <c r="W30" s="178">
        <v>33.021999999999998</v>
      </c>
      <c r="X30" s="188">
        <v>34.161000000000001</v>
      </c>
      <c r="Y30" s="178">
        <v>34.621000000000002</v>
      </c>
      <c r="Z30" s="178">
        <v>33.064</v>
      </c>
      <c r="AA30" s="188">
        <v>28.138000000000002</v>
      </c>
      <c r="AB30" s="178">
        <v>22.097999999999999</v>
      </c>
      <c r="AC30" s="178">
        <v>14.096</v>
      </c>
      <c r="AD30" s="188">
        <v>11.22</v>
      </c>
      <c r="AE30" s="178">
        <v>11.03256</v>
      </c>
      <c r="AF30" s="178">
        <v>16.4374</v>
      </c>
      <c r="AG30" s="188">
        <v>25.269020000000001</v>
      </c>
      <c r="AH30" s="178">
        <v>28.65401</v>
      </c>
      <c r="AI30" s="178">
        <v>32.85689</v>
      </c>
      <c r="AJ30" s="188">
        <v>33.990195</v>
      </c>
      <c r="AK30" s="178">
        <v>34.447894999999995</v>
      </c>
      <c r="AL30" s="178">
        <v>32.898679999999999</v>
      </c>
      <c r="AM30" s="188">
        <v>27.997310000000002</v>
      </c>
      <c r="AN30" s="178">
        <v>21.987509999999997</v>
      </c>
      <c r="AO30" s="178">
        <v>14.02552</v>
      </c>
      <c r="AP30" s="188">
        <v>11.1639</v>
      </c>
      <c r="AQ30" s="178">
        <v>10.977397199999999</v>
      </c>
      <c r="AR30" s="178">
        <v>16.355213000000003</v>
      </c>
      <c r="AS30" s="188">
        <v>25.142674900000003</v>
      </c>
      <c r="AT30" s="178">
        <v>28.510739949999998</v>
      </c>
      <c r="AU30" s="178">
        <v>32.692605550000003</v>
      </c>
      <c r="AV30" s="188">
        <v>33.820244025000001</v>
      </c>
      <c r="AW30" s="178">
        <v>34.275655524999998</v>
      </c>
      <c r="AX30" s="178">
        <v>32.734186600000001</v>
      </c>
      <c r="AY30" s="188">
        <v>27.857323449999999</v>
      </c>
      <c r="AZ30" s="178">
        <v>21.877572449999999</v>
      </c>
      <c r="BA30" s="178">
        <v>13.955392400000001</v>
      </c>
      <c r="BB30" s="188">
        <v>11.1080805</v>
      </c>
      <c r="BC30" s="178">
        <v>10.922510214000001</v>
      </c>
      <c r="BD30" s="178">
        <v>16.273436935000003</v>
      </c>
      <c r="BE30" s="188">
        <v>25.016961525500001</v>
      </c>
      <c r="BF30" s="178">
        <v>28.368186250250002</v>
      </c>
      <c r="BG30" s="178">
        <v>32.529142522249998</v>
      </c>
      <c r="BH30" s="188">
        <v>33.651142804875001</v>
      </c>
      <c r="BI30" s="178">
        <v>34.104277247374995</v>
      </c>
      <c r="BJ30" s="178">
        <v>32.570515667000002</v>
      </c>
      <c r="BK30" s="188">
        <v>27.718036832749998</v>
      </c>
      <c r="BL30" s="178">
        <v>21.76818458775</v>
      </c>
      <c r="BM30" s="178">
        <v>13.885615438</v>
      </c>
      <c r="BN30" s="188">
        <v>11.0525400975</v>
      </c>
      <c r="BO30" s="178">
        <v>10.86789766293</v>
      </c>
      <c r="BP30" s="178">
        <v>16.192069750325</v>
      </c>
      <c r="BQ30" s="188">
        <v>24.891876717872503</v>
      </c>
      <c r="BR30" s="178">
        <v>28.226345318998753</v>
      </c>
      <c r="BS30" s="178">
        <v>32.366496809638747</v>
      </c>
      <c r="BT30" s="188">
        <v>33.482887090850632</v>
      </c>
      <c r="BU30" s="178">
        <v>33.933755861138117</v>
      </c>
      <c r="BV30" s="178">
        <v>32.407663088664997</v>
      </c>
      <c r="BW30" s="188">
        <v>27.579446648586249</v>
      </c>
      <c r="BX30" s="178">
        <v>21.659343664811246</v>
      </c>
      <c r="BY30" s="178">
        <v>13.816187360810002</v>
      </c>
      <c r="BZ30" s="188">
        <v>10.9972773970125</v>
      </c>
      <c r="CA30" s="178">
        <v>10.81355817461535</v>
      </c>
      <c r="CB30" s="178">
        <v>16.111109401573376</v>
      </c>
      <c r="CC30" s="188">
        <v>24.767417334283142</v>
      </c>
      <c r="CD30" s="178">
        <v>28.085213592403758</v>
      </c>
      <c r="CE30" s="178">
        <v>32.204664325590556</v>
      </c>
      <c r="CF30" s="188">
        <v>33.315472655396377</v>
      </c>
      <c r="CG30" s="178">
        <v>33.764087081832429</v>
      </c>
      <c r="CH30" s="178">
        <v>32.245624773221671</v>
      </c>
      <c r="CI30" s="188">
        <v>27.441549415343317</v>
      </c>
      <c r="CJ30" s="178">
        <v>21.55104694648719</v>
      </c>
      <c r="CK30" s="178">
        <v>13.747106424005951</v>
      </c>
      <c r="CL30" s="188">
        <v>10.942291010027436</v>
      </c>
      <c r="CM30" s="178">
        <v>10.759490383742271</v>
      </c>
      <c r="CN30" s="178">
        <v>16.030553854565508</v>
      </c>
      <c r="CO30" s="188">
        <v>24.643580247611723</v>
      </c>
      <c r="CP30" s="178">
        <v>27.944787524441736</v>
      </c>
      <c r="CQ30" s="178">
        <v>32.043641003962605</v>
      </c>
      <c r="CR30" s="188">
        <v>33.148895292119391</v>
      </c>
      <c r="CS30" s="178">
        <v>33.595266646423262</v>
      </c>
      <c r="CT30" s="178">
        <v>32.084396649355561</v>
      </c>
      <c r="CU30" s="188">
        <v>27.304341668266598</v>
      </c>
      <c r="CV30" s="178">
        <v>21.443291711754753</v>
      </c>
      <c r="CW30" s="178">
        <v>13.678370891885921</v>
      </c>
      <c r="CX30" s="188">
        <v>10.887579554977298</v>
      </c>
      <c r="CY30" s="178">
        <v>10.70569293182356</v>
      </c>
      <c r="CZ30" s="178">
        <v>15.950401085292683</v>
      </c>
      <c r="DA30" s="188">
        <v>24.520362346373666</v>
      </c>
      <c r="DB30" s="178">
        <v>27.805063586819529</v>
      </c>
      <c r="DC30" s="178">
        <v>31.883422798942789</v>
      </c>
      <c r="DD30" s="188">
        <v>32.983150815658796</v>
      </c>
      <c r="DE30" s="178">
        <v>33.427290313191143</v>
      </c>
      <c r="DF30" s="178">
        <v>31.923974666108784</v>
      </c>
      <c r="DG30" s="188">
        <v>27.167819959925264</v>
      </c>
      <c r="DH30" s="178">
        <v>21.336075253195979</v>
      </c>
      <c r="DI30" s="178">
        <v>13.609979037426491</v>
      </c>
      <c r="DJ30" s="188">
        <v>10.833141657202413</v>
      </c>
      <c r="DK30" s="178">
        <v>10.652164467164443</v>
      </c>
      <c r="DL30" s="178">
        <v>15.870649079866219</v>
      </c>
      <c r="DM30" s="188">
        <v>24.397760534641797</v>
      </c>
      <c r="DN30" s="178">
        <v>27.66603826888543</v>
      </c>
      <c r="DO30" s="178">
        <v>31.724005684948075</v>
      </c>
      <c r="DP30" s="188">
        <v>32.818235061580502</v>
      </c>
      <c r="DQ30" s="178">
        <v>33.260153861625184</v>
      </c>
      <c r="DR30" s="178">
        <v>31.764354792778242</v>
      </c>
      <c r="DS30" s="188">
        <v>27.031980860125643</v>
      </c>
      <c r="DT30" s="178">
        <v>21.229394876930002</v>
      </c>
      <c r="DU30" s="178">
        <v>13.54192914223936</v>
      </c>
      <c r="DV30" s="188">
        <v>10.778975948916401</v>
      </c>
    </row>
    <row r="31" spans="1:126" s="181" customFormat="1" ht="15.75" customHeight="1" x14ac:dyDescent="0.2">
      <c r="B31" s="215"/>
      <c r="C31" s="215"/>
      <c r="D31" s="215"/>
      <c r="E31" s="219"/>
      <c r="F31" s="214" t="s">
        <v>259</v>
      </c>
      <c r="G31" s="188">
        <v>0.4</v>
      </c>
      <c r="H31" s="188">
        <v>3</v>
      </c>
      <c r="I31" s="204">
        <v>3.5</v>
      </c>
      <c r="J31" s="204">
        <v>4.4000000000000004</v>
      </c>
      <c r="K31" s="188">
        <v>6.4</v>
      </c>
      <c r="L31" s="188">
        <v>13.1</v>
      </c>
      <c r="M31" s="188">
        <v>14.4</v>
      </c>
      <c r="N31" s="188">
        <v>12.4</v>
      </c>
      <c r="O31" s="188">
        <v>11.1</v>
      </c>
      <c r="P31" s="188">
        <v>7.4</v>
      </c>
      <c r="Q31" s="188">
        <v>5.7</v>
      </c>
      <c r="R31" s="188">
        <v>3.5</v>
      </c>
      <c r="S31" s="188">
        <v>0</v>
      </c>
      <c r="T31" s="188">
        <v>1.53</v>
      </c>
      <c r="U31" s="188">
        <v>7.86</v>
      </c>
      <c r="V31" s="188">
        <v>29.5</v>
      </c>
      <c r="W31" s="188">
        <v>45.23</v>
      </c>
      <c r="X31" s="188">
        <v>56.7</v>
      </c>
      <c r="Y31" s="188">
        <v>51.18</v>
      </c>
      <c r="Z31" s="188">
        <v>26.72</v>
      </c>
      <c r="AA31" s="188">
        <v>9.34</v>
      </c>
      <c r="AB31" s="188">
        <v>0.38</v>
      </c>
      <c r="AC31" s="188">
        <v>0</v>
      </c>
      <c r="AD31" s="188">
        <v>0</v>
      </c>
      <c r="AE31" s="188">
        <v>0</v>
      </c>
      <c r="AF31" s="188">
        <v>1.53</v>
      </c>
      <c r="AG31" s="188">
        <v>7.86</v>
      </c>
      <c r="AH31" s="188">
        <v>29.5</v>
      </c>
      <c r="AI31" s="188">
        <v>45.23</v>
      </c>
      <c r="AJ31" s="188">
        <v>56.7</v>
      </c>
      <c r="AK31" s="188">
        <v>51.18</v>
      </c>
      <c r="AL31" s="188">
        <v>26.72</v>
      </c>
      <c r="AM31" s="188">
        <v>9.34</v>
      </c>
      <c r="AN31" s="188">
        <v>0.38</v>
      </c>
      <c r="AO31" s="188">
        <v>0</v>
      </c>
      <c r="AP31" s="188">
        <v>0</v>
      </c>
      <c r="AQ31" s="188">
        <v>0</v>
      </c>
      <c r="AR31" s="188">
        <v>1.53</v>
      </c>
      <c r="AS31" s="188">
        <v>7.86</v>
      </c>
      <c r="AT31" s="188">
        <v>29.5</v>
      </c>
      <c r="AU31" s="188">
        <v>45.23</v>
      </c>
      <c r="AV31" s="188">
        <v>56.7</v>
      </c>
      <c r="AW31" s="188">
        <v>51.18</v>
      </c>
      <c r="AX31" s="188">
        <v>26.72</v>
      </c>
      <c r="AY31" s="188">
        <v>9.34</v>
      </c>
      <c r="AZ31" s="188">
        <v>0.38</v>
      </c>
      <c r="BA31" s="188">
        <v>0</v>
      </c>
      <c r="BB31" s="188">
        <v>0</v>
      </c>
      <c r="BC31" s="188">
        <v>0</v>
      </c>
      <c r="BD31" s="188">
        <v>1.53</v>
      </c>
      <c r="BE31" s="188">
        <v>7.86</v>
      </c>
      <c r="BF31" s="188">
        <v>29.5</v>
      </c>
      <c r="BG31" s="188">
        <v>45.23</v>
      </c>
      <c r="BH31" s="188">
        <v>56.7</v>
      </c>
      <c r="BI31" s="188">
        <v>51.18</v>
      </c>
      <c r="BJ31" s="188">
        <v>26.72</v>
      </c>
      <c r="BK31" s="188">
        <v>9.34</v>
      </c>
      <c r="BL31" s="188">
        <v>0.38</v>
      </c>
      <c r="BM31" s="188">
        <v>0</v>
      </c>
      <c r="BN31" s="188">
        <v>0</v>
      </c>
      <c r="BO31" s="188">
        <v>0</v>
      </c>
      <c r="BP31" s="188">
        <v>1.53</v>
      </c>
      <c r="BQ31" s="188">
        <v>7.86</v>
      </c>
      <c r="BR31" s="188">
        <v>29.5</v>
      </c>
      <c r="BS31" s="188">
        <v>45.23</v>
      </c>
      <c r="BT31" s="188">
        <v>56.7</v>
      </c>
      <c r="BU31" s="188">
        <v>51.18</v>
      </c>
      <c r="BV31" s="188">
        <v>26.72</v>
      </c>
      <c r="BW31" s="188">
        <v>9.34</v>
      </c>
      <c r="BX31" s="188">
        <v>0.38</v>
      </c>
      <c r="BY31" s="188">
        <v>0</v>
      </c>
      <c r="BZ31" s="188">
        <v>0</v>
      </c>
      <c r="CA31" s="188">
        <v>0</v>
      </c>
      <c r="CB31" s="188">
        <v>1.53</v>
      </c>
      <c r="CC31" s="188">
        <v>7.86</v>
      </c>
      <c r="CD31" s="188">
        <v>29.5</v>
      </c>
      <c r="CE31" s="188">
        <v>45.23</v>
      </c>
      <c r="CF31" s="188">
        <v>56.7</v>
      </c>
      <c r="CG31" s="188">
        <v>51.18</v>
      </c>
      <c r="CH31" s="188">
        <v>26.72</v>
      </c>
      <c r="CI31" s="188">
        <v>9.34</v>
      </c>
      <c r="CJ31" s="188">
        <v>0.38</v>
      </c>
      <c r="CK31" s="188">
        <v>0</v>
      </c>
      <c r="CL31" s="188">
        <v>0</v>
      </c>
      <c r="CM31" s="188">
        <v>0</v>
      </c>
      <c r="CN31" s="188">
        <v>1.53</v>
      </c>
      <c r="CO31" s="188">
        <v>7.86</v>
      </c>
      <c r="CP31" s="188">
        <v>29.5</v>
      </c>
      <c r="CQ31" s="188">
        <v>45.23</v>
      </c>
      <c r="CR31" s="188">
        <v>56.7</v>
      </c>
      <c r="CS31" s="188">
        <v>51.18</v>
      </c>
      <c r="CT31" s="188">
        <v>26.72</v>
      </c>
      <c r="CU31" s="188">
        <v>9.34</v>
      </c>
      <c r="CV31" s="188">
        <v>0.38</v>
      </c>
      <c r="CW31" s="188">
        <v>0</v>
      </c>
      <c r="CX31" s="188">
        <v>0</v>
      </c>
      <c r="CY31" s="188">
        <v>0</v>
      </c>
      <c r="CZ31" s="188">
        <v>1.53</v>
      </c>
      <c r="DA31" s="188">
        <v>7.86</v>
      </c>
      <c r="DB31" s="188">
        <v>29.5</v>
      </c>
      <c r="DC31" s="188">
        <v>45.23</v>
      </c>
      <c r="DD31" s="188">
        <v>56.7</v>
      </c>
      <c r="DE31" s="188">
        <v>51.18</v>
      </c>
      <c r="DF31" s="188">
        <v>26.72</v>
      </c>
      <c r="DG31" s="188">
        <v>9.34</v>
      </c>
      <c r="DH31" s="188">
        <v>0.38</v>
      </c>
      <c r="DI31" s="188">
        <v>0</v>
      </c>
      <c r="DJ31" s="188">
        <v>0</v>
      </c>
      <c r="DK31" s="188">
        <v>0</v>
      </c>
      <c r="DL31" s="188">
        <v>1.53</v>
      </c>
      <c r="DM31" s="188">
        <v>7.86</v>
      </c>
      <c r="DN31" s="188">
        <v>29.5</v>
      </c>
      <c r="DO31" s="188">
        <v>45.23</v>
      </c>
      <c r="DP31" s="188">
        <v>56.7</v>
      </c>
      <c r="DQ31" s="188">
        <v>51.18</v>
      </c>
      <c r="DR31" s="188">
        <v>26.72</v>
      </c>
      <c r="DS31" s="188">
        <v>9.34</v>
      </c>
      <c r="DT31" s="188">
        <v>0.38</v>
      </c>
      <c r="DU31" s="188">
        <v>0</v>
      </c>
      <c r="DV31" s="188">
        <v>0</v>
      </c>
    </row>
    <row r="32" spans="1:126" s="181" customFormat="1" ht="15.75" customHeight="1" x14ac:dyDescent="0.2">
      <c r="A32" s="203" t="s">
        <v>909</v>
      </c>
      <c r="B32" s="215" t="s">
        <v>865</v>
      </c>
      <c r="C32" s="215">
        <v>59525</v>
      </c>
      <c r="D32" s="215" t="s">
        <v>825</v>
      </c>
      <c r="E32" s="219"/>
      <c r="F32" s="214" t="s">
        <v>258</v>
      </c>
      <c r="G32" s="188">
        <v>20.764310369684992</v>
      </c>
      <c r="H32" s="188">
        <v>27.587422389107001</v>
      </c>
      <c r="I32" s="204">
        <v>45.042491576112965</v>
      </c>
      <c r="J32" s="204">
        <v>53.20793121347193</v>
      </c>
      <c r="K32" s="188">
        <v>61.88796142778493</v>
      </c>
      <c r="L32" s="188">
        <v>64.861695931816897</v>
      </c>
      <c r="M32" s="188">
        <v>66.160690572129894</v>
      </c>
      <c r="N32" s="188">
        <v>61.203104386157918</v>
      </c>
      <c r="O32" s="188">
        <v>50.677958370600976</v>
      </c>
      <c r="P32" s="188">
        <v>40.387101144197956</v>
      </c>
      <c r="Q32" s="188">
        <v>25.046678365616991</v>
      </c>
      <c r="R32" s="188">
        <v>20.026407724192008</v>
      </c>
      <c r="S32" s="188">
        <v>20.658907780106979</v>
      </c>
      <c r="T32" s="188">
        <v>26.934116242943979</v>
      </c>
      <c r="U32" s="188">
        <v>44.81384948706895</v>
      </c>
      <c r="V32" s="188">
        <v>52.937840191260882</v>
      </c>
      <c r="W32" s="188">
        <v>61.573809339335718</v>
      </c>
      <c r="X32" s="188">
        <v>64.532448745307761</v>
      </c>
      <c r="Y32" s="188">
        <v>65.824849503423721</v>
      </c>
      <c r="Z32" s="188">
        <v>60.892428729906946</v>
      </c>
      <c r="AA32" s="188">
        <v>50.420709851065006</v>
      </c>
      <c r="AB32" s="188">
        <v>40.182090479290991</v>
      </c>
      <c r="AC32" s="188">
        <v>24.919537867554009</v>
      </c>
      <c r="AD32" s="188">
        <v>19.924750832984</v>
      </c>
      <c r="AE32" s="188">
        <v>20.553505188770998</v>
      </c>
      <c r="AF32" s="188">
        <v>26.796697283419999</v>
      </c>
      <c r="AG32" s="188">
        <v>44.585207397924066</v>
      </c>
      <c r="AH32" s="188">
        <v>52.667749170108138</v>
      </c>
      <c r="AI32" s="188">
        <v>61.259657251004214</v>
      </c>
      <c r="AJ32" s="188">
        <v>64.203201557309171</v>
      </c>
      <c r="AK32" s="188">
        <v>65.489008434428172</v>
      </c>
      <c r="AL32" s="188">
        <v>60.581753072329114</v>
      </c>
      <c r="AM32" s="188">
        <v>50.163461331749005</v>
      </c>
      <c r="AN32" s="188">
        <v>39.977079812695017</v>
      </c>
      <c r="AO32" s="188">
        <v>24.792397368144012</v>
      </c>
      <c r="AP32" s="188">
        <v>19.823093940506997</v>
      </c>
      <c r="AQ32" s="188">
        <v>20.452835175000413</v>
      </c>
      <c r="AR32" s="188">
        <v>26.665448433420615</v>
      </c>
      <c r="AS32" s="188">
        <v>44.366831338435432</v>
      </c>
      <c r="AT32" s="188">
        <v>52.409785235353056</v>
      </c>
      <c r="AU32" s="188">
        <v>60.959610591175846</v>
      </c>
      <c r="AV32" s="188">
        <v>63.888737569073314</v>
      </c>
      <c r="AW32" s="188">
        <v>65.168246629627077</v>
      </c>
      <c r="AX32" s="188">
        <v>60.285026753326122</v>
      </c>
      <c r="AY32" s="188">
        <v>49.917763270300625</v>
      </c>
      <c r="AZ32" s="188">
        <v>39.781274126760067</v>
      </c>
      <c r="BA32" s="188">
        <v>24.670965477325158</v>
      </c>
      <c r="BB32" s="188">
        <v>19.726001443424984</v>
      </c>
      <c r="BC32" s="188">
        <v>20.350570999125409</v>
      </c>
      <c r="BD32" s="188">
        <v>26.532121191253513</v>
      </c>
      <c r="BE32" s="188">
        <v>44.14499718174325</v>
      </c>
      <c r="BF32" s="188">
        <v>52.147736309176288</v>
      </c>
      <c r="BG32" s="188">
        <v>60.654812538219964</v>
      </c>
      <c r="BH32" s="188">
        <v>63.569293881227956</v>
      </c>
      <c r="BI32" s="188">
        <v>64.842405396478938</v>
      </c>
      <c r="BJ32" s="188">
        <v>59.983601619559494</v>
      </c>
      <c r="BK32" s="188">
        <v>49.668174453949121</v>
      </c>
      <c r="BL32" s="188">
        <v>39.582367756126267</v>
      </c>
      <c r="BM32" s="188">
        <v>24.54761064993853</v>
      </c>
      <c r="BN32" s="188">
        <v>19.627371436207856</v>
      </c>
      <c r="BO32" s="188">
        <v>20.248818144129782</v>
      </c>
      <c r="BP32" s="188">
        <v>26.399460585297241</v>
      </c>
      <c r="BQ32" s="188">
        <v>43.924272195834533</v>
      </c>
      <c r="BR32" s="188">
        <v>51.886997627630407</v>
      </c>
      <c r="BS32" s="188">
        <v>60.351538475528862</v>
      </c>
      <c r="BT32" s="188">
        <v>63.251447411821815</v>
      </c>
      <c r="BU32" s="188">
        <v>64.518193369496544</v>
      </c>
      <c r="BV32" s="188">
        <v>59.683683611461696</v>
      </c>
      <c r="BW32" s="188">
        <v>49.419833581679377</v>
      </c>
      <c r="BX32" s="188">
        <v>39.384455917345633</v>
      </c>
      <c r="BY32" s="188">
        <v>24.424872596688839</v>
      </c>
      <c r="BZ32" s="188">
        <v>19.52923457902682</v>
      </c>
      <c r="CA32" s="188">
        <v>20.147574053409134</v>
      </c>
      <c r="CB32" s="188">
        <v>26.267463282370755</v>
      </c>
      <c r="CC32" s="188">
        <v>43.704650834855364</v>
      </c>
      <c r="CD32" s="188">
        <v>51.627562639492261</v>
      </c>
      <c r="CE32" s="188">
        <v>60.04978078315122</v>
      </c>
      <c r="CF32" s="188">
        <v>62.935190174762702</v>
      </c>
      <c r="CG32" s="188">
        <v>64.195602402649058</v>
      </c>
      <c r="CH32" s="188">
        <v>59.385265193404386</v>
      </c>
      <c r="CI32" s="188">
        <v>49.172734413770982</v>
      </c>
      <c r="CJ32" s="188">
        <v>39.187533637758904</v>
      </c>
      <c r="CK32" s="188">
        <v>24.302748233705394</v>
      </c>
      <c r="CL32" s="188">
        <v>19.431588406131688</v>
      </c>
      <c r="CM32" s="188">
        <v>20.046836183142087</v>
      </c>
      <c r="CN32" s="188">
        <v>26.1361259659589</v>
      </c>
      <c r="CO32" s="188">
        <v>43.486127580681085</v>
      </c>
      <c r="CP32" s="188">
        <v>51.369424826294797</v>
      </c>
      <c r="CQ32" s="188">
        <v>59.749531879235462</v>
      </c>
      <c r="CR32" s="188">
        <v>62.620514223888897</v>
      </c>
      <c r="CS32" s="188">
        <v>63.874624390635816</v>
      </c>
      <c r="CT32" s="188">
        <v>59.088338867437372</v>
      </c>
      <c r="CU32" s="188">
        <v>48.926870741702132</v>
      </c>
      <c r="CV32" s="188">
        <v>38.991595969570106</v>
      </c>
      <c r="CW32" s="188">
        <v>24.181234492536866</v>
      </c>
      <c r="CX32" s="188">
        <v>19.334430464101029</v>
      </c>
      <c r="CY32" s="188">
        <v>19.946602002226378</v>
      </c>
      <c r="CZ32" s="188">
        <v>26.005445336129107</v>
      </c>
      <c r="DA32" s="188">
        <v>43.268696942777687</v>
      </c>
      <c r="DB32" s="188">
        <v>51.112577702163321</v>
      </c>
      <c r="DC32" s="188">
        <v>59.450784219839285</v>
      </c>
      <c r="DD32" s="188">
        <v>62.307411652769453</v>
      </c>
      <c r="DE32" s="188">
        <v>63.555251268682639</v>
      </c>
      <c r="DF32" s="188">
        <v>58.792897173100179</v>
      </c>
      <c r="DG32" s="188">
        <v>48.682236387993619</v>
      </c>
      <c r="DH32" s="188">
        <v>38.796637989722257</v>
      </c>
      <c r="DI32" s="188">
        <v>24.060328320074184</v>
      </c>
      <c r="DJ32" s="188">
        <v>19.237758311780521</v>
      </c>
      <c r="DK32" s="188">
        <v>19.846868992215246</v>
      </c>
      <c r="DL32" s="188">
        <v>25.875418109448461</v>
      </c>
      <c r="DM32" s="188">
        <v>43.052353458063799</v>
      </c>
      <c r="DN32" s="188">
        <v>50.857014813652505</v>
      </c>
      <c r="DO32" s="188">
        <v>59.153530298740087</v>
      </c>
      <c r="DP32" s="188">
        <v>61.995874594505601</v>
      </c>
      <c r="DQ32" s="188">
        <v>63.237475012339225</v>
      </c>
      <c r="DR32" s="188">
        <v>58.498932687234678</v>
      </c>
      <c r="DS32" s="188">
        <v>48.43882520605365</v>
      </c>
      <c r="DT32" s="188">
        <v>38.602654799773646</v>
      </c>
      <c r="DU32" s="188">
        <v>23.940026678473814</v>
      </c>
      <c r="DV32" s="188">
        <v>19.141569520221619</v>
      </c>
    </row>
    <row r="33" spans="1:126" s="181" customFormat="1" ht="15.75" customHeight="1" x14ac:dyDescent="0.2">
      <c r="A33" s="203"/>
      <c r="B33" s="215"/>
      <c r="C33" s="215"/>
      <c r="D33" s="215"/>
      <c r="E33" s="219"/>
      <c r="F33" s="214" t="s">
        <v>259</v>
      </c>
      <c r="G33" s="188">
        <v>0.8</v>
      </c>
      <c r="H33" s="188">
        <v>6</v>
      </c>
      <c r="I33" s="204">
        <v>7</v>
      </c>
      <c r="J33" s="204">
        <v>8.8000000000000007</v>
      </c>
      <c r="K33" s="188">
        <v>12.8</v>
      </c>
      <c r="L33" s="188">
        <v>26.2</v>
      </c>
      <c r="M33" s="188">
        <v>28.8</v>
      </c>
      <c r="N33" s="188">
        <v>24.8</v>
      </c>
      <c r="O33" s="188">
        <v>22.2</v>
      </c>
      <c r="P33" s="188">
        <v>14.8</v>
      </c>
      <c r="Q33" s="188">
        <v>11.4</v>
      </c>
      <c r="R33" s="188">
        <v>7</v>
      </c>
      <c r="S33" s="188">
        <v>0.01</v>
      </c>
      <c r="T33" s="188">
        <v>3.32</v>
      </c>
      <c r="U33" s="188">
        <v>14.75</v>
      </c>
      <c r="V33" s="188">
        <v>42.8</v>
      </c>
      <c r="W33" s="188">
        <v>63.24</v>
      </c>
      <c r="X33" s="188">
        <v>76.62</v>
      </c>
      <c r="Y33" s="188">
        <v>74.06</v>
      </c>
      <c r="Z33" s="188">
        <v>40.19</v>
      </c>
      <c r="AA33" s="188">
        <v>17.32</v>
      </c>
      <c r="AB33" s="188">
        <v>1.3</v>
      </c>
      <c r="AC33" s="188">
        <v>0</v>
      </c>
      <c r="AD33" s="188">
        <v>0</v>
      </c>
      <c r="AE33" s="188">
        <v>0.01</v>
      </c>
      <c r="AF33" s="188">
        <v>3.32</v>
      </c>
      <c r="AG33" s="188">
        <v>14.75</v>
      </c>
      <c r="AH33" s="188">
        <v>42.8</v>
      </c>
      <c r="AI33" s="188">
        <v>63.24</v>
      </c>
      <c r="AJ33" s="188">
        <v>76.62</v>
      </c>
      <c r="AK33" s="188">
        <v>74.06</v>
      </c>
      <c r="AL33" s="188">
        <v>40.19</v>
      </c>
      <c r="AM33" s="188">
        <v>17.32</v>
      </c>
      <c r="AN33" s="188">
        <v>1.3</v>
      </c>
      <c r="AO33" s="188">
        <v>0</v>
      </c>
      <c r="AP33" s="188">
        <v>0</v>
      </c>
      <c r="AQ33" s="188">
        <v>0.01</v>
      </c>
      <c r="AR33" s="188">
        <v>3.32</v>
      </c>
      <c r="AS33" s="188">
        <v>14.75</v>
      </c>
      <c r="AT33" s="188">
        <v>42.8</v>
      </c>
      <c r="AU33" s="188">
        <v>63.24</v>
      </c>
      <c r="AV33" s="188">
        <v>76.62</v>
      </c>
      <c r="AW33" s="188">
        <v>74.06</v>
      </c>
      <c r="AX33" s="188">
        <v>40.19</v>
      </c>
      <c r="AY33" s="188">
        <v>17.32</v>
      </c>
      <c r="AZ33" s="188">
        <v>1.3</v>
      </c>
      <c r="BA33" s="188">
        <v>0</v>
      </c>
      <c r="BB33" s="188">
        <v>0</v>
      </c>
      <c r="BC33" s="188">
        <v>0.01</v>
      </c>
      <c r="BD33" s="188">
        <v>3.32</v>
      </c>
      <c r="BE33" s="188">
        <v>14.75</v>
      </c>
      <c r="BF33" s="188">
        <v>42.8</v>
      </c>
      <c r="BG33" s="188">
        <v>63.24</v>
      </c>
      <c r="BH33" s="188">
        <v>76.62</v>
      </c>
      <c r="BI33" s="188">
        <v>74.06</v>
      </c>
      <c r="BJ33" s="188">
        <v>40.19</v>
      </c>
      <c r="BK33" s="188">
        <v>17.32</v>
      </c>
      <c r="BL33" s="188">
        <v>1.3</v>
      </c>
      <c r="BM33" s="188">
        <v>0</v>
      </c>
      <c r="BN33" s="188">
        <v>0</v>
      </c>
      <c r="BO33" s="188">
        <v>0.01</v>
      </c>
      <c r="BP33" s="188">
        <v>3.32</v>
      </c>
      <c r="BQ33" s="188">
        <v>14.75</v>
      </c>
      <c r="BR33" s="188">
        <v>42.8</v>
      </c>
      <c r="BS33" s="188">
        <v>63.24</v>
      </c>
      <c r="BT33" s="188">
        <v>76.62</v>
      </c>
      <c r="BU33" s="188">
        <v>74.06</v>
      </c>
      <c r="BV33" s="188">
        <v>40.19</v>
      </c>
      <c r="BW33" s="188">
        <v>17.32</v>
      </c>
      <c r="BX33" s="188">
        <v>1.3</v>
      </c>
      <c r="BY33" s="188">
        <v>0</v>
      </c>
      <c r="BZ33" s="188">
        <v>0</v>
      </c>
      <c r="CA33" s="188">
        <v>0.01</v>
      </c>
      <c r="CB33" s="188">
        <v>3.32</v>
      </c>
      <c r="CC33" s="188">
        <v>14.75</v>
      </c>
      <c r="CD33" s="188">
        <v>42.8</v>
      </c>
      <c r="CE33" s="188">
        <v>63.24</v>
      </c>
      <c r="CF33" s="188">
        <v>76.62</v>
      </c>
      <c r="CG33" s="188">
        <v>74.06</v>
      </c>
      <c r="CH33" s="188">
        <v>40.19</v>
      </c>
      <c r="CI33" s="188">
        <v>17.32</v>
      </c>
      <c r="CJ33" s="188">
        <v>1.3</v>
      </c>
      <c r="CK33" s="188">
        <v>0</v>
      </c>
      <c r="CL33" s="188">
        <v>0</v>
      </c>
      <c r="CM33" s="188">
        <v>0.01</v>
      </c>
      <c r="CN33" s="188">
        <v>3.32</v>
      </c>
      <c r="CO33" s="188">
        <v>14.75</v>
      </c>
      <c r="CP33" s="188">
        <v>42.8</v>
      </c>
      <c r="CQ33" s="188">
        <v>63.24</v>
      </c>
      <c r="CR33" s="188">
        <v>76.62</v>
      </c>
      <c r="CS33" s="188">
        <v>74.06</v>
      </c>
      <c r="CT33" s="188">
        <v>40.19</v>
      </c>
      <c r="CU33" s="188">
        <v>17.32</v>
      </c>
      <c r="CV33" s="188">
        <v>1.3</v>
      </c>
      <c r="CW33" s="188">
        <v>0</v>
      </c>
      <c r="CX33" s="188">
        <v>0</v>
      </c>
      <c r="CY33" s="188">
        <v>0.01</v>
      </c>
      <c r="CZ33" s="188">
        <v>3.32</v>
      </c>
      <c r="DA33" s="188">
        <v>14.75</v>
      </c>
      <c r="DB33" s="188">
        <v>42.8</v>
      </c>
      <c r="DC33" s="188">
        <v>63.24</v>
      </c>
      <c r="DD33" s="188">
        <v>76.62</v>
      </c>
      <c r="DE33" s="188">
        <v>74.06</v>
      </c>
      <c r="DF33" s="188">
        <v>40.19</v>
      </c>
      <c r="DG33" s="188">
        <v>17.32</v>
      </c>
      <c r="DH33" s="188">
        <v>1.3</v>
      </c>
      <c r="DI33" s="188">
        <v>0</v>
      </c>
      <c r="DJ33" s="188">
        <v>0</v>
      </c>
      <c r="DK33" s="188">
        <v>0.01</v>
      </c>
      <c r="DL33" s="188">
        <v>3.32</v>
      </c>
      <c r="DM33" s="188">
        <v>14.75</v>
      </c>
      <c r="DN33" s="188">
        <v>42.8</v>
      </c>
      <c r="DO33" s="188">
        <v>63.24</v>
      </c>
      <c r="DP33" s="188">
        <v>76.62</v>
      </c>
      <c r="DQ33" s="188">
        <v>74.06</v>
      </c>
      <c r="DR33" s="188">
        <v>40.19</v>
      </c>
      <c r="DS33" s="188">
        <v>17.32</v>
      </c>
      <c r="DT33" s="188">
        <v>1.3</v>
      </c>
      <c r="DU33" s="188">
        <v>0</v>
      </c>
      <c r="DV33" s="188">
        <v>0</v>
      </c>
    </row>
    <row r="34" spans="1:126" s="181" customFormat="1" ht="28.5" x14ac:dyDescent="0.2">
      <c r="A34" s="203" t="s">
        <v>910</v>
      </c>
      <c r="B34" s="188" t="s">
        <v>874</v>
      </c>
      <c r="C34" s="188" t="s">
        <v>824</v>
      </c>
      <c r="D34" s="188" t="s">
        <v>821</v>
      </c>
      <c r="E34" s="219"/>
      <c r="F34" s="214" t="s">
        <v>258</v>
      </c>
      <c r="G34" s="188">
        <v>15.457705858400001</v>
      </c>
      <c r="H34" s="188">
        <v>18.678072926000013</v>
      </c>
      <c r="I34" s="204">
        <v>25.93613337199999</v>
      </c>
      <c r="J34" s="204">
        <v>29.30659413370001</v>
      </c>
      <c r="K34" s="188">
        <v>33.454145813000004</v>
      </c>
      <c r="L34" s="188">
        <v>34.66592974000001</v>
      </c>
      <c r="M34" s="188">
        <v>33.60703477000002</v>
      </c>
      <c r="N34" s="188">
        <v>31.826089376100001</v>
      </c>
      <c r="O34" s="188">
        <v>27.256700383300007</v>
      </c>
      <c r="P34" s="188">
        <v>22.77045180999999</v>
      </c>
      <c r="Q34" s="188">
        <v>16.827578087300001</v>
      </c>
      <c r="R34" s="188">
        <v>14.44684688600001</v>
      </c>
      <c r="S34" s="188">
        <v>15.380417329108001</v>
      </c>
      <c r="T34" s="188">
        <v>17.744677562019998</v>
      </c>
      <c r="U34" s="188">
        <v>25.806452705140057</v>
      </c>
      <c r="V34" s="188">
        <v>29.16006116303209</v>
      </c>
      <c r="W34" s="188">
        <v>33.286875083935122</v>
      </c>
      <c r="X34" s="188">
        <v>34.492600091300055</v>
      </c>
      <c r="Y34" s="188">
        <v>33.438999596149984</v>
      </c>
      <c r="Z34" s="188">
        <v>31.666958929220012</v>
      </c>
      <c r="AA34" s="188">
        <v>27.120416881383999</v>
      </c>
      <c r="AB34" s="188">
        <v>22.656599550949998</v>
      </c>
      <c r="AC34" s="188">
        <v>16.743440196864</v>
      </c>
      <c r="AD34" s="188">
        <v>14.374612651570001</v>
      </c>
      <c r="AE34" s="188">
        <v>15.303128799816001</v>
      </c>
      <c r="AF34" s="188">
        <v>17.65550832804</v>
      </c>
      <c r="AG34" s="188">
        <v>25.676772038279989</v>
      </c>
      <c r="AH34" s="188">
        <v>29.013528192362951</v>
      </c>
      <c r="AI34" s="188">
        <v>33.119604354869935</v>
      </c>
      <c r="AJ34" s="188">
        <v>34.319270442600001</v>
      </c>
      <c r="AK34" s="188">
        <v>33.27096442229999</v>
      </c>
      <c r="AL34" s="188">
        <v>31.507828482339008</v>
      </c>
      <c r="AM34" s="188">
        <v>26.984133379467021</v>
      </c>
      <c r="AN34" s="188">
        <v>22.5427472919</v>
      </c>
      <c r="AO34" s="188">
        <v>16.659302306426991</v>
      </c>
      <c r="AP34" s="188">
        <v>14.30237841714</v>
      </c>
      <c r="AQ34" s="188">
        <v>15.264870977816461</v>
      </c>
      <c r="AR34" s="188">
        <v>17.611369557219898</v>
      </c>
      <c r="AS34" s="188">
        <v>25.612580108184289</v>
      </c>
      <c r="AT34" s="188">
        <v>28.940994371882049</v>
      </c>
      <c r="AU34" s="188">
        <v>33.036805343982763</v>
      </c>
      <c r="AV34" s="188">
        <v>34.2334722664935</v>
      </c>
      <c r="AW34" s="188">
        <v>33.187787011244247</v>
      </c>
      <c r="AX34" s="188">
        <v>31.429058911133165</v>
      </c>
      <c r="AY34" s="188">
        <v>26.916673046018353</v>
      </c>
      <c r="AZ34" s="188">
        <v>22.486390423670251</v>
      </c>
      <c r="BA34" s="188">
        <v>16.617654050660924</v>
      </c>
      <c r="BB34" s="188">
        <v>14.266622471097151</v>
      </c>
      <c r="BC34" s="188">
        <v>15.22670880037192</v>
      </c>
      <c r="BD34" s="188">
        <v>17.567341133326853</v>
      </c>
      <c r="BE34" s="188">
        <v>25.54854865791383</v>
      </c>
      <c r="BF34" s="188">
        <v>28.868641885952343</v>
      </c>
      <c r="BG34" s="188">
        <v>32.954213330622807</v>
      </c>
      <c r="BH34" s="188">
        <v>34.147888585827268</v>
      </c>
      <c r="BI34" s="188">
        <v>33.104817543716138</v>
      </c>
      <c r="BJ34" s="188">
        <v>31.350486263855334</v>
      </c>
      <c r="BK34" s="188">
        <v>26.84938136340331</v>
      </c>
      <c r="BL34" s="188">
        <v>22.430174447611076</v>
      </c>
      <c r="BM34" s="188">
        <v>16.576109915534271</v>
      </c>
      <c r="BN34" s="188">
        <v>14.230955914919408</v>
      </c>
      <c r="BO34" s="188">
        <v>15.188642028370991</v>
      </c>
      <c r="BP34" s="188">
        <v>17.523422780493537</v>
      </c>
      <c r="BQ34" s="188">
        <v>25.484677286269047</v>
      </c>
      <c r="BR34" s="188">
        <v>28.796470281237465</v>
      </c>
      <c r="BS34" s="188">
        <v>32.871827797296255</v>
      </c>
      <c r="BT34" s="188">
        <v>34.062518864362701</v>
      </c>
      <c r="BU34" s="188">
        <v>33.022055499856855</v>
      </c>
      <c r="BV34" s="188">
        <v>31.2721100481957</v>
      </c>
      <c r="BW34" s="188">
        <v>26.782257909994804</v>
      </c>
      <c r="BX34" s="188">
        <v>22.374099011492049</v>
      </c>
      <c r="BY34" s="188">
        <v>16.534669640745438</v>
      </c>
      <c r="BZ34" s="188">
        <v>14.19537852513211</v>
      </c>
      <c r="CA34" s="188">
        <v>15.150670423300063</v>
      </c>
      <c r="CB34" s="188">
        <v>17.479614223542303</v>
      </c>
      <c r="CC34" s="188">
        <v>25.420965593053378</v>
      </c>
      <c r="CD34" s="188">
        <v>28.724479105534371</v>
      </c>
      <c r="CE34" s="188">
        <v>32.789648227803013</v>
      </c>
      <c r="CF34" s="188">
        <v>33.977362567201801</v>
      </c>
      <c r="CG34" s="188">
        <v>32.939500361107214</v>
      </c>
      <c r="CH34" s="188">
        <v>31.193929773075212</v>
      </c>
      <c r="CI34" s="188">
        <v>26.715302265219819</v>
      </c>
      <c r="CJ34" s="188">
        <v>22.318163763963319</v>
      </c>
      <c r="CK34" s="188">
        <v>16.493332966643575</v>
      </c>
      <c r="CL34" s="188">
        <v>14.159890078819281</v>
      </c>
      <c r="CM34" s="188">
        <v>15.112793747241815</v>
      </c>
      <c r="CN34" s="188">
        <v>17.435915187983451</v>
      </c>
      <c r="CO34" s="188">
        <v>25.357413179070743</v>
      </c>
      <c r="CP34" s="188">
        <v>28.652667907770539</v>
      </c>
      <c r="CQ34" s="188">
        <v>32.707674107233508</v>
      </c>
      <c r="CR34" s="188">
        <v>33.892419160783803</v>
      </c>
      <c r="CS34" s="188">
        <v>32.857151610204447</v>
      </c>
      <c r="CT34" s="188">
        <v>31.115944948642525</v>
      </c>
      <c r="CU34" s="188">
        <v>26.648514009556774</v>
      </c>
      <c r="CV34" s="188">
        <v>22.262368354553413</v>
      </c>
      <c r="CW34" s="188">
        <v>16.452099634226968</v>
      </c>
      <c r="CX34" s="188">
        <v>14.124490353622233</v>
      </c>
      <c r="CY34" s="188">
        <v>15.075011762873709</v>
      </c>
      <c r="CZ34" s="188">
        <v>17.39232540001349</v>
      </c>
      <c r="DA34" s="188">
        <v>25.294019646123065</v>
      </c>
      <c r="DB34" s="188">
        <v>28.581036238001115</v>
      </c>
      <c r="DC34" s="188">
        <v>32.625904921965429</v>
      </c>
      <c r="DD34" s="188">
        <v>33.807688112881841</v>
      </c>
      <c r="DE34" s="188">
        <v>32.775008731178943</v>
      </c>
      <c r="DF34" s="188">
        <v>31.038155086270919</v>
      </c>
      <c r="DG34" s="188">
        <v>26.581892724532882</v>
      </c>
      <c r="DH34" s="188">
        <v>22.206712433667029</v>
      </c>
      <c r="DI34" s="188">
        <v>16.410969385141403</v>
      </c>
      <c r="DJ34" s="188">
        <v>14.089179127738179</v>
      </c>
      <c r="DK34" s="188">
        <v>15.037324233466526</v>
      </c>
      <c r="DL34" s="188">
        <v>17.348844586513462</v>
      </c>
      <c r="DM34" s="188">
        <v>25.230784597007762</v>
      </c>
      <c r="DN34" s="188">
        <v>28.509583647406114</v>
      </c>
      <c r="DO34" s="188">
        <v>32.544340159660514</v>
      </c>
      <c r="DP34" s="188">
        <v>33.723168892599645</v>
      </c>
      <c r="DQ34" s="188">
        <v>32.693071209350997</v>
      </c>
      <c r="DR34" s="188">
        <v>30.960559698555244</v>
      </c>
      <c r="DS34" s="188">
        <v>26.515437992721552</v>
      </c>
      <c r="DT34" s="188">
        <v>22.15119565258286</v>
      </c>
      <c r="DU34" s="188">
        <v>16.369941961678549</v>
      </c>
      <c r="DV34" s="188">
        <v>14.053956179918835</v>
      </c>
    </row>
    <row r="35" spans="1:126" s="181" customFormat="1" ht="15.6" customHeight="1" x14ac:dyDescent="0.2">
      <c r="B35" s="215"/>
      <c r="C35" s="215"/>
      <c r="D35" s="215"/>
      <c r="E35" s="219"/>
      <c r="F35" s="214" t="s">
        <v>259</v>
      </c>
      <c r="G35" s="178">
        <v>0.41</v>
      </c>
      <c r="H35" s="178">
        <v>3.06</v>
      </c>
      <c r="I35" s="204">
        <v>3.57</v>
      </c>
      <c r="J35" s="204">
        <v>4.49</v>
      </c>
      <c r="K35" s="178">
        <v>6.53</v>
      </c>
      <c r="L35" s="188">
        <v>13.36</v>
      </c>
      <c r="M35" s="178">
        <v>14.69</v>
      </c>
      <c r="N35" s="178">
        <v>12.65</v>
      </c>
      <c r="O35" s="188">
        <v>11.32</v>
      </c>
      <c r="P35" s="178">
        <v>7.55</v>
      </c>
      <c r="Q35" s="178">
        <v>5.81</v>
      </c>
      <c r="R35" s="188">
        <v>3.57</v>
      </c>
      <c r="S35" s="178">
        <v>0</v>
      </c>
      <c r="T35" s="178">
        <v>0.88</v>
      </c>
      <c r="U35" s="188">
        <v>5.08</v>
      </c>
      <c r="V35" s="178">
        <v>20.61</v>
      </c>
      <c r="W35" s="178">
        <v>34.85</v>
      </c>
      <c r="X35" s="188">
        <v>43.37</v>
      </c>
      <c r="Y35" s="178">
        <v>39.71</v>
      </c>
      <c r="Z35" s="178">
        <v>20.7</v>
      </c>
      <c r="AA35" s="188">
        <v>4.7699999999999996</v>
      </c>
      <c r="AB35" s="178">
        <v>0.18</v>
      </c>
      <c r="AC35" s="178">
        <v>0</v>
      </c>
      <c r="AD35" s="188">
        <v>0</v>
      </c>
      <c r="AE35" s="178">
        <v>0</v>
      </c>
      <c r="AF35" s="178">
        <v>0.88</v>
      </c>
      <c r="AG35" s="188">
        <v>5.08</v>
      </c>
      <c r="AH35" s="178">
        <v>20.61</v>
      </c>
      <c r="AI35" s="178">
        <v>34.85</v>
      </c>
      <c r="AJ35" s="188">
        <v>43.37</v>
      </c>
      <c r="AK35" s="178">
        <v>39.71</v>
      </c>
      <c r="AL35" s="178">
        <v>20.7</v>
      </c>
      <c r="AM35" s="188">
        <v>4.7699999999999996</v>
      </c>
      <c r="AN35" s="178">
        <v>0.18</v>
      </c>
      <c r="AO35" s="178">
        <v>0</v>
      </c>
      <c r="AP35" s="188">
        <v>0</v>
      </c>
      <c r="AQ35" s="178">
        <v>0</v>
      </c>
      <c r="AR35" s="178">
        <v>0.88</v>
      </c>
      <c r="AS35" s="188">
        <v>5.08</v>
      </c>
      <c r="AT35" s="178">
        <v>20.61</v>
      </c>
      <c r="AU35" s="178">
        <v>34.85</v>
      </c>
      <c r="AV35" s="188">
        <v>43.37</v>
      </c>
      <c r="AW35" s="178">
        <v>39.71</v>
      </c>
      <c r="AX35" s="178">
        <v>20.7</v>
      </c>
      <c r="AY35" s="188">
        <v>4.7699999999999996</v>
      </c>
      <c r="AZ35" s="178">
        <v>0.18</v>
      </c>
      <c r="BA35" s="178">
        <v>0</v>
      </c>
      <c r="BB35" s="188">
        <v>0</v>
      </c>
      <c r="BC35" s="178">
        <v>0</v>
      </c>
      <c r="BD35" s="178">
        <v>0.88</v>
      </c>
      <c r="BE35" s="188">
        <v>5.08</v>
      </c>
      <c r="BF35" s="178">
        <v>20.61</v>
      </c>
      <c r="BG35" s="178">
        <v>34.85</v>
      </c>
      <c r="BH35" s="188">
        <v>43.37</v>
      </c>
      <c r="BI35" s="178">
        <v>39.71</v>
      </c>
      <c r="BJ35" s="178">
        <v>20.7</v>
      </c>
      <c r="BK35" s="188">
        <v>4.7699999999999996</v>
      </c>
      <c r="BL35" s="178">
        <v>0.18</v>
      </c>
      <c r="BM35" s="178">
        <v>0</v>
      </c>
      <c r="BN35" s="188">
        <v>0</v>
      </c>
      <c r="BO35" s="178">
        <v>0</v>
      </c>
      <c r="BP35" s="178">
        <v>0.88</v>
      </c>
      <c r="BQ35" s="188">
        <v>5.08</v>
      </c>
      <c r="BR35" s="178">
        <v>20.61</v>
      </c>
      <c r="BS35" s="178">
        <v>34.85</v>
      </c>
      <c r="BT35" s="188">
        <v>43.37</v>
      </c>
      <c r="BU35" s="178">
        <v>39.71</v>
      </c>
      <c r="BV35" s="178">
        <v>20.7</v>
      </c>
      <c r="BW35" s="188">
        <v>4.7699999999999996</v>
      </c>
      <c r="BX35" s="178">
        <v>0.18</v>
      </c>
      <c r="BY35" s="178">
        <v>0</v>
      </c>
      <c r="BZ35" s="188">
        <v>0</v>
      </c>
      <c r="CA35" s="178">
        <v>0</v>
      </c>
      <c r="CB35" s="178">
        <v>0.88</v>
      </c>
      <c r="CC35" s="188">
        <v>5.08</v>
      </c>
      <c r="CD35" s="178">
        <v>20.61</v>
      </c>
      <c r="CE35" s="178">
        <v>34.85</v>
      </c>
      <c r="CF35" s="188">
        <v>43.37</v>
      </c>
      <c r="CG35" s="178">
        <v>39.71</v>
      </c>
      <c r="CH35" s="178">
        <v>20.7</v>
      </c>
      <c r="CI35" s="188">
        <v>4.7699999999999996</v>
      </c>
      <c r="CJ35" s="178">
        <v>0.18</v>
      </c>
      <c r="CK35" s="178">
        <v>0</v>
      </c>
      <c r="CL35" s="188">
        <v>0</v>
      </c>
      <c r="CM35" s="178">
        <v>0</v>
      </c>
      <c r="CN35" s="178">
        <v>0.88</v>
      </c>
      <c r="CO35" s="188">
        <v>5.08</v>
      </c>
      <c r="CP35" s="178">
        <v>20.61</v>
      </c>
      <c r="CQ35" s="178">
        <v>34.85</v>
      </c>
      <c r="CR35" s="188">
        <v>43.37</v>
      </c>
      <c r="CS35" s="178">
        <v>39.71</v>
      </c>
      <c r="CT35" s="178">
        <v>20.7</v>
      </c>
      <c r="CU35" s="188">
        <v>4.7699999999999996</v>
      </c>
      <c r="CV35" s="178">
        <v>0.18</v>
      </c>
      <c r="CW35" s="178">
        <v>0</v>
      </c>
      <c r="CX35" s="188">
        <v>0</v>
      </c>
      <c r="CY35" s="178">
        <v>0</v>
      </c>
      <c r="CZ35" s="178">
        <v>0.88</v>
      </c>
      <c r="DA35" s="188">
        <v>5.08</v>
      </c>
      <c r="DB35" s="178">
        <v>20.61</v>
      </c>
      <c r="DC35" s="178">
        <v>34.85</v>
      </c>
      <c r="DD35" s="188">
        <v>43.37</v>
      </c>
      <c r="DE35" s="178">
        <v>39.71</v>
      </c>
      <c r="DF35" s="178">
        <v>20.7</v>
      </c>
      <c r="DG35" s="188">
        <v>4.7699999999999996</v>
      </c>
      <c r="DH35" s="178">
        <v>0.18</v>
      </c>
      <c r="DI35" s="178">
        <v>0</v>
      </c>
      <c r="DJ35" s="188">
        <v>0</v>
      </c>
      <c r="DK35" s="178">
        <v>0</v>
      </c>
      <c r="DL35" s="178">
        <v>0.88</v>
      </c>
      <c r="DM35" s="188">
        <v>5.08</v>
      </c>
      <c r="DN35" s="178">
        <v>20.61</v>
      </c>
      <c r="DO35" s="178">
        <v>34.85</v>
      </c>
      <c r="DP35" s="188">
        <v>43.37</v>
      </c>
      <c r="DQ35" s="178">
        <v>39.71</v>
      </c>
      <c r="DR35" s="178">
        <v>20.7</v>
      </c>
      <c r="DS35" s="188">
        <v>4.7699999999999996</v>
      </c>
      <c r="DT35" s="178">
        <v>0.18</v>
      </c>
      <c r="DU35" s="178">
        <v>0</v>
      </c>
      <c r="DV35" s="188">
        <v>0</v>
      </c>
    </row>
    <row r="36" spans="1:126" s="181" customFormat="1" ht="28.5" x14ac:dyDescent="0.2">
      <c r="A36" s="203" t="s">
        <v>911</v>
      </c>
      <c r="B36" s="215"/>
      <c r="C36" s="215"/>
      <c r="D36" s="188" t="s">
        <v>821</v>
      </c>
      <c r="E36" s="219"/>
      <c r="F36" s="214" t="s">
        <v>258</v>
      </c>
      <c r="G36" s="188"/>
      <c r="H36" s="188"/>
      <c r="I36" s="204"/>
      <c r="J36" s="204"/>
      <c r="K36" s="188"/>
      <c r="L36" s="188"/>
      <c r="M36" s="188"/>
      <c r="N36" s="188"/>
      <c r="O36" s="188"/>
      <c r="P36" s="188"/>
      <c r="Q36" s="188"/>
      <c r="R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I36" s="188"/>
      <c r="DJ36" s="188"/>
      <c r="DK36" s="188"/>
      <c r="DL36" s="188"/>
      <c r="DM36" s="188"/>
      <c r="DN36" s="188"/>
      <c r="DO36" s="188"/>
      <c r="DP36" s="188"/>
      <c r="DQ36" s="188"/>
      <c r="DR36" s="188"/>
      <c r="DS36" s="188"/>
      <c r="DT36" s="188"/>
      <c r="DU36" s="188"/>
      <c r="DV36" s="188"/>
    </row>
    <row r="37" spans="1:126" s="181" customFormat="1" ht="15.75" customHeight="1" x14ac:dyDescent="0.2">
      <c r="B37" s="215"/>
      <c r="C37" s="215"/>
      <c r="D37" s="215"/>
      <c r="E37" s="219"/>
      <c r="F37" s="214" t="s">
        <v>259</v>
      </c>
      <c r="G37" s="188"/>
      <c r="H37" s="188"/>
      <c r="I37" s="204"/>
      <c r="J37" s="204"/>
      <c r="K37" s="188"/>
      <c r="L37" s="188"/>
      <c r="M37" s="188"/>
      <c r="N37" s="188"/>
      <c r="O37" s="188"/>
      <c r="P37" s="188"/>
      <c r="Q37" s="188"/>
      <c r="R37" s="188"/>
      <c r="S37" s="188">
        <v>52</v>
      </c>
      <c r="T37" s="188">
        <v>52</v>
      </c>
      <c r="U37" s="188">
        <v>52</v>
      </c>
      <c r="V37" s="188">
        <v>52</v>
      </c>
      <c r="W37" s="188">
        <v>52</v>
      </c>
      <c r="X37" s="188">
        <v>52</v>
      </c>
      <c r="Y37" s="188">
        <v>52</v>
      </c>
      <c r="Z37" s="188">
        <v>52</v>
      </c>
      <c r="AA37" s="188">
        <v>52</v>
      </c>
      <c r="AB37" s="188">
        <v>52</v>
      </c>
      <c r="AC37" s="188">
        <v>52</v>
      </c>
      <c r="AD37" s="188">
        <v>52</v>
      </c>
      <c r="AE37" s="188">
        <v>52</v>
      </c>
      <c r="AF37" s="188">
        <v>52</v>
      </c>
      <c r="AG37" s="188">
        <v>52</v>
      </c>
      <c r="AH37" s="188">
        <v>52</v>
      </c>
      <c r="AI37" s="188">
        <v>52</v>
      </c>
      <c r="AJ37" s="188">
        <v>52</v>
      </c>
      <c r="AK37" s="188">
        <v>52</v>
      </c>
      <c r="AL37" s="188">
        <v>52</v>
      </c>
      <c r="AM37" s="188">
        <v>52</v>
      </c>
      <c r="AN37" s="188">
        <v>52</v>
      </c>
      <c r="AO37" s="188">
        <v>52</v>
      </c>
      <c r="AP37" s="188">
        <v>52</v>
      </c>
      <c r="AQ37" s="188">
        <v>52</v>
      </c>
      <c r="AR37" s="188">
        <v>52</v>
      </c>
      <c r="AS37" s="188">
        <v>52</v>
      </c>
      <c r="AT37" s="188">
        <v>52</v>
      </c>
      <c r="AU37" s="188">
        <v>52</v>
      </c>
      <c r="AV37" s="188">
        <v>52</v>
      </c>
      <c r="AW37" s="188">
        <v>52</v>
      </c>
      <c r="AX37" s="188">
        <v>52</v>
      </c>
      <c r="AY37" s="188">
        <v>52</v>
      </c>
      <c r="AZ37" s="188">
        <v>52</v>
      </c>
      <c r="BA37" s="188">
        <v>52</v>
      </c>
      <c r="BB37" s="188">
        <v>52</v>
      </c>
      <c r="BC37" s="188">
        <v>52</v>
      </c>
      <c r="BD37" s="188">
        <v>52</v>
      </c>
      <c r="BE37" s="188">
        <v>52</v>
      </c>
      <c r="BF37" s="188">
        <v>52</v>
      </c>
      <c r="BG37" s="188">
        <v>52</v>
      </c>
      <c r="BH37" s="188">
        <v>52</v>
      </c>
      <c r="BI37" s="188">
        <v>52</v>
      </c>
      <c r="BJ37" s="188">
        <v>52</v>
      </c>
      <c r="BK37" s="188">
        <v>52</v>
      </c>
      <c r="BL37" s="188">
        <v>52</v>
      </c>
      <c r="BM37" s="188">
        <v>52</v>
      </c>
      <c r="BN37" s="188">
        <v>52</v>
      </c>
      <c r="BO37" s="188">
        <v>52</v>
      </c>
      <c r="BP37" s="188">
        <v>52</v>
      </c>
      <c r="BQ37" s="188">
        <v>52</v>
      </c>
      <c r="BR37" s="188">
        <v>52</v>
      </c>
      <c r="BS37" s="188">
        <v>52</v>
      </c>
      <c r="BT37" s="188">
        <v>52</v>
      </c>
      <c r="BU37" s="188">
        <v>52</v>
      </c>
      <c r="BV37" s="188">
        <v>52</v>
      </c>
      <c r="BW37" s="188">
        <v>52</v>
      </c>
      <c r="BX37" s="188">
        <v>52</v>
      </c>
      <c r="BY37" s="188">
        <v>52</v>
      </c>
      <c r="BZ37" s="188">
        <v>52</v>
      </c>
      <c r="CA37" s="188">
        <v>52</v>
      </c>
      <c r="CB37" s="188">
        <v>52</v>
      </c>
      <c r="CC37" s="188">
        <v>52</v>
      </c>
      <c r="CD37" s="188">
        <v>52</v>
      </c>
      <c r="CE37" s="188">
        <v>52</v>
      </c>
      <c r="CF37" s="188">
        <v>52</v>
      </c>
      <c r="CG37" s="188">
        <v>52</v>
      </c>
      <c r="CH37" s="188">
        <v>52</v>
      </c>
      <c r="CI37" s="188">
        <v>52</v>
      </c>
      <c r="CJ37" s="188">
        <v>52</v>
      </c>
      <c r="CK37" s="188">
        <v>52</v>
      </c>
      <c r="CL37" s="188">
        <v>52</v>
      </c>
      <c r="CM37" s="188">
        <v>52</v>
      </c>
      <c r="CN37" s="188">
        <v>52</v>
      </c>
      <c r="CO37" s="188">
        <v>52</v>
      </c>
      <c r="CP37" s="188">
        <v>52</v>
      </c>
      <c r="CQ37" s="188">
        <v>52</v>
      </c>
      <c r="CR37" s="188">
        <v>52</v>
      </c>
      <c r="CS37" s="188">
        <v>52</v>
      </c>
      <c r="CT37" s="188">
        <v>52</v>
      </c>
      <c r="CU37" s="188">
        <v>52</v>
      </c>
      <c r="CV37" s="188">
        <v>52</v>
      </c>
      <c r="CW37" s="188">
        <v>52</v>
      </c>
      <c r="CX37" s="188">
        <v>52</v>
      </c>
      <c r="CY37" s="188">
        <v>52</v>
      </c>
      <c r="CZ37" s="188">
        <v>52</v>
      </c>
      <c r="DA37" s="188">
        <v>52</v>
      </c>
      <c r="DB37" s="188">
        <v>52</v>
      </c>
      <c r="DC37" s="188">
        <v>52</v>
      </c>
      <c r="DD37" s="188">
        <v>52</v>
      </c>
      <c r="DE37" s="188">
        <v>52</v>
      </c>
      <c r="DF37" s="188">
        <v>52</v>
      </c>
      <c r="DG37" s="188">
        <v>52</v>
      </c>
      <c r="DH37" s="188">
        <v>52</v>
      </c>
      <c r="DI37" s="188">
        <v>52</v>
      </c>
      <c r="DJ37" s="188">
        <v>52</v>
      </c>
      <c r="DK37" s="188">
        <v>52</v>
      </c>
      <c r="DL37" s="188">
        <v>52</v>
      </c>
      <c r="DM37" s="188">
        <v>52</v>
      </c>
      <c r="DN37" s="188">
        <v>52</v>
      </c>
      <c r="DO37" s="188">
        <v>52</v>
      </c>
      <c r="DP37" s="188">
        <v>52</v>
      </c>
      <c r="DQ37" s="188">
        <v>52</v>
      </c>
      <c r="DR37" s="188">
        <v>52</v>
      </c>
      <c r="DS37" s="188">
        <v>52</v>
      </c>
      <c r="DT37" s="188">
        <v>52</v>
      </c>
      <c r="DU37" s="188">
        <v>52</v>
      </c>
      <c r="DV37" s="188">
        <v>52</v>
      </c>
    </row>
    <row r="38" spans="1:126" s="181" customFormat="1" ht="15.75" customHeight="1" x14ac:dyDescent="0.2">
      <c r="A38" s="203" t="s">
        <v>912</v>
      </c>
      <c r="B38" s="215" t="s">
        <v>873</v>
      </c>
      <c r="C38" s="215" t="s">
        <v>824</v>
      </c>
      <c r="D38" s="215" t="s">
        <v>830</v>
      </c>
      <c r="E38" s="219"/>
      <c r="F38" s="214" t="s">
        <v>258</v>
      </c>
      <c r="G38" s="188"/>
      <c r="H38" s="188"/>
      <c r="I38" s="204"/>
      <c r="J38" s="204"/>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v>29.95101811288993</v>
      </c>
      <c r="AI38" s="188">
        <v>33.025851462009882</v>
      </c>
      <c r="AJ38" s="188">
        <v>33.065465834749922</v>
      </c>
      <c r="AK38" s="188">
        <v>30.942975818439979</v>
      </c>
      <c r="AL38" s="188">
        <v>29.81061862892</v>
      </c>
      <c r="AM38" s="188">
        <v>26.23072224856999</v>
      </c>
      <c r="AN38" s="188">
        <v>23.441215302319989</v>
      </c>
      <c r="AO38" s="188">
        <v>17.793665818529988</v>
      </c>
      <c r="AP38" s="188">
        <v>15.587936739770001</v>
      </c>
      <c r="AQ38" s="188">
        <v>16.903710732648239</v>
      </c>
      <c r="AR38" s="188">
        <v>18.974845958881112</v>
      </c>
      <c r="AS38" s="188">
        <v>26.915847703438427</v>
      </c>
      <c r="AT38" s="188">
        <v>29.517796525368496</v>
      </c>
      <c r="AU38" s="188">
        <v>32.531143415777386</v>
      </c>
      <c r="AV38" s="188">
        <v>32.623740541536925</v>
      </c>
      <c r="AW38" s="188">
        <v>30.581678395797262</v>
      </c>
      <c r="AX38" s="188">
        <v>29.4990800850554</v>
      </c>
      <c r="AY38" s="188">
        <v>25.987284836834519</v>
      </c>
      <c r="AZ38" s="188">
        <v>23.118744089900659</v>
      </c>
      <c r="BA38" s="188">
        <v>17.579662833029406</v>
      </c>
      <c r="BB38" s="188">
        <v>15.347481056740904</v>
      </c>
      <c r="BC38" s="188">
        <v>16.819184310834032</v>
      </c>
      <c r="BD38" s="188">
        <v>18.879962896886788</v>
      </c>
      <c r="BE38" s="188">
        <v>26.781255936432284</v>
      </c>
      <c r="BF38" s="188">
        <v>29.370142444750201</v>
      </c>
      <c r="BG38" s="188">
        <v>32.368415955128675</v>
      </c>
      <c r="BH38" s="188">
        <v>32.460549891047457</v>
      </c>
      <c r="BI38" s="188">
        <v>30.42870255956182</v>
      </c>
      <c r="BJ38" s="188">
        <v>29.351519627915554</v>
      </c>
      <c r="BK38" s="188">
        <v>25.857291100782746</v>
      </c>
      <c r="BL38" s="188">
        <v>23.00309938380919</v>
      </c>
      <c r="BM38" s="188">
        <v>17.491725749007578</v>
      </c>
      <c r="BN38" s="188">
        <v>15.270709804412085</v>
      </c>
      <c r="BO38" s="188">
        <v>16.735051296568159</v>
      </c>
      <c r="BP38" s="188">
        <v>18.785521444888449</v>
      </c>
      <c r="BQ38" s="188">
        <v>26.647290593873645</v>
      </c>
      <c r="BR38" s="188">
        <v>29.223376064015376</v>
      </c>
      <c r="BS38" s="188">
        <v>32.206666815886663</v>
      </c>
      <c r="BT38" s="188">
        <v>32.298340346673164</v>
      </c>
      <c r="BU38" s="188">
        <v>30.2766464177326</v>
      </c>
      <c r="BV38" s="188">
        <v>29.204846307792579</v>
      </c>
      <c r="BW38" s="188">
        <v>25.728078890198223</v>
      </c>
      <c r="BX38" s="188">
        <v>22.888149936471777</v>
      </c>
      <c r="BY38" s="188">
        <v>17.404317344849606</v>
      </c>
      <c r="BZ38" s="188">
        <v>15.194400102698468</v>
      </c>
      <c r="CA38" s="188">
        <v>16.651424092007296</v>
      </c>
      <c r="CB38" s="188">
        <v>18.691647777170655</v>
      </c>
      <c r="CC38" s="188">
        <v>26.514130654176078</v>
      </c>
      <c r="CD38" s="188">
        <v>29.077201483202877</v>
      </c>
      <c r="CE38" s="188">
        <v>32.045569890915793</v>
      </c>
      <c r="CF38" s="188">
        <v>32.136784873042309</v>
      </c>
      <c r="CG38" s="188">
        <v>30.125203405507534</v>
      </c>
      <c r="CH38" s="188">
        <v>29.058764412347518</v>
      </c>
      <c r="CI38" s="188">
        <v>25.599387696591862</v>
      </c>
      <c r="CJ38" s="188">
        <v>22.773663994970409</v>
      </c>
      <c r="CK38" s="188">
        <v>17.31726139393421</v>
      </c>
      <c r="CL38" s="188">
        <v>15.118398101394988</v>
      </c>
      <c r="CM38" s="188">
        <v>16.568134093916434</v>
      </c>
      <c r="CN38" s="188">
        <v>18.598152632306565</v>
      </c>
      <c r="CO38" s="188">
        <v>26.381507649719229</v>
      </c>
      <c r="CP38" s="188">
        <v>28.931815968953462</v>
      </c>
      <c r="CQ38" s="188">
        <v>31.88534258497311</v>
      </c>
      <c r="CR38" s="188">
        <v>31.976101493736053</v>
      </c>
      <c r="CS38" s="188">
        <v>29.974577899421337</v>
      </c>
      <c r="CT38" s="188">
        <v>28.913471083139676</v>
      </c>
      <c r="CU38" s="188">
        <v>25.471391192289715</v>
      </c>
      <c r="CV38" s="188">
        <v>22.659796061250418</v>
      </c>
      <c r="CW38" s="188">
        <v>17.230675380675574</v>
      </c>
      <c r="CX38" s="188">
        <v>15.042806367305023</v>
      </c>
      <c r="CY38" s="188">
        <v>16.485293704452243</v>
      </c>
      <c r="CZ38" s="188">
        <v>18.505162184580747</v>
      </c>
      <c r="DA38" s="188">
        <v>26.249600558916665</v>
      </c>
      <c r="DB38" s="188">
        <v>28.787120887946756</v>
      </c>
      <c r="DC38" s="188">
        <v>31.725876195680083</v>
      </c>
      <c r="DD38" s="188">
        <v>31.816181196963814</v>
      </c>
      <c r="DE38" s="188">
        <v>29.824667711206644</v>
      </c>
      <c r="DF38" s="188">
        <v>28.768867749389408</v>
      </c>
      <c r="DG38" s="188">
        <v>25.344002541128763</v>
      </c>
      <c r="DH38" s="188">
        <v>22.546468884339141</v>
      </c>
      <c r="DI38" s="188">
        <v>17.144500562866604</v>
      </c>
      <c r="DJ38" s="188">
        <v>14.967573617026879</v>
      </c>
      <c r="DK38" s="188">
        <v>16.402846722536388</v>
      </c>
      <c r="DL38" s="188">
        <v>18.412613346850907</v>
      </c>
      <c r="DM38" s="188">
        <v>26.118319892561605</v>
      </c>
      <c r="DN38" s="188">
        <v>28.643214873503137</v>
      </c>
      <c r="DO38" s="188">
        <v>31.56727942541524</v>
      </c>
      <c r="DP38" s="188">
        <v>31.657132994516168</v>
      </c>
      <c r="DQ38" s="188">
        <v>29.675575029130819</v>
      </c>
      <c r="DR38" s="188">
        <v>28.625052981876358</v>
      </c>
      <c r="DS38" s="188">
        <v>25.217308579272025</v>
      </c>
      <c r="DT38" s="188">
        <v>22.433759715209245</v>
      </c>
      <c r="DU38" s="188">
        <v>17.0587956827144</v>
      </c>
      <c r="DV38" s="188">
        <v>14.892751133962252</v>
      </c>
    </row>
    <row r="39" spans="1:126" s="181" customFormat="1" ht="15.75" customHeight="1" x14ac:dyDescent="0.2">
      <c r="B39" s="215"/>
      <c r="C39" s="215"/>
      <c r="D39" s="215"/>
      <c r="E39" s="219"/>
      <c r="F39" s="214" t="s">
        <v>259</v>
      </c>
      <c r="G39" s="188"/>
      <c r="H39" s="188"/>
      <c r="I39" s="204"/>
      <c r="J39" s="204"/>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I39" s="188"/>
      <c r="DJ39" s="188"/>
      <c r="DK39" s="188"/>
      <c r="DL39" s="188"/>
      <c r="DM39" s="188"/>
      <c r="DN39" s="188"/>
      <c r="DO39" s="188"/>
      <c r="DP39" s="188"/>
      <c r="DQ39" s="188"/>
      <c r="DR39" s="188"/>
      <c r="DS39" s="188"/>
      <c r="DT39" s="188"/>
      <c r="DU39" s="188"/>
      <c r="DV39" s="188"/>
    </row>
    <row r="40" spans="1:126" s="181" customFormat="1" ht="15.75" customHeight="1" x14ac:dyDescent="0.2">
      <c r="A40" s="203" t="s">
        <v>913</v>
      </c>
      <c r="B40" s="215"/>
      <c r="C40" s="215" t="s">
        <v>824</v>
      </c>
      <c r="D40" s="215" t="s">
        <v>831</v>
      </c>
      <c r="E40" s="219"/>
      <c r="F40" s="214" t="s">
        <v>258</v>
      </c>
      <c r="G40" s="188"/>
      <c r="H40" s="188"/>
      <c r="I40" s="204"/>
      <c r="J40" s="204"/>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188"/>
      <c r="BK40" s="188"/>
      <c r="BL40" s="188"/>
      <c r="BM40" s="188"/>
      <c r="BN40" s="188"/>
      <c r="BO40" s="188"/>
      <c r="BP40" s="188"/>
      <c r="BQ40" s="188"/>
      <c r="BR40" s="188"/>
      <c r="BS40" s="188"/>
      <c r="BT40" s="188"/>
      <c r="BU40" s="188"/>
      <c r="BV40" s="188"/>
      <c r="BW40" s="188"/>
      <c r="BX40" s="188"/>
      <c r="BY40" s="188"/>
      <c r="BZ40" s="188"/>
      <c r="CA40" s="188"/>
      <c r="CB40" s="188"/>
      <c r="CC40" s="188"/>
      <c r="CD40" s="188"/>
      <c r="CE40" s="188"/>
      <c r="CF40" s="188"/>
      <c r="CG40" s="188"/>
      <c r="CH40" s="188"/>
      <c r="CI40" s="188"/>
      <c r="CJ40" s="188"/>
      <c r="CK40" s="188"/>
      <c r="CL40" s="188"/>
      <c r="CM40" s="188"/>
      <c r="CN40" s="188"/>
      <c r="CO40" s="188"/>
      <c r="CP40" s="188"/>
      <c r="CQ40" s="188"/>
      <c r="CR40" s="188"/>
      <c r="CS40" s="188"/>
      <c r="CT40" s="188"/>
      <c r="CU40" s="188"/>
      <c r="CV40" s="188"/>
      <c r="CW40" s="188"/>
      <c r="CX40" s="188"/>
      <c r="CY40" s="188"/>
      <c r="CZ40" s="188"/>
      <c r="DA40" s="188"/>
      <c r="DB40" s="188"/>
      <c r="DC40" s="188"/>
      <c r="DD40" s="188"/>
      <c r="DE40" s="188"/>
      <c r="DF40" s="188"/>
      <c r="DG40" s="188"/>
      <c r="DH40" s="188"/>
      <c r="DI40" s="188"/>
      <c r="DJ40" s="188"/>
      <c r="DK40" s="188"/>
      <c r="DL40" s="188"/>
      <c r="DM40" s="188"/>
      <c r="DN40" s="188"/>
      <c r="DO40" s="188"/>
      <c r="DP40" s="188"/>
      <c r="DQ40" s="188"/>
      <c r="DR40" s="188"/>
      <c r="DS40" s="188"/>
      <c r="DT40" s="188"/>
      <c r="DU40" s="188"/>
      <c r="DV40" s="188"/>
    </row>
    <row r="41" spans="1:126" s="181" customFormat="1" x14ac:dyDescent="0.2">
      <c r="A41" s="203"/>
      <c r="B41" s="215"/>
      <c r="C41" s="215"/>
      <c r="D41" s="215"/>
      <c r="E41" s="219"/>
      <c r="F41" s="214" t="s">
        <v>259</v>
      </c>
      <c r="G41" s="188"/>
      <c r="H41" s="188"/>
      <c r="I41" s="204"/>
      <c r="J41" s="204">
        <v>50</v>
      </c>
      <c r="K41" s="204">
        <v>50</v>
      </c>
      <c r="L41" s="204">
        <v>50</v>
      </c>
      <c r="M41" s="204">
        <v>50</v>
      </c>
      <c r="N41" s="204">
        <v>50</v>
      </c>
      <c r="O41" s="204">
        <v>50</v>
      </c>
      <c r="P41" s="204">
        <v>50</v>
      </c>
      <c r="Q41" s="204">
        <v>50</v>
      </c>
      <c r="R41" s="204">
        <v>50</v>
      </c>
      <c r="S41" s="204">
        <v>50</v>
      </c>
      <c r="T41" s="204">
        <v>50</v>
      </c>
      <c r="U41" s="204">
        <v>50</v>
      </c>
      <c r="V41" s="204">
        <v>50</v>
      </c>
      <c r="W41" s="204">
        <v>50</v>
      </c>
      <c r="X41" s="204">
        <v>50</v>
      </c>
      <c r="Y41" s="204">
        <v>50</v>
      </c>
      <c r="Z41" s="204">
        <v>50</v>
      </c>
      <c r="AA41" s="204">
        <v>50</v>
      </c>
      <c r="AB41" s="204">
        <v>50</v>
      </c>
      <c r="AC41" s="204">
        <v>50</v>
      </c>
      <c r="AD41" s="204">
        <v>50</v>
      </c>
      <c r="AE41" s="204">
        <v>50</v>
      </c>
      <c r="AF41" s="204">
        <v>50</v>
      </c>
      <c r="AG41" s="204">
        <v>50</v>
      </c>
      <c r="AH41" s="204">
        <v>50</v>
      </c>
      <c r="AI41" s="204">
        <v>50</v>
      </c>
      <c r="AJ41" s="204">
        <v>50</v>
      </c>
      <c r="AK41" s="204">
        <v>50</v>
      </c>
      <c r="AL41" s="204">
        <v>50</v>
      </c>
      <c r="AM41" s="204">
        <v>50</v>
      </c>
      <c r="AN41" s="204">
        <v>50</v>
      </c>
      <c r="AO41" s="204">
        <v>50</v>
      </c>
      <c r="AP41" s="204">
        <v>50</v>
      </c>
      <c r="AQ41" s="204">
        <v>50</v>
      </c>
      <c r="AR41" s="204">
        <v>50</v>
      </c>
      <c r="AS41" s="204">
        <v>50</v>
      </c>
      <c r="AT41" s="204">
        <v>50</v>
      </c>
      <c r="AU41" s="204">
        <v>50</v>
      </c>
      <c r="AV41" s="204">
        <v>50</v>
      </c>
      <c r="AW41" s="204">
        <v>50</v>
      </c>
      <c r="AX41" s="204">
        <v>50</v>
      </c>
      <c r="AY41" s="204">
        <v>50</v>
      </c>
      <c r="AZ41" s="204">
        <v>50</v>
      </c>
      <c r="BA41" s="204">
        <v>50</v>
      </c>
      <c r="BB41" s="204">
        <v>50</v>
      </c>
      <c r="BC41" s="204">
        <v>50</v>
      </c>
      <c r="BD41" s="204">
        <v>50</v>
      </c>
      <c r="BE41" s="204">
        <v>50</v>
      </c>
      <c r="BF41" s="204">
        <v>50</v>
      </c>
      <c r="BG41" s="204">
        <v>50</v>
      </c>
      <c r="BH41" s="204">
        <v>50</v>
      </c>
      <c r="BI41" s="204">
        <v>50</v>
      </c>
      <c r="BJ41" s="204">
        <v>50</v>
      </c>
      <c r="BK41" s="204">
        <v>50</v>
      </c>
      <c r="BL41" s="204">
        <v>50</v>
      </c>
      <c r="BM41" s="204">
        <v>50</v>
      </c>
      <c r="BN41" s="204">
        <v>50</v>
      </c>
      <c r="BO41" s="204">
        <v>50</v>
      </c>
      <c r="BP41" s="204">
        <v>50</v>
      </c>
      <c r="BQ41" s="204">
        <v>50</v>
      </c>
      <c r="BR41" s="204">
        <v>50</v>
      </c>
      <c r="BS41" s="204">
        <v>50</v>
      </c>
      <c r="BT41" s="204">
        <v>50</v>
      </c>
      <c r="BU41" s="204">
        <v>50</v>
      </c>
      <c r="BV41" s="204">
        <v>50</v>
      </c>
      <c r="BW41" s="204">
        <v>50</v>
      </c>
      <c r="BX41" s="204">
        <v>50</v>
      </c>
      <c r="BY41" s="204">
        <v>50</v>
      </c>
      <c r="BZ41" s="204">
        <v>50</v>
      </c>
      <c r="CA41" s="204">
        <v>50</v>
      </c>
      <c r="CB41" s="204">
        <v>50</v>
      </c>
      <c r="CC41" s="204">
        <v>50</v>
      </c>
      <c r="CD41" s="204">
        <v>50</v>
      </c>
      <c r="CE41" s="204">
        <v>50</v>
      </c>
      <c r="CF41" s="204">
        <v>50</v>
      </c>
      <c r="CG41" s="204">
        <v>50</v>
      </c>
      <c r="CH41" s="204">
        <v>50</v>
      </c>
      <c r="CI41" s="204">
        <v>50</v>
      </c>
      <c r="CJ41" s="204">
        <v>50</v>
      </c>
      <c r="CK41" s="204">
        <v>50</v>
      </c>
      <c r="CL41" s="204">
        <v>50</v>
      </c>
      <c r="CM41" s="204">
        <v>50</v>
      </c>
      <c r="CN41" s="204">
        <v>50</v>
      </c>
      <c r="CO41" s="204">
        <v>50</v>
      </c>
      <c r="CP41" s="204">
        <v>50</v>
      </c>
      <c r="CQ41" s="204">
        <v>50</v>
      </c>
      <c r="CR41" s="204">
        <v>50</v>
      </c>
      <c r="CS41" s="204">
        <v>50</v>
      </c>
      <c r="CT41" s="204">
        <v>50</v>
      </c>
      <c r="CU41" s="204">
        <v>50</v>
      </c>
      <c r="CV41" s="204">
        <v>50</v>
      </c>
      <c r="CW41" s="204">
        <v>50</v>
      </c>
      <c r="CX41" s="204">
        <v>50</v>
      </c>
      <c r="CY41" s="204">
        <v>50</v>
      </c>
      <c r="CZ41" s="204">
        <v>50</v>
      </c>
      <c r="DA41" s="204">
        <v>50</v>
      </c>
      <c r="DB41" s="204">
        <v>50</v>
      </c>
      <c r="DC41" s="204">
        <v>50</v>
      </c>
      <c r="DD41" s="204">
        <v>50</v>
      </c>
      <c r="DE41" s="204">
        <v>50</v>
      </c>
      <c r="DF41" s="204">
        <v>50</v>
      </c>
      <c r="DG41" s="204">
        <v>50</v>
      </c>
      <c r="DH41" s="204">
        <v>50</v>
      </c>
      <c r="DI41" s="204">
        <v>50</v>
      </c>
      <c r="DJ41" s="204">
        <v>50</v>
      </c>
      <c r="DK41" s="204">
        <v>50</v>
      </c>
      <c r="DL41" s="204">
        <v>50</v>
      </c>
      <c r="DM41" s="204">
        <v>50</v>
      </c>
      <c r="DN41" s="204">
        <v>50</v>
      </c>
      <c r="DO41" s="204">
        <v>50</v>
      </c>
      <c r="DP41" s="204">
        <v>50</v>
      </c>
      <c r="DQ41" s="204">
        <v>50</v>
      </c>
      <c r="DR41" s="204">
        <v>50</v>
      </c>
      <c r="DS41" s="204">
        <v>50</v>
      </c>
      <c r="DT41" s="204">
        <v>50</v>
      </c>
      <c r="DU41" s="204">
        <v>50</v>
      </c>
      <c r="DV41" s="204">
        <v>50</v>
      </c>
    </row>
    <row r="42" spans="1:126" s="181" customFormat="1" ht="15.75" customHeight="1" x14ac:dyDescent="0.2">
      <c r="A42" s="203" t="s">
        <v>914</v>
      </c>
      <c r="B42" s="215" t="s">
        <v>824</v>
      </c>
      <c r="C42" s="215" t="s">
        <v>824</v>
      </c>
      <c r="D42" s="215" t="s">
        <v>824</v>
      </c>
      <c r="E42" s="219"/>
      <c r="F42" s="214" t="s">
        <v>258</v>
      </c>
      <c r="G42" s="188"/>
      <c r="H42" s="188"/>
      <c r="I42" s="204"/>
      <c r="J42" s="204"/>
      <c r="K42" s="188"/>
      <c r="L42" s="188"/>
      <c r="M42" s="188"/>
      <c r="N42" s="188"/>
      <c r="O42" s="188"/>
      <c r="P42" s="188"/>
      <c r="Q42" s="188"/>
      <c r="R42" s="188"/>
      <c r="S42" s="188">
        <v>0.35599999999999998</v>
      </c>
      <c r="T42" s="188">
        <v>0.372</v>
      </c>
      <c r="U42" s="188">
        <v>0.51400000000000001</v>
      </c>
      <c r="V42" s="188">
        <v>0.74099999999999999</v>
      </c>
      <c r="W42" s="188">
        <v>0.85799999999999998</v>
      </c>
      <c r="X42" s="188">
        <v>0.94199999999999995</v>
      </c>
      <c r="Y42" s="188">
        <v>0.996</v>
      </c>
      <c r="Z42" s="188">
        <v>1.0129999999999999</v>
      </c>
      <c r="AA42" s="188">
        <v>0.93200000000000005</v>
      </c>
      <c r="AB42" s="188">
        <v>0.63978499999999994</v>
      </c>
      <c r="AC42" s="188">
        <v>0.45670499999999997</v>
      </c>
      <c r="AD42" s="188">
        <v>0.35421999999999998</v>
      </c>
      <c r="AE42" s="188">
        <v>0.37013999999999997</v>
      </c>
      <c r="AF42" s="188">
        <v>0.51143000000000005</v>
      </c>
      <c r="AG42" s="188">
        <v>0.73729499999999992</v>
      </c>
      <c r="AH42" s="188">
        <v>0.85371000000000008</v>
      </c>
      <c r="AI42" s="188">
        <v>0.93728999999999996</v>
      </c>
      <c r="AJ42" s="188">
        <v>0.99102000000000001</v>
      </c>
      <c r="AK42" s="188">
        <v>1.007935</v>
      </c>
      <c r="AL42" s="188">
        <v>0.92734000000000005</v>
      </c>
      <c r="AM42" s="188">
        <v>0.79102997500000005</v>
      </c>
      <c r="AN42" s="188">
        <v>0.63658607499999997</v>
      </c>
      <c r="AO42" s="188">
        <v>0.45442147499999996</v>
      </c>
      <c r="AP42" s="188">
        <v>0.35244889999999995</v>
      </c>
      <c r="AQ42" s="188">
        <v>0.36828929999999999</v>
      </c>
      <c r="AR42" s="188">
        <v>0.50887285000000004</v>
      </c>
      <c r="AS42" s="188">
        <v>0.73360852499999996</v>
      </c>
      <c r="AT42" s="188">
        <v>0.84944145000000004</v>
      </c>
      <c r="AU42" s="188">
        <v>0.93260354999999995</v>
      </c>
      <c r="AV42" s="188">
        <v>0.98606489999999991</v>
      </c>
      <c r="AW42" s="188">
        <v>1.0028953249999999</v>
      </c>
      <c r="AX42" s="188">
        <v>0.9227033</v>
      </c>
      <c r="AY42" s="188">
        <v>0.78707482512500004</v>
      </c>
      <c r="AZ42" s="188">
        <v>0.63340314462500003</v>
      </c>
      <c r="BA42" s="188">
        <v>0.45214936762499996</v>
      </c>
      <c r="BB42" s="188">
        <v>0.3506866555</v>
      </c>
      <c r="BC42" s="188">
        <v>0.36644785349999998</v>
      </c>
      <c r="BD42" s="188">
        <v>0.50632848575</v>
      </c>
      <c r="BE42" s="188">
        <v>0.72994048237499998</v>
      </c>
      <c r="BF42" s="188">
        <v>0.8451942427500001</v>
      </c>
      <c r="BG42" s="188">
        <v>0.92794053224999995</v>
      </c>
      <c r="BH42" s="188">
        <v>0.98113457549999994</v>
      </c>
      <c r="BI42" s="188">
        <v>0.99788084837499991</v>
      </c>
      <c r="BJ42" s="188">
        <v>0.91808978349999992</v>
      </c>
      <c r="BK42" s="188">
        <v>0.7831394509993751</v>
      </c>
      <c r="BL42" s="188">
        <v>0.63023612890187497</v>
      </c>
      <c r="BM42" s="188">
        <v>0.44988862078687497</v>
      </c>
      <c r="BN42" s="188">
        <v>0.34893322222250001</v>
      </c>
      <c r="BO42" s="188">
        <v>0.36461561423249994</v>
      </c>
      <c r="BP42" s="188">
        <v>0.50379684332125008</v>
      </c>
      <c r="BQ42" s="188">
        <v>0.72629077996312508</v>
      </c>
      <c r="BR42" s="188">
        <v>0.84096827153625009</v>
      </c>
      <c r="BS42" s="188">
        <v>0.92330082958874993</v>
      </c>
      <c r="BT42" s="188">
        <v>0.97622890262249995</v>
      </c>
      <c r="BU42" s="188">
        <v>0.99289144413312491</v>
      </c>
      <c r="BV42" s="188">
        <v>0.91349933458249999</v>
      </c>
      <c r="BW42" s="188">
        <v>0.77922375374437824</v>
      </c>
      <c r="BX42" s="188">
        <v>0.6270849482573656</v>
      </c>
      <c r="BY42" s="188">
        <v>0.44763917768294059</v>
      </c>
      <c r="BZ42" s="188">
        <v>0.34718855611138749</v>
      </c>
      <c r="CA42" s="188">
        <v>0.36279253616133739</v>
      </c>
      <c r="CB42" s="188">
        <v>0.50127785910464373</v>
      </c>
      <c r="CC42" s="188">
        <v>0.7226593260633094</v>
      </c>
      <c r="CD42" s="188">
        <v>0.8367634301785688</v>
      </c>
      <c r="CE42" s="188">
        <v>0.91868432544080625</v>
      </c>
      <c r="CF42" s="188">
        <v>0.97134775810938745</v>
      </c>
      <c r="CG42" s="188">
        <v>0.98792698691245928</v>
      </c>
      <c r="CH42" s="188">
        <v>0.90893183790958743</v>
      </c>
      <c r="CI42" s="188">
        <v>0.77532763497565638</v>
      </c>
      <c r="CJ42" s="188">
        <v>0.6239495235160788</v>
      </c>
      <c r="CK42" s="188">
        <v>0.44540098179452592</v>
      </c>
      <c r="CL42" s="188">
        <v>0.34545261333083055</v>
      </c>
      <c r="CM42" s="188">
        <v>0.3609785734805307</v>
      </c>
      <c r="CN42" s="188">
        <v>0.49877146980912057</v>
      </c>
      <c r="CO42" s="188">
        <v>0.71904602943299289</v>
      </c>
      <c r="CP42" s="188">
        <v>0.83257961302767591</v>
      </c>
      <c r="CQ42" s="188">
        <v>0.91409090381360214</v>
      </c>
      <c r="CR42" s="188">
        <v>0.96649101931884052</v>
      </c>
      <c r="CS42" s="188">
        <v>0.98298735197789699</v>
      </c>
      <c r="CT42" s="188">
        <v>0.90438717872003949</v>
      </c>
      <c r="CU42" s="188">
        <v>0.77145099680077811</v>
      </c>
      <c r="CV42" s="188">
        <v>0.62082977589849841</v>
      </c>
      <c r="CW42" s="188">
        <v>0.44317397688555332</v>
      </c>
      <c r="CX42" s="188">
        <v>0.34372535026417644</v>
      </c>
      <c r="CY42" s="188">
        <v>0.35917368061312804</v>
      </c>
      <c r="CZ42" s="188">
        <v>0.49627761246007496</v>
      </c>
      <c r="DA42" s="188">
        <v>0.71545079928582789</v>
      </c>
      <c r="DB42" s="188">
        <v>0.82841671496253755</v>
      </c>
      <c r="DC42" s="188">
        <v>0.90952044929453413</v>
      </c>
      <c r="DD42" s="188">
        <v>0.96165856422224627</v>
      </c>
      <c r="DE42" s="188">
        <v>0.97807241521800747</v>
      </c>
      <c r="DF42" s="188">
        <v>0.89986524282643932</v>
      </c>
      <c r="DG42" s="188">
        <v>0.76759374181677409</v>
      </c>
      <c r="DH42" s="188">
        <v>0.61772562701900591</v>
      </c>
      <c r="DI42" s="188">
        <v>0.44095810700112553</v>
      </c>
      <c r="DJ42" s="188">
        <v>0.34200672351285555</v>
      </c>
      <c r="DK42" s="188">
        <v>0.35737781221006243</v>
      </c>
      <c r="DL42" s="188">
        <v>0.4937962243977746</v>
      </c>
      <c r="DM42" s="188">
        <v>0.71187354528939872</v>
      </c>
      <c r="DN42" s="188">
        <v>0.82427463138772483</v>
      </c>
      <c r="DO42" s="188">
        <v>0.90497284704806147</v>
      </c>
      <c r="DP42" s="188">
        <v>0.9568502714011351</v>
      </c>
      <c r="DQ42" s="188">
        <v>0.97318205314191741</v>
      </c>
      <c r="DR42" s="188">
        <v>0.89536591661230702</v>
      </c>
      <c r="DS42" s="188">
        <v>0.76375577310769027</v>
      </c>
      <c r="DT42" s="188">
        <v>0.61463699888391077</v>
      </c>
      <c r="DU42" s="188">
        <v>0.43875331646611987</v>
      </c>
      <c r="DV42" s="188">
        <v>0.34029668989529127</v>
      </c>
    </row>
    <row r="43" spans="1:126" s="181" customFormat="1" ht="15.75" customHeight="1" x14ac:dyDescent="0.2">
      <c r="B43" s="215"/>
      <c r="C43" s="215"/>
      <c r="D43" s="215"/>
      <c r="E43" s="219"/>
      <c r="F43" s="214" t="s">
        <v>259</v>
      </c>
      <c r="G43" s="178"/>
      <c r="H43" s="178"/>
      <c r="I43" s="204"/>
      <c r="J43" s="204"/>
      <c r="K43" s="178"/>
      <c r="L43" s="188"/>
      <c r="M43" s="178"/>
      <c r="N43" s="178"/>
      <c r="O43" s="188"/>
      <c r="P43" s="178"/>
      <c r="Q43" s="178"/>
      <c r="R43" s="188"/>
      <c r="S43" s="178"/>
      <c r="T43" s="178"/>
      <c r="U43" s="188"/>
      <c r="V43" s="178"/>
      <c r="W43" s="178"/>
      <c r="X43" s="188"/>
      <c r="Y43" s="178"/>
      <c r="Z43" s="178"/>
      <c r="AA43" s="188"/>
      <c r="AB43" s="178"/>
      <c r="AC43" s="178"/>
      <c r="AD43" s="188"/>
      <c r="AE43" s="178"/>
      <c r="AF43" s="178"/>
      <c r="AG43" s="188"/>
      <c r="AH43" s="178"/>
      <c r="AI43" s="178"/>
      <c r="AJ43" s="188"/>
      <c r="AK43" s="178"/>
      <c r="AL43" s="178"/>
      <c r="AM43" s="188"/>
      <c r="AN43" s="178"/>
      <c r="AO43" s="178"/>
      <c r="AP43" s="188"/>
      <c r="AQ43" s="178"/>
      <c r="AR43" s="178"/>
      <c r="AS43" s="188"/>
      <c r="AT43" s="178"/>
      <c r="AU43" s="178"/>
      <c r="AV43" s="188"/>
      <c r="AW43" s="178"/>
      <c r="AX43" s="178"/>
      <c r="AY43" s="188"/>
      <c r="AZ43" s="178"/>
      <c r="BA43" s="178"/>
      <c r="BB43" s="188"/>
      <c r="BC43" s="178"/>
      <c r="BD43" s="178"/>
      <c r="BE43" s="188"/>
      <c r="BF43" s="178"/>
      <c r="BG43" s="178"/>
      <c r="BH43" s="188"/>
      <c r="BI43" s="178"/>
      <c r="BJ43" s="178"/>
      <c r="BK43" s="188"/>
      <c r="BL43" s="178"/>
      <c r="BM43" s="178"/>
      <c r="BN43" s="188"/>
      <c r="BO43" s="178"/>
      <c r="BP43" s="178"/>
      <c r="BQ43" s="188"/>
      <c r="BR43" s="178"/>
      <c r="BS43" s="178"/>
      <c r="BT43" s="188"/>
      <c r="BU43" s="178"/>
      <c r="BV43" s="178"/>
      <c r="BW43" s="188"/>
      <c r="BX43" s="178"/>
      <c r="BY43" s="178"/>
      <c r="BZ43" s="188"/>
      <c r="CA43" s="178"/>
      <c r="CB43" s="178"/>
      <c r="CC43" s="188"/>
      <c r="CD43" s="178"/>
      <c r="CE43" s="178"/>
      <c r="CF43" s="188"/>
      <c r="CG43" s="178"/>
      <c r="CH43" s="178"/>
      <c r="CI43" s="188"/>
      <c r="CJ43" s="178"/>
      <c r="CK43" s="178"/>
      <c r="CL43" s="188"/>
      <c r="CM43" s="178"/>
      <c r="CN43" s="178"/>
      <c r="CO43" s="188"/>
      <c r="CP43" s="178"/>
      <c r="CQ43" s="178"/>
      <c r="CR43" s="188"/>
      <c r="CS43" s="178"/>
      <c r="CT43" s="178"/>
      <c r="CU43" s="188"/>
      <c r="CV43" s="178"/>
      <c r="CW43" s="178"/>
      <c r="CX43" s="188"/>
      <c r="CY43" s="178"/>
      <c r="CZ43" s="178"/>
      <c r="DA43" s="188"/>
      <c r="DB43" s="178"/>
      <c r="DC43" s="178"/>
      <c r="DD43" s="188"/>
      <c r="DE43" s="178"/>
      <c r="DF43" s="178"/>
      <c r="DG43" s="188"/>
      <c r="DH43" s="178"/>
      <c r="DI43" s="178"/>
      <c r="DJ43" s="188"/>
      <c r="DK43" s="178"/>
      <c r="DL43" s="178"/>
      <c r="DM43" s="188"/>
      <c r="DN43" s="178"/>
      <c r="DO43" s="178"/>
      <c r="DP43" s="188"/>
      <c r="DQ43" s="178"/>
      <c r="DR43" s="178"/>
      <c r="DS43" s="188"/>
      <c r="DT43" s="178"/>
      <c r="DU43" s="178"/>
      <c r="DV43" s="188"/>
    </row>
    <row r="44" spans="1:126" s="181" customFormat="1" ht="15.75" customHeight="1" x14ac:dyDescent="0.2">
      <c r="A44" s="203" t="s">
        <v>915</v>
      </c>
      <c r="B44" s="215" t="s">
        <v>870</v>
      </c>
      <c r="C44" s="215">
        <v>56362</v>
      </c>
      <c r="D44" s="215" t="s">
        <v>819</v>
      </c>
      <c r="E44" s="219"/>
      <c r="F44" s="214" t="s">
        <v>258</v>
      </c>
      <c r="G44" s="188">
        <v>3.863404999999998</v>
      </c>
      <c r="H44" s="188">
        <v>17.808942000000005</v>
      </c>
      <c r="I44" s="204">
        <v>17.032049000000008</v>
      </c>
      <c r="J44" s="204">
        <v>39.461026999999987</v>
      </c>
      <c r="K44" s="188">
        <v>64.634965000000051</v>
      </c>
      <c r="L44" s="188">
        <v>57.424779000000001</v>
      </c>
      <c r="M44" s="188">
        <v>68.829053999999999</v>
      </c>
      <c r="N44" s="188">
        <v>60.546830000000028</v>
      </c>
      <c r="O44" s="188">
        <v>32.880267000000018</v>
      </c>
      <c r="P44" s="188">
        <v>20.515258999999983</v>
      </c>
      <c r="Q44" s="188">
        <v>16.902398999999988</v>
      </c>
      <c r="R44" s="188">
        <v>18.571165999999991</v>
      </c>
      <c r="S44" s="188">
        <v>3.863404999999998</v>
      </c>
      <c r="T44" s="188">
        <v>17.808942000000005</v>
      </c>
      <c r="U44" s="188">
        <v>17.032049000000008</v>
      </c>
      <c r="V44" s="188">
        <v>39.461026999999987</v>
      </c>
      <c r="W44" s="188">
        <v>64.634965000000051</v>
      </c>
      <c r="X44" s="188">
        <v>57.424779000000001</v>
      </c>
      <c r="Y44" s="188">
        <v>68.829053999999999</v>
      </c>
      <c r="Z44" s="188">
        <v>60.546830000000028</v>
      </c>
      <c r="AA44" s="188">
        <v>32.880267000000018</v>
      </c>
      <c r="AB44" s="188">
        <v>20.515258999999983</v>
      </c>
      <c r="AC44" s="188">
        <v>16.902398999999988</v>
      </c>
      <c r="AD44" s="188">
        <v>18.571165999999991</v>
      </c>
      <c r="AE44" s="188">
        <v>3.863404999999998</v>
      </c>
      <c r="AF44" s="188">
        <v>17.808942000000005</v>
      </c>
      <c r="AG44" s="188">
        <v>17.032049000000008</v>
      </c>
      <c r="AH44" s="188">
        <v>39.461026999999987</v>
      </c>
      <c r="AI44" s="188">
        <v>64.634965000000051</v>
      </c>
      <c r="AJ44" s="188">
        <v>57.424779000000001</v>
      </c>
      <c r="AK44" s="188">
        <v>68.829053999999999</v>
      </c>
      <c r="AL44" s="188">
        <v>60.546830000000028</v>
      </c>
      <c r="AM44" s="188">
        <v>32.880267000000018</v>
      </c>
      <c r="AN44" s="188">
        <v>20.515258999999983</v>
      </c>
      <c r="AO44" s="188">
        <v>16.902398999999988</v>
      </c>
      <c r="AP44" s="188">
        <v>18.571165999999991</v>
      </c>
      <c r="AQ44" s="188">
        <v>3.863404999999998</v>
      </c>
      <c r="AR44" s="188">
        <v>17.808942000000005</v>
      </c>
      <c r="AS44" s="188">
        <v>17.032049000000008</v>
      </c>
      <c r="AT44" s="188">
        <v>39.461026999999987</v>
      </c>
      <c r="AU44" s="188">
        <v>64.634965000000051</v>
      </c>
      <c r="AV44" s="188">
        <v>57.424779000000001</v>
      </c>
      <c r="AW44" s="188">
        <v>68.829053999999999</v>
      </c>
      <c r="AX44" s="188">
        <v>60.546830000000028</v>
      </c>
      <c r="AY44" s="188">
        <v>32.880267000000018</v>
      </c>
      <c r="AZ44" s="188">
        <v>20.515258999999983</v>
      </c>
      <c r="BA44" s="188">
        <v>16.902398999999988</v>
      </c>
      <c r="BB44" s="188">
        <v>18.571165999999991</v>
      </c>
      <c r="BC44" s="188">
        <v>3.863404999999998</v>
      </c>
      <c r="BD44" s="188">
        <v>17.808942000000005</v>
      </c>
      <c r="BE44" s="188">
        <v>17.032049000000008</v>
      </c>
      <c r="BF44" s="188">
        <v>39.461026999999987</v>
      </c>
      <c r="BG44" s="188">
        <v>64.634965000000051</v>
      </c>
      <c r="BH44" s="188">
        <v>57.424779000000001</v>
      </c>
      <c r="BI44" s="188">
        <v>68.829053999999999</v>
      </c>
      <c r="BJ44" s="188">
        <v>60.546830000000028</v>
      </c>
      <c r="BK44" s="188">
        <v>32.880267000000018</v>
      </c>
      <c r="BL44" s="188">
        <v>20.515258999999983</v>
      </c>
      <c r="BM44" s="188">
        <v>16.902398999999988</v>
      </c>
      <c r="BN44" s="188">
        <v>18.571165999999991</v>
      </c>
      <c r="BO44" s="188">
        <v>3.863404999999998</v>
      </c>
      <c r="BP44" s="188">
        <v>17.808942000000005</v>
      </c>
      <c r="BQ44" s="188">
        <v>17.032049000000008</v>
      </c>
      <c r="BR44" s="188">
        <v>39.461026999999987</v>
      </c>
      <c r="BS44" s="188">
        <v>64.634965000000051</v>
      </c>
      <c r="BT44" s="188">
        <v>57.424779000000001</v>
      </c>
      <c r="BU44" s="188">
        <v>68.829053999999999</v>
      </c>
      <c r="BV44" s="188">
        <v>60.546830000000028</v>
      </c>
      <c r="BW44" s="188">
        <v>32.880267000000018</v>
      </c>
      <c r="BX44" s="188">
        <v>20.515258999999983</v>
      </c>
      <c r="BY44" s="188">
        <v>16.902398999999988</v>
      </c>
      <c r="BZ44" s="188">
        <v>18.571165999999991</v>
      </c>
      <c r="CA44" s="188">
        <v>3.863404999999998</v>
      </c>
      <c r="CB44" s="188">
        <v>17.808942000000005</v>
      </c>
      <c r="CC44" s="188">
        <v>17.032049000000008</v>
      </c>
      <c r="CD44" s="188">
        <v>39.461026999999987</v>
      </c>
      <c r="CE44" s="188">
        <v>64.634965000000051</v>
      </c>
      <c r="CF44" s="188">
        <v>57.424779000000001</v>
      </c>
      <c r="CG44" s="188">
        <v>68.829053999999999</v>
      </c>
      <c r="CH44" s="188">
        <v>60.546830000000028</v>
      </c>
      <c r="CI44" s="188">
        <v>32.880267000000018</v>
      </c>
      <c r="CJ44" s="188">
        <v>20.515258999999983</v>
      </c>
      <c r="CK44" s="188">
        <v>16.902398999999988</v>
      </c>
      <c r="CL44" s="188">
        <v>18.571165999999991</v>
      </c>
      <c r="CM44" s="188"/>
      <c r="CN44" s="188"/>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row>
    <row r="45" spans="1:126" s="181" customFormat="1" ht="15.75" customHeight="1" x14ac:dyDescent="0.2">
      <c r="A45" s="203"/>
      <c r="B45" s="215"/>
      <c r="C45" s="215"/>
      <c r="D45" s="215"/>
      <c r="E45" s="219"/>
      <c r="F45" s="214" t="s">
        <v>259</v>
      </c>
      <c r="G45" s="188">
        <v>49.26</v>
      </c>
      <c r="H45" s="188">
        <v>52.85</v>
      </c>
      <c r="I45" s="204">
        <v>47.13</v>
      </c>
      <c r="J45" s="204">
        <v>49.79</v>
      </c>
      <c r="K45" s="188">
        <v>51.51</v>
      </c>
      <c r="L45" s="188">
        <v>38</v>
      </c>
      <c r="M45" s="188">
        <v>33.799999999999997</v>
      </c>
      <c r="N45" s="188">
        <v>31.74</v>
      </c>
      <c r="O45" s="188">
        <v>32.590000000000003</v>
      </c>
      <c r="P45" s="188">
        <v>27.31</v>
      </c>
      <c r="Q45" s="188">
        <v>34.5</v>
      </c>
      <c r="R45" s="188">
        <v>44.1</v>
      </c>
      <c r="S45" s="188">
        <v>7</v>
      </c>
      <c r="T45" s="188">
        <v>11.21</v>
      </c>
      <c r="U45" s="188">
        <v>21.12</v>
      </c>
      <c r="V45" s="188">
        <v>51.09</v>
      </c>
      <c r="W45" s="188">
        <v>68.209999999999994</v>
      </c>
      <c r="X45" s="188">
        <v>64</v>
      </c>
      <c r="Y45" s="188">
        <v>69.900000000000006</v>
      </c>
      <c r="Z45" s="188">
        <v>45.57</v>
      </c>
      <c r="AA45" s="188">
        <v>44.56</v>
      </c>
      <c r="AB45" s="188">
        <v>16.399999999999999</v>
      </c>
      <c r="AC45" s="188">
        <v>6.04</v>
      </c>
      <c r="AD45" s="188">
        <v>8.2899999999999991</v>
      </c>
      <c r="AE45" s="188">
        <v>7</v>
      </c>
      <c r="AF45" s="188">
        <v>11.21</v>
      </c>
      <c r="AG45" s="188">
        <v>21.12</v>
      </c>
      <c r="AH45" s="188">
        <v>51.09</v>
      </c>
      <c r="AI45" s="188">
        <v>68.209999999999994</v>
      </c>
      <c r="AJ45" s="188">
        <v>64</v>
      </c>
      <c r="AK45" s="188">
        <v>69.900000000000006</v>
      </c>
      <c r="AL45" s="188">
        <v>45.57</v>
      </c>
      <c r="AM45" s="188">
        <v>44.56</v>
      </c>
      <c r="AN45" s="188">
        <v>16.399999999999999</v>
      </c>
      <c r="AO45" s="188">
        <v>6.04</v>
      </c>
      <c r="AP45" s="188">
        <v>8.2899999999999991</v>
      </c>
      <c r="AQ45" s="188">
        <v>7</v>
      </c>
      <c r="AR45" s="188">
        <v>11.21</v>
      </c>
      <c r="AS45" s="188">
        <v>21.12</v>
      </c>
      <c r="AT45" s="188">
        <v>51.09</v>
      </c>
      <c r="AU45" s="188">
        <v>68.209999999999994</v>
      </c>
      <c r="AV45" s="188">
        <v>64</v>
      </c>
      <c r="AW45" s="188">
        <v>69.900000000000006</v>
      </c>
      <c r="AX45" s="188">
        <v>45.57</v>
      </c>
      <c r="AY45" s="188">
        <v>44.56</v>
      </c>
      <c r="AZ45" s="188">
        <v>16.399999999999999</v>
      </c>
      <c r="BA45" s="188">
        <v>6.04</v>
      </c>
      <c r="BB45" s="188">
        <v>8.2899999999999991</v>
      </c>
      <c r="BC45" s="188">
        <v>7</v>
      </c>
      <c r="BD45" s="188">
        <v>11.21</v>
      </c>
      <c r="BE45" s="188">
        <v>21.12</v>
      </c>
      <c r="BF45" s="188">
        <v>51.09</v>
      </c>
      <c r="BG45" s="188">
        <v>68.209999999999994</v>
      </c>
      <c r="BH45" s="188">
        <v>64</v>
      </c>
      <c r="BI45" s="188">
        <v>69.900000000000006</v>
      </c>
      <c r="BJ45" s="188">
        <v>45.57</v>
      </c>
      <c r="BK45" s="188">
        <v>44.56</v>
      </c>
      <c r="BL45" s="188">
        <v>16.399999999999999</v>
      </c>
      <c r="BM45" s="188">
        <v>6.04</v>
      </c>
      <c r="BN45" s="188">
        <v>8.2899999999999991</v>
      </c>
      <c r="BO45" s="188">
        <v>7</v>
      </c>
      <c r="BP45" s="188">
        <v>11.21</v>
      </c>
      <c r="BQ45" s="188">
        <v>21.12</v>
      </c>
      <c r="BR45" s="188">
        <v>51.09</v>
      </c>
      <c r="BS45" s="188">
        <v>68.209999999999994</v>
      </c>
      <c r="BT45" s="188">
        <v>64</v>
      </c>
      <c r="BU45" s="188">
        <v>69.900000000000006</v>
      </c>
      <c r="BV45" s="188">
        <v>45.57</v>
      </c>
      <c r="BW45" s="188">
        <v>44.56</v>
      </c>
      <c r="BX45" s="188">
        <v>16.399999999999999</v>
      </c>
      <c r="BY45" s="188">
        <v>6.04</v>
      </c>
      <c r="BZ45" s="188">
        <v>8.2899999999999991</v>
      </c>
      <c r="CA45" s="188">
        <v>7</v>
      </c>
      <c r="CB45" s="188">
        <v>11.21</v>
      </c>
      <c r="CC45" s="188">
        <v>21.12</v>
      </c>
      <c r="CD45" s="188">
        <v>51.09</v>
      </c>
      <c r="CE45" s="188">
        <v>68.209999999999994</v>
      </c>
      <c r="CF45" s="188">
        <v>64</v>
      </c>
      <c r="CG45" s="188">
        <v>69.900000000000006</v>
      </c>
      <c r="CH45" s="188">
        <v>45.57</v>
      </c>
      <c r="CI45" s="188">
        <v>44.56</v>
      </c>
      <c r="CJ45" s="188">
        <v>16.399999999999999</v>
      </c>
      <c r="CK45" s="188">
        <v>6.04</v>
      </c>
      <c r="CL45" s="188">
        <v>8.2899999999999991</v>
      </c>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row>
    <row r="46" spans="1:126" s="181" customFormat="1" ht="15.75" customHeight="1" x14ac:dyDescent="0.2">
      <c r="A46" s="203" t="s">
        <v>916</v>
      </c>
      <c r="B46" s="215" t="s">
        <v>866</v>
      </c>
      <c r="C46" s="215">
        <v>50536</v>
      </c>
      <c r="D46" s="215" t="s">
        <v>827</v>
      </c>
      <c r="E46" s="219"/>
      <c r="F46" s="214" t="s">
        <v>258</v>
      </c>
      <c r="G46" s="188">
        <v>8.8051964875939994</v>
      </c>
      <c r="H46" s="188">
        <v>8.2896256014184004</v>
      </c>
      <c r="I46" s="204">
        <v>9.6252505829342017</v>
      </c>
      <c r="J46" s="204">
        <v>10.935556029810002</v>
      </c>
      <c r="K46" s="188">
        <v>11.311233730416799</v>
      </c>
      <c r="L46" s="188">
        <v>11.021228321681999</v>
      </c>
      <c r="M46" s="188">
        <v>8.3942327763716005</v>
      </c>
      <c r="N46" s="188">
        <v>7.3461560480764003</v>
      </c>
      <c r="O46" s="188">
        <v>5.940739476768</v>
      </c>
      <c r="P46" s="188">
        <v>7.3308672545483997</v>
      </c>
      <c r="Q46" s="188">
        <v>8.3726438171819986</v>
      </c>
      <c r="R46" s="188">
        <v>9.4427102121609998</v>
      </c>
      <c r="S46" s="188">
        <v>7.3269999999999955</v>
      </c>
      <c r="T46" s="188">
        <v>5.973200000000003</v>
      </c>
      <c r="U46" s="188">
        <v>10.490200000000002</v>
      </c>
      <c r="V46" s="188">
        <v>11.162000000000001</v>
      </c>
      <c r="W46" s="188">
        <v>14.270799999999999</v>
      </c>
      <c r="X46" s="188">
        <v>12.61189999999999</v>
      </c>
      <c r="Y46" s="188">
        <v>9.9395000000000042</v>
      </c>
      <c r="Z46" s="188">
        <v>7.2001000000000071</v>
      </c>
      <c r="AA46" s="188">
        <v>8.7001000000000026</v>
      </c>
      <c r="AB46" s="188">
        <v>9.0165999999999915</v>
      </c>
      <c r="AC46" s="188">
        <v>9.1007999999999925</v>
      </c>
      <c r="AD46" s="188">
        <v>8.8822999999999919</v>
      </c>
      <c r="AE46" s="188">
        <v>7.3269999999999955</v>
      </c>
      <c r="AF46" s="188">
        <v>5.973200000000003</v>
      </c>
      <c r="AG46" s="188">
        <v>10.490200000000002</v>
      </c>
      <c r="AH46" s="188">
        <v>11.162000000000001</v>
      </c>
      <c r="AI46" s="188">
        <v>14.270799999999999</v>
      </c>
      <c r="AJ46" s="188">
        <v>12.61189999999999</v>
      </c>
      <c r="AK46" s="188">
        <v>9.9395000000000042</v>
      </c>
      <c r="AL46" s="188">
        <v>7.2001000000000071</v>
      </c>
      <c r="AM46" s="188">
        <v>8.7001000000000026</v>
      </c>
      <c r="AN46" s="188">
        <v>9.0165999999999915</v>
      </c>
      <c r="AO46" s="188">
        <v>9.1012999999999913</v>
      </c>
      <c r="AP46" s="188">
        <v>8.8822999999999919</v>
      </c>
      <c r="AQ46" s="188">
        <v>7.3269999999999955</v>
      </c>
      <c r="AR46" s="188">
        <v>5.973200000000003</v>
      </c>
      <c r="AS46" s="188">
        <v>10.492899999999999</v>
      </c>
      <c r="AT46" s="188">
        <v>11.162000000000001</v>
      </c>
      <c r="AU46" s="188">
        <v>14.270799999999999</v>
      </c>
      <c r="AV46" s="188">
        <v>12.61189999999999</v>
      </c>
      <c r="AW46" s="188">
        <v>9.9395000000000042</v>
      </c>
      <c r="AX46" s="188">
        <v>7.2001000000000071</v>
      </c>
      <c r="AY46" s="188">
        <v>8.7001000000000026</v>
      </c>
      <c r="AZ46" s="188">
        <v>9.0165999999999915</v>
      </c>
      <c r="BA46" s="188">
        <v>9.0962999999999923</v>
      </c>
      <c r="BB46" s="188">
        <v>8.8822999999999919</v>
      </c>
      <c r="BC46" s="188">
        <v>7.3269999999999955</v>
      </c>
      <c r="BD46" s="188">
        <v>5.973200000000003</v>
      </c>
      <c r="BE46" s="188">
        <v>10.492899999999999</v>
      </c>
      <c r="BF46" s="188">
        <v>11.162000000000001</v>
      </c>
      <c r="BG46" s="188">
        <v>14.270799999999999</v>
      </c>
      <c r="BH46" s="188">
        <v>12.61189999999999</v>
      </c>
      <c r="BI46" s="188">
        <v>9.9395000000000042</v>
      </c>
      <c r="BJ46" s="188">
        <v>7.2001000000000071</v>
      </c>
      <c r="BK46" s="188">
        <v>8.7001000000000026</v>
      </c>
      <c r="BL46" s="188">
        <v>9.0165999999999915</v>
      </c>
      <c r="BM46" s="188">
        <v>9.0962999999999923</v>
      </c>
      <c r="BN46" s="188">
        <v>8.8822999999999919</v>
      </c>
      <c r="BO46" s="188">
        <v>7.3269999999999955</v>
      </c>
      <c r="BP46" s="188">
        <v>5.973200000000003</v>
      </c>
      <c r="BQ46" s="188">
        <v>10.492899999999999</v>
      </c>
      <c r="BR46" s="188">
        <v>11.162000000000001</v>
      </c>
      <c r="BS46" s="188">
        <v>14.270799999999999</v>
      </c>
      <c r="BT46" s="188">
        <v>12.61189999999999</v>
      </c>
      <c r="BU46" s="188">
        <v>9.9395000000000042</v>
      </c>
      <c r="BV46" s="188">
        <v>7.2001000000000071</v>
      </c>
      <c r="BW46" s="188">
        <v>8.7001000000000026</v>
      </c>
      <c r="BX46" s="188">
        <v>9.0165999999999915</v>
      </c>
      <c r="BY46" s="188">
        <v>9.0962999999999923</v>
      </c>
      <c r="BZ46" s="188">
        <v>8.8822999999999919</v>
      </c>
      <c r="CA46" s="188">
        <v>7.3269999999999955</v>
      </c>
      <c r="CB46" s="188">
        <v>5.973200000000003</v>
      </c>
      <c r="CC46" s="188">
        <v>10.492899999999999</v>
      </c>
      <c r="CD46" s="188">
        <v>11.162000000000001</v>
      </c>
      <c r="CE46" s="188">
        <v>14.270799999999999</v>
      </c>
      <c r="CF46" s="188">
        <v>12.61189999999999</v>
      </c>
      <c r="CG46" s="188">
        <v>9.9395000000000042</v>
      </c>
      <c r="CH46" s="188">
        <v>7.2001000000000071</v>
      </c>
      <c r="CI46" s="188">
        <v>8.7001000000000026</v>
      </c>
      <c r="CJ46" s="188">
        <v>9.0165999999999915</v>
      </c>
      <c r="CK46" s="188">
        <v>9.0962999999999923</v>
      </c>
      <c r="CL46" s="188">
        <v>8.8822999999999919</v>
      </c>
      <c r="CM46" s="188">
        <v>7.3269999999999955</v>
      </c>
      <c r="CN46" s="188">
        <v>5.973200000000003</v>
      </c>
      <c r="CO46" s="188">
        <v>10.492899999999999</v>
      </c>
      <c r="CP46" s="188">
        <v>11.162000000000001</v>
      </c>
      <c r="CQ46" s="188">
        <v>14.270799999999999</v>
      </c>
      <c r="CR46" s="188">
        <v>12.61189999999999</v>
      </c>
      <c r="CS46" s="188">
        <v>9.9395000000000042</v>
      </c>
      <c r="CT46" s="188">
        <v>7.2001000000000071</v>
      </c>
      <c r="CU46" s="188">
        <v>8.7001000000000026</v>
      </c>
      <c r="CV46" s="188">
        <v>9.0165999999999915</v>
      </c>
      <c r="CW46" s="188">
        <v>9.0962999999999923</v>
      </c>
      <c r="CX46" s="188">
        <v>8.8822999999999919</v>
      </c>
      <c r="CY46" s="188">
        <v>7.3269999999999955</v>
      </c>
      <c r="CZ46" s="188">
        <v>5.973200000000003</v>
      </c>
      <c r="DA46" s="188">
        <v>10.492899999999999</v>
      </c>
      <c r="DB46" s="188">
        <v>11.162000000000001</v>
      </c>
      <c r="DC46" s="188">
        <v>14.270799999999999</v>
      </c>
      <c r="DD46" s="188">
        <v>12.61189999999999</v>
      </c>
      <c r="DE46" s="188">
        <v>9.9395000000000042</v>
      </c>
      <c r="DF46" s="188">
        <v>7.2001000000000071</v>
      </c>
      <c r="DG46" s="188">
        <v>8.7001000000000026</v>
      </c>
      <c r="DH46" s="188">
        <v>9.0165999999999915</v>
      </c>
      <c r="DI46" s="188">
        <v>9.0962999999999923</v>
      </c>
      <c r="DJ46" s="188">
        <v>8.8822999999999919</v>
      </c>
      <c r="DK46" s="188">
        <v>7.3269999999999955</v>
      </c>
      <c r="DL46" s="188">
        <v>5.973200000000003</v>
      </c>
      <c r="DM46" s="188">
        <v>10.492899999999999</v>
      </c>
      <c r="DN46" s="188">
        <v>11.162000000000001</v>
      </c>
      <c r="DO46" s="188">
        <v>14.270799999999999</v>
      </c>
      <c r="DP46" s="188">
        <v>12.61189999999999</v>
      </c>
      <c r="DQ46" s="188">
        <v>9.9395000000000042</v>
      </c>
      <c r="DR46" s="188">
        <v>7.2001000000000071</v>
      </c>
      <c r="DS46" s="188">
        <v>8.7001000000000026</v>
      </c>
      <c r="DT46" s="188">
        <v>9.0165999999999915</v>
      </c>
      <c r="DU46" s="188">
        <v>9.0962999999999923</v>
      </c>
      <c r="DV46" s="188">
        <v>8.8822999999999919</v>
      </c>
    </row>
    <row r="47" spans="1:126" s="181" customFormat="1" x14ac:dyDescent="0.2">
      <c r="B47" s="215"/>
      <c r="C47" s="215"/>
      <c r="E47" s="219"/>
      <c r="F47" s="214" t="s">
        <v>259</v>
      </c>
      <c r="G47" s="188">
        <v>5.34</v>
      </c>
      <c r="H47" s="188">
        <v>5.68</v>
      </c>
      <c r="I47" s="204">
        <v>4.99</v>
      </c>
      <c r="J47" s="204">
        <v>4.78</v>
      </c>
      <c r="K47" s="188">
        <v>5.08</v>
      </c>
      <c r="L47" s="188">
        <v>4.66</v>
      </c>
      <c r="M47" s="188">
        <v>4.33</v>
      </c>
      <c r="N47" s="188">
        <v>3.29</v>
      </c>
      <c r="O47" s="188">
        <v>3.4</v>
      </c>
      <c r="P47" s="188">
        <v>3.15</v>
      </c>
      <c r="Q47" s="188">
        <v>4.25</v>
      </c>
      <c r="R47" s="188">
        <v>5.14</v>
      </c>
      <c r="S47" s="188">
        <v>2.71</v>
      </c>
      <c r="T47" s="188">
        <v>5.31</v>
      </c>
      <c r="U47" s="188">
        <v>7.06</v>
      </c>
      <c r="V47" s="188">
        <v>10.75</v>
      </c>
      <c r="W47" s="188">
        <v>12.76</v>
      </c>
      <c r="X47" s="188">
        <v>11.35</v>
      </c>
      <c r="Y47" s="188">
        <v>12.86</v>
      </c>
      <c r="Z47" s="188">
        <v>10.44</v>
      </c>
      <c r="AA47" s="188">
        <v>7.57</v>
      </c>
      <c r="AB47" s="188">
        <v>3.43</v>
      </c>
      <c r="AC47" s="188">
        <v>1.99</v>
      </c>
      <c r="AD47" s="188">
        <v>1.95</v>
      </c>
      <c r="AE47" s="188">
        <v>2.71</v>
      </c>
      <c r="AF47" s="188">
        <v>5.31</v>
      </c>
      <c r="AG47" s="188">
        <v>7.06</v>
      </c>
      <c r="AH47" s="188">
        <v>10.75</v>
      </c>
      <c r="AI47" s="188">
        <v>12.76</v>
      </c>
      <c r="AJ47" s="188">
        <v>11.35</v>
      </c>
      <c r="AK47" s="188">
        <v>12.86</v>
      </c>
      <c r="AL47" s="188">
        <v>10.44</v>
      </c>
      <c r="AM47" s="188">
        <v>7.57</v>
      </c>
      <c r="AN47" s="188">
        <v>3.43</v>
      </c>
      <c r="AO47" s="188">
        <v>1.99</v>
      </c>
      <c r="AP47" s="188">
        <v>1.95</v>
      </c>
      <c r="AQ47" s="188">
        <v>2.71</v>
      </c>
      <c r="AR47" s="188">
        <v>5.31</v>
      </c>
      <c r="AS47" s="188">
        <v>7.06</v>
      </c>
      <c r="AT47" s="188">
        <v>10.75</v>
      </c>
      <c r="AU47" s="188">
        <v>12.76</v>
      </c>
      <c r="AV47" s="188">
        <v>11.35</v>
      </c>
      <c r="AW47" s="188">
        <v>12.86</v>
      </c>
      <c r="AX47" s="188">
        <v>10.44</v>
      </c>
      <c r="AY47" s="188">
        <v>7.57</v>
      </c>
      <c r="AZ47" s="188">
        <v>3.43</v>
      </c>
      <c r="BA47" s="188">
        <v>1.99</v>
      </c>
      <c r="BB47" s="188">
        <v>1.95</v>
      </c>
      <c r="BC47" s="188">
        <v>2.71</v>
      </c>
      <c r="BD47" s="188">
        <v>5.31</v>
      </c>
      <c r="BE47" s="188">
        <v>7.06</v>
      </c>
      <c r="BF47" s="188">
        <v>10.75</v>
      </c>
      <c r="BG47" s="188">
        <v>12.76</v>
      </c>
      <c r="BH47" s="188">
        <v>11.35</v>
      </c>
      <c r="BI47" s="188">
        <v>12.86</v>
      </c>
      <c r="BJ47" s="188">
        <v>10.44</v>
      </c>
      <c r="BK47" s="188">
        <v>7.57</v>
      </c>
      <c r="BL47" s="188">
        <v>3.43</v>
      </c>
      <c r="BM47" s="188">
        <v>1.99</v>
      </c>
      <c r="BN47" s="188">
        <v>1.95</v>
      </c>
      <c r="BO47" s="188">
        <v>2.71</v>
      </c>
      <c r="BP47" s="188">
        <v>5.31</v>
      </c>
      <c r="BQ47" s="188">
        <v>7.06</v>
      </c>
      <c r="BR47" s="188">
        <v>10.75</v>
      </c>
      <c r="BS47" s="188">
        <v>12.76</v>
      </c>
      <c r="BT47" s="188">
        <v>11.35</v>
      </c>
      <c r="BU47" s="188">
        <v>12.86</v>
      </c>
      <c r="BV47" s="188">
        <v>10.44</v>
      </c>
      <c r="BW47" s="188">
        <v>7.57</v>
      </c>
      <c r="BX47" s="188">
        <v>3.43</v>
      </c>
      <c r="BY47" s="188">
        <v>1.99</v>
      </c>
      <c r="BZ47" s="188">
        <v>1.95</v>
      </c>
      <c r="CA47" s="188">
        <v>2.71</v>
      </c>
      <c r="CB47" s="188">
        <v>5.31</v>
      </c>
      <c r="CC47" s="188">
        <v>7.06</v>
      </c>
      <c r="CD47" s="188">
        <v>10.75</v>
      </c>
      <c r="CE47" s="188">
        <v>12.76</v>
      </c>
      <c r="CF47" s="188">
        <v>11.35</v>
      </c>
      <c r="CG47" s="188">
        <v>12.86</v>
      </c>
      <c r="CH47" s="188">
        <v>10.44</v>
      </c>
      <c r="CI47" s="188">
        <v>7.57</v>
      </c>
      <c r="CJ47" s="188">
        <v>3.43</v>
      </c>
      <c r="CK47" s="188">
        <v>1.99</v>
      </c>
      <c r="CL47" s="188">
        <v>1.95</v>
      </c>
      <c r="CM47" s="188">
        <v>2.71</v>
      </c>
      <c r="CN47" s="188">
        <v>5.31</v>
      </c>
      <c r="CO47" s="188">
        <v>7.06</v>
      </c>
      <c r="CP47" s="188">
        <v>10.75</v>
      </c>
      <c r="CQ47" s="188">
        <v>12.76</v>
      </c>
      <c r="CR47" s="188">
        <v>11.35</v>
      </c>
      <c r="CS47" s="188">
        <v>12.86</v>
      </c>
      <c r="CT47" s="188">
        <v>10.44</v>
      </c>
      <c r="CU47" s="188">
        <v>7.57</v>
      </c>
      <c r="CV47" s="188">
        <v>3.43</v>
      </c>
      <c r="CW47" s="188">
        <v>1.99</v>
      </c>
      <c r="CX47" s="188">
        <v>1.95</v>
      </c>
      <c r="CY47" s="188">
        <v>2.71</v>
      </c>
      <c r="CZ47" s="188">
        <v>5.31</v>
      </c>
      <c r="DA47" s="188">
        <v>7.06</v>
      </c>
      <c r="DB47" s="188">
        <v>10.75</v>
      </c>
      <c r="DC47" s="188">
        <v>12.76</v>
      </c>
      <c r="DD47" s="188">
        <v>11.35</v>
      </c>
      <c r="DE47" s="188">
        <v>12.86</v>
      </c>
      <c r="DF47" s="188">
        <v>10.44</v>
      </c>
      <c r="DG47" s="188">
        <v>7.57</v>
      </c>
      <c r="DH47" s="188">
        <v>3.43</v>
      </c>
      <c r="DI47" s="188">
        <v>1.99</v>
      </c>
      <c r="DJ47" s="188">
        <v>1.95</v>
      </c>
      <c r="DK47" s="188">
        <v>2.71</v>
      </c>
      <c r="DL47" s="188">
        <v>5.31</v>
      </c>
      <c r="DM47" s="188">
        <v>7.06</v>
      </c>
      <c r="DN47" s="188">
        <v>10.75</v>
      </c>
      <c r="DO47" s="188">
        <v>12.76</v>
      </c>
      <c r="DP47" s="188">
        <v>11.35</v>
      </c>
      <c r="DQ47" s="188">
        <v>12.86</v>
      </c>
      <c r="DR47" s="188">
        <v>10.44</v>
      </c>
      <c r="DS47" s="188">
        <v>7.57</v>
      </c>
      <c r="DT47" s="188">
        <v>3.43</v>
      </c>
      <c r="DU47" s="188">
        <v>1.99</v>
      </c>
      <c r="DV47" s="188">
        <v>1.95</v>
      </c>
    </row>
    <row r="48" spans="1:126" s="181" customFormat="1" ht="15.75" customHeight="1" x14ac:dyDescent="0.2">
      <c r="A48" s="203" t="s">
        <v>917</v>
      </c>
      <c r="B48" s="215" t="s">
        <v>867</v>
      </c>
      <c r="C48" s="215">
        <v>61582</v>
      </c>
      <c r="D48" s="215" t="s">
        <v>828</v>
      </c>
      <c r="E48" s="219"/>
      <c r="F48" s="214" t="s">
        <v>258</v>
      </c>
      <c r="G48" s="188">
        <v>9.5812176928490906</v>
      </c>
      <c r="H48" s="188">
        <v>12.73996769203996</v>
      </c>
      <c r="I48" s="204">
        <v>19.19742461517</v>
      </c>
      <c r="J48" s="204">
        <v>24.084253846500001</v>
      </c>
      <c r="K48" s="188">
        <v>27.297431538699822</v>
      </c>
      <c r="L48" s="188">
        <v>26.533500000300197</v>
      </c>
      <c r="M48" s="188">
        <v>21.75358230764698</v>
      </c>
      <c r="N48" s="188">
        <v>18.49958384650192</v>
      </c>
      <c r="O48" s="188">
        <v>15.278630769240021</v>
      </c>
      <c r="P48" s="188">
        <v>14.763511538079939</v>
      </c>
      <c r="Q48" s="188">
        <v>11.50562538348994</v>
      </c>
      <c r="R48" s="188">
        <v>9.7619953847990608</v>
      </c>
      <c r="S48" s="188">
        <v>9.5812176928490906</v>
      </c>
      <c r="T48" s="188">
        <v>12.300658461279971</v>
      </c>
      <c r="U48" s="188">
        <v>19.19742461517</v>
      </c>
      <c r="V48" s="188">
        <v>24.084253846500001</v>
      </c>
      <c r="W48" s="188">
        <v>27.297431538699822</v>
      </c>
      <c r="X48" s="188">
        <v>26.533500000300197</v>
      </c>
      <c r="Y48" s="188">
        <v>21.75358230764698</v>
      </c>
      <c r="Z48" s="188">
        <v>18.49958384650192</v>
      </c>
      <c r="AA48" s="188">
        <v>15.278630769240021</v>
      </c>
      <c r="AB48" s="188">
        <v>14.763511538079939</v>
      </c>
      <c r="AC48" s="188">
        <v>11.50562538348994</v>
      </c>
      <c r="AD48" s="188">
        <v>9.7619953847990608</v>
      </c>
      <c r="AE48" s="188">
        <v>9.5812176928490906</v>
      </c>
      <c r="AF48" s="188">
        <v>12.300658461279971</v>
      </c>
      <c r="AG48" s="188">
        <v>19.19742461517</v>
      </c>
      <c r="AH48" s="188">
        <v>24.084253846500001</v>
      </c>
      <c r="AI48" s="188">
        <v>27.297431538699822</v>
      </c>
      <c r="AJ48" s="188">
        <v>26.533500000300197</v>
      </c>
      <c r="AK48" s="188">
        <v>21.75358230764698</v>
      </c>
      <c r="AL48" s="188">
        <v>18.49958384650192</v>
      </c>
      <c r="AM48" s="188">
        <v>15.278630769240021</v>
      </c>
      <c r="AN48" s="188">
        <v>14.763511538079939</v>
      </c>
      <c r="AO48" s="188">
        <v>11.50562538348994</v>
      </c>
      <c r="AP48" s="188">
        <v>9.7619953847990608</v>
      </c>
      <c r="AQ48" s="188">
        <v>9.5812176928490906</v>
      </c>
      <c r="AR48" s="188">
        <v>12.300658461279971</v>
      </c>
      <c r="AS48" s="188">
        <v>19.19742461517</v>
      </c>
      <c r="AT48" s="188">
        <v>24.084253846500001</v>
      </c>
      <c r="AU48" s="188">
        <v>27.297431538699822</v>
      </c>
      <c r="AV48" s="188">
        <v>26.533500000300197</v>
      </c>
      <c r="AW48" s="188">
        <v>21.75358230764698</v>
      </c>
      <c r="AX48" s="188">
        <v>18.49958384650192</v>
      </c>
      <c r="AY48" s="188">
        <v>15.278630769240021</v>
      </c>
      <c r="AZ48" s="188">
        <v>14.763511538079939</v>
      </c>
      <c r="BA48" s="188">
        <v>11.50562538348994</v>
      </c>
      <c r="BB48" s="188">
        <v>9.7619953847990608</v>
      </c>
      <c r="BC48" s="188">
        <v>9.5812176928490906</v>
      </c>
      <c r="BD48" s="188">
        <v>12.300658461279971</v>
      </c>
      <c r="BE48" s="188">
        <v>19.19742461517</v>
      </c>
      <c r="BF48" s="188">
        <v>24.084253846500001</v>
      </c>
      <c r="BG48" s="188">
        <v>27.297431538699822</v>
      </c>
      <c r="BH48" s="188">
        <v>26.533500000300197</v>
      </c>
      <c r="BI48" s="188">
        <v>21.75358230764698</v>
      </c>
      <c r="BJ48" s="188">
        <v>18.49958384650192</v>
      </c>
      <c r="BK48" s="188">
        <v>15.278630769240021</v>
      </c>
      <c r="BL48" s="188">
        <v>14.763511538079939</v>
      </c>
      <c r="BM48" s="188">
        <v>11.50562538348994</v>
      </c>
      <c r="BN48" s="188">
        <v>9.7619953847990608</v>
      </c>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row>
    <row r="49" spans="1:126" s="181" customFormat="1" ht="15.75" customHeight="1" x14ac:dyDescent="0.2">
      <c r="B49" s="215"/>
      <c r="C49" s="215"/>
      <c r="E49" s="219"/>
      <c r="F49" s="214" t="s">
        <v>259</v>
      </c>
      <c r="G49" s="178">
        <v>11.164999999999999</v>
      </c>
      <c r="H49" s="178">
        <v>11.875</v>
      </c>
      <c r="I49" s="204">
        <v>10.43</v>
      </c>
      <c r="J49" s="204">
        <v>9.9949999999999992</v>
      </c>
      <c r="K49" s="178">
        <v>10.63</v>
      </c>
      <c r="L49" s="188">
        <v>9.74</v>
      </c>
      <c r="M49" s="178">
        <v>9.0500000000000007</v>
      </c>
      <c r="N49" s="178">
        <v>6.875</v>
      </c>
      <c r="O49" s="188">
        <v>7.1050000000000004</v>
      </c>
      <c r="P49" s="178">
        <v>6.59</v>
      </c>
      <c r="Q49" s="178">
        <v>8.8800000000000008</v>
      </c>
      <c r="R49" s="188">
        <v>10.76</v>
      </c>
      <c r="S49" s="178">
        <v>5.66</v>
      </c>
      <c r="T49" s="178">
        <v>11.105</v>
      </c>
      <c r="U49" s="188">
        <v>14.78</v>
      </c>
      <c r="V49" s="178">
        <v>22.484999999999999</v>
      </c>
      <c r="W49" s="178">
        <v>26.695</v>
      </c>
      <c r="X49" s="188">
        <v>23.74</v>
      </c>
      <c r="Y49" s="178">
        <v>26.905000000000001</v>
      </c>
      <c r="Z49" s="178">
        <v>21.844999999999999</v>
      </c>
      <c r="AA49" s="188">
        <v>15.845000000000001</v>
      </c>
      <c r="AB49" s="178">
        <v>7.1849999999999996</v>
      </c>
      <c r="AC49" s="178">
        <v>4.17</v>
      </c>
      <c r="AD49" s="188">
        <v>4.085</v>
      </c>
      <c r="AE49" s="178">
        <v>5.66</v>
      </c>
      <c r="AF49" s="178">
        <v>11.105</v>
      </c>
      <c r="AG49" s="188">
        <v>14.78</v>
      </c>
      <c r="AH49" s="178">
        <v>22.484999999999999</v>
      </c>
      <c r="AI49" s="178">
        <v>26.695</v>
      </c>
      <c r="AJ49" s="188">
        <v>23.74</v>
      </c>
      <c r="AK49" s="178">
        <v>26.905000000000001</v>
      </c>
      <c r="AL49" s="178">
        <v>21.844999999999999</v>
      </c>
      <c r="AM49" s="188">
        <v>15.845000000000001</v>
      </c>
      <c r="AN49" s="178">
        <v>7.1849999999999996</v>
      </c>
      <c r="AO49" s="178">
        <v>4.17</v>
      </c>
      <c r="AP49" s="188">
        <v>4.085</v>
      </c>
      <c r="AQ49" s="178">
        <v>5.66</v>
      </c>
      <c r="AR49" s="178">
        <v>11.105</v>
      </c>
      <c r="AS49" s="188">
        <v>14.78</v>
      </c>
      <c r="AT49" s="178">
        <v>22.484999999999999</v>
      </c>
      <c r="AU49" s="178">
        <v>26.695</v>
      </c>
      <c r="AV49" s="188">
        <v>23.74</v>
      </c>
      <c r="AW49" s="178">
        <v>26.905000000000001</v>
      </c>
      <c r="AX49" s="178">
        <v>21.844999999999999</v>
      </c>
      <c r="AY49" s="188">
        <v>15.845000000000001</v>
      </c>
      <c r="AZ49" s="178">
        <v>7.1849999999999996</v>
      </c>
      <c r="BA49" s="178">
        <v>4.17</v>
      </c>
      <c r="BB49" s="188">
        <v>4.085</v>
      </c>
      <c r="BC49" s="178">
        <v>5.66</v>
      </c>
      <c r="BD49" s="178">
        <v>11.105</v>
      </c>
      <c r="BE49" s="188">
        <v>14.78</v>
      </c>
      <c r="BF49" s="178">
        <v>22.484999999999999</v>
      </c>
      <c r="BG49" s="178">
        <v>26.695</v>
      </c>
      <c r="BH49" s="188">
        <v>23.74</v>
      </c>
      <c r="BI49" s="178">
        <v>26.905000000000001</v>
      </c>
      <c r="BJ49" s="178">
        <v>21.844999999999999</v>
      </c>
      <c r="BK49" s="188">
        <v>15.845000000000001</v>
      </c>
      <c r="BL49" s="178">
        <v>7.1849999999999996</v>
      </c>
      <c r="BM49" s="178">
        <v>4.17</v>
      </c>
      <c r="BN49" s="188">
        <v>4.085</v>
      </c>
      <c r="BO49" s="178"/>
      <c r="BP49" s="178"/>
      <c r="BQ49" s="188"/>
      <c r="BR49" s="178"/>
      <c r="BS49" s="178"/>
      <c r="BT49" s="188"/>
      <c r="BU49" s="178"/>
      <c r="BV49" s="178"/>
      <c r="BW49" s="188"/>
      <c r="BX49" s="178"/>
      <c r="BY49" s="178"/>
      <c r="BZ49" s="188"/>
      <c r="CA49" s="178"/>
      <c r="CB49" s="178"/>
      <c r="CC49" s="188"/>
      <c r="CD49" s="178"/>
      <c r="CE49" s="178"/>
      <c r="CF49" s="188"/>
      <c r="CG49" s="178"/>
      <c r="CH49" s="178"/>
      <c r="CI49" s="188"/>
      <c r="CJ49" s="178"/>
      <c r="CK49" s="178"/>
      <c r="CL49" s="188"/>
      <c r="CM49" s="178"/>
      <c r="CN49" s="178"/>
      <c r="CO49" s="188"/>
      <c r="CP49" s="178"/>
      <c r="CQ49" s="178"/>
      <c r="CR49" s="188"/>
      <c r="CS49" s="178"/>
      <c r="CT49" s="178"/>
      <c r="CU49" s="188"/>
      <c r="CV49" s="178"/>
      <c r="CW49" s="178"/>
      <c r="CX49" s="188"/>
      <c r="CY49" s="178"/>
      <c r="CZ49" s="178"/>
      <c r="DA49" s="188"/>
      <c r="DB49" s="178"/>
      <c r="DC49" s="178"/>
      <c r="DD49" s="188"/>
      <c r="DE49" s="178"/>
      <c r="DF49" s="178"/>
      <c r="DG49" s="188"/>
      <c r="DH49" s="178"/>
      <c r="DI49" s="178"/>
      <c r="DJ49" s="188"/>
      <c r="DK49" s="178"/>
      <c r="DL49" s="178"/>
      <c r="DM49" s="188"/>
      <c r="DN49" s="178"/>
      <c r="DO49" s="178"/>
      <c r="DP49" s="188"/>
      <c r="DQ49" s="178"/>
      <c r="DR49" s="178"/>
      <c r="DS49" s="188"/>
      <c r="DT49" s="178"/>
      <c r="DU49" s="178"/>
      <c r="DV49" s="188"/>
    </row>
    <row r="50" spans="1:126" s="181" customFormat="1" ht="15.75" customHeight="1" x14ac:dyDescent="0.2">
      <c r="A50" s="203" t="s">
        <v>918</v>
      </c>
      <c r="B50" s="215" t="s">
        <v>869</v>
      </c>
      <c r="C50" s="215">
        <v>56446</v>
      </c>
      <c r="D50" s="215" t="s">
        <v>826</v>
      </c>
      <c r="E50" s="219"/>
      <c r="F50" s="214" t="s">
        <v>258</v>
      </c>
      <c r="G50" s="188">
        <v>2.4279999999999999</v>
      </c>
      <c r="H50" s="188">
        <v>4.0910000000000002</v>
      </c>
      <c r="I50" s="204">
        <v>4.7309999999999999</v>
      </c>
      <c r="J50" s="204">
        <v>8.5129999999999999</v>
      </c>
      <c r="K50" s="188">
        <v>12.968999999999999</v>
      </c>
      <c r="L50" s="188">
        <v>13.294</v>
      </c>
      <c r="M50" s="188">
        <v>14.224</v>
      </c>
      <c r="N50" s="188">
        <v>13.238</v>
      </c>
      <c r="O50" s="188">
        <v>8.6829999999999998</v>
      </c>
      <c r="P50" s="188">
        <v>3.8740000000000001</v>
      </c>
      <c r="Q50" s="188">
        <v>1.2869999999999999</v>
      </c>
      <c r="R50" s="188">
        <v>2.6669999999999998</v>
      </c>
      <c r="S50" s="188">
        <v>2.698</v>
      </c>
      <c r="T50" s="188">
        <v>4.5449999999999999</v>
      </c>
      <c r="U50" s="188">
        <v>5.2560000000000002</v>
      </c>
      <c r="V50" s="188">
        <v>9.4589999999999996</v>
      </c>
      <c r="W50" s="188">
        <v>14.41</v>
      </c>
      <c r="X50" s="188">
        <v>14.771000000000001</v>
      </c>
      <c r="Y50" s="188">
        <v>15.805</v>
      </c>
      <c r="Z50" s="188">
        <v>14.709</v>
      </c>
      <c r="AA50" s="188">
        <v>9.6470000000000002</v>
      </c>
      <c r="AB50" s="188">
        <v>4.3049999999999997</v>
      </c>
      <c r="AC50" s="188">
        <v>1.43</v>
      </c>
      <c r="AD50" s="188">
        <v>2.9649999999999999</v>
      </c>
      <c r="AE50" s="188">
        <v>2.698</v>
      </c>
      <c r="AF50" s="188">
        <v>4.5449999999999999</v>
      </c>
      <c r="AG50" s="188">
        <v>5.2560000000000002</v>
      </c>
      <c r="AH50" s="188">
        <v>9.4589999999999996</v>
      </c>
      <c r="AI50" s="188">
        <v>14.41</v>
      </c>
      <c r="AJ50" s="188">
        <v>14.771000000000001</v>
      </c>
      <c r="AK50" s="188">
        <v>15.805</v>
      </c>
      <c r="AL50" s="188">
        <v>14.709</v>
      </c>
      <c r="AM50" s="188">
        <v>9.6470000000000002</v>
      </c>
      <c r="AN50" s="188">
        <v>4.3049999999999997</v>
      </c>
      <c r="AO50" s="188">
        <v>1.43</v>
      </c>
      <c r="AP50" s="188">
        <v>2.9649999999999999</v>
      </c>
      <c r="AQ50" s="188">
        <v>2.698</v>
      </c>
      <c r="AR50" s="188">
        <v>4.5449999999999999</v>
      </c>
      <c r="AS50" s="188">
        <v>5.2560000000000002</v>
      </c>
      <c r="AT50" s="188">
        <v>9.4589999999999996</v>
      </c>
      <c r="AU50" s="188">
        <v>14.41</v>
      </c>
      <c r="AV50" s="188">
        <v>14.771000000000001</v>
      </c>
      <c r="AW50" s="188">
        <v>15.805</v>
      </c>
      <c r="AX50" s="188">
        <v>14.709</v>
      </c>
      <c r="AY50" s="188">
        <v>9.6470000000000002</v>
      </c>
      <c r="AZ50" s="188">
        <v>4.3049999999999997</v>
      </c>
      <c r="BA50" s="188">
        <v>1.43</v>
      </c>
      <c r="BB50" s="188">
        <v>2.9649999999999999</v>
      </c>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row>
    <row r="51" spans="1:126" s="181" customFormat="1" ht="15.75" customHeight="1" x14ac:dyDescent="0.2">
      <c r="B51" s="215"/>
      <c r="C51" s="215"/>
      <c r="E51" s="219"/>
      <c r="F51" s="214" t="s">
        <v>259</v>
      </c>
      <c r="G51" s="188">
        <v>12.48</v>
      </c>
      <c r="H51" s="188">
        <v>13.39</v>
      </c>
      <c r="I51" s="204">
        <v>11.94</v>
      </c>
      <c r="J51" s="204">
        <v>12.61</v>
      </c>
      <c r="K51" s="188">
        <v>13.05</v>
      </c>
      <c r="L51" s="188">
        <v>9.6300000000000008</v>
      </c>
      <c r="M51" s="188">
        <v>8.56</v>
      </c>
      <c r="N51" s="188">
        <v>8.0399999999999991</v>
      </c>
      <c r="O51" s="188">
        <v>8.26</v>
      </c>
      <c r="P51" s="188">
        <v>6.92</v>
      </c>
      <c r="Q51" s="188">
        <v>8.74</v>
      </c>
      <c r="R51" s="188">
        <v>11.17</v>
      </c>
      <c r="S51" s="188">
        <v>1.77</v>
      </c>
      <c r="T51" s="188">
        <v>2.84</v>
      </c>
      <c r="U51" s="188">
        <v>5.35</v>
      </c>
      <c r="V51" s="188">
        <v>12.94</v>
      </c>
      <c r="W51" s="188">
        <v>17.28</v>
      </c>
      <c r="X51" s="188">
        <v>16.21</v>
      </c>
      <c r="Y51" s="188">
        <v>17.71</v>
      </c>
      <c r="Z51" s="188">
        <v>11.55</v>
      </c>
      <c r="AA51" s="188">
        <v>11.29</v>
      </c>
      <c r="AB51" s="188">
        <v>4.1500000000000004</v>
      </c>
      <c r="AC51" s="188">
        <v>1.53</v>
      </c>
      <c r="AD51" s="188">
        <v>2.1</v>
      </c>
      <c r="AE51" s="188">
        <v>1.77</v>
      </c>
      <c r="AF51" s="188">
        <v>2.84</v>
      </c>
      <c r="AG51" s="188">
        <v>5.35</v>
      </c>
      <c r="AH51" s="188">
        <v>12.94</v>
      </c>
      <c r="AI51" s="188">
        <v>17.28</v>
      </c>
      <c r="AJ51" s="188">
        <v>16.21</v>
      </c>
      <c r="AK51" s="188">
        <v>17.71</v>
      </c>
      <c r="AL51" s="188">
        <v>11.55</v>
      </c>
      <c r="AM51" s="188">
        <v>11.29</v>
      </c>
      <c r="AN51" s="188">
        <v>4.1500000000000004</v>
      </c>
      <c r="AO51" s="188">
        <v>1.53</v>
      </c>
      <c r="AP51" s="188">
        <v>2.1</v>
      </c>
      <c r="AQ51" s="188">
        <v>1.77</v>
      </c>
      <c r="AR51" s="188">
        <v>2.84</v>
      </c>
      <c r="AS51" s="188">
        <v>5.35</v>
      </c>
      <c r="AT51" s="188">
        <v>12.94</v>
      </c>
      <c r="AU51" s="188">
        <v>17.28</v>
      </c>
      <c r="AV51" s="188">
        <v>16.21</v>
      </c>
      <c r="AW51" s="188">
        <v>17.71</v>
      </c>
      <c r="AX51" s="188">
        <v>11.55</v>
      </c>
      <c r="AY51" s="188">
        <v>11.29</v>
      </c>
      <c r="AZ51" s="188">
        <v>4.1500000000000004</v>
      </c>
      <c r="BA51" s="188">
        <v>1.53</v>
      </c>
      <c r="BB51" s="188">
        <v>2.1</v>
      </c>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row>
    <row r="52" spans="1:126" s="181" customFormat="1" ht="15.75" customHeight="1" x14ac:dyDescent="0.2">
      <c r="A52" s="203" t="s">
        <v>919</v>
      </c>
      <c r="B52" s="215"/>
      <c r="C52" s="215"/>
      <c r="D52" s="215" t="s">
        <v>829</v>
      </c>
      <c r="E52" s="219"/>
      <c r="F52" s="214" t="s">
        <v>258</v>
      </c>
      <c r="G52" s="188">
        <v>1.016</v>
      </c>
      <c r="H52" s="188">
        <v>1.054</v>
      </c>
      <c r="I52" s="204">
        <v>1.2929999999999999</v>
      </c>
      <c r="J52" s="204">
        <v>1.9550000000000001</v>
      </c>
      <c r="K52" s="188">
        <v>1.8</v>
      </c>
      <c r="L52" s="188">
        <v>1.62</v>
      </c>
      <c r="M52" s="188">
        <v>1.21</v>
      </c>
      <c r="N52" s="188">
        <v>1.0820000000000001</v>
      </c>
      <c r="O52" s="188">
        <v>0.89600000000000002</v>
      </c>
      <c r="P52" s="188">
        <v>0.89300000000000002</v>
      </c>
      <c r="Q52" s="188">
        <v>0.76900000000000002</v>
      </c>
      <c r="R52" s="188">
        <v>0.78600000000000003</v>
      </c>
      <c r="S52" s="188">
        <v>1.016</v>
      </c>
      <c r="T52" s="188">
        <v>1.054</v>
      </c>
      <c r="U52" s="188">
        <v>1.2929999999999999</v>
      </c>
      <c r="V52" s="188">
        <v>1.9550000000000001</v>
      </c>
      <c r="W52" s="188">
        <v>1.8</v>
      </c>
      <c r="X52" s="188">
        <v>1.62</v>
      </c>
      <c r="Y52" s="188">
        <v>1.21</v>
      </c>
      <c r="Z52" s="188">
        <v>1.0820000000000001</v>
      </c>
      <c r="AA52" s="188">
        <v>0.89600000000000002</v>
      </c>
      <c r="AB52" s="188">
        <v>0.89300000000000002</v>
      </c>
      <c r="AC52" s="188">
        <v>0.76900000000000002</v>
      </c>
      <c r="AD52" s="188">
        <v>0.78600000000000003</v>
      </c>
      <c r="AE52" s="188">
        <v>1.016</v>
      </c>
      <c r="AF52" s="188">
        <v>1.054</v>
      </c>
      <c r="AG52" s="188">
        <v>1.2929999999999999</v>
      </c>
      <c r="AH52" s="188">
        <v>1.9550000000000001</v>
      </c>
      <c r="AI52" s="188">
        <v>1.8</v>
      </c>
      <c r="AJ52" s="188">
        <v>1.62</v>
      </c>
      <c r="AK52" s="188">
        <v>1.21</v>
      </c>
      <c r="AL52" s="188">
        <v>1.0820000000000001</v>
      </c>
      <c r="AM52" s="188">
        <v>0.89600000000000002</v>
      </c>
      <c r="AN52" s="188">
        <v>0.89300000000000002</v>
      </c>
      <c r="AO52" s="188">
        <v>0.76900000000000002</v>
      </c>
      <c r="AP52" s="188">
        <v>0.78600000000000003</v>
      </c>
      <c r="AQ52" s="188">
        <v>1.016</v>
      </c>
      <c r="AR52" s="188">
        <v>1.054</v>
      </c>
      <c r="AS52" s="188">
        <v>1.2929999999999999</v>
      </c>
      <c r="AT52" s="188">
        <v>1.9550000000000001</v>
      </c>
      <c r="AU52" s="188">
        <v>1.8</v>
      </c>
      <c r="AV52" s="188">
        <v>1.62</v>
      </c>
      <c r="AW52" s="188">
        <v>1.21</v>
      </c>
      <c r="AX52" s="188">
        <v>1.0820000000000001</v>
      </c>
      <c r="AY52" s="188">
        <v>0.89600000000000002</v>
      </c>
      <c r="AZ52" s="188">
        <v>0.89300000000000002</v>
      </c>
      <c r="BA52" s="188">
        <v>0.76900000000000002</v>
      </c>
      <c r="BB52" s="188">
        <v>0.78600000000000003</v>
      </c>
      <c r="BC52" s="188">
        <v>1.016</v>
      </c>
      <c r="BD52" s="188">
        <v>1.054</v>
      </c>
      <c r="BE52" s="188">
        <v>1.2929999999999999</v>
      </c>
      <c r="BF52" s="188">
        <v>1.9550000000000001</v>
      </c>
      <c r="BG52" s="188">
        <v>1.8</v>
      </c>
      <c r="BH52" s="188">
        <v>1.62</v>
      </c>
      <c r="BI52" s="188">
        <v>1.21</v>
      </c>
      <c r="BJ52" s="188">
        <v>1.0820000000000001</v>
      </c>
      <c r="BK52" s="188">
        <v>0.89600000000000002</v>
      </c>
      <c r="BL52" s="188">
        <v>0.89300000000000002</v>
      </c>
      <c r="BM52" s="188">
        <v>0.76900000000000002</v>
      </c>
      <c r="BN52" s="188">
        <v>0.78600000000000003</v>
      </c>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row>
    <row r="53" spans="1:126" s="181" customFormat="1" ht="15.75" customHeight="1" x14ac:dyDescent="0.2">
      <c r="B53" s="215"/>
      <c r="C53" s="215"/>
      <c r="D53" s="215"/>
      <c r="E53" s="219"/>
      <c r="F53" s="214" t="s">
        <v>259</v>
      </c>
      <c r="G53" s="188">
        <v>1.59</v>
      </c>
      <c r="H53" s="188">
        <v>1.69</v>
      </c>
      <c r="I53" s="204">
        <v>1.49</v>
      </c>
      <c r="J53" s="204">
        <v>1.42</v>
      </c>
      <c r="K53" s="188">
        <v>1.51</v>
      </c>
      <c r="L53" s="188">
        <v>1.39</v>
      </c>
      <c r="M53" s="188">
        <v>1.29</v>
      </c>
      <c r="N53" s="188">
        <v>0.98</v>
      </c>
      <c r="O53" s="188">
        <v>1.01</v>
      </c>
      <c r="P53" s="188">
        <v>0.94</v>
      </c>
      <c r="Q53" s="188">
        <v>1.27</v>
      </c>
      <c r="R53" s="188">
        <v>1.53</v>
      </c>
      <c r="S53" s="188">
        <v>0.81</v>
      </c>
      <c r="T53" s="188">
        <v>1.58</v>
      </c>
      <c r="U53" s="188">
        <v>2.11</v>
      </c>
      <c r="V53" s="188">
        <v>3.2</v>
      </c>
      <c r="W53" s="188">
        <v>3.8</v>
      </c>
      <c r="X53" s="188">
        <v>3.38</v>
      </c>
      <c r="Y53" s="188">
        <v>3.83</v>
      </c>
      <c r="Z53" s="188">
        <v>3.11</v>
      </c>
      <c r="AA53" s="188">
        <v>2.2599999999999998</v>
      </c>
      <c r="AB53" s="188">
        <v>1.02</v>
      </c>
      <c r="AC53" s="188">
        <v>0.59</v>
      </c>
      <c r="AD53" s="188">
        <v>0.57999999999999996</v>
      </c>
      <c r="AE53" s="188">
        <v>0.81</v>
      </c>
      <c r="AF53" s="188">
        <v>1.58</v>
      </c>
      <c r="AG53" s="188">
        <v>2.11</v>
      </c>
      <c r="AH53" s="188">
        <v>3.2</v>
      </c>
      <c r="AI53" s="188">
        <v>3.8</v>
      </c>
      <c r="AJ53" s="188">
        <v>3.38</v>
      </c>
      <c r="AK53" s="188">
        <v>3.83</v>
      </c>
      <c r="AL53" s="188">
        <v>3.11</v>
      </c>
      <c r="AM53" s="188">
        <v>2.2599999999999998</v>
      </c>
      <c r="AN53" s="188">
        <v>1.02</v>
      </c>
      <c r="AO53" s="188">
        <v>0.59</v>
      </c>
      <c r="AP53" s="188">
        <v>0.57999999999999996</v>
      </c>
      <c r="AQ53" s="188">
        <v>0.81</v>
      </c>
      <c r="AR53" s="188">
        <v>1.58</v>
      </c>
      <c r="AS53" s="188">
        <v>2.11</v>
      </c>
      <c r="AT53" s="188">
        <v>3.2</v>
      </c>
      <c r="AU53" s="188">
        <v>3.8</v>
      </c>
      <c r="AV53" s="188">
        <v>3.38</v>
      </c>
      <c r="AW53" s="188">
        <v>3.83</v>
      </c>
      <c r="AX53" s="188">
        <v>3.11</v>
      </c>
      <c r="AY53" s="188">
        <v>2.2599999999999998</v>
      </c>
      <c r="AZ53" s="188">
        <v>1.02</v>
      </c>
      <c r="BA53" s="188">
        <v>0.59</v>
      </c>
      <c r="BB53" s="188">
        <v>0.57999999999999996</v>
      </c>
      <c r="BC53" s="188">
        <v>0.81</v>
      </c>
      <c r="BD53" s="188">
        <v>1.58</v>
      </c>
      <c r="BE53" s="188">
        <v>2.11</v>
      </c>
      <c r="BF53" s="188">
        <v>3.2</v>
      </c>
      <c r="BG53" s="188">
        <v>3.8</v>
      </c>
      <c r="BH53" s="188">
        <v>3.38</v>
      </c>
      <c r="BI53" s="188">
        <v>3.83</v>
      </c>
      <c r="BJ53" s="188">
        <v>3.11</v>
      </c>
      <c r="BK53" s="188">
        <v>2.2599999999999998</v>
      </c>
      <c r="BL53" s="188">
        <v>1.02</v>
      </c>
      <c r="BM53" s="188">
        <v>0.59</v>
      </c>
      <c r="BN53" s="188">
        <v>0.57999999999999996</v>
      </c>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row>
    <row r="54" spans="1:126" s="181" customFormat="1" ht="15.75" customHeight="1" x14ac:dyDescent="0.2">
      <c r="A54" s="203" t="s">
        <v>920</v>
      </c>
      <c r="B54" s="215" t="s">
        <v>824</v>
      </c>
      <c r="C54" s="215" t="s">
        <v>824</v>
      </c>
      <c r="D54" s="215" t="s">
        <v>824</v>
      </c>
      <c r="E54" s="219"/>
      <c r="F54" s="214" t="s">
        <v>258</v>
      </c>
      <c r="G54" s="188"/>
      <c r="H54" s="188"/>
      <c r="I54" s="204"/>
      <c r="J54" s="204"/>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v>52.643000000000001</v>
      </c>
      <c r="AO54" s="188">
        <v>72.695999999999998</v>
      </c>
      <c r="AP54" s="188">
        <v>68.340999999999994</v>
      </c>
      <c r="AQ54" s="188">
        <v>64.382000000000005</v>
      </c>
      <c r="AR54" s="188">
        <v>50.317999999999998</v>
      </c>
      <c r="AS54" s="188">
        <v>68.200999999999993</v>
      </c>
      <c r="AT54" s="188">
        <v>67.337000000000003</v>
      </c>
      <c r="AU54" s="188">
        <v>68.094999999999999</v>
      </c>
      <c r="AV54" s="188">
        <v>54.524000000000001</v>
      </c>
      <c r="AW54" s="188">
        <v>35.518999999999998</v>
      </c>
      <c r="AX54" s="188">
        <v>38.389000000000003</v>
      </c>
      <c r="AY54" s="188">
        <v>46.392000000000003</v>
      </c>
      <c r="AZ54" s="188">
        <v>52.643000000000001</v>
      </c>
      <c r="BA54" s="188">
        <v>72.695999999999998</v>
      </c>
      <c r="BB54" s="188">
        <v>68.340999999999994</v>
      </c>
      <c r="BC54" s="188">
        <v>64.382000000000005</v>
      </c>
      <c r="BD54" s="188">
        <v>50.317999999999998</v>
      </c>
      <c r="BE54" s="188">
        <v>68.200999999999993</v>
      </c>
      <c r="BF54" s="188">
        <v>67.337000000000003</v>
      </c>
      <c r="BG54" s="188">
        <v>68.094999999999999</v>
      </c>
      <c r="BH54" s="188">
        <v>54.524000000000001</v>
      </c>
      <c r="BI54" s="188">
        <v>35.518999999999998</v>
      </c>
      <c r="BJ54" s="188">
        <v>38.389000000000003</v>
      </c>
      <c r="BK54" s="188">
        <v>46.392000000000003</v>
      </c>
      <c r="BL54" s="188">
        <v>52.643000000000001</v>
      </c>
      <c r="BM54" s="188">
        <v>72.695999999999998</v>
      </c>
      <c r="BN54" s="188">
        <v>68.340999999999994</v>
      </c>
      <c r="BO54" s="188">
        <v>64.382000000000005</v>
      </c>
      <c r="BP54" s="188">
        <v>50.317999999999998</v>
      </c>
      <c r="BQ54" s="188">
        <v>68.200999999999993</v>
      </c>
      <c r="BR54" s="188">
        <v>67.337000000000003</v>
      </c>
      <c r="BS54" s="188">
        <v>68.094999999999999</v>
      </c>
      <c r="BT54" s="188">
        <v>54.524000000000001</v>
      </c>
      <c r="BU54" s="188">
        <v>35.518999999999998</v>
      </c>
      <c r="BV54" s="188">
        <v>38.389000000000003</v>
      </c>
      <c r="BW54" s="188">
        <v>46.392000000000003</v>
      </c>
      <c r="BX54" s="188">
        <v>52.643000000000001</v>
      </c>
      <c r="BY54" s="188">
        <v>72.695999999999998</v>
      </c>
      <c r="BZ54" s="188">
        <v>68.340999999999994</v>
      </c>
      <c r="CA54" s="188">
        <v>64.382000000000005</v>
      </c>
      <c r="CB54" s="188">
        <v>50.317999999999998</v>
      </c>
      <c r="CC54" s="188">
        <v>68.200999999999993</v>
      </c>
      <c r="CD54" s="188">
        <v>67.337000000000003</v>
      </c>
      <c r="CE54" s="188">
        <v>68.094999999999999</v>
      </c>
      <c r="CF54" s="188">
        <v>54.524000000000001</v>
      </c>
      <c r="CG54" s="188">
        <v>35.518999999999998</v>
      </c>
      <c r="CH54" s="188">
        <v>38.389000000000003</v>
      </c>
      <c r="CI54" s="188">
        <v>46.392000000000003</v>
      </c>
      <c r="CJ54" s="188">
        <v>52.643000000000001</v>
      </c>
      <c r="CK54" s="188">
        <v>72.695999999999998</v>
      </c>
      <c r="CL54" s="188">
        <v>68.340999999999994</v>
      </c>
      <c r="CM54" s="188">
        <v>64.382000000000005</v>
      </c>
      <c r="CN54" s="188">
        <v>50.317999999999998</v>
      </c>
      <c r="CO54" s="188">
        <v>68.200999999999993</v>
      </c>
      <c r="CP54" s="188">
        <v>67.337000000000003</v>
      </c>
      <c r="CQ54" s="188">
        <v>68.094999999999999</v>
      </c>
      <c r="CR54" s="188">
        <v>54.524000000000001</v>
      </c>
      <c r="CS54" s="188">
        <v>35.518999999999998</v>
      </c>
      <c r="CT54" s="188">
        <v>38.389000000000003</v>
      </c>
      <c r="CU54" s="188">
        <v>46.392000000000003</v>
      </c>
      <c r="CV54" s="188">
        <v>52.643000000000001</v>
      </c>
      <c r="CW54" s="188">
        <v>72.695999999999998</v>
      </c>
      <c r="CX54" s="188">
        <v>68.340999999999994</v>
      </c>
      <c r="CY54" s="188">
        <v>64.382000000000005</v>
      </c>
      <c r="CZ54" s="188">
        <v>50.317999999999998</v>
      </c>
      <c r="DA54" s="188">
        <v>68.200999999999993</v>
      </c>
      <c r="DB54" s="188">
        <v>67.337000000000003</v>
      </c>
      <c r="DC54" s="188">
        <v>68.094999999999999</v>
      </c>
      <c r="DD54" s="188">
        <v>54.524000000000001</v>
      </c>
      <c r="DE54" s="188">
        <v>35.518999999999998</v>
      </c>
      <c r="DF54" s="188">
        <v>38.389000000000003</v>
      </c>
      <c r="DG54" s="188">
        <v>46.392000000000003</v>
      </c>
      <c r="DH54" s="188">
        <v>52.643000000000001</v>
      </c>
      <c r="DI54" s="188">
        <v>72.695999999999998</v>
      </c>
      <c r="DJ54" s="188">
        <v>68.340999999999994</v>
      </c>
      <c r="DK54" s="188">
        <v>64.382000000000005</v>
      </c>
      <c r="DL54" s="188">
        <v>50.317999999999998</v>
      </c>
      <c r="DM54" s="188">
        <v>68.200999999999993</v>
      </c>
      <c r="DN54" s="188">
        <v>67.337000000000003</v>
      </c>
      <c r="DO54" s="188">
        <v>68.094999999999999</v>
      </c>
      <c r="DP54" s="188">
        <v>54.524000000000001</v>
      </c>
      <c r="DQ54" s="188">
        <v>35.518999999999998</v>
      </c>
      <c r="DR54" s="188">
        <v>38.389000000000003</v>
      </c>
      <c r="DS54" s="188">
        <v>46.392000000000003</v>
      </c>
      <c r="DT54" s="188">
        <v>52.643000000000001</v>
      </c>
      <c r="DU54" s="188">
        <v>72.695999999999998</v>
      </c>
      <c r="DV54" s="188">
        <v>68.340999999999994</v>
      </c>
    </row>
    <row r="55" spans="1:126" s="181" customFormat="1" ht="15.75" customHeight="1" x14ac:dyDescent="0.2">
      <c r="B55" s="215"/>
      <c r="C55" s="215"/>
      <c r="D55" s="215"/>
      <c r="E55" s="219"/>
      <c r="F55" s="214" t="s">
        <v>259</v>
      </c>
      <c r="G55" s="188"/>
      <c r="H55" s="188"/>
      <c r="I55" s="204"/>
      <c r="J55" s="204"/>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v>73.7</v>
      </c>
      <c r="AO55" s="188">
        <v>67.671999999999983</v>
      </c>
      <c r="AP55" s="188">
        <v>83.6</v>
      </c>
      <c r="AQ55" s="188">
        <v>92.399999999999991</v>
      </c>
      <c r="AR55" s="188">
        <v>116.952</v>
      </c>
      <c r="AS55" s="188">
        <v>118.80000000000001</v>
      </c>
      <c r="AT55" s="188">
        <v>117.10600000000002</v>
      </c>
      <c r="AU55" s="188">
        <v>94.6</v>
      </c>
      <c r="AV55" s="188">
        <v>97.371999999999986</v>
      </c>
      <c r="AW55" s="188">
        <v>85.8</v>
      </c>
      <c r="AX55" s="188">
        <v>68.2</v>
      </c>
      <c r="AY55" s="188">
        <v>72.600000000000009</v>
      </c>
      <c r="AZ55" s="188">
        <v>73.7</v>
      </c>
      <c r="BA55" s="188">
        <v>67.671999999999983</v>
      </c>
      <c r="BB55" s="188">
        <v>83.6</v>
      </c>
      <c r="BC55" s="188">
        <v>92.399999999999991</v>
      </c>
      <c r="BD55" s="188">
        <v>116.952</v>
      </c>
      <c r="BE55" s="188">
        <v>118.80000000000001</v>
      </c>
      <c r="BF55" s="188">
        <v>117.10600000000002</v>
      </c>
      <c r="BG55" s="188">
        <v>94.6</v>
      </c>
      <c r="BH55" s="188">
        <v>97.371999999999986</v>
      </c>
      <c r="BI55" s="188">
        <v>85.8</v>
      </c>
      <c r="BJ55" s="188">
        <v>68.2</v>
      </c>
      <c r="BK55" s="188">
        <v>72.600000000000009</v>
      </c>
      <c r="BL55" s="188">
        <v>73.7</v>
      </c>
      <c r="BM55" s="188">
        <v>67.671999999999983</v>
      </c>
      <c r="BN55" s="188">
        <v>83.6</v>
      </c>
      <c r="BO55" s="188">
        <v>92.399999999999991</v>
      </c>
      <c r="BP55" s="188">
        <v>116.952</v>
      </c>
      <c r="BQ55" s="188">
        <v>118.80000000000001</v>
      </c>
      <c r="BR55" s="188">
        <v>117.10600000000002</v>
      </c>
      <c r="BS55" s="188">
        <v>94.6</v>
      </c>
      <c r="BT55" s="188">
        <v>97.371999999999986</v>
      </c>
      <c r="BU55" s="188">
        <v>85.8</v>
      </c>
      <c r="BV55" s="188">
        <v>68.2</v>
      </c>
      <c r="BW55" s="188">
        <v>72.600000000000009</v>
      </c>
      <c r="BX55" s="188">
        <v>73.7</v>
      </c>
      <c r="BY55" s="188">
        <v>67.671999999999983</v>
      </c>
      <c r="BZ55" s="188">
        <v>83.6</v>
      </c>
      <c r="CA55" s="188">
        <v>92.399999999999991</v>
      </c>
      <c r="CB55" s="188">
        <v>116.952</v>
      </c>
      <c r="CC55" s="188">
        <v>118.80000000000001</v>
      </c>
      <c r="CD55" s="188">
        <v>117.10600000000002</v>
      </c>
      <c r="CE55" s="188">
        <v>94.6</v>
      </c>
      <c r="CF55" s="188">
        <v>97.371999999999986</v>
      </c>
      <c r="CG55" s="188">
        <v>85.8</v>
      </c>
      <c r="CH55" s="188">
        <v>68.2</v>
      </c>
      <c r="CI55" s="188">
        <v>72.600000000000009</v>
      </c>
      <c r="CJ55" s="188">
        <v>73.7</v>
      </c>
      <c r="CK55" s="188">
        <v>67.671999999999983</v>
      </c>
      <c r="CL55" s="188">
        <v>83.6</v>
      </c>
      <c r="CM55" s="188">
        <v>92.399999999999991</v>
      </c>
      <c r="CN55" s="188">
        <v>116.952</v>
      </c>
      <c r="CO55" s="188">
        <v>118.80000000000001</v>
      </c>
      <c r="CP55" s="188">
        <v>117.10600000000002</v>
      </c>
      <c r="CQ55" s="188">
        <v>94.6</v>
      </c>
      <c r="CR55" s="188">
        <v>97.371999999999986</v>
      </c>
      <c r="CS55" s="188">
        <v>85.8</v>
      </c>
      <c r="CT55" s="188">
        <v>68.2</v>
      </c>
      <c r="CU55" s="188">
        <v>72.600000000000009</v>
      </c>
      <c r="CV55" s="188">
        <v>73.7</v>
      </c>
      <c r="CW55" s="188">
        <v>67.671999999999983</v>
      </c>
      <c r="CX55" s="188">
        <v>83.6</v>
      </c>
      <c r="CY55" s="188">
        <v>92.399999999999991</v>
      </c>
      <c r="CZ55" s="188">
        <v>116.952</v>
      </c>
      <c r="DA55" s="188">
        <v>118.80000000000001</v>
      </c>
      <c r="DB55" s="188">
        <v>117.10600000000002</v>
      </c>
      <c r="DC55" s="188">
        <v>94.6</v>
      </c>
      <c r="DD55" s="188">
        <v>97.371999999999986</v>
      </c>
      <c r="DE55" s="188">
        <v>85.8</v>
      </c>
      <c r="DF55" s="188">
        <v>68.2</v>
      </c>
      <c r="DG55" s="188">
        <v>72.600000000000009</v>
      </c>
      <c r="DH55" s="188">
        <v>73.7</v>
      </c>
      <c r="DI55" s="188">
        <v>67.671999999999983</v>
      </c>
      <c r="DJ55" s="188">
        <v>83.6</v>
      </c>
      <c r="DK55" s="188">
        <v>92.399999999999991</v>
      </c>
      <c r="DL55" s="188">
        <v>116.952</v>
      </c>
      <c r="DM55" s="188">
        <v>118.80000000000001</v>
      </c>
      <c r="DN55" s="188">
        <v>117.10600000000002</v>
      </c>
      <c r="DO55" s="188">
        <v>94.6</v>
      </c>
      <c r="DP55" s="188">
        <v>97.371999999999986</v>
      </c>
      <c r="DQ55" s="188">
        <v>85.8</v>
      </c>
      <c r="DR55" s="188">
        <v>68.2</v>
      </c>
      <c r="DS55" s="188">
        <v>72.600000000000009</v>
      </c>
      <c r="DT55" s="188">
        <v>73.7</v>
      </c>
      <c r="DU55" s="188">
        <v>67.671999999999983</v>
      </c>
      <c r="DV55" s="188">
        <v>83.6</v>
      </c>
    </row>
    <row r="56" spans="1:126" s="181" customFormat="1" ht="15.75" customHeight="1" x14ac:dyDescent="0.2">
      <c r="A56" s="203" t="s">
        <v>748</v>
      </c>
      <c r="B56" s="215"/>
      <c r="C56" s="215"/>
      <c r="D56" s="215" t="s">
        <v>833</v>
      </c>
      <c r="E56" s="219"/>
      <c r="F56" s="214" t="s">
        <v>258</v>
      </c>
      <c r="G56" s="188"/>
      <c r="H56" s="188"/>
      <c r="I56" s="204"/>
      <c r="J56" s="204"/>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8"/>
      <c r="BP56" s="188"/>
      <c r="BQ56" s="188"/>
      <c r="BR56" s="188"/>
      <c r="BS56" s="188"/>
      <c r="BT56" s="188"/>
      <c r="BU56" s="188"/>
      <c r="BV56" s="188"/>
      <c r="BW56" s="188"/>
      <c r="BX56" s="188"/>
      <c r="BY56" s="188"/>
      <c r="BZ56" s="188"/>
      <c r="CA56" s="188"/>
      <c r="CB56" s="188"/>
      <c r="CC56" s="188"/>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row>
    <row r="57" spans="1:126" s="181" customFormat="1" ht="15.75" customHeight="1" x14ac:dyDescent="0.2">
      <c r="B57" s="215"/>
      <c r="C57" s="215"/>
      <c r="E57" s="219"/>
      <c r="F57" s="214" t="s">
        <v>259</v>
      </c>
      <c r="G57" s="188"/>
      <c r="H57" s="188"/>
      <c r="I57" s="204"/>
      <c r="J57" s="204"/>
      <c r="K57" s="188"/>
      <c r="L57" s="188"/>
      <c r="M57" s="188"/>
      <c r="N57" s="188">
        <v>45</v>
      </c>
      <c r="O57" s="188">
        <v>45</v>
      </c>
      <c r="P57" s="188">
        <v>45</v>
      </c>
      <c r="Q57" s="188">
        <v>45</v>
      </c>
      <c r="R57" s="188">
        <v>45</v>
      </c>
      <c r="S57" s="188">
        <v>45</v>
      </c>
      <c r="T57" s="188">
        <v>45</v>
      </c>
      <c r="U57" s="188">
        <v>45</v>
      </c>
      <c r="V57" s="188">
        <v>45</v>
      </c>
      <c r="W57" s="188">
        <v>45</v>
      </c>
      <c r="X57" s="188">
        <v>45</v>
      </c>
      <c r="Y57" s="188">
        <v>45</v>
      </c>
      <c r="Z57" s="188">
        <v>45</v>
      </c>
      <c r="AA57" s="188">
        <v>45</v>
      </c>
      <c r="AB57" s="188">
        <v>45</v>
      </c>
      <c r="AC57" s="188">
        <v>45</v>
      </c>
      <c r="AD57" s="188">
        <v>45</v>
      </c>
      <c r="AE57" s="188">
        <v>45</v>
      </c>
      <c r="AF57" s="188">
        <v>45</v>
      </c>
      <c r="AG57" s="188">
        <v>45</v>
      </c>
      <c r="AH57" s="188">
        <v>45</v>
      </c>
      <c r="AI57" s="188">
        <v>45</v>
      </c>
      <c r="AJ57" s="188">
        <v>45</v>
      </c>
      <c r="AK57" s="188">
        <v>45</v>
      </c>
      <c r="AL57" s="188">
        <v>45</v>
      </c>
      <c r="AM57" s="188">
        <v>45</v>
      </c>
      <c r="AN57" s="188">
        <v>45</v>
      </c>
      <c r="AO57" s="188">
        <v>45</v>
      </c>
      <c r="AP57" s="188">
        <v>45</v>
      </c>
      <c r="AQ57" s="188">
        <v>45</v>
      </c>
      <c r="AR57" s="188">
        <v>45</v>
      </c>
      <c r="AS57" s="188">
        <v>45</v>
      </c>
      <c r="AT57" s="188">
        <v>45</v>
      </c>
      <c r="AU57" s="188">
        <v>45</v>
      </c>
      <c r="AV57" s="188">
        <v>45</v>
      </c>
      <c r="AW57" s="188">
        <v>45</v>
      </c>
      <c r="AX57" s="188">
        <v>45</v>
      </c>
      <c r="AY57" s="188">
        <v>45</v>
      </c>
      <c r="AZ57" s="188">
        <v>45</v>
      </c>
      <c r="BA57" s="188">
        <v>45</v>
      </c>
      <c r="BB57" s="188">
        <v>45</v>
      </c>
      <c r="BC57" s="188">
        <v>45</v>
      </c>
      <c r="BD57" s="188">
        <v>45</v>
      </c>
      <c r="BE57" s="188">
        <v>45</v>
      </c>
      <c r="BF57" s="188">
        <v>45</v>
      </c>
      <c r="BG57" s="188">
        <v>45</v>
      </c>
      <c r="BH57" s="188">
        <v>45</v>
      </c>
      <c r="BI57" s="188">
        <v>45</v>
      </c>
      <c r="BJ57" s="188">
        <v>45</v>
      </c>
      <c r="BK57" s="188">
        <v>45</v>
      </c>
      <c r="BL57" s="188">
        <v>45</v>
      </c>
      <c r="BM57" s="188">
        <v>45</v>
      </c>
      <c r="BN57" s="188">
        <v>45</v>
      </c>
      <c r="BO57" s="188">
        <v>45</v>
      </c>
      <c r="BP57" s="188">
        <v>45</v>
      </c>
      <c r="BQ57" s="188">
        <v>45</v>
      </c>
      <c r="BR57" s="188">
        <v>45</v>
      </c>
      <c r="BS57" s="188">
        <v>45</v>
      </c>
      <c r="BT57" s="188">
        <v>45</v>
      </c>
      <c r="BU57" s="188">
        <v>45</v>
      </c>
      <c r="BV57" s="188">
        <v>45</v>
      </c>
      <c r="BW57" s="188">
        <v>45</v>
      </c>
      <c r="BX57" s="188">
        <v>45</v>
      </c>
      <c r="BY57" s="188">
        <v>45</v>
      </c>
      <c r="BZ57" s="188">
        <v>45</v>
      </c>
      <c r="CA57" s="188">
        <v>45</v>
      </c>
      <c r="CB57" s="188">
        <v>45</v>
      </c>
      <c r="CC57" s="188">
        <v>45</v>
      </c>
      <c r="CD57" s="188">
        <v>45</v>
      </c>
      <c r="CE57" s="188">
        <v>45</v>
      </c>
      <c r="CF57" s="188">
        <v>45</v>
      </c>
      <c r="CG57" s="188">
        <v>45</v>
      </c>
      <c r="CH57" s="188">
        <v>45</v>
      </c>
      <c r="CI57" s="188">
        <v>45</v>
      </c>
      <c r="CJ57" s="188">
        <v>45</v>
      </c>
      <c r="CK57" s="188">
        <v>45</v>
      </c>
      <c r="CL57" s="188">
        <v>45</v>
      </c>
      <c r="CM57" s="188">
        <v>45</v>
      </c>
      <c r="CN57" s="188">
        <v>45</v>
      </c>
      <c r="CO57" s="188">
        <v>45</v>
      </c>
      <c r="CP57" s="188">
        <v>45</v>
      </c>
      <c r="CQ57" s="188">
        <v>45</v>
      </c>
      <c r="CR57" s="188">
        <v>45</v>
      </c>
      <c r="CS57" s="188">
        <v>45</v>
      </c>
      <c r="CT57" s="188">
        <v>45</v>
      </c>
      <c r="CU57" s="188">
        <v>45</v>
      </c>
      <c r="CV57" s="188">
        <v>45</v>
      </c>
      <c r="CW57" s="188">
        <v>45</v>
      </c>
      <c r="CX57" s="188">
        <v>45</v>
      </c>
      <c r="CY57" s="188">
        <v>45</v>
      </c>
      <c r="CZ57" s="188">
        <v>45</v>
      </c>
      <c r="DA57" s="188">
        <v>45</v>
      </c>
      <c r="DB57" s="188">
        <v>45</v>
      </c>
      <c r="DC57" s="188">
        <v>45</v>
      </c>
      <c r="DD57" s="188">
        <v>45</v>
      </c>
      <c r="DE57" s="188">
        <v>45</v>
      </c>
      <c r="DF57" s="188">
        <v>45</v>
      </c>
      <c r="DG57" s="188">
        <v>45</v>
      </c>
      <c r="DH57" s="188">
        <v>45</v>
      </c>
      <c r="DI57" s="188">
        <v>45</v>
      </c>
      <c r="DJ57" s="188">
        <v>45</v>
      </c>
      <c r="DK57" s="188">
        <v>45</v>
      </c>
      <c r="DL57" s="188">
        <v>45</v>
      </c>
      <c r="DM57" s="188">
        <v>45</v>
      </c>
      <c r="DN57" s="188">
        <v>45</v>
      </c>
      <c r="DO57" s="188">
        <v>45</v>
      </c>
      <c r="DP57" s="188">
        <v>45</v>
      </c>
      <c r="DQ57" s="188">
        <v>45</v>
      </c>
      <c r="DR57" s="188">
        <v>45</v>
      </c>
      <c r="DS57" s="188">
        <v>45</v>
      </c>
      <c r="DT57" s="188">
        <v>45</v>
      </c>
      <c r="DU57" s="188">
        <v>45</v>
      </c>
      <c r="DV57" s="188">
        <v>45</v>
      </c>
    </row>
    <row r="58" spans="1:126" s="181" customFormat="1" ht="15.75" customHeight="1" x14ac:dyDescent="0.2">
      <c r="A58" s="203" t="s">
        <v>749</v>
      </c>
      <c r="B58" s="215"/>
      <c r="C58" s="215"/>
      <c r="D58" s="215" t="s">
        <v>834</v>
      </c>
      <c r="E58" s="219"/>
      <c r="F58" s="214" t="s">
        <v>258</v>
      </c>
      <c r="G58" s="188"/>
      <c r="H58" s="188"/>
      <c r="I58" s="204"/>
      <c r="J58" s="204"/>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row>
    <row r="59" spans="1:126" s="181" customFormat="1" ht="15.75" customHeight="1" x14ac:dyDescent="0.2">
      <c r="B59" s="215"/>
      <c r="C59" s="215"/>
      <c r="D59" s="215"/>
      <c r="E59" s="219"/>
      <c r="F59" s="214" t="s">
        <v>259</v>
      </c>
      <c r="G59" s="188"/>
      <c r="H59" s="188"/>
      <c r="I59" s="204"/>
      <c r="J59" s="204"/>
      <c r="K59" s="188"/>
      <c r="L59" s="188"/>
      <c r="M59" s="188"/>
      <c r="N59" s="188">
        <v>50</v>
      </c>
      <c r="O59" s="188">
        <v>50</v>
      </c>
      <c r="P59" s="188">
        <v>50</v>
      </c>
      <c r="Q59" s="188">
        <v>50</v>
      </c>
      <c r="R59" s="188">
        <v>50</v>
      </c>
      <c r="S59" s="188">
        <v>50</v>
      </c>
      <c r="T59" s="188">
        <v>50</v>
      </c>
      <c r="U59" s="188">
        <v>50</v>
      </c>
      <c r="V59" s="188">
        <v>50</v>
      </c>
      <c r="W59" s="188">
        <v>50</v>
      </c>
      <c r="X59" s="188">
        <v>50</v>
      </c>
      <c r="Y59" s="188">
        <v>50</v>
      </c>
      <c r="Z59" s="188">
        <v>50</v>
      </c>
      <c r="AA59" s="188">
        <v>50</v>
      </c>
      <c r="AB59" s="188">
        <v>50</v>
      </c>
      <c r="AC59" s="188">
        <v>50</v>
      </c>
      <c r="AD59" s="188">
        <v>50</v>
      </c>
      <c r="AE59" s="188">
        <v>50</v>
      </c>
      <c r="AF59" s="188">
        <v>50</v>
      </c>
      <c r="AG59" s="188">
        <v>50</v>
      </c>
      <c r="AH59" s="188">
        <v>50</v>
      </c>
      <c r="AI59" s="188">
        <v>50</v>
      </c>
      <c r="AJ59" s="188">
        <v>50</v>
      </c>
      <c r="AK59" s="188">
        <v>50</v>
      </c>
      <c r="AL59" s="188">
        <v>50</v>
      </c>
      <c r="AM59" s="188">
        <v>50</v>
      </c>
      <c r="AN59" s="188">
        <v>50</v>
      </c>
      <c r="AO59" s="188">
        <v>50</v>
      </c>
      <c r="AP59" s="188">
        <v>50</v>
      </c>
      <c r="AQ59" s="188">
        <v>50</v>
      </c>
      <c r="AR59" s="188">
        <v>50</v>
      </c>
      <c r="AS59" s="188">
        <v>50</v>
      </c>
      <c r="AT59" s="188">
        <v>50</v>
      </c>
      <c r="AU59" s="188">
        <v>50</v>
      </c>
      <c r="AV59" s="188">
        <v>50</v>
      </c>
      <c r="AW59" s="188">
        <v>50</v>
      </c>
      <c r="AX59" s="188">
        <v>50</v>
      </c>
      <c r="AY59" s="188">
        <v>50</v>
      </c>
      <c r="AZ59" s="188">
        <v>50</v>
      </c>
      <c r="BA59" s="188">
        <v>50</v>
      </c>
      <c r="BB59" s="188">
        <v>50</v>
      </c>
      <c r="BC59" s="188">
        <v>50</v>
      </c>
      <c r="BD59" s="188">
        <v>50</v>
      </c>
      <c r="BE59" s="188">
        <v>50</v>
      </c>
      <c r="BF59" s="188">
        <v>50</v>
      </c>
      <c r="BG59" s="188">
        <v>50</v>
      </c>
      <c r="BH59" s="188">
        <v>50</v>
      </c>
      <c r="BI59" s="188">
        <v>50</v>
      </c>
      <c r="BJ59" s="188">
        <v>50</v>
      </c>
      <c r="BK59" s="188">
        <v>50</v>
      </c>
      <c r="BL59" s="188">
        <v>50</v>
      </c>
      <c r="BM59" s="188">
        <v>50</v>
      </c>
      <c r="BN59" s="188">
        <v>50</v>
      </c>
      <c r="BO59" s="188">
        <v>50</v>
      </c>
      <c r="BP59" s="188">
        <v>50</v>
      </c>
      <c r="BQ59" s="188">
        <v>50</v>
      </c>
      <c r="BR59" s="188">
        <v>50</v>
      </c>
      <c r="BS59" s="188">
        <v>50</v>
      </c>
      <c r="BT59" s="188">
        <v>50</v>
      </c>
      <c r="BU59" s="188">
        <v>50</v>
      </c>
      <c r="BV59" s="188">
        <v>50</v>
      </c>
      <c r="BW59" s="188">
        <v>50</v>
      </c>
      <c r="BX59" s="188">
        <v>50</v>
      </c>
      <c r="BY59" s="188">
        <v>50</v>
      </c>
      <c r="BZ59" s="188">
        <v>50</v>
      </c>
      <c r="CA59" s="188">
        <v>50</v>
      </c>
      <c r="CB59" s="188">
        <v>50</v>
      </c>
      <c r="CC59" s="188">
        <v>50</v>
      </c>
      <c r="CD59" s="188">
        <v>50</v>
      </c>
      <c r="CE59" s="188">
        <v>50</v>
      </c>
      <c r="CF59" s="188">
        <v>50</v>
      </c>
      <c r="CG59" s="188">
        <v>50</v>
      </c>
      <c r="CH59" s="188">
        <v>50</v>
      </c>
      <c r="CI59" s="188">
        <v>50</v>
      </c>
      <c r="CJ59" s="188">
        <v>50</v>
      </c>
      <c r="CK59" s="188">
        <v>50</v>
      </c>
      <c r="CL59" s="188">
        <v>50</v>
      </c>
      <c r="CM59" s="188">
        <v>50</v>
      </c>
      <c r="CN59" s="188">
        <v>50</v>
      </c>
      <c r="CO59" s="188">
        <v>50</v>
      </c>
      <c r="CP59" s="188">
        <v>50</v>
      </c>
      <c r="CQ59" s="188">
        <v>50</v>
      </c>
      <c r="CR59" s="188">
        <v>50</v>
      </c>
      <c r="CS59" s="188">
        <v>50</v>
      </c>
      <c r="CT59" s="188">
        <v>50</v>
      </c>
      <c r="CU59" s="188">
        <v>50</v>
      </c>
      <c r="CV59" s="188">
        <v>50</v>
      </c>
      <c r="CW59" s="188">
        <v>50</v>
      </c>
      <c r="CX59" s="188">
        <v>50</v>
      </c>
      <c r="CY59" s="188">
        <v>50</v>
      </c>
      <c r="CZ59" s="188">
        <v>50</v>
      </c>
      <c r="DA59" s="188">
        <v>50</v>
      </c>
      <c r="DB59" s="188">
        <v>50</v>
      </c>
      <c r="DC59" s="188">
        <v>50</v>
      </c>
      <c r="DD59" s="188">
        <v>50</v>
      </c>
      <c r="DE59" s="188">
        <v>50</v>
      </c>
      <c r="DF59" s="188">
        <v>50</v>
      </c>
      <c r="DG59" s="188">
        <v>50</v>
      </c>
      <c r="DH59" s="188">
        <v>50</v>
      </c>
      <c r="DI59" s="188">
        <v>50</v>
      </c>
      <c r="DJ59" s="188">
        <v>50</v>
      </c>
      <c r="DK59" s="188">
        <v>50</v>
      </c>
      <c r="DL59" s="188">
        <v>50</v>
      </c>
      <c r="DM59" s="188">
        <v>50</v>
      </c>
      <c r="DN59" s="188">
        <v>50</v>
      </c>
      <c r="DO59" s="188">
        <v>50</v>
      </c>
      <c r="DP59" s="188">
        <v>50</v>
      </c>
      <c r="DQ59" s="188">
        <v>50</v>
      </c>
      <c r="DR59" s="188">
        <v>50</v>
      </c>
      <c r="DS59" s="188">
        <v>50</v>
      </c>
      <c r="DT59" s="188">
        <v>50</v>
      </c>
      <c r="DU59" s="188">
        <v>50</v>
      </c>
      <c r="DV59" s="188">
        <v>50</v>
      </c>
    </row>
    <row r="60" spans="1:126" s="181" customFormat="1" ht="15.75" customHeight="1" x14ac:dyDescent="0.2">
      <c r="A60" s="203" t="s">
        <v>750</v>
      </c>
      <c r="B60" s="215"/>
      <c r="C60" s="215"/>
      <c r="D60" s="215" t="s">
        <v>824</v>
      </c>
      <c r="E60" s="219"/>
      <c r="F60" s="214" t="s">
        <v>258</v>
      </c>
      <c r="G60" s="188"/>
      <c r="H60" s="188"/>
      <c r="I60" s="204"/>
      <c r="J60" s="204"/>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c r="BS60" s="188"/>
      <c r="BT60" s="188"/>
      <c r="BU60" s="188"/>
      <c r="BV60" s="188"/>
      <c r="BW60" s="188"/>
      <c r="BX60" s="188"/>
      <c r="BY60" s="188"/>
      <c r="BZ60" s="188"/>
      <c r="CA60" s="188"/>
      <c r="CB60" s="188"/>
      <c r="CC60" s="188"/>
      <c r="CD60" s="188"/>
      <c r="CE60" s="188"/>
      <c r="CF60" s="188"/>
      <c r="CG60" s="188"/>
      <c r="CH60" s="188"/>
      <c r="CI60" s="188"/>
      <c r="CJ60" s="188"/>
      <c r="CK60" s="188"/>
      <c r="CL60" s="188"/>
      <c r="CM60" s="188"/>
      <c r="CN60" s="188"/>
      <c r="CO60" s="188"/>
      <c r="CP60" s="188"/>
      <c r="CQ60" s="188"/>
      <c r="CR60" s="188"/>
      <c r="CS60" s="188"/>
      <c r="CT60" s="188"/>
      <c r="CU60" s="188"/>
      <c r="CV60" s="188"/>
      <c r="CW60" s="188"/>
      <c r="CX60" s="188"/>
      <c r="CY60" s="188"/>
      <c r="CZ60" s="188"/>
      <c r="DA60" s="188"/>
      <c r="DB60" s="188"/>
      <c r="DC60" s="188"/>
      <c r="DD60" s="188"/>
      <c r="DE60" s="188"/>
      <c r="DF60" s="188"/>
      <c r="DG60" s="188"/>
      <c r="DH60" s="188"/>
      <c r="DI60" s="188"/>
      <c r="DJ60" s="188"/>
      <c r="DK60" s="188"/>
      <c r="DL60" s="188"/>
      <c r="DM60" s="188"/>
      <c r="DN60" s="188"/>
      <c r="DO60" s="188"/>
      <c r="DP60" s="188"/>
      <c r="DQ60" s="188"/>
      <c r="DR60" s="188"/>
      <c r="DS60" s="188"/>
      <c r="DT60" s="188"/>
      <c r="DU60" s="188"/>
      <c r="DV60" s="188"/>
    </row>
    <row r="61" spans="1:126" s="181" customFormat="1" ht="15.75" customHeight="1" x14ac:dyDescent="0.2">
      <c r="B61" s="215"/>
      <c r="C61" s="215"/>
      <c r="D61" s="215"/>
      <c r="E61" s="219"/>
      <c r="F61" s="214" t="s">
        <v>259</v>
      </c>
      <c r="G61" s="188"/>
      <c r="H61" s="188"/>
      <c r="I61" s="204"/>
      <c r="J61" s="204"/>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v>55</v>
      </c>
      <c r="AK61" s="188">
        <v>55</v>
      </c>
      <c r="AL61" s="188">
        <v>55</v>
      </c>
      <c r="AM61" s="188">
        <v>55</v>
      </c>
      <c r="AN61" s="188">
        <v>55</v>
      </c>
      <c r="AO61" s="188">
        <v>55</v>
      </c>
      <c r="AP61" s="188">
        <v>55</v>
      </c>
      <c r="AQ61" s="188">
        <v>55</v>
      </c>
      <c r="AR61" s="188">
        <v>55</v>
      </c>
      <c r="AS61" s="188">
        <v>55</v>
      </c>
      <c r="AT61" s="188">
        <v>55</v>
      </c>
      <c r="AU61" s="188">
        <v>55</v>
      </c>
      <c r="AV61" s="188">
        <v>55</v>
      </c>
      <c r="AW61" s="188">
        <v>55</v>
      </c>
      <c r="AX61" s="188">
        <v>55</v>
      </c>
      <c r="AY61" s="188">
        <v>55</v>
      </c>
      <c r="AZ61" s="188">
        <v>55</v>
      </c>
      <c r="BA61" s="188">
        <v>55</v>
      </c>
      <c r="BB61" s="188">
        <v>55</v>
      </c>
      <c r="BC61" s="188">
        <v>55</v>
      </c>
      <c r="BD61" s="188">
        <v>55</v>
      </c>
      <c r="BE61" s="188">
        <v>55</v>
      </c>
      <c r="BF61" s="188">
        <v>55</v>
      </c>
      <c r="BG61" s="188">
        <v>55</v>
      </c>
      <c r="BH61" s="188">
        <v>55</v>
      </c>
      <c r="BI61" s="188">
        <v>55</v>
      </c>
      <c r="BJ61" s="188">
        <v>55</v>
      </c>
      <c r="BK61" s="188">
        <v>55</v>
      </c>
      <c r="BL61" s="188">
        <v>55</v>
      </c>
      <c r="BM61" s="188">
        <v>55</v>
      </c>
      <c r="BN61" s="188">
        <v>55</v>
      </c>
      <c r="BO61" s="188">
        <v>55</v>
      </c>
      <c r="BP61" s="188">
        <v>55</v>
      </c>
      <c r="BQ61" s="188">
        <v>55</v>
      </c>
      <c r="BR61" s="188">
        <v>55</v>
      </c>
      <c r="BS61" s="188">
        <v>55</v>
      </c>
      <c r="BT61" s="188">
        <v>55</v>
      </c>
      <c r="BU61" s="188">
        <v>55</v>
      </c>
      <c r="BV61" s="188">
        <v>55</v>
      </c>
      <c r="BW61" s="188">
        <v>55</v>
      </c>
      <c r="BX61" s="188">
        <v>55</v>
      </c>
      <c r="BY61" s="188">
        <v>55</v>
      </c>
      <c r="BZ61" s="188">
        <v>55</v>
      </c>
      <c r="CA61" s="188">
        <v>55</v>
      </c>
      <c r="CB61" s="188">
        <v>55</v>
      </c>
      <c r="CC61" s="188">
        <v>55</v>
      </c>
      <c r="CD61" s="188">
        <v>55</v>
      </c>
      <c r="CE61" s="188">
        <v>55</v>
      </c>
      <c r="CF61" s="188">
        <v>55</v>
      </c>
      <c r="CG61" s="188">
        <v>55</v>
      </c>
      <c r="CH61" s="188">
        <v>55</v>
      </c>
      <c r="CI61" s="188">
        <v>55</v>
      </c>
      <c r="CJ61" s="188">
        <v>55</v>
      </c>
      <c r="CK61" s="188">
        <v>55</v>
      </c>
      <c r="CL61" s="188">
        <v>55</v>
      </c>
      <c r="CM61" s="188">
        <v>55</v>
      </c>
      <c r="CN61" s="188">
        <v>55</v>
      </c>
      <c r="CO61" s="188">
        <v>55</v>
      </c>
      <c r="CP61" s="188">
        <v>55</v>
      </c>
      <c r="CQ61" s="188">
        <v>55</v>
      </c>
      <c r="CR61" s="188">
        <v>55</v>
      </c>
      <c r="CS61" s="188">
        <v>55</v>
      </c>
      <c r="CT61" s="188">
        <v>55</v>
      </c>
      <c r="CU61" s="188">
        <v>55</v>
      </c>
      <c r="CV61" s="188">
        <v>55</v>
      </c>
      <c r="CW61" s="188">
        <v>55</v>
      </c>
      <c r="CX61" s="188">
        <v>55</v>
      </c>
      <c r="CY61" s="188">
        <v>55</v>
      </c>
      <c r="CZ61" s="188">
        <v>55</v>
      </c>
      <c r="DA61" s="188">
        <v>55</v>
      </c>
      <c r="DB61" s="188">
        <v>55</v>
      </c>
      <c r="DC61" s="188">
        <v>55</v>
      </c>
      <c r="DD61" s="188">
        <v>55</v>
      </c>
      <c r="DE61" s="188">
        <v>55</v>
      </c>
      <c r="DF61" s="188">
        <v>55</v>
      </c>
      <c r="DG61" s="188">
        <v>55</v>
      </c>
      <c r="DH61" s="188">
        <v>55</v>
      </c>
      <c r="DI61" s="188">
        <v>55</v>
      </c>
      <c r="DJ61" s="188">
        <v>55</v>
      </c>
      <c r="DK61" s="188">
        <v>55</v>
      </c>
      <c r="DL61" s="188">
        <v>55</v>
      </c>
      <c r="DM61" s="188">
        <v>55</v>
      </c>
      <c r="DN61" s="188">
        <v>55</v>
      </c>
      <c r="DO61" s="188">
        <v>55</v>
      </c>
      <c r="DP61" s="188">
        <v>55</v>
      </c>
      <c r="DQ61" s="188">
        <v>55</v>
      </c>
      <c r="DR61" s="188">
        <v>55</v>
      </c>
      <c r="DS61" s="188">
        <v>55</v>
      </c>
      <c r="DT61" s="188">
        <v>55</v>
      </c>
      <c r="DU61" s="188">
        <v>55</v>
      </c>
      <c r="DV61" s="188">
        <v>55</v>
      </c>
    </row>
    <row r="62" spans="1:126" s="181" customFormat="1" ht="15.75" customHeight="1" x14ac:dyDescent="0.2">
      <c r="A62" s="203" t="s">
        <v>751</v>
      </c>
      <c r="B62" s="215"/>
      <c r="C62" s="215"/>
      <c r="D62" s="215" t="s">
        <v>824</v>
      </c>
      <c r="E62" s="219"/>
      <c r="F62" s="214" t="s">
        <v>258</v>
      </c>
      <c r="G62" s="188"/>
      <c r="H62" s="188"/>
      <c r="I62" s="204"/>
      <c r="J62" s="204"/>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8"/>
      <c r="BR62" s="188"/>
      <c r="BS62" s="188"/>
      <c r="BT62" s="188"/>
      <c r="BU62" s="188"/>
      <c r="BV62" s="188"/>
      <c r="BW62" s="188"/>
      <c r="BX62" s="188"/>
      <c r="BY62" s="188"/>
      <c r="BZ62" s="188"/>
      <c r="CA62" s="188"/>
      <c r="CB62" s="188"/>
      <c r="CC62" s="188"/>
      <c r="CD62" s="188"/>
      <c r="CE62" s="188"/>
      <c r="CF62" s="188"/>
      <c r="CG62" s="188"/>
      <c r="CH62" s="188"/>
      <c r="CI62" s="188"/>
      <c r="CJ62" s="188"/>
      <c r="CK62" s="188"/>
      <c r="CL62" s="188"/>
      <c r="CM62" s="188"/>
      <c r="CN62" s="188"/>
      <c r="CO62" s="188"/>
      <c r="CP62" s="188"/>
      <c r="CQ62" s="188"/>
      <c r="CR62" s="188"/>
      <c r="CS62" s="188"/>
      <c r="CT62" s="188"/>
      <c r="CU62" s="188"/>
      <c r="CV62" s="188"/>
      <c r="CW62" s="188"/>
      <c r="CX62" s="188"/>
      <c r="CY62" s="188"/>
      <c r="CZ62" s="188"/>
      <c r="DA62" s="188"/>
      <c r="DB62" s="188"/>
      <c r="DC62" s="188"/>
      <c r="DD62" s="188"/>
      <c r="DE62" s="188"/>
      <c r="DF62" s="188"/>
      <c r="DG62" s="188"/>
      <c r="DH62" s="188"/>
      <c r="DI62" s="188"/>
      <c r="DJ62" s="188"/>
      <c r="DK62" s="188"/>
      <c r="DL62" s="188"/>
      <c r="DM62" s="188"/>
      <c r="DN62" s="188"/>
      <c r="DO62" s="188"/>
      <c r="DP62" s="188"/>
      <c r="DQ62" s="188"/>
      <c r="DR62" s="188"/>
      <c r="DS62" s="188"/>
      <c r="DT62" s="188"/>
      <c r="DU62" s="188"/>
      <c r="DV62" s="188"/>
    </row>
    <row r="63" spans="1:126" s="181" customFormat="1" ht="15.75" customHeight="1" x14ac:dyDescent="0.2">
      <c r="B63" s="215"/>
      <c r="C63" s="215"/>
      <c r="D63" s="215"/>
      <c r="E63" s="219"/>
      <c r="F63" s="214" t="s">
        <v>259</v>
      </c>
      <c r="G63" s="188"/>
      <c r="H63" s="188"/>
      <c r="I63" s="204"/>
      <c r="J63" s="204"/>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v>65</v>
      </c>
      <c r="AW63" s="188">
        <v>65</v>
      </c>
      <c r="AX63" s="188">
        <v>65</v>
      </c>
      <c r="AY63" s="188">
        <v>65</v>
      </c>
      <c r="AZ63" s="188">
        <v>65</v>
      </c>
      <c r="BA63" s="188">
        <v>65</v>
      </c>
      <c r="BB63" s="188">
        <v>65</v>
      </c>
      <c r="BC63" s="188">
        <v>65</v>
      </c>
      <c r="BD63" s="188">
        <v>65</v>
      </c>
      <c r="BE63" s="188">
        <v>65</v>
      </c>
      <c r="BF63" s="188">
        <v>65</v>
      </c>
      <c r="BG63" s="188">
        <v>65</v>
      </c>
      <c r="BH63" s="188">
        <v>65</v>
      </c>
      <c r="BI63" s="188">
        <v>65</v>
      </c>
      <c r="BJ63" s="188">
        <v>65</v>
      </c>
      <c r="BK63" s="188">
        <v>65</v>
      </c>
      <c r="BL63" s="188">
        <v>65</v>
      </c>
      <c r="BM63" s="188">
        <v>65</v>
      </c>
      <c r="BN63" s="188">
        <v>65</v>
      </c>
      <c r="BO63" s="188">
        <v>65</v>
      </c>
      <c r="BP63" s="188">
        <v>65</v>
      </c>
      <c r="BQ63" s="188">
        <v>65</v>
      </c>
      <c r="BR63" s="188">
        <v>65</v>
      </c>
      <c r="BS63" s="188">
        <v>65</v>
      </c>
      <c r="BT63" s="188">
        <v>65</v>
      </c>
      <c r="BU63" s="188">
        <v>65</v>
      </c>
      <c r="BV63" s="188">
        <v>65</v>
      </c>
      <c r="BW63" s="188">
        <v>65</v>
      </c>
      <c r="BX63" s="188">
        <v>65</v>
      </c>
      <c r="BY63" s="188">
        <v>65</v>
      </c>
      <c r="BZ63" s="188">
        <v>65</v>
      </c>
      <c r="CA63" s="188">
        <v>65</v>
      </c>
      <c r="CB63" s="188">
        <v>65</v>
      </c>
      <c r="CC63" s="188">
        <v>65</v>
      </c>
      <c r="CD63" s="188">
        <v>65</v>
      </c>
      <c r="CE63" s="188">
        <v>65</v>
      </c>
      <c r="CF63" s="188">
        <v>65</v>
      </c>
      <c r="CG63" s="188">
        <v>65</v>
      </c>
      <c r="CH63" s="188">
        <v>65</v>
      </c>
      <c r="CI63" s="188">
        <v>65</v>
      </c>
      <c r="CJ63" s="188">
        <v>65</v>
      </c>
      <c r="CK63" s="188">
        <v>65</v>
      </c>
      <c r="CL63" s="188">
        <v>65</v>
      </c>
      <c r="CM63" s="188">
        <v>65</v>
      </c>
      <c r="CN63" s="188">
        <v>65</v>
      </c>
      <c r="CO63" s="188">
        <v>65</v>
      </c>
      <c r="CP63" s="188">
        <v>65</v>
      </c>
      <c r="CQ63" s="188">
        <v>65</v>
      </c>
      <c r="CR63" s="188">
        <v>65</v>
      </c>
      <c r="CS63" s="188">
        <v>65</v>
      </c>
      <c r="CT63" s="188">
        <v>65</v>
      </c>
      <c r="CU63" s="188">
        <v>65</v>
      </c>
      <c r="CV63" s="188">
        <v>65</v>
      </c>
      <c r="CW63" s="188">
        <v>65</v>
      </c>
      <c r="CX63" s="188">
        <v>65</v>
      </c>
      <c r="CY63" s="188">
        <v>65</v>
      </c>
      <c r="CZ63" s="188">
        <v>65</v>
      </c>
      <c r="DA63" s="188">
        <v>65</v>
      </c>
      <c r="DB63" s="188">
        <v>65</v>
      </c>
      <c r="DC63" s="188">
        <v>65</v>
      </c>
      <c r="DD63" s="188">
        <v>65</v>
      </c>
      <c r="DE63" s="188">
        <v>65</v>
      </c>
      <c r="DF63" s="188">
        <v>65</v>
      </c>
      <c r="DG63" s="188">
        <v>65</v>
      </c>
      <c r="DH63" s="188">
        <v>65</v>
      </c>
      <c r="DI63" s="188">
        <v>65</v>
      </c>
      <c r="DJ63" s="188">
        <v>65</v>
      </c>
      <c r="DK63" s="188">
        <v>65</v>
      </c>
      <c r="DL63" s="188">
        <v>65</v>
      </c>
      <c r="DM63" s="188">
        <v>65</v>
      </c>
      <c r="DN63" s="188">
        <v>65</v>
      </c>
      <c r="DO63" s="188">
        <v>65</v>
      </c>
      <c r="DP63" s="188">
        <v>65</v>
      </c>
      <c r="DQ63" s="188">
        <v>65</v>
      </c>
      <c r="DR63" s="188">
        <v>65</v>
      </c>
      <c r="DS63" s="188">
        <v>65</v>
      </c>
      <c r="DT63" s="188">
        <v>65</v>
      </c>
      <c r="DU63" s="188">
        <v>65</v>
      </c>
      <c r="DV63" s="188">
        <v>65</v>
      </c>
    </row>
    <row r="64" spans="1:126" s="181" customFormat="1" ht="15.75" customHeight="1" x14ac:dyDescent="0.2">
      <c r="A64" s="203" t="s">
        <v>752</v>
      </c>
      <c r="B64" s="215"/>
      <c r="C64" s="215"/>
      <c r="D64" s="215" t="s">
        <v>824</v>
      </c>
      <c r="E64" s="219"/>
      <c r="F64" s="214" t="s">
        <v>258</v>
      </c>
      <c r="G64" s="188"/>
      <c r="H64" s="188"/>
      <c r="I64" s="204"/>
      <c r="J64" s="204"/>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row>
    <row r="65" spans="1:126" s="181" customFormat="1" ht="15.75" customHeight="1" x14ac:dyDescent="0.2">
      <c r="B65" s="215"/>
      <c r="C65" s="215"/>
      <c r="D65" s="215"/>
      <c r="E65" s="219"/>
      <c r="F65" s="214" t="s">
        <v>259</v>
      </c>
      <c r="G65" s="188"/>
      <c r="H65" s="188"/>
      <c r="I65" s="204"/>
      <c r="J65" s="204"/>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v>10</v>
      </c>
      <c r="AW65" s="188">
        <v>10</v>
      </c>
      <c r="AX65" s="188">
        <v>10</v>
      </c>
      <c r="AY65" s="188">
        <v>10</v>
      </c>
      <c r="AZ65" s="188">
        <v>10</v>
      </c>
      <c r="BA65" s="188">
        <v>10</v>
      </c>
      <c r="BB65" s="188">
        <v>10</v>
      </c>
      <c r="BC65" s="188">
        <v>10</v>
      </c>
      <c r="BD65" s="188">
        <v>10</v>
      </c>
      <c r="BE65" s="188">
        <v>10</v>
      </c>
      <c r="BF65" s="188">
        <v>10</v>
      </c>
      <c r="BG65" s="188">
        <v>10</v>
      </c>
      <c r="BH65" s="188">
        <v>10</v>
      </c>
      <c r="BI65" s="188">
        <v>10</v>
      </c>
      <c r="BJ65" s="188">
        <v>10</v>
      </c>
      <c r="BK65" s="188">
        <v>10</v>
      </c>
      <c r="BL65" s="188">
        <v>10</v>
      </c>
      <c r="BM65" s="188">
        <v>10</v>
      </c>
      <c r="BN65" s="188">
        <v>10</v>
      </c>
      <c r="BO65" s="188">
        <v>10</v>
      </c>
      <c r="BP65" s="188">
        <v>10</v>
      </c>
      <c r="BQ65" s="188">
        <v>10</v>
      </c>
      <c r="BR65" s="188">
        <v>10</v>
      </c>
      <c r="BS65" s="188">
        <v>10</v>
      </c>
      <c r="BT65" s="188">
        <v>10</v>
      </c>
      <c r="BU65" s="188">
        <v>10</v>
      </c>
      <c r="BV65" s="188">
        <v>10</v>
      </c>
      <c r="BW65" s="188">
        <v>10</v>
      </c>
      <c r="BX65" s="188">
        <v>10</v>
      </c>
      <c r="BY65" s="188">
        <v>10</v>
      </c>
      <c r="BZ65" s="188">
        <v>10</v>
      </c>
      <c r="CA65" s="188">
        <v>10</v>
      </c>
      <c r="CB65" s="188">
        <v>10</v>
      </c>
      <c r="CC65" s="188">
        <v>10</v>
      </c>
      <c r="CD65" s="188">
        <v>10</v>
      </c>
      <c r="CE65" s="188">
        <v>10</v>
      </c>
      <c r="CF65" s="188">
        <v>10</v>
      </c>
      <c r="CG65" s="188">
        <v>10</v>
      </c>
      <c r="CH65" s="188">
        <v>10</v>
      </c>
      <c r="CI65" s="188">
        <v>10</v>
      </c>
      <c r="CJ65" s="188">
        <v>10</v>
      </c>
      <c r="CK65" s="188">
        <v>10</v>
      </c>
      <c r="CL65" s="188">
        <v>10</v>
      </c>
      <c r="CM65" s="188">
        <v>10</v>
      </c>
      <c r="CN65" s="188">
        <v>10</v>
      </c>
      <c r="CO65" s="188">
        <v>10</v>
      </c>
      <c r="CP65" s="188">
        <v>10</v>
      </c>
      <c r="CQ65" s="188">
        <v>10</v>
      </c>
      <c r="CR65" s="188">
        <v>10</v>
      </c>
      <c r="CS65" s="188">
        <v>10</v>
      </c>
      <c r="CT65" s="188">
        <v>10</v>
      </c>
      <c r="CU65" s="188">
        <v>10</v>
      </c>
      <c r="CV65" s="188">
        <v>10</v>
      </c>
      <c r="CW65" s="188">
        <v>10</v>
      </c>
      <c r="CX65" s="188">
        <v>10</v>
      </c>
      <c r="CY65" s="188">
        <v>10</v>
      </c>
      <c r="CZ65" s="188">
        <v>10</v>
      </c>
      <c r="DA65" s="188">
        <v>10</v>
      </c>
      <c r="DB65" s="188">
        <v>10</v>
      </c>
      <c r="DC65" s="188">
        <v>10</v>
      </c>
      <c r="DD65" s="188">
        <v>10</v>
      </c>
      <c r="DE65" s="188">
        <v>10</v>
      </c>
      <c r="DF65" s="188">
        <v>10</v>
      </c>
      <c r="DG65" s="188">
        <v>10</v>
      </c>
      <c r="DH65" s="188">
        <v>10</v>
      </c>
      <c r="DI65" s="188">
        <v>10</v>
      </c>
      <c r="DJ65" s="188">
        <v>10</v>
      </c>
      <c r="DK65" s="188">
        <v>10</v>
      </c>
      <c r="DL65" s="188">
        <v>10</v>
      </c>
      <c r="DM65" s="188">
        <v>10</v>
      </c>
      <c r="DN65" s="188">
        <v>10</v>
      </c>
      <c r="DO65" s="188">
        <v>10</v>
      </c>
      <c r="DP65" s="188">
        <v>10</v>
      </c>
      <c r="DQ65" s="188">
        <v>10</v>
      </c>
      <c r="DR65" s="188">
        <v>10</v>
      </c>
      <c r="DS65" s="188">
        <v>10</v>
      </c>
      <c r="DT65" s="188">
        <v>10</v>
      </c>
      <c r="DU65" s="188">
        <v>10</v>
      </c>
      <c r="DV65" s="188">
        <v>10</v>
      </c>
    </row>
    <row r="66" spans="1:126" s="181" customFormat="1" ht="15.75" customHeight="1" x14ac:dyDescent="0.2">
      <c r="A66" s="203" t="s">
        <v>753</v>
      </c>
      <c r="B66" s="215"/>
      <c r="C66" s="215"/>
      <c r="D66" s="215" t="s">
        <v>824</v>
      </c>
      <c r="E66" s="219"/>
      <c r="F66" s="214" t="s">
        <v>258</v>
      </c>
      <c r="G66" s="188"/>
      <c r="H66" s="188"/>
      <c r="I66" s="204"/>
      <c r="J66" s="204"/>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row>
    <row r="67" spans="1:126" s="181" customFormat="1" ht="15.75" customHeight="1" x14ac:dyDescent="0.2">
      <c r="B67" s="215"/>
      <c r="C67" s="215"/>
      <c r="D67" s="215"/>
      <c r="E67" s="219"/>
      <c r="F67" s="214" t="s">
        <v>259</v>
      </c>
      <c r="G67" s="188"/>
      <c r="H67" s="188"/>
      <c r="I67" s="204"/>
      <c r="J67" s="204"/>
      <c r="K67" s="188"/>
      <c r="L67" s="188"/>
      <c r="M67" s="188"/>
      <c r="N67" s="188"/>
      <c r="O67" s="188"/>
      <c r="P67" s="188"/>
      <c r="Q67" s="188"/>
      <c r="R67" s="188"/>
      <c r="S67" s="188"/>
      <c r="T67" s="188"/>
      <c r="U67" s="188"/>
      <c r="V67" s="188"/>
      <c r="W67" s="188">
        <v>14.76</v>
      </c>
      <c r="X67" s="188">
        <v>14.76</v>
      </c>
      <c r="Y67" s="188">
        <v>14.76</v>
      </c>
      <c r="Z67" s="188">
        <v>14.76</v>
      </c>
      <c r="AA67" s="188">
        <v>14.76</v>
      </c>
      <c r="AB67" s="188">
        <v>14.76</v>
      </c>
      <c r="AC67" s="188">
        <v>14.76</v>
      </c>
      <c r="AD67" s="188">
        <v>14.76</v>
      </c>
      <c r="AE67" s="188">
        <v>14.76</v>
      </c>
      <c r="AF67" s="188">
        <v>14.76</v>
      </c>
      <c r="AG67" s="188">
        <v>14.76</v>
      </c>
      <c r="AH67" s="188">
        <v>14.76</v>
      </c>
      <c r="AI67" s="188">
        <v>14.76</v>
      </c>
      <c r="AJ67" s="188">
        <v>14.76</v>
      </c>
      <c r="AK67" s="188">
        <v>14.76</v>
      </c>
      <c r="AL67" s="188">
        <v>14.76</v>
      </c>
      <c r="AM67" s="188">
        <v>14.76</v>
      </c>
      <c r="AN67" s="188">
        <v>14.76</v>
      </c>
      <c r="AO67" s="188">
        <v>14.76</v>
      </c>
      <c r="AP67" s="188">
        <v>14.76</v>
      </c>
      <c r="AQ67" s="188">
        <v>14.76</v>
      </c>
      <c r="AR67" s="188">
        <v>14.76</v>
      </c>
      <c r="AS67" s="188">
        <v>14.76</v>
      </c>
      <c r="AT67" s="188">
        <v>14.76</v>
      </c>
      <c r="AU67" s="188">
        <v>14.76</v>
      </c>
      <c r="AV67" s="188">
        <v>14.76</v>
      </c>
      <c r="AW67" s="188">
        <v>14.76</v>
      </c>
      <c r="AX67" s="188">
        <v>14.76</v>
      </c>
      <c r="AY67" s="188">
        <v>14.76</v>
      </c>
      <c r="AZ67" s="188">
        <v>14.76</v>
      </c>
      <c r="BA67" s="188">
        <v>14.76</v>
      </c>
      <c r="BB67" s="188">
        <v>14.76</v>
      </c>
      <c r="BC67" s="188">
        <v>14.76</v>
      </c>
      <c r="BD67" s="188">
        <v>14.76</v>
      </c>
      <c r="BE67" s="188">
        <v>14.76</v>
      </c>
      <c r="BF67" s="188">
        <v>14.76</v>
      </c>
      <c r="BG67" s="188">
        <v>14.76</v>
      </c>
      <c r="BH67" s="188">
        <v>14.76</v>
      </c>
      <c r="BI67" s="188">
        <v>14.76</v>
      </c>
      <c r="BJ67" s="188">
        <v>14.76</v>
      </c>
      <c r="BK67" s="188">
        <v>14.76</v>
      </c>
      <c r="BL67" s="188">
        <v>14.76</v>
      </c>
      <c r="BM67" s="188">
        <v>14.76</v>
      </c>
      <c r="BN67" s="188">
        <v>14.76</v>
      </c>
      <c r="BO67" s="188">
        <v>14.76</v>
      </c>
      <c r="BP67" s="188">
        <v>14.76</v>
      </c>
      <c r="BQ67" s="188">
        <v>14.76</v>
      </c>
      <c r="BR67" s="188">
        <v>14.76</v>
      </c>
      <c r="BS67" s="188">
        <v>14.76</v>
      </c>
      <c r="BT67" s="188">
        <v>14.76</v>
      </c>
      <c r="BU67" s="188">
        <v>14.76</v>
      </c>
      <c r="BV67" s="188">
        <v>14.76</v>
      </c>
      <c r="BW67" s="188">
        <v>14.76</v>
      </c>
      <c r="BX67" s="188">
        <v>14.76</v>
      </c>
      <c r="BY67" s="188">
        <v>14.76</v>
      </c>
      <c r="BZ67" s="188">
        <v>14.76</v>
      </c>
      <c r="CA67" s="188">
        <v>14.76</v>
      </c>
      <c r="CB67" s="188">
        <v>14.76</v>
      </c>
      <c r="CC67" s="188">
        <v>14.76</v>
      </c>
      <c r="CD67" s="188">
        <v>14.76</v>
      </c>
      <c r="CE67" s="188">
        <v>14.76</v>
      </c>
      <c r="CF67" s="188">
        <v>14.76</v>
      </c>
      <c r="CG67" s="188">
        <v>14.76</v>
      </c>
      <c r="CH67" s="188">
        <v>14.76</v>
      </c>
      <c r="CI67" s="188">
        <v>14.76</v>
      </c>
      <c r="CJ67" s="188">
        <v>14.76</v>
      </c>
      <c r="CK67" s="188">
        <v>14.76</v>
      </c>
      <c r="CL67" s="188">
        <v>14.76</v>
      </c>
      <c r="CM67" s="188">
        <v>14.76</v>
      </c>
      <c r="CN67" s="188">
        <v>14.76</v>
      </c>
      <c r="CO67" s="188">
        <v>14.76</v>
      </c>
      <c r="CP67" s="188">
        <v>14.76</v>
      </c>
      <c r="CQ67" s="188">
        <v>14.76</v>
      </c>
      <c r="CR67" s="188">
        <v>14.76</v>
      </c>
      <c r="CS67" s="188">
        <v>14.76</v>
      </c>
      <c r="CT67" s="188">
        <v>14.76</v>
      </c>
      <c r="CU67" s="188">
        <v>14.76</v>
      </c>
      <c r="CV67" s="188">
        <v>14.76</v>
      </c>
      <c r="CW67" s="188">
        <v>14.76</v>
      </c>
      <c r="CX67" s="188">
        <v>14.76</v>
      </c>
      <c r="CY67" s="188">
        <v>14.76</v>
      </c>
      <c r="CZ67" s="188">
        <v>14.76</v>
      </c>
      <c r="DA67" s="188">
        <v>14.76</v>
      </c>
      <c r="DB67" s="188">
        <v>14.76</v>
      </c>
      <c r="DC67" s="188">
        <v>14.76</v>
      </c>
      <c r="DD67" s="188">
        <v>14.76</v>
      </c>
      <c r="DE67" s="188">
        <v>14.76</v>
      </c>
      <c r="DF67" s="188">
        <v>14.76</v>
      </c>
      <c r="DG67" s="188">
        <v>14.76</v>
      </c>
      <c r="DH67" s="188">
        <v>14.76</v>
      </c>
      <c r="DI67" s="188">
        <v>14.76</v>
      </c>
      <c r="DJ67" s="188">
        <v>14.76</v>
      </c>
      <c r="DK67" s="188">
        <v>14.76</v>
      </c>
      <c r="DL67" s="188">
        <v>14.76</v>
      </c>
      <c r="DM67" s="188">
        <v>14.76</v>
      </c>
      <c r="DN67" s="188">
        <v>14.76</v>
      </c>
      <c r="DO67" s="188">
        <v>14.76</v>
      </c>
      <c r="DP67" s="188">
        <v>14.76</v>
      </c>
      <c r="DQ67" s="188">
        <v>14.76</v>
      </c>
      <c r="DR67" s="188">
        <v>14.76</v>
      </c>
      <c r="DS67" s="188">
        <v>14.76</v>
      </c>
      <c r="DT67" s="188">
        <v>14.76</v>
      </c>
      <c r="DU67" s="188">
        <v>14.76</v>
      </c>
      <c r="DV67" s="188">
        <v>14.76</v>
      </c>
    </row>
    <row r="68" spans="1:126" s="181" customFormat="1" ht="15.75" customHeight="1" x14ac:dyDescent="0.2">
      <c r="A68" s="203" t="s">
        <v>878</v>
      </c>
      <c r="B68" s="215"/>
      <c r="C68" s="215"/>
      <c r="D68" s="215" t="s">
        <v>586</v>
      </c>
      <c r="E68" s="219"/>
      <c r="F68" s="214" t="s">
        <v>258</v>
      </c>
      <c r="G68" s="245"/>
      <c r="H68" s="245"/>
      <c r="I68" s="246"/>
      <c r="J68" s="246"/>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5"/>
      <c r="AN68" s="245"/>
      <c r="AO68" s="245"/>
      <c r="AP68" s="245"/>
      <c r="AQ68" s="245"/>
      <c r="AR68" s="245"/>
      <c r="AS68" s="245"/>
      <c r="AT68" s="245"/>
      <c r="AU68" s="245"/>
      <c r="AV68" s="245"/>
      <c r="AW68" s="245"/>
      <c r="AX68" s="245"/>
      <c r="AY68" s="245"/>
      <c r="AZ68" s="245"/>
      <c r="BA68" s="245"/>
      <c r="BB68" s="245"/>
      <c r="BC68" s="245"/>
      <c r="BD68" s="245"/>
      <c r="BE68" s="245"/>
      <c r="BF68" s="245"/>
      <c r="BG68" s="245"/>
      <c r="BH68" s="245"/>
      <c r="BI68" s="245"/>
      <c r="BJ68" s="245"/>
      <c r="BK68" s="245"/>
      <c r="BL68" s="245"/>
      <c r="BM68" s="245"/>
      <c r="BN68" s="245"/>
      <c r="BO68" s="245"/>
      <c r="BP68" s="245"/>
      <c r="BQ68" s="245"/>
      <c r="BR68" s="245"/>
      <c r="BS68" s="245"/>
      <c r="BT68" s="245"/>
      <c r="BU68" s="245"/>
      <c r="BV68" s="245"/>
      <c r="BW68" s="245"/>
      <c r="BX68" s="245"/>
      <c r="BY68" s="245"/>
      <c r="BZ68" s="245"/>
      <c r="CA68" s="245"/>
      <c r="CB68" s="245"/>
      <c r="CC68" s="245"/>
      <c r="CD68" s="245"/>
      <c r="CE68" s="245"/>
      <c r="CF68" s="245"/>
      <c r="CG68" s="245"/>
      <c r="CH68" s="245"/>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row>
    <row r="69" spans="1:126" s="181" customFormat="1" ht="15.75" customHeight="1" x14ac:dyDescent="0.2">
      <c r="E69" s="219"/>
      <c r="F69" s="214" t="s">
        <v>259</v>
      </c>
      <c r="G69" s="247" t="s">
        <v>922</v>
      </c>
      <c r="H69" s="247" t="s">
        <v>922</v>
      </c>
      <c r="I69" s="248" t="s">
        <v>922</v>
      </c>
      <c r="J69" s="248" t="s">
        <v>922</v>
      </c>
      <c r="K69" s="247" t="s">
        <v>922</v>
      </c>
      <c r="L69" s="247" t="s">
        <v>922</v>
      </c>
      <c r="M69" s="247" t="s">
        <v>922</v>
      </c>
      <c r="N69" s="247" t="s">
        <v>922</v>
      </c>
      <c r="O69" s="247" t="s">
        <v>922</v>
      </c>
      <c r="P69" s="247" t="s">
        <v>922</v>
      </c>
      <c r="Q69" s="247" t="s">
        <v>922</v>
      </c>
      <c r="R69" s="247" t="s">
        <v>922</v>
      </c>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5"/>
      <c r="AP69" s="245"/>
      <c r="AQ69" s="245"/>
      <c r="AR69" s="245"/>
      <c r="AS69" s="245"/>
      <c r="AT69" s="245"/>
      <c r="AU69" s="245"/>
      <c r="AV69" s="245"/>
      <c r="AW69" s="245"/>
      <c r="AX69" s="245"/>
      <c r="AY69" s="245"/>
      <c r="AZ69" s="245"/>
      <c r="BA69" s="245"/>
      <c r="BB69" s="245"/>
      <c r="BC69" s="245"/>
      <c r="BD69" s="245"/>
      <c r="BE69" s="245"/>
      <c r="BF69" s="245"/>
      <c r="BG69" s="245"/>
      <c r="BH69" s="245"/>
      <c r="BI69" s="245"/>
      <c r="BJ69" s="245"/>
      <c r="BK69" s="245"/>
      <c r="BL69" s="245"/>
      <c r="BM69" s="245"/>
      <c r="BN69" s="245"/>
      <c r="BO69" s="245"/>
      <c r="BP69" s="245"/>
      <c r="BQ69" s="245"/>
      <c r="BR69" s="245"/>
      <c r="BS69" s="245"/>
      <c r="BT69" s="245"/>
      <c r="BU69" s="245"/>
      <c r="BV69" s="245"/>
      <c r="BW69" s="245"/>
      <c r="BX69" s="245"/>
      <c r="BY69" s="245"/>
      <c r="BZ69" s="245"/>
      <c r="CA69" s="245"/>
      <c r="CB69" s="245"/>
      <c r="CC69" s="245"/>
      <c r="CD69" s="245"/>
      <c r="CE69" s="245"/>
      <c r="CF69" s="245"/>
      <c r="CG69" s="245"/>
      <c r="CH69" s="245"/>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row>
    <row r="70" spans="1:126" s="181" customFormat="1" ht="15.75" customHeight="1" x14ac:dyDescent="0.2">
      <c r="A70" s="203" t="s">
        <v>880</v>
      </c>
      <c r="B70" s="215"/>
      <c r="C70" s="215"/>
      <c r="D70" s="215" t="s">
        <v>587</v>
      </c>
      <c r="E70" s="219"/>
      <c r="F70" s="214" t="s">
        <v>258</v>
      </c>
      <c r="G70" s="245"/>
      <c r="H70" s="245"/>
      <c r="I70" s="246"/>
      <c r="J70" s="246"/>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5"/>
      <c r="AI70" s="245"/>
      <c r="AJ70" s="245"/>
      <c r="AK70" s="245"/>
      <c r="AL70" s="245"/>
      <c r="AM70" s="245"/>
      <c r="AN70" s="245"/>
      <c r="AO70" s="245"/>
      <c r="AP70" s="245"/>
      <c r="AQ70" s="245"/>
      <c r="AR70" s="245"/>
      <c r="AS70" s="245"/>
      <c r="AT70" s="245"/>
      <c r="AU70" s="245"/>
      <c r="AV70" s="245"/>
      <c r="AW70" s="245"/>
      <c r="AX70" s="245"/>
      <c r="AY70" s="245"/>
      <c r="AZ70" s="245"/>
      <c r="BA70" s="245"/>
      <c r="BB70" s="245"/>
      <c r="BC70" s="245"/>
      <c r="BD70" s="245"/>
      <c r="BE70" s="245"/>
      <c r="BF70" s="245"/>
      <c r="BG70" s="245"/>
      <c r="BH70" s="245"/>
      <c r="BI70" s="245"/>
      <c r="BJ70" s="245"/>
      <c r="BK70" s="245"/>
      <c r="BL70" s="245"/>
      <c r="BM70" s="245"/>
      <c r="BN70" s="245"/>
      <c r="BO70" s="245"/>
      <c r="BP70" s="245"/>
      <c r="BQ70" s="245"/>
      <c r="BR70" s="245"/>
      <c r="BS70" s="245"/>
      <c r="BT70" s="245"/>
      <c r="BU70" s="245"/>
      <c r="BV70" s="245"/>
      <c r="BW70" s="245"/>
      <c r="BX70" s="245"/>
      <c r="BY70" s="245"/>
      <c r="BZ70" s="245"/>
      <c r="CA70" s="245"/>
      <c r="CB70" s="245"/>
      <c r="CC70" s="245"/>
      <c r="CD70" s="245"/>
      <c r="CE70" s="245"/>
      <c r="CF70" s="245"/>
      <c r="CG70" s="245"/>
      <c r="CH70" s="245"/>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row>
    <row r="71" spans="1:126" s="181" customFormat="1" ht="15.75" customHeight="1" x14ac:dyDescent="0.2">
      <c r="E71" s="219"/>
      <c r="F71" s="214" t="s">
        <v>259</v>
      </c>
      <c r="G71" s="245"/>
      <c r="H71" s="245"/>
      <c r="I71" s="246"/>
      <c r="J71" s="246"/>
      <c r="K71" s="247" t="s">
        <v>922</v>
      </c>
      <c r="L71" s="243" t="s">
        <v>922</v>
      </c>
      <c r="M71" s="243" t="s">
        <v>922</v>
      </c>
      <c r="N71" s="243" t="s">
        <v>922</v>
      </c>
      <c r="O71" s="243" t="s">
        <v>922</v>
      </c>
      <c r="P71" s="245"/>
      <c r="Q71" s="245"/>
      <c r="R71" s="245"/>
      <c r="S71" s="245"/>
      <c r="T71" s="245"/>
      <c r="U71" s="245"/>
      <c r="V71" s="245"/>
      <c r="W71" s="245"/>
      <c r="X71" s="245"/>
      <c r="Y71" s="245"/>
      <c r="Z71" s="245"/>
      <c r="AA71" s="245"/>
      <c r="AB71" s="245"/>
      <c r="AC71" s="245"/>
      <c r="AD71" s="245"/>
      <c r="AE71" s="245"/>
      <c r="AF71" s="245"/>
      <c r="AG71" s="245"/>
      <c r="AH71" s="245"/>
      <c r="AI71" s="245"/>
      <c r="AJ71" s="245"/>
      <c r="AK71" s="245"/>
      <c r="AL71" s="245"/>
      <c r="AM71" s="245"/>
      <c r="AN71" s="245"/>
      <c r="AO71" s="245"/>
      <c r="AP71" s="245"/>
      <c r="AQ71" s="245"/>
      <c r="AR71" s="245"/>
      <c r="AS71" s="245"/>
      <c r="AT71" s="245"/>
      <c r="AU71" s="245"/>
      <c r="AV71" s="245"/>
      <c r="AW71" s="245"/>
      <c r="AX71" s="245"/>
      <c r="AY71" s="245"/>
      <c r="AZ71" s="245"/>
      <c r="BA71" s="245"/>
      <c r="BB71" s="245"/>
      <c r="BC71" s="245"/>
      <c r="BD71" s="245"/>
      <c r="BE71" s="245"/>
      <c r="BF71" s="245"/>
      <c r="BG71" s="245"/>
      <c r="BH71" s="245"/>
      <c r="BI71" s="245"/>
      <c r="BJ71" s="245"/>
      <c r="BK71" s="245"/>
      <c r="BL71" s="245"/>
      <c r="BM71" s="245"/>
      <c r="BN71" s="245"/>
      <c r="BO71" s="245"/>
      <c r="BP71" s="245"/>
      <c r="BQ71" s="245"/>
      <c r="BR71" s="245"/>
      <c r="BS71" s="245"/>
      <c r="BT71" s="245"/>
      <c r="BU71" s="245"/>
      <c r="BV71" s="245"/>
      <c r="BW71" s="245"/>
      <c r="BX71" s="245"/>
      <c r="BY71" s="245"/>
      <c r="BZ71" s="245"/>
      <c r="CA71" s="245"/>
      <c r="CB71" s="245"/>
      <c r="CC71" s="245"/>
      <c r="CD71" s="245"/>
      <c r="CE71" s="245"/>
      <c r="CF71" s="245"/>
      <c r="CG71" s="245"/>
      <c r="CH71" s="245"/>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row>
    <row r="72" spans="1:126" s="181" customFormat="1" x14ac:dyDescent="0.2">
      <c r="A72" s="203" t="s">
        <v>879</v>
      </c>
      <c r="B72" s="215"/>
      <c r="C72" s="215"/>
      <c r="D72" s="215" t="s">
        <v>588</v>
      </c>
      <c r="E72" s="219"/>
      <c r="F72" s="214" t="s">
        <v>258</v>
      </c>
      <c r="G72" s="241"/>
      <c r="H72" s="241"/>
      <c r="I72" s="246"/>
      <c r="J72" s="246"/>
      <c r="K72" s="241"/>
      <c r="L72" s="245"/>
      <c r="M72" s="241"/>
      <c r="N72" s="241"/>
      <c r="O72" s="245"/>
      <c r="P72" s="241"/>
      <c r="Q72" s="241"/>
      <c r="R72" s="245"/>
      <c r="S72" s="241"/>
      <c r="T72" s="241"/>
      <c r="U72" s="245"/>
      <c r="V72" s="241"/>
      <c r="W72" s="241"/>
      <c r="X72" s="245"/>
      <c r="Y72" s="241"/>
      <c r="Z72" s="241"/>
      <c r="AA72" s="245"/>
      <c r="AB72" s="241"/>
      <c r="AC72" s="241"/>
      <c r="AD72" s="245"/>
      <c r="AE72" s="241"/>
      <c r="AF72" s="241"/>
      <c r="AG72" s="245"/>
      <c r="AH72" s="241"/>
      <c r="AI72" s="241"/>
      <c r="AJ72" s="245"/>
      <c r="AK72" s="241"/>
      <c r="AL72" s="241"/>
      <c r="AM72" s="245"/>
      <c r="AN72" s="241"/>
      <c r="AO72" s="241"/>
      <c r="AP72" s="245"/>
      <c r="AQ72" s="241"/>
      <c r="AR72" s="241"/>
      <c r="AS72" s="245"/>
      <c r="AT72" s="241"/>
      <c r="AU72" s="241"/>
      <c r="AV72" s="245"/>
      <c r="AW72" s="241"/>
      <c r="AX72" s="241"/>
      <c r="AY72" s="245"/>
      <c r="AZ72" s="241"/>
      <c r="BA72" s="241"/>
      <c r="BB72" s="245"/>
      <c r="BC72" s="241"/>
      <c r="BD72" s="241"/>
      <c r="BE72" s="245"/>
      <c r="BF72" s="241"/>
      <c r="BG72" s="241"/>
      <c r="BH72" s="245"/>
      <c r="BI72" s="241"/>
      <c r="BJ72" s="241"/>
      <c r="BK72" s="245"/>
      <c r="BL72" s="241"/>
      <c r="BM72" s="241"/>
      <c r="BN72" s="245"/>
      <c r="BO72" s="241"/>
      <c r="BP72" s="241"/>
      <c r="BQ72" s="245"/>
      <c r="BR72" s="241"/>
      <c r="BS72" s="241"/>
      <c r="BT72" s="245"/>
      <c r="BU72" s="241"/>
      <c r="BV72" s="241"/>
      <c r="BW72" s="245"/>
      <c r="BX72" s="241"/>
      <c r="BY72" s="241"/>
      <c r="BZ72" s="245"/>
      <c r="CA72" s="241"/>
      <c r="CB72" s="241"/>
      <c r="CC72" s="245"/>
      <c r="CD72" s="241"/>
      <c r="CE72" s="241"/>
      <c r="CF72" s="245"/>
      <c r="CG72" s="241"/>
      <c r="CH72" s="241"/>
      <c r="CI72" s="245"/>
      <c r="CJ72" s="241"/>
      <c r="CK72" s="241"/>
      <c r="CL72" s="245"/>
      <c r="CM72" s="241"/>
      <c r="CN72" s="241"/>
      <c r="CO72" s="245"/>
      <c r="CP72" s="241"/>
      <c r="CQ72" s="241"/>
      <c r="CR72" s="245"/>
      <c r="CS72" s="241"/>
      <c r="CT72" s="241"/>
      <c r="CU72" s="245"/>
      <c r="CV72" s="241"/>
      <c r="CW72" s="241"/>
      <c r="CX72" s="245"/>
      <c r="CY72" s="241"/>
      <c r="CZ72" s="241"/>
      <c r="DA72" s="245"/>
      <c r="DB72" s="241"/>
      <c r="DC72" s="241"/>
      <c r="DD72" s="245"/>
      <c r="DE72" s="241"/>
      <c r="DF72" s="241"/>
      <c r="DG72" s="245"/>
      <c r="DH72" s="241"/>
      <c r="DI72" s="241"/>
      <c r="DJ72" s="245"/>
      <c r="DK72" s="241"/>
      <c r="DL72" s="241"/>
      <c r="DM72" s="245"/>
      <c r="DN72" s="241"/>
      <c r="DO72" s="241"/>
      <c r="DP72" s="245"/>
      <c r="DQ72" s="241"/>
      <c r="DR72" s="241"/>
      <c r="DS72" s="245"/>
      <c r="DT72" s="241"/>
      <c r="DU72" s="241"/>
      <c r="DV72" s="245"/>
    </row>
    <row r="73" spans="1:126" s="181" customFormat="1" ht="15.75" customHeight="1" x14ac:dyDescent="0.2">
      <c r="E73" s="219"/>
      <c r="F73" s="214" t="s">
        <v>259</v>
      </c>
      <c r="G73" s="245"/>
      <c r="H73" s="245"/>
      <c r="I73" s="246"/>
      <c r="J73" s="246"/>
      <c r="K73" s="243" t="s">
        <v>922</v>
      </c>
      <c r="L73" s="243" t="s">
        <v>922</v>
      </c>
      <c r="M73" s="243" t="s">
        <v>922</v>
      </c>
      <c r="N73" s="243" t="s">
        <v>922</v>
      </c>
      <c r="O73" s="243" t="s">
        <v>922</v>
      </c>
      <c r="P73" s="245"/>
      <c r="Q73" s="245"/>
      <c r="R73" s="245"/>
      <c r="S73" s="245"/>
      <c r="T73" s="245"/>
      <c r="U73" s="245"/>
      <c r="V73" s="245"/>
      <c r="W73" s="245"/>
      <c r="X73" s="245"/>
      <c r="Y73" s="245"/>
      <c r="Z73" s="245"/>
      <c r="AA73" s="245"/>
      <c r="AB73" s="245"/>
      <c r="AC73" s="245"/>
      <c r="AD73" s="245"/>
      <c r="AE73" s="245"/>
      <c r="AF73" s="245"/>
      <c r="AG73" s="245"/>
      <c r="AH73" s="245"/>
      <c r="AI73" s="245"/>
      <c r="AJ73" s="245"/>
      <c r="AK73" s="245"/>
      <c r="AL73" s="245"/>
      <c r="AM73" s="245"/>
      <c r="AN73" s="245"/>
      <c r="AO73" s="245"/>
      <c r="AP73" s="245"/>
      <c r="AQ73" s="245"/>
      <c r="AR73" s="245"/>
      <c r="AS73" s="245"/>
      <c r="AT73" s="245"/>
      <c r="AU73" s="245"/>
      <c r="AV73" s="245"/>
      <c r="AW73" s="245"/>
      <c r="AX73" s="245"/>
      <c r="AY73" s="245"/>
      <c r="AZ73" s="245"/>
      <c r="BA73" s="245"/>
      <c r="BB73" s="245"/>
      <c r="BC73" s="245"/>
      <c r="BD73" s="245"/>
      <c r="BE73" s="245"/>
      <c r="BF73" s="245"/>
      <c r="BG73" s="245"/>
      <c r="BH73" s="245"/>
      <c r="BI73" s="245"/>
      <c r="BJ73" s="245"/>
      <c r="BK73" s="245"/>
      <c r="BL73" s="245"/>
      <c r="BM73" s="245"/>
      <c r="BN73" s="245"/>
      <c r="BO73" s="245"/>
      <c r="BP73" s="245"/>
      <c r="BQ73" s="245"/>
      <c r="BR73" s="245"/>
      <c r="BS73" s="245"/>
      <c r="BT73" s="245"/>
      <c r="BU73" s="245"/>
      <c r="BV73" s="245"/>
      <c r="BW73" s="245"/>
      <c r="BX73" s="245"/>
      <c r="BY73" s="245"/>
      <c r="BZ73" s="245"/>
      <c r="CA73" s="245"/>
      <c r="CB73" s="245"/>
      <c r="CC73" s="245"/>
      <c r="CD73" s="245"/>
      <c r="CE73" s="245"/>
      <c r="CF73" s="245"/>
      <c r="CG73" s="245"/>
      <c r="CH73" s="245"/>
      <c r="CI73" s="24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row>
    <row r="74" spans="1:126" s="181" customFormat="1" ht="15.75" customHeight="1" x14ac:dyDescent="0.2">
      <c r="A74" s="203" t="s">
        <v>881</v>
      </c>
      <c r="B74" s="215"/>
      <c r="C74" s="215"/>
      <c r="D74" s="215" t="s">
        <v>487</v>
      </c>
      <c r="E74" s="219"/>
      <c r="F74" s="214" t="s">
        <v>258</v>
      </c>
      <c r="G74" s="245"/>
      <c r="H74" s="245"/>
      <c r="I74" s="246"/>
      <c r="J74" s="246"/>
      <c r="K74" s="245"/>
      <c r="L74" s="245"/>
      <c r="M74" s="245"/>
      <c r="N74" s="245"/>
      <c r="O74" s="245"/>
      <c r="P74" s="245"/>
      <c r="Q74" s="245"/>
      <c r="R74" s="245"/>
      <c r="S74" s="245"/>
      <c r="T74" s="245"/>
      <c r="U74" s="245"/>
      <c r="V74" s="245"/>
      <c r="W74" s="245"/>
      <c r="X74" s="245"/>
      <c r="Y74" s="245"/>
      <c r="Z74" s="245"/>
      <c r="AA74" s="245"/>
      <c r="AB74" s="245"/>
      <c r="AC74" s="245"/>
      <c r="AD74" s="245"/>
      <c r="AE74" s="245"/>
      <c r="AF74" s="245"/>
      <c r="AG74" s="245"/>
      <c r="AH74" s="245"/>
      <c r="AI74" s="245"/>
      <c r="AJ74" s="245"/>
      <c r="AK74" s="245"/>
      <c r="AL74" s="245"/>
      <c r="AM74" s="245"/>
      <c r="AN74" s="245"/>
      <c r="AO74" s="245"/>
      <c r="AP74" s="245"/>
      <c r="AQ74" s="245"/>
      <c r="AR74" s="245"/>
      <c r="AS74" s="245"/>
      <c r="AT74" s="245"/>
      <c r="AU74" s="245"/>
      <c r="AV74" s="245"/>
      <c r="AW74" s="245"/>
      <c r="AX74" s="245"/>
      <c r="AY74" s="245"/>
      <c r="AZ74" s="245"/>
      <c r="BA74" s="245"/>
      <c r="BB74" s="245"/>
      <c r="BC74" s="245"/>
      <c r="BD74" s="245"/>
      <c r="BE74" s="245"/>
      <c r="BF74" s="245"/>
      <c r="BG74" s="245"/>
      <c r="BH74" s="245"/>
      <c r="BI74" s="245"/>
      <c r="BJ74" s="245"/>
      <c r="BK74" s="245"/>
      <c r="BL74" s="245"/>
      <c r="BM74" s="245"/>
      <c r="BN74" s="245"/>
      <c r="BO74" s="245"/>
      <c r="BP74" s="245"/>
      <c r="BQ74" s="245"/>
      <c r="BR74" s="245"/>
      <c r="BS74" s="245"/>
      <c r="BT74" s="245"/>
      <c r="BU74" s="245"/>
      <c r="BV74" s="245"/>
      <c r="BW74" s="245"/>
      <c r="BX74" s="245"/>
      <c r="BY74" s="245"/>
      <c r="BZ74" s="245"/>
      <c r="CA74" s="245"/>
      <c r="CB74" s="245"/>
      <c r="CC74" s="245"/>
      <c r="CD74" s="245"/>
      <c r="CE74" s="245"/>
      <c r="CF74" s="245"/>
      <c r="CG74" s="245"/>
      <c r="CH74" s="245"/>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row>
    <row r="75" spans="1:126" s="181" customFormat="1" ht="15.75" customHeight="1" x14ac:dyDescent="0.2">
      <c r="A75" s="203"/>
      <c r="B75" s="215"/>
      <c r="C75" s="215"/>
      <c r="D75" s="215"/>
      <c r="E75" s="219"/>
      <c r="F75" s="214" t="s">
        <v>259</v>
      </c>
      <c r="G75" s="245"/>
      <c r="H75" s="245"/>
      <c r="I75" s="246"/>
      <c r="J75" s="246"/>
      <c r="K75" s="243" t="s">
        <v>922</v>
      </c>
      <c r="L75" s="243" t="s">
        <v>922</v>
      </c>
      <c r="M75" s="243" t="s">
        <v>922</v>
      </c>
      <c r="N75" s="243" t="s">
        <v>922</v>
      </c>
      <c r="O75" s="243" t="s">
        <v>922</v>
      </c>
      <c r="P75" s="243" t="s">
        <v>922</v>
      </c>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5"/>
      <c r="AP75" s="245"/>
      <c r="AQ75" s="245"/>
      <c r="AR75" s="245"/>
      <c r="AS75" s="245"/>
      <c r="AT75" s="245"/>
      <c r="AU75" s="245"/>
      <c r="AV75" s="245"/>
      <c r="AW75" s="245"/>
      <c r="AX75" s="245"/>
      <c r="AY75" s="245"/>
      <c r="AZ75" s="245"/>
      <c r="BA75" s="245"/>
      <c r="BB75" s="245"/>
      <c r="BC75" s="245"/>
      <c r="BD75" s="245"/>
      <c r="BE75" s="245"/>
      <c r="BF75" s="245"/>
      <c r="BG75" s="245"/>
      <c r="BH75" s="245"/>
      <c r="BI75" s="245"/>
      <c r="BJ75" s="245"/>
      <c r="BK75" s="245"/>
      <c r="BL75" s="245"/>
      <c r="BM75" s="245"/>
      <c r="BN75" s="245"/>
      <c r="BO75" s="245"/>
      <c r="BP75" s="245"/>
      <c r="BQ75" s="245"/>
      <c r="BR75" s="245"/>
      <c r="BS75" s="245"/>
      <c r="BT75" s="245"/>
      <c r="BU75" s="245"/>
      <c r="BV75" s="245"/>
      <c r="BW75" s="245"/>
      <c r="BX75" s="245"/>
      <c r="BY75" s="245"/>
      <c r="BZ75" s="245"/>
      <c r="CA75" s="245"/>
      <c r="CB75" s="245"/>
      <c r="CC75" s="245"/>
      <c r="CD75" s="245"/>
      <c r="CE75" s="245"/>
      <c r="CF75" s="245"/>
      <c r="CG75" s="245"/>
      <c r="CH75" s="245"/>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row>
    <row r="76" spans="1:126" s="181" customFormat="1" ht="15.75" customHeight="1" x14ac:dyDescent="0.2">
      <c r="A76" s="203" t="s">
        <v>882</v>
      </c>
      <c r="B76" s="215"/>
      <c r="C76" s="215"/>
      <c r="D76" s="215" t="s">
        <v>604</v>
      </c>
      <c r="E76" s="219"/>
      <c r="F76" s="214" t="s">
        <v>258</v>
      </c>
      <c r="G76" s="245"/>
      <c r="H76" s="245"/>
      <c r="I76" s="246"/>
      <c r="J76" s="246"/>
      <c r="K76" s="245"/>
      <c r="L76" s="245"/>
      <c r="M76" s="245"/>
      <c r="N76" s="245"/>
      <c r="O76" s="245"/>
      <c r="P76" s="245"/>
      <c r="Q76" s="245"/>
      <c r="R76" s="245"/>
      <c r="S76" s="245"/>
      <c r="T76" s="245"/>
      <c r="U76" s="245"/>
      <c r="V76" s="245"/>
      <c r="W76" s="245"/>
      <c r="X76" s="245"/>
      <c r="Y76" s="245"/>
      <c r="Z76" s="245"/>
      <c r="AA76" s="245"/>
      <c r="AB76" s="245"/>
      <c r="AC76" s="245"/>
      <c r="AD76" s="245"/>
      <c r="AE76" s="245"/>
      <c r="AF76" s="245"/>
      <c r="AG76" s="245"/>
      <c r="AH76" s="245"/>
      <c r="AI76" s="245"/>
      <c r="AJ76" s="245"/>
      <c r="AK76" s="245"/>
      <c r="AL76" s="245"/>
      <c r="AM76" s="245"/>
      <c r="AN76" s="245"/>
      <c r="AO76" s="245"/>
      <c r="AP76" s="245"/>
      <c r="AQ76" s="245"/>
      <c r="AR76" s="245"/>
      <c r="AS76" s="245"/>
      <c r="AT76" s="245"/>
      <c r="AU76" s="245"/>
      <c r="AV76" s="245"/>
      <c r="AW76" s="245"/>
      <c r="AX76" s="245"/>
      <c r="AY76" s="245"/>
      <c r="AZ76" s="245"/>
      <c r="BA76" s="245"/>
      <c r="BB76" s="245"/>
      <c r="BC76" s="245"/>
      <c r="BD76" s="245"/>
      <c r="BE76" s="245"/>
      <c r="BF76" s="245"/>
      <c r="BG76" s="245"/>
      <c r="BH76" s="245"/>
      <c r="BI76" s="245"/>
      <c r="BJ76" s="245"/>
      <c r="BK76" s="245"/>
      <c r="BL76" s="245"/>
      <c r="BM76" s="245"/>
      <c r="BN76" s="245"/>
      <c r="BO76" s="245"/>
      <c r="BP76" s="245"/>
      <c r="BQ76" s="245"/>
      <c r="BR76" s="245"/>
      <c r="BS76" s="245"/>
      <c r="BT76" s="245"/>
      <c r="BU76" s="245"/>
      <c r="BV76" s="245"/>
      <c r="BW76" s="245"/>
      <c r="BX76" s="245"/>
      <c r="BY76" s="245"/>
      <c r="BZ76" s="245"/>
      <c r="CA76" s="245"/>
      <c r="CB76" s="245"/>
      <c r="CC76" s="245"/>
      <c r="CD76" s="245"/>
      <c r="CE76" s="245"/>
      <c r="CF76" s="245"/>
      <c r="CG76" s="245"/>
      <c r="CH76" s="245"/>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row>
    <row r="77" spans="1:126" s="181" customFormat="1" x14ac:dyDescent="0.2">
      <c r="E77" s="219"/>
      <c r="F77" s="214" t="s">
        <v>259</v>
      </c>
      <c r="G77" s="241"/>
      <c r="H77" s="241"/>
      <c r="I77" s="246"/>
      <c r="J77" s="246"/>
      <c r="K77" s="241"/>
      <c r="L77" s="243" t="s">
        <v>922</v>
      </c>
      <c r="M77" s="239" t="s">
        <v>922</v>
      </c>
      <c r="N77" s="239" t="s">
        <v>922</v>
      </c>
      <c r="O77" s="243" t="s">
        <v>922</v>
      </c>
      <c r="P77" s="241"/>
      <c r="Q77" s="241"/>
      <c r="R77" s="245"/>
      <c r="S77" s="241"/>
      <c r="T77" s="241"/>
      <c r="U77" s="245"/>
      <c r="V77" s="241"/>
      <c r="W77" s="241"/>
      <c r="X77" s="245"/>
      <c r="Y77" s="241"/>
      <c r="Z77" s="241"/>
      <c r="AA77" s="245"/>
      <c r="AB77" s="241"/>
      <c r="AC77" s="241"/>
      <c r="AD77" s="245"/>
      <c r="AE77" s="241"/>
      <c r="AF77" s="241"/>
      <c r="AG77" s="245"/>
      <c r="AH77" s="241"/>
      <c r="AI77" s="241"/>
      <c r="AJ77" s="245"/>
      <c r="AK77" s="241"/>
      <c r="AL77" s="241"/>
      <c r="AM77" s="245"/>
      <c r="AN77" s="241"/>
      <c r="AO77" s="241"/>
      <c r="AP77" s="245"/>
      <c r="AQ77" s="241"/>
      <c r="AR77" s="241"/>
      <c r="AS77" s="245"/>
      <c r="AT77" s="241"/>
      <c r="AU77" s="241"/>
      <c r="AV77" s="245"/>
      <c r="AW77" s="241"/>
      <c r="AX77" s="241"/>
      <c r="AY77" s="245"/>
      <c r="AZ77" s="241"/>
      <c r="BA77" s="241"/>
      <c r="BB77" s="245"/>
      <c r="BC77" s="241"/>
      <c r="BD77" s="241"/>
      <c r="BE77" s="245"/>
      <c r="BF77" s="241"/>
      <c r="BG77" s="241"/>
      <c r="BH77" s="245"/>
      <c r="BI77" s="241"/>
      <c r="BJ77" s="241"/>
      <c r="BK77" s="245"/>
      <c r="BL77" s="241"/>
      <c r="BM77" s="241"/>
      <c r="BN77" s="245"/>
      <c r="BO77" s="241"/>
      <c r="BP77" s="241"/>
      <c r="BQ77" s="245"/>
      <c r="BR77" s="241"/>
      <c r="BS77" s="241"/>
      <c r="BT77" s="245"/>
      <c r="BU77" s="241"/>
      <c r="BV77" s="241"/>
      <c r="BW77" s="245"/>
      <c r="BX77" s="241"/>
      <c r="BY77" s="241"/>
      <c r="BZ77" s="245"/>
      <c r="CA77" s="241"/>
      <c r="CB77" s="241"/>
      <c r="CC77" s="245"/>
      <c r="CD77" s="241"/>
      <c r="CE77" s="241"/>
      <c r="CF77" s="245"/>
      <c r="CG77" s="241"/>
      <c r="CH77" s="241"/>
      <c r="CI77" s="245"/>
      <c r="CJ77" s="241"/>
      <c r="CK77" s="241"/>
      <c r="CL77" s="245"/>
      <c r="CM77" s="241"/>
      <c r="CN77" s="241"/>
      <c r="CO77" s="245"/>
      <c r="CP77" s="241"/>
      <c r="CQ77" s="241"/>
      <c r="CR77" s="245"/>
      <c r="CS77" s="241"/>
      <c r="CT77" s="241"/>
      <c r="CU77" s="245"/>
      <c r="CV77" s="241"/>
      <c r="CW77" s="241"/>
      <c r="CX77" s="245"/>
      <c r="CY77" s="241"/>
      <c r="CZ77" s="241"/>
      <c r="DA77" s="245"/>
      <c r="DB77" s="241"/>
      <c r="DC77" s="241"/>
      <c r="DD77" s="245"/>
      <c r="DE77" s="241"/>
      <c r="DF77" s="241"/>
      <c r="DG77" s="245"/>
      <c r="DH77" s="241"/>
      <c r="DI77" s="241"/>
      <c r="DJ77" s="245"/>
      <c r="DK77" s="241"/>
      <c r="DL77" s="241"/>
      <c r="DM77" s="245"/>
      <c r="DN77" s="241"/>
      <c r="DO77" s="241"/>
      <c r="DP77" s="245"/>
      <c r="DQ77" s="241"/>
      <c r="DR77" s="241"/>
      <c r="DS77" s="245"/>
      <c r="DT77" s="241"/>
      <c r="DU77" s="241"/>
      <c r="DV77" s="245"/>
    </row>
    <row r="78" spans="1:126" s="181" customFormat="1" ht="15.75" customHeight="1" x14ac:dyDescent="0.2">
      <c r="A78" s="203" t="s">
        <v>883</v>
      </c>
      <c r="B78" s="215"/>
      <c r="C78" s="215"/>
      <c r="D78" s="215" t="s">
        <v>605</v>
      </c>
      <c r="E78" s="219"/>
      <c r="F78" s="214" t="s">
        <v>258</v>
      </c>
      <c r="G78" s="245"/>
      <c r="H78" s="245"/>
      <c r="I78" s="246"/>
      <c r="J78" s="246"/>
      <c r="K78" s="245"/>
      <c r="L78" s="245"/>
      <c r="M78" s="245"/>
      <c r="N78" s="245"/>
      <c r="O78" s="245"/>
      <c r="P78" s="245"/>
      <c r="Q78" s="245"/>
      <c r="R78" s="245"/>
      <c r="S78" s="245"/>
      <c r="T78" s="245"/>
      <c r="U78" s="245"/>
      <c r="V78" s="245"/>
      <c r="W78" s="245"/>
      <c r="X78" s="245"/>
      <c r="Y78" s="245"/>
      <c r="Z78" s="245"/>
      <c r="AA78" s="245"/>
      <c r="AB78" s="245"/>
      <c r="AC78" s="245"/>
      <c r="AD78" s="245"/>
      <c r="AE78" s="245"/>
      <c r="AF78" s="245"/>
      <c r="AG78" s="245"/>
      <c r="AH78" s="245"/>
      <c r="AI78" s="245"/>
      <c r="AJ78" s="245"/>
      <c r="AK78" s="245"/>
      <c r="AL78" s="245"/>
      <c r="AM78" s="245"/>
      <c r="AN78" s="245"/>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5"/>
      <c r="BV78" s="245"/>
      <c r="BW78" s="245"/>
      <c r="BX78" s="245"/>
      <c r="BY78" s="245"/>
      <c r="BZ78" s="245"/>
      <c r="CA78" s="245"/>
      <c r="CB78" s="245"/>
      <c r="CC78" s="245"/>
      <c r="CD78" s="245"/>
      <c r="CE78" s="245"/>
      <c r="CF78" s="245"/>
      <c r="CG78" s="245"/>
      <c r="CH78" s="245"/>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row>
    <row r="79" spans="1:126" s="181" customFormat="1" ht="15.75" customHeight="1" x14ac:dyDescent="0.2">
      <c r="E79" s="219"/>
      <c r="F79" s="214" t="s">
        <v>259</v>
      </c>
      <c r="G79" s="243" t="s">
        <v>922</v>
      </c>
      <c r="H79" s="243" t="s">
        <v>922</v>
      </c>
      <c r="I79" s="244" t="s">
        <v>922</v>
      </c>
      <c r="J79" s="244" t="s">
        <v>922</v>
      </c>
      <c r="K79" s="243" t="s">
        <v>922</v>
      </c>
      <c r="L79" s="243" t="s">
        <v>922</v>
      </c>
      <c r="M79" s="243" t="s">
        <v>922</v>
      </c>
      <c r="N79" s="243" t="s">
        <v>922</v>
      </c>
      <c r="O79" s="243" t="s">
        <v>922</v>
      </c>
      <c r="P79" s="243" t="s">
        <v>922</v>
      </c>
      <c r="Q79" s="243" t="s">
        <v>922</v>
      </c>
      <c r="R79" s="243" t="s">
        <v>922</v>
      </c>
      <c r="S79" s="245"/>
      <c r="T79" s="245"/>
      <c r="U79" s="245"/>
      <c r="V79" s="245"/>
      <c r="W79" s="245"/>
      <c r="X79" s="245"/>
      <c r="Y79" s="245"/>
      <c r="Z79" s="245"/>
      <c r="AA79" s="245"/>
      <c r="AB79" s="245"/>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45"/>
      <c r="BB79" s="245"/>
      <c r="BC79" s="245"/>
      <c r="BD79" s="245"/>
      <c r="BE79" s="245"/>
      <c r="BF79" s="245"/>
      <c r="BG79" s="245"/>
      <c r="BH79" s="245"/>
      <c r="BI79" s="245"/>
      <c r="BJ79" s="245"/>
      <c r="BK79" s="245"/>
      <c r="BL79" s="245"/>
      <c r="BM79" s="245"/>
      <c r="BN79" s="245"/>
      <c r="BO79" s="245"/>
      <c r="BP79" s="245"/>
      <c r="BQ79" s="245"/>
      <c r="BR79" s="245"/>
      <c r="BS79" s="245"/>
      <c r="BT79" s="245"/>
      <c r="BU79" s="245"/>
      <c r="BV79" s="245"/>
      <c r="BW79" s="245"/>
      <c r="BX79" s="245"/>
      <c r="BY79" s="245"/>
      <c r="BZ79" s="245"/>
      <c r="CA79" s="245"/>
      <c r="CB79" s="245"/>
      <c r="CC79" s="245"/>
      <c r="CD79" s="245"/>
      <c r="CE79" s="245"/>
      <c r="CF79" s="245"/>
      <c r="CG79" s="245"/>
      <c r="CH79" s="245"/>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row>
    <row r="80" spans="1:126" s="181" customFormat="1" ht="15.75" customHeight="1" x14ac:dyDescent="0.2">
      <c r="A80" s="203" t="s">
        <v>666</v>
      </c>
      <c r="B80" s="215"/>
      <c r="C80" s="215"/>
      <c r="D80" s="215" t="s">
        <v>606</v>
      </c>
      <c r="E80" s="219"/>
      <c r="F80" s="214" t="s">
        <v>258</v>
      </c>
      <c r="G80" s="245"/>
      <c r="H80" s="245"/>
      <c r="I80" s="246"/>
      <c r="J80" s="246"/>
      <c r="K80" s="245"/>
      <c r="L80" s="245"/>
      <c r="M80" s="245"/>
      <c r="N80" s="245"/>
      <c r="O80" s="245"/>
      <c r="P80" s="245"/>
      <c r="Q80" s="245"/>
      <c r="R80" s="245"/>
      <c r="S80" s="245"/>
      <c r="T80" s="245"/>
      <c r="U80" s="245"/>
      <c r="V80" s="245"/>
      <c r="W80" s="245"/>
      <c r="X80" s="245"/>
      <c r="Y80" s="245"/>
      <c r="Z80" s="245"/>
      <c r="AA80" s="245"/>
      <c r="AB80" s="245"/>
      <c r="AC80" s="245"/>
      <c r="AD80" s="245"/>
      <c r="AE80" s="245"/>
      <c r="AF80" s="245"/>
      <c r="AG80" s="245"/>
      <c r="AH80" s="245"/>
      <c r="AI80" s="245"/>
      <c r="AJ80" s="245"/>
      <c r="AK80" s="245"/>
      <c r="AL80" s="245"/>
      <c r="AM80" s="245"/>
      <c r="AN80" s="245"/>
      <c r="AO80" s="245"/>
      <c r="AP80" s="245"/>
      <c r="AQ80" s="245"/>
      <c r="AR80" s="245"/>
      <c r="AS80" s="245"/>
      <c r="AT80" s="245"/>
      <c r="AU80" s="245"/>
      <c r="AV80" s="245"/>
      <c r="AW80" s="245"/>
      <c r="AX80" s="245"/>
      <c r="AY80" s="245"/>
      <c r="AZ80" s="245"/>
      <c r="BA80" s="245"/>
      <c r="BB80" s="245"/>
      <c r="BC80" s="245"/>
      <c r="BD80" s="245"/>
      <c r="BE80" s="245"/>
      <c r="BF80" s="245"/>
      <c r="BG80" s="245"/>
      <c r="BH80" s="245"/>
      <c r="BI80" s="245"/>
      <c r="BJ80" s="245"/>
      <c r="BK80" s="245"/>
      <c r="BL80" s="245"/>
      <c r="BM80" s="245"/>
      <c r="BN80" s="245"/>
      <c r="BO80" s="245"/>
      <c r="BP80" s="245"/>
      <c r="BQ80" s="245"/>
      <c r="BR80" s="245"/>
      <c r="BS80" s="245"/>
      <c r="BT80" s="245"/>
      <c r="BU80" s="245"/>
      <c r="BV80" s="245"/>
      <c r="BW80" s="245"/>
      <c r="BX80" s="245"/>
      <c r="BY80" s="245"/>
      <c r="BZ80" s="245"/>
      <c r="CA80" s="245"/>
      <c r="CB80" s="245"/>
      <c r="CC80" s="245"/>
      <c r="CD80" s="245"/>
      <c r="CE80" s="245"/>
      <c r="CF80" s="245"/>
      <c r="CG80" s="245"/>
      <c r="CH80" s="245"/>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row>
    <row r="81" spans="1:126" s="181" customFormat="1" ht="15.75" customHeight="1" x14ac:dyDescent="0.2">
      <c r="E81" s="219"/>
      <c r="F81" s="214" t="s">
        <v>259</v>
      </c>
      <c r="G81" s="243" t="s">
        <v>922</v>
      </c>
      <c r="H81" s="243" t="s">
        <v>922</v>
      </c>
      <c r="I81" s="244" t="s">
        <v>922</v>
      </c>
      <c r="J81" s="244" t="s">
        <v>922</v>
      </c>
      <c r="K81" s="243" t="s">
        <v>922</v>
      </c>
      <c r="L81" s="243" t="s">
        <v>922</v>
      </c>
      <c r="M81" s="243" t="s">
        <v>922</v>
      </c>
      <c r="N81" s="243" t="s">
        <v>922</v>
      </c>
      <c r="O81" s="243" t="s">
        <v>922</v>
      </c>
      <c r="P81" s="243" t="s">
        <v>922</v>
      </c>
      <c r="Q81" s="243" t="s">
        <v>922</v>
      </c>
      <c r="R81" s="243" t="s">
        <v>922</v>
      </c>
      <c r="S81" s="245"/>
      <c r="T81" s="245"/>
      <c r="U81" s="245"/>
      <c r="V81" s="245"/>
      <c r="W81" s="245"/>
      <c r="X81" s="245"/>
      <c r="Y81" s="245"/>
      <c r="Z81" s="245"/>
      <c r="AA81" s="245"/>
      <c r="AB81" s="245"/>
      <c r="AC81" s="245"/>
      <c r="AD81" s="245"/>
      <c r="AE81" s="245"/>
      <c r="AF81" s="245"/>
      <c r="AG81" s="245"/>
      <c r="AH81" s="245"/>
      <c r="AI81" s="245"/>
      <c r="AJ81" s="245"/>
      <c r="AK81" s="245"/>
      <c r="AL81" s="245"/>
      <c r="AM81" s="245"/>
      <c r="AN81" s="245"/>
      <c r="AO81" s="245"/>
      <c r="AP81" s="245"/>
      <c r="AQ81" s="245"/>
      <c r="AR81" s="245"/>
      <c r="AS81" s="245"/>
      <c r="AT81" s="245"/>
      <c r="AU81" s="245"/>
      <c r="AV81" s="245"/>
      <c r="AW81" s="245"/>
      <c r="AX81" s="245"/>
      <c r="AY81" s="245"/>
      <c r="AZ81" s="245"/>
      <c r="BA81" s="245"/>
      <c r="BB81" s="245"/>
      <c r="BC81" s="245"/>
      <c r="BD81" s="245"/>
      <c r="BE81" s="245"/>
      <c r="BF81" s="245"/>
      <c r="BG81" s="245"/>
      <c r="BH81" s="245"/>
      <c r="BI81" s="245"/>
      <c r="BJ81" s="245"/>
      <c r="BK81" s="245"/>
      <c r="BL81" s="245"/>
      <c r="BM81" s="245"/>
      <c r="BN81" s="245"/>
      <c r="BO81" s="245"/>
      <c r="BP81" s="245"/>
      <c r="BQ81" s="245"/>
      <c r="BR81" s="245"/>
      <c r="BS81" s="245"/>
      <c r="BT81" s="245"/>
      <c r="BU81" s="245"/>
      <c r="BV81" s="245"/>
      <c r="BW81" s="245"/>
      <c r="BX81" s="245"/>
      <c r="BY81" s="245"/>
      <c r="BZ81" s="245"/>
      <c r="CA81" s="245"/>
      <c r="CB81" s="245"/>
      <c r="CC81" s="245"/>
      <c r="CD81" s="245"/>
      <c r="CE81" s="245"/>
      <c r="CF81" s="245"/>
      <c r="CG81" s="245"/>
      <c r="CH81" s="245"/>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row>
    <row r="82" spans="1:126" s="181" customFormat="1" ht="15.75" customHeight="1" x14ac:dyDescent="0.2">
      <c r="A82" s="203" t="s">
        <v>884</v>
      </c>
      <c r="B82" s="215"/>
      <c r="C82" s="215"/>
      <c r="D82" s="215" t="s">
        <v>607</v>
      </c>
      <c r="E82" s="219"/>
      <c r="F82" s="214" t="s">
        <v>258</v>
      </c>
      <c r="G82" s="245"/>
      <c r="H82" s="245"/>
      <c r="I82" s="246"/>
      <c r="J82" s="246"/>
      <c r="K82" s="245"/>
      <c r="L82" s="245"/>
      <c r="M82" s="245"/>
      <c r="N82" s="245"/>
      <c r="O82" s="245"/>
      <c r="P82" s="245"/>
      <c r="Q82" s="245"/>
      <c r="R82" s="245"/>
      <c r="S82" s="245"/>
      <c r="T82" s="245"/>
      <c r="U82" s="245"/>
      <c r="V82" s="245"/>
      <c r="W82" s="245"/>
      <c r="X82" s="245"/>
      <c r="Y82" s="245"/>
      <c r="Z82" s="245"/>
      <c r="AA82" s="245"/>
      <c r="AB82" s="245"/>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c r="BV82" s="245"/>
      <c r="BW82" s="245"/>
      <c r="BX82" s="245"/>
      <c r="BY82" s="245"/>
      <c r="BZ82" s="245"/>
      <c r="CA82" s="245"/>
      <c r="CB82" s="245"/>
      <c r="CC82" s="245"/>
      <c r="CD82" s="245"/>
      <c r="CE82" s="245"/>
      <c r="CF82" s="245"/>
      <c r="CG82" s="245"/>
      <c r="CH82" s="245"/>
      <c r="CI82" s="245"/>
      <c r="CJ82" s="245"/>
      <c r="CK82" s="245"/>
      <c r="CL82" s="245"/>
      <c r="CM82" s="245"/>
      <c r="CN82" s="245"/>
      <c r="CO82" s="245"/>
      <c r="CP82" s="245"/>
      <c r="CQ82" s="245"/>
      <c r="CR82" s="245"/>
      <c r="CS82" s="245"/>
      <c r="CT82" s="245"/>
      <c r="CU82" s="245"/>
      <c r="CV82" s="245"/>
      <c r="CW82" s="245"/>
      <c r="CX82" s="245"/>
      <c r="CY82" s="245"/>
      <c r="CZ82" s="245"/>
      <c r="DA82" s="245"/>
      <c r="DB82" s="245"/>
      <c r="DC82" s="245"/>
      <c r="DD82" s="245"/>
      <c r="DE82" s="245"/>
      <c r="DF82" s="245"/>
      <c r="DG82" s="245"/>
      <c r="DH82" s="245"/>
      <c r="DI82" s="245"/>
      <c r="DJ82" s="245"/>
      <c r="DK82" s="245"/>
      <c r="DL82" s="245"/>
      <c r="DM82" s="245"/>
      <c r="DN82" s="245"/>
      <c r="DO82" s="245"/>
      <c r="DP82" s="245"/>
      <c r="DQ82" s="245"/>
      <c r="DR82" s="245"/>
      <c r="DS82" s="245"/>
      <c r="DT82" s="245"/>
      <c r="DU82" s="245"/>
      <c r="DV82" s="245"/>
    </row>
    <row r="83" spans="1:126" s="181" customFormat="1" x14ac:dyDescent="0.2">
      <c r="E83" s="219"/>
      <c r="F83" s="214" t="s">
        <v>259</v>
      </c>
      <c r="G83" s="243" t="s">
        <v>922</v>
      </c>
      <c r="H83" s="243" t="s">
        <v>922</v>
      </c>
      <c r="I83" s="244" t="s">
        <v>922</v>
      </c>
      <c r="J83" s="246"/>
      <c r="K83" s="245"/>
      <c r="L83" s="245"/>
      <c r="M83" s="243" t="s">
        <v>922</v>
      </c>
      <c r="N83" s="243" t="s">
        <v>922</v>
      </c>
      <c r="O83" s="243" t="s">
        <v>922</v>
      </c>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c r="DJ83" s="245"/>
      <c r="DK83" s="245"/>
      <c r="DL83" s="245"/>
      <c r="DM83" s="245"/>
      <c r="DN83" s="245"/>
      <c r="DO83" s="245"/>
      <c r="DP83" s="245"/>
      <c r="DQ83" s="245"/>
      <c r="DR83" s="245"/>
      <c r="DS83" s="245"/>
      <c r="DT83" s="245"/>
      <c r="DU83" s="245"/>
      <c r="DV83" s="245"/>
    </row>
    <row r="84" spans="1:126" s="181" customFormat="1" ht="29.1" customHeight="1" x14ac:dyDescent="0.2">
      <c r="A84" s="203" t="s">
        <v>885</v>
      </c>
      <c r="B84" s="215"/>
      <c r="C84" s="215"/>
      <c r="D84" s="215" t="s">
        <v>499</v>
      </c>
      <c r="E84" s="219"/>
      <c r="F84" s="214" t="s">
        <v>258</v>
      </c>
      <c r="G84" s="245"/>
      <c r="H84" s="245"/>
      <c r="I84" s="246"/>
      <c r="J84" s="246"/>
      <c r="K84" s="245"/>
      <c r="L84" s="245"/>
      <c r="M84" s="245"/>
      <c r="N84" s="245"/>
      <c r="O84" s="245"/>
      <c r="P84" s="245"/>
      <c r="Q84" s="245"/>
      <c r="R84" s="245"/>
      <c r="S84" s="245"/>
      <c r="T84" s="245"/>
      <c r="U84" s="245"/>
      <c r="V84" s="245"/>
      <c r="W84" s="245"/>
      <c r="X84" s="245"/>
      <c r="Y84" s="245"/>
      <c r="Z84" s="245"/>
      <c r="AA84" s="245"/>
      <c r="AB84" s="245"/>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245"/>
      <c r="BW84" s="245"/>
      <c r="BX84" s="245"/>
      <c r="BY84" s="245"/>
      <c r="BZ84" s="245"/>
      <c r="CA84" s="245"/>
      <c r="CB84" s="245"/>
      <c r="CC84" s="245"/>
      <c r="CD84" s="245"/>
      <c r="CE84" s="245"/>
      <c r="CF84" s="245"/>
      <c r="CG84" s="245"/>
      <c r="CH84" s="245"/>
      <c r="CI84" s="245"/>
      <c r="CJ84" s="245"/>
      <c r="CK84" s="245"/>
      <c r="CL84" s="245"/>
      <c r="CM84" s="245"/>
      <c r="CN84" s="245"/>
      <c r="CO84" s="245"/>
      <c r="CP84" s="245"/>
      <c r="CQ84" s="245"/>
      <c r="CR84" s="245"/>
      <c r="CS84" s="245"/>
      <c r="CT84" s="245"/>
      <c r="CU84" s="245"/>
      <c r="CV84" s="245"/>
      <c r="CW84" s="245"/>
      <c r="CX84" s="245"/>
      <c r="CY84" s="245"/>
      <c r="CZ84" s="245"/>
      <c r="DA84" s="245"/>
      <c r="DB84" s="245"/>
      <c r="DC84" s="245"/>
      <c r="DD84" s="245"/>
      <c r="DE84" s="245"/>
      <c r="DF84" s="245"/>
      <c r="DG84" s="245"/>
      <c r="DH84" s="245"/>
      <c r="DI84" s="245"/>
      <c r="DJ84" s="245"/>
      <c r="DK84" s="245"/>
      <c r="DL84" s="245"/>
      <c r="DM84" s="245"/>
      <c r="DN84" s="245"/>
      <c r="DO84" s="245"/>
      <c r="DP84" s="245"/>
      <c r="DQ84" s="245"/>
      <c r="DR84" s="245"/>
      <c r="DS84" s="245"/>
      <c r="DT84" s="245"/>
      <c r="DU84" s="245"/>
      <c r="DV84" s="245"/>
    </row>
    <row r="85" spans="1:126" s="181" customFormat="1" ht="15.75" customHeight="1" x14ac:dyDescent="0.2">
      <c r="E85" s="219"/>
      <c r="F85" s="214" t="s">
        <v>259</v>
      </c>
      <c r="G85" s="241"/>
      <c r="H85" s="241"/>
      <c r="I85" s="246"/>
      <c r="J85" s="246"/>
      <c r="K85" s="241"/>
      <c r="L85" s="243" t="s">
        <v>922</v>
      </c>
      <c r="M85" s="239" t="s">
        <v>922</v>
      </c>
      <c r="N85" s="239" t="s">
        <v>922</v>
      </c>
      <c r="O85" s="243" t="s">
        <v>922</v>
      </c>
      <c r="P85" s="241"/>
      <c r="Q85" s="241"/>
      <c r="R85" s="245"/>
      <c r="S85" s="241"/>
      <c r="T85" s="241"/>
      <c r="U85" s="245"/>
      <c r="V85" s="241"/>
      <c r="W85" s="241"/>
      <c r="X85" s="245"/>
      <c r="Y85" s="241"/>
      <c r="Z85" s="241"/>
      <c r="AA85" s="245"/>
      <c r="AB85" s="241"/>
      <c r="AC85" s="241"/>
      <c r="AD85" s="245"/>
      <c r="AE85" s="241"/>
      <c r="AF85" s="241"/>
      <c r="AG85" s="245"/>
      <c r="AH85" s="241"/>
      <c r="AI85" s="241"/>
      <c r="AJ85" s="245"/>
      <c r="AK85" s="241"/>
      <c r="AL85" s="241"/>
      <c r="AM85" s="245"/>
      <c r="AN85" s="241"/>
      <c r="AO85" s="241"/>
      <c r="AP85" s="245"/>
      <c r="AQ85" s="241"/>
      <c r="AR85" s="241"/>
      <c r="AS85" s="245"/>
      <c r="AT85" s="241"/>
      <c r="AU85" s="241"/>
      <c r="AV85" s="245"/>
      <c r="AW85" s="241"/>
      <c r="AX85" s="241"/>
      <c r="AY85" s="245"/>
      <c r="AZ85" s="241"/>
      <c r="BA85" s="241"/>
      <c r="BB85" s="245"/>
      <c r="BC85" s="241"/>
      <c r="BD85" s="241"/>
      <c r="BE85" s="245"/>
      <c r="BF85" s="241"/>
      <c r="BG85" s="241"/>
      <c r="BH85" s="245"/>
      <c r="BI85" s="241"/>
      <c r="BJ85" s="241"/>
      <c r="BK85" s="245"/>
      <c r="BL85" s="241"/>
      <c r="BM85" s="241"/>
      <c r="BN85" s="245"/>
      <c r="BO85" s="241"/>
      <c r="BP85" s="241"/>
      <c r="BQ85" s="245"/>
      <c r="BR85" s="241"/>
      <c r="BS85" s="241"/>
      <c r="BT85" s="245"/>
      <c r="BU85" s="241"/>
      <c r="BV85" s="241"/>
      <c r="BW85" s="245"/>
      <c r="BX85" s="241"/>
      <c r="BY85" s="241"/>
      <c r="BZ85" s="245"/>
      <c r="CA85" s="241"/>
      <c r="CB85" s="241"/>
      <c r="CC85" s="245"/>
      <c r="CD85" s="241"/>
      <c r="CE85" s="241"/>
      <c r="CF85" s="245"/>
      <c r="CG85" s="241"/>
      <c r="CH85" s="241"/>
      <c r="CI85" s="245"/>
      <c r="CJ85" s="241"/>
      <c r="CK85" s="241"/>
      <c r="CL85" s="245"/>
      <c r="CM85" s="241"/>
      <c r="CN85" s="241"/>
      <c r="CO85" s="245"/>
      <c r="CP85" s="241"/>
      <c r="CQ85" s="241"/>
      <c r="CR85" s="245"/>
      <c r="CS85" s="241"/>
      <c r="CT85" s="241"/>
      <c r="CU85" s="245"/>
      <c r="CV85" s="241"/>
      <c r="CW85" s="241"/>
      <c r="CX85" s="245"/>
      <c r="CY85" s="241"/>
      <c r="CZ85" s="241"/>
      <c r="DA85" s="245"/>
      <c r="DB85" s="241"/>
      <c r="DC85" s="241"/>
      <c r="DD85" s="245"/>
      <c r="DE85" s="241"/>
      <c r="DF85" s="241"/>
      <c r="DG85" s="245"/>
      <c r="DH85" s="241"/>
      <c r="DI85" s="241"/>
      <c r="DJ85" s="245"/>
      <c r="DK85" s="241"/>
      <c r="DL85" s="241"/>
      <c r="DM85" s="245"/>
      <c r="DN85" s="241"/>
      <c r="DO85" s="241"/>
      <c r="DP85" s="245"/>
      <c r="DQ85" s="241"/>
      <c r="DR85" s="241"/>
      <c r="DS85" s="245"/>
      <c r="DT85" s="241"/>
      <c r="DU85" s="241"/>
      <c r="DV85" s="245"/>
    </row>
    <row r="86" spans="1:126" s="181" customFormat="1" ht="15.75" customHeight="1" x14ac:dyDescent="0.2">
      <c r="A86" s="203" t="s">
        <v>886</v>
      </c>
      <c r="B86" s="215"/>
      <c r="C86" s="215"/>
      <c r="D86" s="215" t="s">
        <v>415</v>
      </c>
      <c r="E86" s="219"/>
      <c r="F86" s="214" t="s">
        <v>258</v>
      </c>
      <c r="G86" s="245"/>
      <c r="H86" s="245"/>
      <c r="I86" s="246"/>
      <c r="J86" s="246"/>
      <c r="K86" s="245"/>
      <c r="L86" s="245"/>
      <c r="M86" s="245"/>
      <c r="N86" s="245"/>
      <c r="O86" s="245"/>
      <c r="P86" s="245"/>
      <c r="Q86" s="245"/>
      <c r="R86" s="245"/>
      <c r="S86" s="245"/>
      <c r="T86" s="245"/>
      <c r="U86" s="245"/>
      <c r="V86" s="245"/>
      <c r="W86" s="245"/>
      <c r="X86" s="245"/>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c r="AW86" s="245"/>
      <c r="AX86" s="245"/>
      <c r="AY86" s="245"/>
      <c r="AZ86" s="245"/>
      <c r="BA86" s="245"/>
      <c r="BB86" s="245"/>
      <c r="BC86" s="245"/>
      <c r="BD86" s="245"/>
      <c r="BE86" s="245"/>
      <c r="BF86" s="245"/>
      <c r="BG86" s="245"/>
      <c r="BH86" s="245"/>
      <c r="BI86" s="245"/>
      <c r="BJ86" s="245"/>
      <c r="BK86" s="245"/>
      <c r="BL86" s="245"/>
      <c r="BM86" s="245"/>
      <c r="BN86" s="245"/>
      <c r="BO86" s="245"/>
      <c r="BP86" s="245"/>
      <c r="BQ86" s="245"/>
      <c r="BR86" s="245"/>
      <c r="BS86" s="245"/>
      <c r="BT86" s="245"/>
      <c r="BU86" s="245"/>
      <c r="BV86" s="245"/>
      <c r="BW86" s="245"/>
      <c r="BX86" s="245"/>
      <c r="BY86" s="245"/>
      <c r="BZ86" s="245"/>
      <c r="CA86" s="245"/>
      <c r="CB86" s="245"/>
      <c r="CC86" s="245"/>
      <c r="CD86" s="245"/>
      <c r="CE86" s="245"/>
      <c r="CF86" s="245"/>
      <c r="CG86" s="245"/>
      <c r="CH86" s="245"/>
      <c r="CI86" s="245"/>
      <c r="CJ86" s="245"/>
      <c r="CK86" s="245"/>
      <c r="CL86" s="245"/>
      <c r="CM86" s="245"/>
      <c r="CN86" s="245"/>
      <c r="CO86" s="245"/>
      <c r="CP86" s="245"/>
      <c r="CQ86" s="245"/>
      <c r="CR86" s="245"/>
      <c r="CS86" s="245"/>
      <c r="CT86" s="245"/>
      <c r="CU86" s="245"/>
      <c r="CV86" s="245"/>
      <c r="CW86" s="245"/>
      <c r="CX86" s="245"/>
      <c r="CY86" s="245"/>
      <c r="CZ86" s="245"/>
      <c r="DA86" s="245"/>
      <c r="DB86" s="245"/>
      <c r="DC86" s="245"/>
      <c r="DD86" s="245"/>
      <c r="DE86" s="245"/>
      <c r="DF86" s="245"/>
      <c r="DG86" s="245"/>
      <c r="DH86" s="245"/>
      <c r="DI86" s="245"/>
      <c r="DJ86" s="245"/>
      <c r="DK86" s="245"/>
      <c r="DL86" s="245"/>
      <c r="DM86" s="245"/>
      <c r="DN86" s="245"/>
      <c r="DO86" s="245"/>
      <c r="DP86" s="245"/>
      <c r="DQ86" s="245"/>
      <c r="DR86" s="245"/>
      <c r="DS86" s="245"/>
      <c r="DT86" s="245"/>
      <c r="DU86" s="245"/>
      <c r="DV86" s="245"/>
    </row>
    <row r="87" spans="1:126" s="181" customFormat="1" ht="15.75" customHeight="1" x14ac:dyDescent="0.2">
      <c r="E87" s="219"/>
      <c r="F87" s="214" t="s">
        <v>259</v>
      </c>
      <c r="G87" s="245"/>
      <c r="H87" s="245"/>
      <c r="I87" s="246"/>
      <c r="J87" s="246"/>
      <c r="K87" s="243" t="s">
        <v>922</v>
      </c>
      <c r="L87" s="243" t="s">
        <v>922</v>
      </c>
      <c r="M87" s="243" t="s">
        <v>922</v>
      </c>
      <c r="N87" s="243" t="s">
        <v>922</v>
      </c>
      <c r="O87" s="243" t="s">
        <v>922</v>
      </c>
      <c r="P87" s="243" t="s">
        <v>922</v>
      </c>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5"/>
      <c r="BF87" s="245"/>
      <c r="BG87" s="245"/>
      <c r="BH87" s="245"/>
      <c r="BI87" s="245"/>
      <c r="BJ87" s="245"/>
      <c r="BK87" s="245"/>
      <c r="BL87" s="245"/>
      <c r="BM87" s="245"/>
      <c r="BN87" s="245"/>
      <c r="BO87" s="245"/>
      <c r="BP87" s="245"/>
      <c r="BQ87" s="245"/>
      <c r="BR87" s="245"/>
      <c r="BS87" s="245"/>
      <c r="BT87" s="245"/>
      <c r="BU87" s="245"/>
      <c r="BV87" s="245"/>
      <c r="BW87" s="245"/>
      <c r="BX87" s="245"/>
      <c r="BY87" s="245"/>
      <c r="BZ87" s="245"/>
      <c r="CA87" s="245"/>
      <c r="CB87" s="245"/>
      <c r="CC87" s="245"/>
      <c r="CD87" s="245"/>
      <c r="CE87" s="245"/>
      <c r="CF87" s="245"/>
      <c r="CG87" s="245"/>
      <c r="CH87" s="245"/>
      <c r="CI87" s="245"/>
      <c r="CJ87" s="245"/>
      <c r="CK87" s="245"/>
      <c r="CL87" s="245"/>
      <c r="CM87" s="245"/>
      <c r="CN87" s="245"/>
      <c r="CO87" s="245"/>
      <c r="CP87" s="245"/>
      <c r="CQ87" s="245"/>
      <c r="CR87" s="245"/>
      <c r="CS87" s="245"/>
      <c r="CT87" s="245"/>
      <c r="CU87" s="245"/>
      <c r="CV87" s="245"/>
      <c r="CW87" s="245"/>
      <c r="CX87" s="245"/>
      <c r="CY87" s="245"/>
      <c r="CZ87" s="245"/>
      <c r="DA87" s="245"/>
      <c r="DB87" s="245"/>
      <c r="DC87" s="245"/>
      <c r="DD87" s="245"/>
      <c r="DE87" s="245"/>
      <c r="DF87" s="245"/>
      <c r="DG87" s="245"/>
      <c r="DH87" s="245"/>
      <c r="DI87" s="245"/>
      <c r="DJ87" s="245"/>
      <c r="DK87" s="245"/>
      <c r="DL87" s="245"/>
      <c r="DM87" s="245"/>
      <c r="DN87" s="245"/>
      <c r="DO87" s="245"/>
      <c r="DP87" s="245"/>
      <c r="DQ87" s="245"/>
      <c r="DR87" s="245"/>
      <c r="DS87" s="245"/>
      <c r="DT87" s="245"/>
      <c r="DU87" s="245"/>
      <c r="DV87" s="245"/>
    </row>
    <row r="88" spans="1:126" s="181" customFormat="1" ht="15.75" customHeight="1" x14ac:dyDescent="0.2">
      <c r="A88" s="203" t="s">
        <v>887</v>
      </c>
      <c r="B88" s="215"/>
      <c r="C88" s="215"/>
      <c r="D88" s="215" t="s">
        <v>608</v>
      </c>
      <c r="E88" s="219"/>
      <c r="F88" s="214" t="s">
        <v>258</v>
      </c>
      <c r="G88" s="245"/>
      <c r="H88" s="245"/>
      <c r="I88" s="246"/>
      <c r="J88" s="246"/>
      <c r="K88" s="245"/>
      <c r="L88" s="245"/>
      <c r="M88" s="245"/>
      <c r="N88" s="245"/>
      <c r="O88" s="245"/>
      <c r="P88" s="245"/>
      <c r="Q88" s="245"/>
      <c r="R88" s="245"/>
      <c r="S88" s="245"/>
      <c r="T88" s="245"/>
      <c r="U88" s="245"/>
      <c r="V88" s="245"/>
      <c r="W88" s="245"/>
      <c r="X88" s="245"/>
      <c r="Y88" s="245"/>
      <c r="Z88" s="245"/>
      <c r="AA88" s="245"/>
      <c r="AB88" s="245"/>
      <c r="AC88" s="245"/>
      <c r="AD88" s="245"/>
      <c r="AE88" s="245"/>
      <c r="AF88" s="245"/>
      <c r="AG88" s="245"/>
      <c r="AH88" s="245"/>
      <c r="AI88" s="245"/>
      <c r="AJ88" s="245"/>
      <c r="AK88" s="245"/>
      <c r="AL88" s="245"/>
      <c r="AM88" s="245"/>
      <c r="AN88" s="245"/>
      <c r="AO88" s="245"/>
      <c r="AP88" s="245"/>
      <c r="AQ88" s="245"/>
      <c r="AR88" s="245"/>
      <c r="AS88" s="245"/>
      <c r="AT88" s="245"/>
      <c r="AU88" s="245"/>
      <c r="AV88" s="245"/>
      <c r="AW88" s="245"/>
      <c r="AX88" s="245"/>
      <c r="AY88" s="245"/>
      <c r="AZ88" s="245"/>
      <c r="BA88" s="245"/>
      <c r="BB88" s="245"/>
      <c r="BC88" s="245"/>
      <c r="BD88" s="245"/>
      <c r="BE88" s="245"/>
      <c r="BF88" s="245"/>
      <c r="BG88" s="245"/>
      <c r="BH88" s="245"/>
      <c r="BI88" s="245"/>
      <c r="BJ88" s="245"/>
      <c r="BK88" s="245"/>
      <c r="BL88" s="245"/>
      <c r="BM88" s="245"/>
      <c r="BN88" s="245"/>
      <c r="BO88" s="245"/>
      <c r="BP88" s="245"/>
      <c r="BQ88" s="245"/>
      <c r="BR88" s="245"/>
      <c r="BS88" s="245"/>
      <c r="BT88" s="245"/>
      <c r="BU88" s="245"/>
      <c r="BV88" s="245"/>
      <c r="BW88" s="245"/>
      <c r="BX88" s="245"/>
      <c r="BY88" s="245"/>
      <c r="BZ88" s="245"/>
      <c r="CA88" s="245"/>
      <c r="CB88" s="245"/>
      <c r="CC88" s="245"/>
      <c r="CD88" s="245"/>
      <c r="CE88" s="245"/>
      <c r="CF88" s="245"/>
      <c r="CG88" s="245"/>
      <c r="CH88" s="245"/>
      <c r="CI88" s="245"/>
      <c r="CJ88" s="245"/>
      <c r="CK88" s="245"/>
      <c r="CL88" s="245"/>
      <c r="CM88" s="245"/>
      <c r="CN88" s="245"/>
      <c r="CO88" s="245"/>
      <c r="CP88" s="245"/>
      <c r="CQ88" s="245"/>
      <c r="CR88" s="245"/>
      <c r="CS88" s="245"/>
      <c r="CT88" s="245"/>
      <c r="CU88" s="245"/>
      <c r="CV88" s="245"/>
      <c r="CW88" s="245"/>
      <c r="CX88" s="245"/>
      <c r="CY88" s="245"/>
      <c r="CZ88" s="245"/>
      <c r="DA88" s="245"/>
      <c r="DB88" s="245"/>
      <c r="DC88" s="245"/>
      <c r="DD88" s="245"/>
      <c r="DE88" s="245"/>
      <c r="DF88" s="245"/>
      <c r="DG88" s="245"/>
      <c r="DH88" s="245"/>
      <c r="DI88" s="245"/>
      <c r="DJ88" s="245"/>
      <c r="DK88" s="245"/>
      <c r="DL88" s="245"/>
      <c r="DM88" s="245"/>
      <c r="DN88" s="245"/>
      <c r="DO88" s="245"/>
      <c r="DP88" s="245"/>
      <c r="DQ88" s="245"/>
      <c r="DR88" s="245"/>
      <c r="DS88" s="245"/>
      <c r="DT88" s="245"/>
      <c r="DU88" s="245"/>
      <c r="DV88" s="245"/>
    </row>
    <row r="89" spans="1:126" s="181" customFormat="1" x14ac:dyDescent="0.2">
      <c r="E89" s="219"/>
      <c r="F89" s="214" t="s">
        <v>259</v>
      </c>
      <c r="G89" s="243" t="s">
        <v>922</v>
      </c>
      <c r="H89" s="243" t="s">
        <v>922</v>
      </c>
      <c r="I89" s="244" t="s">
        <v>922</v>
      </c>
      <c r="J89" s="244" t="s">
        <v>922</v>
      </c>
      <c r="K89" s="243" t="s">
        <v>922</v>
      </c>
      <c r="L89" s="243" t="s">
        <v>922</v>
      </c>
      <c r="M89" s="243" t="s">
        <v>922</v>
      </c>
      <c r="N89" s="243" t="s">
        <v>922</v>
      </c>
      <c r="O89" s="243" t="s">
        <v>922</v>
      </c>
      <c r="P89" s="243" t="s">
        <v>922</v>
      </c>
      <c r="Q89" s="243" t="s">
        <v>922</v>
      </c>
      <c r="R89" s="243" t="s">
        <v>922</v>
      </c>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5"/>
      <c r="DL89" s="245"/>
      <c r="DM89" s="245"/>
      <c r="DN89" s="245"/>
      <c r="DO89" s="245"/>
      <c r="DP89" s="245"/>
      <c r="DQ89" s="245"/>
      <c r="DR89" s="245"/>
      <c r="DS89" s="245"/>
      <c r="DT89" s="245"/>
      <c r="DU89" s="245"/>
      <c r="DV89" s="245"/>
    </row>
    <row r="90" spans="1:126" s="181" customFormat="1" ht="15.75" customHeight="1" x14ac:dyDescent="0.2">
      <c r="A90" s="203" t="s">
        <v>888</v>
      </c>
      <c r="B90" s="215"/>
      <c r="C90" s="215"/>
      <c r="D90" s="215" t="s">
        <v>609</v>
      </c>
      <c r="E90" s="219"/>
      <c r="F90" s="214" t="s">
        <v>258</v>
      </c>
      <c r="G90" s="245"/>
      <c r="H90" s="245"/>
      <c r="I90" s="246"/>
      <c r="J90" s="246"/>
      <c r="K90" s="245"/>
      <c r="L90" s="245"/>
      <c r="M90" s="245"/>
      <c r="N90" s="245"/>
      <c r="O90" s="245"/>
      <c r="P90" s="245"/>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5"/>
      <c r="BA90" s="245"/>
      <c r="BB90" s="245"/>
      <c r="BC90" s="245"/>
      <c r="BD90" s="245"/>
      <c r="BE90" s="245"/>
      <c r="BF90" s="245"/>
      <c r="BG90" s="245"/>
      <c r="BH90" s="245"/>
      <c r="BI90" s="245"/>
      <c r="BJ90" s="245"/>
      <c r="BK90" s="245"/>
      <c r="BL90" s="245"/>
      <c r="BM90" s="245"/>
      <c r="BN90" s="245"/>
      <c r="BO90" s="245"/>
      <c r="BP90" s="245"/>
      <c r="BQ90" s="245"/>
      <c r="BR90" s="245"/>
      <c r="BS90" s="245"/>
      <c r="BT90" s="245"/>
      <c r="BU90" s="245"/>
      <c r="BV90" s="245"/>
      <c r="BW90" s="245"/>
      <c r="BX90" s="245"/>
      <c r="BY90" s="245"/>
      <c r="BZ90" s="245"/>
      <c r="CA90" s="245"/>
      <c r="CB90" s="245"/>
      <c r="CC90" s="245"/>
      <c r="CD90" s="245"/>
      <c r="CE90" s="245"/>
      <c r="CF90" s="245"/>
      <c r="CG90" s="245"/>
      <c r="CH90" s="245"/>
      <c r="CI90" s="245"/>
      <c r="CJ90" s="245"/>
      <c r="CK90" s="245"/>
      <c r="CL90" s="245"/>
      <c r="CM90" s="245"/>
      <c r="CN90" s="245"/>
      <c r="CO90" s="245"/>
      <c r="CP90" s="245"/>
      <c r="CQ90" s="245"/>
      <c r="CR90" s="245"/>
      <c r="CS90" s="245"/>
      <c r="CT90" s="245"/>
      <c r="CU90" s="245"/>
      <c r="CV90" s="245"/>
      <c r="CW90" s="245"/>
      <c r="CX90" s="245"/>
      <c r="CY90" s="245"/>
      <c r="CZ90" s="245"/>
      <c r="DA90" s="245"/>
      <c r="DB90" s="245"/>
      <c r="DC90" s="245"/>
      <c r="DD90" s="245"/>
      <c r="DE90" s="245"/>
      <c r="DF90" s="245"/>
      <c r="DG90" s="245"/>
      <c r="DH90" s="245"/>
      <c r="DI90" s="245"/>
      <c r="DJ90" s="245"/>
      <c r="DK90" s="245"/>
      <c r="DL90" s="245"/>
      <c r="DM90" s="245"/>
      <c r="DN90" s="245"/>
      <c r="DO90" s="245"/>
      <c r="DP90" s="245"/>
      <c r="DQ90" s="245"/>
      <c r="DR90" s="245"/>
      <c r="DS90" s="245"/>
      <c r="DT90" s="245"/>
      <c r="DU90" s="245"/>
      <c r="DV90" s="245"/>
    </row>
    <row r="91" spans="1:126" s="181" customFormat="1" ht="15.75" customHeight="1" x14ac:dyDescent="0.2">
      <c r="E91" s="219"/>
      <c r="F91" s="214" t="s">
        <v>259</v>
      </c>
      <c r="G91" s="241"/>
      <c r="H91" s="241"/>
      <c r="I91" s="246"/>
      <c r="J91" s="246"/>
      <c r="K91" s="239" t="s">
        <v>922</v>
      </c>
      <c r="L91" s="239" t="s">
        <v>922</v>
      </c>
      <c r="M91" s="241"/>
      <c r="N91" s="239" t="s">
        <v>922</v>
      </c>
      <c r="O91" s="245"/>
      <c r="P91" s="241"/>
      <c r="Q91" s="241"/>
      <c r="R91" s="245"/>
      <c r="S91" s="241"/>
      <c r="T91" s="241"/>
      <c r="U91" s="245"/>
      <c r="V91" s="241"/>
      <c r="W91" s="241"/>
      <c r="X91" s="245"/>
      <c r="Y91" s="241"/>
      <c r="Z91" s="241"/>
      <c r="AA91" s="245"/>
      <c r="AB91" s="241"/>
      <c r="AC91" s="241"/>
      <c r="AD91" s="245"/>
      <c r="AE91" s="241"/>
      <c r="AF91" s="241"/>
      <c r="AG91" s="245"/>
      <c r="AH91" s="241"/>
      <c r="AI91" s="241"/>
      <c r="AJ91" s="245"/>
      <c r="AK91" s="241"/>
      <c r="AL91" s="241"/>
      <c r="AM91" s="245"/>
      <c r="AN91" s="241"/>
      <c r="AO91" s="241"/>
      <c r="AP91" s="245"/>
      <c r="AQ91" s="241"/>
      <c r="AR91" s="241"/>
      <c r="AS91" s="245"/>
      <c r="AT91" s="241"/>
      <c r="AU91" s="241"/>
      <c r="AV91" s="245"/>
      <c r="AW91" s="241"/>
      <c r="AX91" s="241"/>
      <c r="AY91" s="245"/>
      <c r="AZ91" s="241"/>
      <c r="BA91" s="241"/>
      <c r="BB91" s="245"/>
      <c r="BC91" s="241"/>
      <c r="BD91" s="241"/>
      <c r="BE91" s="245"/>
      <c r="BF91" s="241"/>
      <c r="BG91" s="241"/>
      <c r="BH91" s="245"/>
      <c r="BI91" s="241"/>
      <c r="BJ91" s="241"/>
      <c r="BK91" s="245"/>
      <c r="BL91" s="241"/>
      <c r="BM91" s="241"/>
      <c r="BN91" s="245"/>
      <c r="BO91" s="241"/>
      <c r="BP91" s="241"/>
      <c r="BQ91" s="245"/>
      <c r="BR91" s="241"/>
      <c r="BS91" s="241"/>
      <c r="BT91" s="245"/>
      <c r="BU91" s="241"/>
      <c r="BV91" s="241"/>
      <c r="BW91" s="245"/>
      <c r="BX91" s="241"/>
      <c r="BY91" s="241"/>
      <c r="BZ91" s="245"/>
      <c r="CA91" s="241"/>
      <c r="CB91" s="241"/>
      <c r="CC91" s="245"/>
      <c r="CD91" s="241"/>
      <c r="CE91" s="241"/>
      <c r="CF91" s="245"/>
      <c r="CG91" s="241"/>
      <c r="CH91" s="241"/>
      <c r="CI91" s="245"/>
      <c r="CJ91" s="241"/>
      <c r="CK91" s="241"/>
      <c r="CL91" s="245"/>
      <c r="CM91" s="241"/>
      <c r="CN91" s="241"/>
      <c r="CO91" s="245"/>
      <c r="CP91" s="241"/>
      <c r="CQ91" s="241"/>
      <c r="CR91" s="245"/>
      <c r="CS91" s="241"/>
      <c r="CT91" s="241"/>
      <c r="CU91" s="245"/>
      <c r="CV91" s="241"/>
      <c r="CW91" s="241"/>
      <c r="CX91" s="245"/>
      <c r="CY91" s="241"/>
      <c r="CZ91" s="241"/>
      <c r="DA91" s="245"/>
      <c r="DB91" s="241"/>
      <c r="DC91" s="241"/>
      <c r="DD91" s="245"/>
      <c r="DE91" s="241"/>
      <c r="DF91" s="241"/>
      <c r="DG91" s="245"/>
      <c r="DH91" s="241"/>
      <c r="DI91" s="241"/>
      <c r="DJ91" s="245"/>
      <c r="DK91" s="241"/>
      <c r="DL91" s="241"/>
      <c r="DM91" s="245"/>
      <c r="DN91" s="241"/>
      <c r="DO91" s="241"/>
      <c r="DP91" s="245"/>
      <c r="DQ91" s="241"/>
      <c r="DR91" s="241"/>
      <c r="DS91" s="245"/>
      <c r="DT91" s="241"/>
      <c r="DU91" s="241"/>
      <c r="DV91" s="245"/>
    </row>
    <row r="92" spans="1:126" s="181" customFormat="1" ht="15.75" customHeight="1" x14ac:dyDescent="0.2">
      <c r="A92" s="203" t="s">
        <v>889</v>
      </c>
      <c r="B92" s="215"/>
      <c r="C92" s="215"/>
      <c r="D92" s="215" t="s">
        <v>610</v>
      </c>
      <c r="E92" s="219"/>
      <c r="F92" s="214" t="s">
        <v>258</v>
      </c>
      <c r="G92" s="245"/>
      <c r="H92" s="245"/>
      <c r="I92" s="246"/>
      <c r="J92" s="246"/>
      <c r="K92" s="245"/>
      <c r="L92" s="245"/>
      <c r="M92" s="245"/>
      <c r="N92" s="245"/>
      <c r="O92" s="245"/>
      <c r="P92" s="245"/>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5"/>
      <c r="BA92" s="245"/>
      <c r="BB92" s="245"/>
      <c r="BC92" s="245"/>
      <c r="BD92" s="245"/>
      <c r="BE92" s="245"/>
      <c r="BF92" s="245"/>
      <c r="BG92" s="245"/>
      <c r="BH92" s="245"/>
      <c r="BI92" s="245"/>
      <c r="BJ92" s="245"/>
      <c r="BK92" s="245"/>
      <c r="BL92" s="245"/>
      <c r="BM92" s="245"/>
      <c r="BN92" s="245"/>
      <c r="BO92" s="245"/>
      <c r="BP92" s="245"/>
      <c r="BQ92" s="245"/>
      <c r="BR92" s="245"/>
      <c r="BS92" s="245"/>
      <c r="BT92" s="245"/>
      <c r="BU92" s="245"/>
      <c r="BV92" s="245"/>
      <c r="BW92" s="245"/>
      <c r="BX92" s="245"/>
      <c r="BY92" s="245"/>
      <c r="BZ92" s="245"/>
      <c r="CA92" s="245"/>
      <c r="CB92" s="245"/>
      <c r="CC92" s="245"/>
      <c r="CD92" s="245"/>
      <c r="CE92" s="245"/>
      <c r="CF92" s="245"/>
      <c r="CG92" s="245"/>
      <c r="CH92" s="245"/>
      <c r="CI92" s="245"/>
      <c r="CJ92" s="245"/>
      <c r="CK92" s="245"/>
      <c r="CL92" s="245"/>
      <c r="CM92" s="245"/>
      <c r="CN92" s="245"/>
      <c r="CO92" s="245"/>
      <c r="CP92" s="245"/>
      <c r="CQ92" s="245"/>
      <c r="CR92" s="245"/>
      <c r="CS92" s="245"/>
      <c r="CT92" s="245"/>
      <c r="CU92" s="245"/>
      <c r="CV92" s="245"/>
      <c r="CW92" s="245"/>
      <c r="CX92" s="245"/>
      <c r="CY92" s="245"/>
      <c r="CZ92" s="245"/>
      <c r="DA92" s="245"/>
      <c r="DB92" s="245"/>
      <c r="DC92" s="245"/>
      <c r="DD92" s="245"/>
      <c r="DE92" s="245"/>
      <c r="DF92" s="245"/>
      <c r="DG92" s="245"/>
      <c r="DH92" s="245"/>
      <c r="DI92" s="245"/>
      <c r="DJ92" s="245"/>
      <c r="DK92" s="245"/>
      <c r="DL92" s="245"/>
      <c r="DM92" s="245"/>
      <c r="DN92" s="245"/>
      <c r="DO92" s="245"/>
      <c r="DP92" s="245"/>
      <c r="DQ92" s="245"/>
      <c r="DR92" s="245"/>
      <c r="DS92" s="245"/>
      <c r="DT92" s="245"/>
      <c r="DU92" s="245"/>
      <c r="DV92" s="245"/>
    </row>
    <row r="93" spans="1:126" s="181" customFormat="1" ht="25.5" customHeight="1" x14ac:dyDescent="0.2">
      <c r="A93" s="235"/>
      <c r="B93" s="235"/>
      <c r="C93" s="235"/>
      <c r="D93" s="235"/>
      <c r="E93" s="215"/>
      <c r="F93" s="214" t="s">
        <v>259</v>
      </c>
      <c r="G93" s="245"/>
      <c r="H93" s="245"/>
      <c r="I93" s="246"/>
      <c r="J93" s="246"/>
      <c r="K93" s="245"/>
      <c r="L93" s="245"/>
      <c r="M93" s="245"/>
      <c r="N93" s="243" t="s">
        <v>922</v>
      </c>
      <c r="O93" s="245"/>
      <c r="P93" s="245"/>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5"/>
      <c r="BA93" s="245"/>
      <c r="BB93" s="245"/>
      <c r="BC93" s="245"/>
      <c r="BD93" s="245"/>
      <c r="BE93" s="245"/>
      <c r="BF93" s="245"/>
      <c r="BG93" s="245"/>
      <c r="BH93" s="245"/>
      <c r="BI93" s="245"/>
      <c r="BJ93" s="245"/>
      <c r="BK93" s="245"/>
      <c r="BL93" s="245"/>
      <c r="BM93" s="245"/>
      <c r="BN93" s="245"/>
      <c r="BO93" s="245"/>
      <c r="BP93" s="245"/>
      <c r="BQ93" s="245"/>
      <c r="BR93" s="245"/>
      <c r="BS93" s="245"/>
      <c r="BT93" s="245"/>
      <c r="BU93" s="245"/>
      <c r="BV93" s="245"/>
      <c r="BW93" s="245"/>
      <c r="BX93" s="245"/>
      <c r="BY93" s="245"/>
      <c r="BZ93" s="245"/>
      <c r="CA93" s="245"/>
      <c r="CB93" s="245"/>
      <c r="CC93" s="245"/>
      <c r="CD93" s="245"/>
      <c r="CE93" s="245"/>
      <c r="CF93" s="245"/>
      <c r="CG93" s="245"/>
      <c r="CH93" s="245"/>
      <c r="CI93" s="245"/>
      <c r="CJ93" s="245"/>
      <c r="CK93" s="245"/>
      <c r="CL93" s="245"/>
      <c r="CM93" s="245"/>
      <c r="CN93" s="245"/>
      <c r="CO93" s="245"/>
      <c r="CP93" s="245"/>
      <c r="CQ93" s="245"/>
      <c r="CR93" s="245"/>
      <c r="CS93" s="245"/>
      <c r="CT93" s="245"/>
      <c r="CU93" s="245"/>
      <c r="CV93" s="245"/>
      <c r="CW93" s="245"/>
      <c r="CX93" s="245"/>
      <c r="CY93" s="245"/>
      <c r="CZ93" s="245"/>
      <c r="DA93" s="245"/>
      <c r="DB93" s="245"/>
      <c r="DC93" s="245"/>
      <c r="DD93" s="245"/>
      <c r="DE93" s="245"/>
      <c r="DF93" s="245"/>
      <c r="DG93" s="245"/>
      <c r="DH93" s="245"/>
      <c r="DI93" s="245"/>
      <c r="DJ93" s="245"/>
      <c r="DK93" s="245"/>
      <c r="DL93" s="245"/>
      <c r="DM93" s="245"/>
      <c r="DN93" s="245"/>
      <c r="DO93" s="245"/>
      <c r="DP93" s="245"/>
      <c r="DQ93" s="245"/>
      <c r="DR93" s="245"/>
      <c r="DS93" s="245"/>
      <c r="DT93" s="245"/>
      <c r="DU93" s="245"/>
      <c r="DV93" s="245"/>
    </row>
    <row r="94" spans="1:126" s="181" customFormat="1" ht="26.1" customHeight="1" x14ac:dyDescent="0.2">
      <c r="A94" s="203" t="s">
        <v>887</v>
      </c>
      <c r="B94" s="215"/>
      <c r="C94" s="215"/>
      <c r="D94" s="215" t="s">
        <v>608</v>
      </c>
      <c r="E94" s="219"/>
      <c r="F94" s="214" t="s">
        <v>258</v>
      </c>
      <c r="G94" s="245"/>
      <c r="H94" s="245"/>
      <c r="I94" s="246"/>
      <c r="J94" s="246"/>
      <c r="K94" s="245"/>
      <c r="L94" s="245"/>
      <c r="M94" s="245"/>
      <c r="N94" s="245"/>
      <c r="O94" s="245"/>
      <c r="P94" s="245"/>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5"/>
      <c r="BI94" s="245"/>
      <c r="BJ94" s="245"/>
      <c r="BK94" s="245"/>
      <c r="BL94" s="245"/>
      <c r="BM94" s="245"/>
      <c r="BN94" s="245"/>
      <c r="BO94" s="245"/>
      <c r="BP94" s="245"/>
      <c r="BQ94" s="245"/>
      <c r="BR94" s="245"/>
      <c r="BS94" s="245"/>
      <c r="BT94" s="245"/>
      <c r="BU94" s="245"/>
      <c r="BV94" s="245"/>
      <c r="BW94" s="245"/>
      <c r="BX94" s="245"/>
      <c r="BY94" s="245"/>
      <c r="BZ94" s="245"/>
      <c r="CA94" s="245"/>
      <c r="CB94" s="245"/>
      <c r="CC94" s="245"/>
      <c r="CD94" s="245"/>
      <c r="CE94" s="245"/>
      <c r="CF94" s="245"/>
      <c r="CG94" s="245"/>
      <c r="CH94" s="245"/>
      <c r="CI94" s="245"/>
      <c r="CJ94" s="245"/>
      <c r="CK94" s="245"/>
      <c r="CL94" s="245"/>
      <c r="CM94" s="245"/>
      <c r="CN94" s="245"/>
      <c r="CO94" s="245"/>
      <c r="CP94" s="245"/>
      <c r="CQ94" s="245"/>
      <c r="CR94" s="245"/>
      <c r="CS94" s="245"/>
      <c r="CT94" s="245"/>
      <c r="CU94" s="245"/>
      <c r="CV94" s="245"/>
      <c r="CW94" s="245"/>
      <c r="CX94" s="245"/>
      <c r="CY94" s="245"/>
      <c r="CZ94" s="245"/>
      <c r="DA94" s="245"/>
      <c r="DB94" s="245"/>
      <c r="DC94" s="245"/>
      <c r="DD94" s="245"/>
      <c r="DE94" s="245"/>
      <c r="DF94" s="245"/>
      <c r="DG94" s="245"/>
      <c r="DH94" s="245"/>
      <c r="DI94" s="245"/>
      <c r="DJ94" s="245"/>
      <c r="DK94" s="245"/>
      <c r="DL94" s="245"/>
      <c r="DM94" s="245"/>
      <c r="DN94" s="245"/>
      <c r="DO94" s="245"/>
      <c r="DP94" s="245"/>
      <c r="DQ94" s="245"/>
      <c r="DR94" s="245"/>
      <c r="DS94" s="245"/>
      <c r="DT94" s="245"/>
      <c r="DU94" s="245"/>
      <c r="DV94" s="245"/>
    </row>
    <row r="95" spans="1:126" s="181" customFormat="1" ht="15.75" customHeight="1" x14ac:dyDescent="0.2">
      <c r="E95" s="219"/>
      <c r="F95" s="214" t="s">
        <v>259</v>
      </c>
      <c r="G95" s="245"/>
      <c r="H95" s="245"/>
      <c r="I95" s="246"/>
      <c r="J95" s="246"/>
      <c r="K95" s="245"/>
      <c r="L95" s="245"/>
      <c r="M95" s="245"/>
      <c r="N95" s="243" t="s">
        <v>922</v>
      </c>
      <c r="O95" s="245"/>
      <c r="P95" s="245"/>
      <c r="Q95" s="243" t="s">
        <v>922</v>
      </c>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5"/>
      <c r="BB95" s="245"/>
      <c r="BC95" s="245"/>
      <c r="BD95" s="245"/>
      <c r="BE95" s="245"/>
      <c r="BF95" s="245"/>
      <c r="BG95" s="245"/>
      <c r="BH95" s="245"/>
      <c r="BI95" s="245"/>
      <c r="BJ95" s="245"/>
      <c r="BK95" s="245"/>
      <c r="BL95" s="245"/>
      <c r="BM95" s="245"/>
      <c r="BN95" s="245"/>
      <c r="BO95" s="245"/>
      <c r="BP95" s="245"/>
      <c r="BQ95" s="245"/>
      <c r="BR95" s="245"/>
      <c r="BS95" s="245"/>
      <c r="BT95" s="245"/>
      <c r="BU95" s="245"/>
      <c r="BV95" s="245"/>
      <c r="BW95" s="245"/>
      <c r="BX95" s="245"/>
      <c r="BY95" s="245"/>
      <c r="BZ95" s="245"/>
      <c r="CA95" s="245"/>
      <c r="CB95" s="245"/>
      <c r="CC95" s="245"/>
      <c r="CD95" s="245"/>
      <c r="CE95" s="245"/>
      <c r="CF95" s="245"/>
      <c r="CG95" s="245"/>
      <c r="CH95" s="245"/>
      <c r="CI95" s="245"/>
      <c r="CJ95" s="245"/>
      <c r="CK95" s="245"/>
      <c r="CL95" s="245"/>
      <c r="CM95" s="245"/>
      <c r="CN95" s="245"/>
      <c r="CO95" s="245"/>
      <c r="CP95" s="245"/>
      <c r="CQ95" s="245"/>
      <c r="CR95" s="245"/>
      <c r="CS95" s="245"/>
      <c r="CT95" s="245"/>
      <c r="CU95" s="245"/>
      <c r="CV95" s="245"/>
      <c r="CW95" s="245"/>
      <c r="CX95" s="245"/>
      <c r="CY95" s="245"/>
      <c r="CZ95" s="245"/>
      <c r="DA95" s="245"/>
      <c r="DB95" s="245"/>
      <c r="DC95" s="245"/>
      <c r="DD95" s="245"/>
      <c r="DE95" s="245"/>
      <c r="DF95" s="245"/>
      <c r="DG95" s="245"/>
      <c r="DH95" s="245"/>
      <c r="DI95" s="245"/>
      <c r="DJ95" s="245"/>
      <c r="DK95" s="245"/>
      <c r="DL95" s="245"/>
      <c r="DM95" s="245"/>
      <c r="DN95" s="245"/>
      <c r="DO95" s="245"/>
      <c r="DP95" s="245"/>
      <c r="DQ95" s="245"/>
      <c r="DR95" s="245"/>
      <c r="DS95" s="245"/>
      <c r="DT95" s="245"/>
      <c r="DU95" s="245"/>
      <c r="DV95" s="245"/>
    </row>
    <row r="96" spans="1:126" s="181" customFormat="1" ht="15.75" customHeight="1" x14ac:dyDescent="0.2">
      <c r="A96" s="203" t="s">
        <v>890</v>
      </c>
      <c r="B96" s="215"/>
      <c r="C96" s="215"/>
      <c r="D96" s="215" t="s">
        <v>611</v>
      </c>
      <c r="E96" s="219"/>
      <c r="F96" s="214" t="s">
        <v>258</v>
      </c>
      <c r="G96" s="245"/>
      <c r="H96" s="245"/>
      <c r="I96" s="246"/>
      <c r="J96" s="246"/>
      <c r="K96" s="245"/>
      <c r="L96" s="245"/>
      <c r="M96" s="245"/>
      <c r="N96" s="245"/>
      <c r="O96" s="245"/>
      <c r="P96" s="245"/>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5"/>
      <c r="BI96" s="245"/>
      <c r="BJ96" s="245"/>
      <c r="BK96" s="245"/>
      <c r="BL96" s="245"/>
      <c r="BM96" s="245"/>
      <c r="BN96" s="245"/>
      <c r="BO96" s="245"/>
      <c r="BP96" s="245"/>
      <c r="BQ96" s="245"/>
      <c r="BR96" s="245"/>
      <c r="BS96" s="245"/>
      <c r="BT96" s="245"/>
      <c r="BU96" s="245"/>
      <c r="BV96" s="245"/>
      <c r="BW96" s="245"/>
      <c r="BX96" s="245"/>
      <c r="BY96" s="245"/>
      <c r="BZ96" s="245"/>
      <c r="CA96" s="245"/>
      <c r="CB96" s="245"/>
      <c r="CC96" s="245"/>
      <c r="CD96" s="245"/>
      <c r="CE96" s="245"/>
      <c r="CF96" s="245"/>
      <c r="CG96" s="245"/>
      <c r="CH96" s="245"/>
      <c r="CI96" s="245"/>
      <c r="CJ96" s="245"/>
      <c r="CK96" s="245"/>
      <c r="CL96" s="245"/>
      <c r="CM96" s="245"/>
      <c r="CN96" s="245"/>
      <c r="CO96" s="245"/>
      <c r="CP96" s="245"/>
      <c r="CQ96" s="245"/>
      <c r="CR96" s="245"/>
      <c r="CS96" s="245"/>
      <c r="CT96" s="245"/>
      <c r="CU96" s="245"/>
      <c r="CV96" s="245"/>
      <c r="CW96" s="245"/>
      <c r="CX96" s="245"/>
      <c r="CY96" s="245"/>
      <c r="CZ96" s="245"/>
      <c r="DA96" s="245"/>
      <c r="DB96" s="245"/>
      <c r="DC96" s="245"/>
      <c r="DD96" s="245"/>
      <c r="DE96" s="245"/>
      <c r="DF96" s="245"/>
      <c r="DG96" s="245"/>
      <c r="DH96" s="245"/>
      <c r="DI96" s="245"/>
      <c r="DJ96" s="245"/>
      <c r="DK96" s="245"/>
      <c r="DL96" s="245"/>
      <c r="DM96" s="245"/>
      <c r="DN96" s="245"/>
      <c r="DO96" s="245"/>
      <c r="DP96" s="245"/>
      <c r="DQ96" s="245"/>
      <c r="DR96" s="245"/>
      <c r="DS96" s="245"/>
      <c r="DT96" s="245"/>
      <c r="DU96" s="245"/>
      <c r="DV96" s="245"/>
    </row>
    <row r="97" spans="1:126" s="181" customFormat="1" ht="15.75" customHeight="1" x14ac:dyDescent="0.2">
      <c r="E97" s="219"/>
      <c r="F97" s="214" t="s">
        <v>259</v>
      </c>
      <c r="G97" s="245"/>
      <c r="H97" s="245"/>
      <c r="I97" s="246"/>
      <c r="J97" s="246"/>
      <c r="K97" s="245"/>
      <c r="L97" s="245"/>
      <c r="M97" s="243" t="s">
        <v>922</v>
      </c>
      <c r="N97" s="243" t="s">
        <v>922</v>
      </c>
      <c r="O97" s="243" t="s">
        <v>922</v>
      </c>
      <c r="P97" s="243" t="s">
        <v>922</v>
      </c>
      <c r="Q97" s="243" t="s">
        <v>922</v>
      </c>
      <c r="R97" s="243" t="s">
        <v>922</v>
      </c>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5"/>
      <c r="BA97" s="245"/>
      <c r="BB97" s="245"/>
      <c r="BC97" s="245"/>
      <c r="BD97" s="245"/>
      <c r="BE97" s="245"/>
      <c r="BF97" s="245"/>
      <c r="BG97" s="245"/>
      <c r="BH97" s="245"/>
      <c r="BI97" s="245"/>
      <c r="BJ97" s="245"/>
      <c r="BK97" s="245"/>
      <c r="BL97" s="245"/>
      <c r="BM97" s="245"/>
      <c r="BN97" s="245"/>
      <c r="BO97" s="245"/>
      <c r="BP97" s="245"/>
      <c r="BQ97" s="245"/>
      <c r="BR97" s="245"/>
      <c r="BS97" s="245"/>
      <c r="BT97" s="245"/>
      <c r="BU97" s="245"/>
      <c r="BV97" s="245"/>
      <c r="BW97" s="245"/>
      <c r="BX97" s="245"/>
      <c r="BY97" s="245"/>
      <c r="BZ97" s="245"/>
      <c r="CA97" s="245"/>
      <c r="CB97" s="245"/>
      <c r="CC97" s="245"/>
      <c r="CD97" s="245"/>
      <c r="CE97" s="245"/>
      <c r="CF97" s="245"/>
      <c r="CG97" s="245"/>
      <c r="CH97" s="245"/>
      <c r="CI97" s="245"/>
      <c r="CJ97" s="245"/>
      <c r="CK97" s="245"/>
      <c r="CL97" s="245"/>
      <c r="CM97" s="245"/>
      <c r="CN97" s="245"/>
      <c r="CO97" s="245"/>
      <c r="CP97" s="245"/>
      <c r="CQ97" s="245"/>
      <c r="CR97" s="245"/>
      <c r="CS97" s="245"/>
      <c r="CT97" s="245"/>
      <c r="CU97" s="245"/>
      <c r="CV97" s="245"/>
      <c r="CW97" s="245"/>
      <c r="CX97" s="245"/>
      <c r="CY97" s="245"/>
      <c r="CZ97" s="245"/>
      <c r="DA97" s="245"/>
      <c r="DB97" s="245"/>
      <c r="DC97" s="245"/>
      <c r="DD97" s="245"/>
      <c r="DE97" s="245"/>
      <c r="DF97" s="245"/>
      <c r="DG97" s="245"/>
      <c r="DH97" s="245"/>
      <c r="DI97" s="245"/>
      <c r="DJ97" s="245"/>
      <c r="DK97" s="245"/>
      <c r="DL97" s="245"/>
      <c r="DM97" s="245"/>
      <c r="DN97" s="245"/>
      <c r="DO97" s="245"/>
      <c r="DP97" s="245"/>
      <c r="DQ97" s="245"/>
      <c r="DR97" s="245"/>
      <c r="DS97" s="245"/>
      <c r="DT97" s="245"/>
      <c r="DU97" s="245"/>
      <c r="DV97" s="245"/>
    </row>
    <row r="98" spans="1:126" s="181" customFormat="1" ht="15.75" customHeight="1" x14ac:dyDescent="0.2">
      <c r="A98" s="203" t="s">
        <v>891</v>
      </c>
      <c r="B98" s="215"/>
      <c r="C98" s="215"/>
      <c r="D98" s="215" t="s">
        <v>423</v>
      </c>
      <c r="E98" s="219"/>
      <c r="F98" s="214" t="s">
        <v>258</v>
      </c>
      <c r="G98" s="245"/>
      <c r="H98" s="245"/>
      <c r="I98" s="246"/>
      <c r="J98" s="246"/>
      <c r="K98" s="245"/>
      <c r="L98" s="245"/>
      <c r="M98" s="245"/>
      <c r="N98" s="245"/>
      <c r="O98" s="245"/>
      <c r="P98" s="245"/>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5"/>
      <c r="BA98" s="245"/>
      <c r="BB98" s="245"/>
      <c r="BC98" s="245"/>
      <c r="BD98" s="245"/>
      <c r="BE98" s="245"/>
      <c r="BF98" s="245"/>
      <c r="BG98" s="245"/>
      <c r="BH98" s="245"/>
      <c r="BI98" s="245"/>
      <c r="BJ98" s="245"/>
      <c r="BK98" s="245"/>
      <c r="BL98" s="245"/>
      <c r="BM98" s="245"/>
      <c r="BN98" s="245"/>
      <c r="BO98" s="245"/>
      <c r="BP98" s="245"/>
      <c r="BQ98" s="245"/>
      <c r="BR98" s="245"/>
      <c r="BS98" s="245"/>
      <c r="BT98" s="245"/>
      <c r="BU98" s="245"/>
      <c r="BV98" s="245"/>
      <c r="BW98" s="245"/>
      <c r="BX98" s="245"/>
      <c r="BY98" s="245"/>
      <c r="BZ98" s="245"/>
      <c r="CA98" s="245"/>
      <c r="CB98" s="245"/>
      <c r="CC98" s="245"/>
      <c r="CD98" s="245"/>
      <c r="CE98" s="245"/>
      <c r="CF98" s="245"/>
      <c r="CG98" s="245"/>
      <c r="CH98" s="245"/>
      <c r="CI98" s="245"/>
      <c r="CJ98" s="245"/>
      <c r="CK98" s="245"/>
      <c r="CL98" s="245"/>
      <c r="CM98" s="245"/>
      <c r="CN98" s="245"/>
      <c r="CO98" s="245"/>
      <c r="CP98" s="245"/>
      <c r="CQ98" s="245"/>
      <c r="CR98" s="245"/>
      <c r="CS98" s="245"/>
      <c r="CT98" s="245"/>
      <c r="CU98" s="245"/>
      <c r="CV98" s="245"/>
      <c r="CW98" s="245"/>
      <c r="CX98" s="245"/>
      <c r="CY98" s="245"/>
      <c r="CZ98" s="245"/>
      <c r="DA98" s="245"/>
      <c r="DB98" s="245"/>
      <c r="DC98" s="245"/>
      <c r="DD98" s="245"/>
      <c r="DE98" s="245"/>
      <c r="DF98" s="245"/>
      <c r="DG98" s="245"/>
      <c r="DH98" s="245"/>
      <c r="DI98" s="245"/>
      <c r="DJ98" s="245"/>
      <c r="DK98" s="245"/>
      <c r="DL98" s="245"/>
      <c r="DM98" s="245"/>
      <c r="DN98" s="245"/>
      <c r="DO98" s="245"/>
      <c r="DP98" s="245"/>
      <c r="DQ98" s="245"/>
      <c r="DR98" s="245"/>
      <c r="DS98" s="245"/>
      <c r="DT98" s="245"/>
      <c r="DU98" s="245"/>
      <c r="DV98" s="245"/>
    </row>
    <row r="99" spans="1:126" s="181" customFormat="1" ht="15.75" customHeight="1" x14ac:dyDescent="0.2">
      <c r="E99" s="219"/>
      <c r="F99" s="214" t="s">
        <v>259</v>
      </c>
      <c r="G99" s="245"/>
      <c r="H99" s="245"/>
      <c r="I99" s="246"/>
      <c r="J99" s="246"/>
      <c r="K99" s="245"/>
      <c r="L99" s="245"/>
      <c r="M99" s="245"/>
      <c r="N99" s="245"/>
      <c r="O99" s="245"/>
      <c r="P99" s="245"/>
      <c r="Q99" s="245"/>
      <c r="R99" s="245"/>
      <c r="S99" s="243" t="s">
        <v>922</v>
      </c>
      <c r="T99" s="243" t="s">
        <v>922</v>
      </c>
      <c r="U99" s="243" t="s">
        <v>922</v>
      </c>
      <c r="V99" s="243" t="s">
        <v>922</v>
      </c>
      <c r="W99" s="243" t="s">
        <v>922</v>
      </c>
      <c r="X99" s="243" t="s">
        <v>922</v>
      </c>
      <c r="Y99" s="243" t="s">
        <v>922</v>
      </c>
      <c r="Z99" s="243" t="s">
        <v>922</v>
      </c>
      <c r="AA99" s="243" t="s">
        <v>922</v>
      </c>
      <c r="AB99" s="243" t="s">
        <v>922</v>
      </c>
      <c r="AC99" s="243" t="s">
        <v>922</v>
      </c>
      <c r="AD99" s="243" t="s">
        <v>922</v>
      </c>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5"/>
      <c r="BA99" s="245"/>
      <c r="BB99" s="245"/>
      <c r="BC99" s="245"/>
      <c r="BD99" s="245"/>
      <c r="BE99" s="245"/>
      <c r="BF99" s="245"/>
      <c r="BG99" s="245"/>
      <c r="BH99" s="245"/>
      <c r="BI99" s="245"/>
      <c r="BJ99" s="245"/>
      <c r="BK99" s="245"/>
      <c r="BL99" s="245"/>
      <c r="BM99" s="245"/>
      <c r="BN99" s="245"/>
      <c r="BO99" s="245"/>
      <c r="BP99" s="245"/>
      <c r="BQ99" s="245"/>
      <c r="BR99" s="245"/>
      <c r="BS99" s="245"/>
      <c r="BT99" s="245"/>
      <c r="BU99" s="245"/>
      <c r="BV99" s="245"/>
      <c r="BW99" s="245"/>
      <c r="BX99" s="245"/>
      <c r="BY99" s="245"/>
      <c r="BZ99" s="245"/>
      <c r="CA99" s="245"/>
      <c r="CB99" s="245"/>
      <c r="CC99" s="245"/>
      <c r="CD99" s="245"/>
      <c r="CE99" s="245"/>
      <c r="CF99" s="245"/>
      <c r="CG99" s="245"/>
      <c r="CH99" s="245"/>
      <c r="CI99" s="245"/>
      <c r="CJ99" s="245"/>
      <c r="CK99" s="245"/>
      <c r="CL99" s="245"/>
      <c r="CM99" s="245"/>
      <c r="CN99" s="245"/>
      <c r="CO99" s="245"/>
      <c r="CP99" s="245"/>
      <c r="CQ99" s="245"/>
      <c r="CR99" s="245"/>
      <c r="CS99" s="245"/>
      <c r="CT99" s="245"/>
      <c r="CU99" s="245"/>
      <c r="CV99" s="245"/>
      <c r="CW99" s="245"/>
      <c r="CX99" s="245"/>
      <c r="CY99" s="245"/>
      <c r="CZ99" s="245"/>
      <c r="DA99" s="245"/>
      <c r="DB99" s="245"/>
      <c r="DC99" s="245"/>
      <c r="DD99" s="245"/>
      <c r="DE99" s="245"/>
      <c r="DF99" s="245"/>
      <c r="DG99" s="245"/>
      <c r="DH99" s="245"/>
      <c r="DI99" s="245"/>
      <c r="DJ99" s="245"/>
      <c r="DK99" s="245"/>
      <c r="DL99" s="245"/>
      <c r="DM99" s="245"/>
      <c r="DN99" s="245"/>
      <c r="DO99" s="245"/>
      <c r="DP99" s="245"/>
      <c r="DQ99" s="245"/>
      <c r="DR99" s="245"/>
      <c r="DS99" s="245"/>
      <c r="DT99" s="245"/>
      <c r="DU99" s="245"/>
      <c r="DV99" s="245"/>
    </row>
    <row r="100" spans="1:126" s="181" customFormat="1" ht="15.75" customHeight="1" x14ac:dyDescent="0.2">
      <c r="A100" s="203" t="s">
        <v>892</v>
      </c>
      <c r="B100" s="215"/>
      <c r="C100" s="215"/>
      <c r="D100" s="215" t="s">
        <v>421</v>
      </c>
      <c r="E100" s="219"/>
      <c r="F100" s="214" t="s">
        <v>258</v>
      </c>
      <c r="G100" s="245"/>
      <c r="H100" s="245"/>
      <c r="I100" s="246"/>
      <c r="J100" s="246"/>
      <c r="K100" s="245"/>
      <c r="L100" s="245"/>
      <c r="M100" s="245"/>
      <c r="N100" s="245"/>
      <c r="O100" s="245"/>
      <c r="P100" s="245"/>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5"/>
      <c r="BA100" s="245"/>
      <c r="BB100" s="245"/>
      <c r="BC100" s="245"/>
      <c r="BD100" s="245"/>
      <c r="BE100" s="245"/>
      <c r="BF100" s="245"/>
      <c r="BG100" s="245"/>
      <c r="BH100" s="245"/>
      <c r="BI100" s="245"/>
      <c r="BJ100" s="245"/>
      <c r="BK100" s="245"/>
      <c r="BL100" s="245"/>
      <c r="BM100" s="245"/>
      <c r="BN100" s="245"/>
      <c r="BO100" s="245"/>
      <c r="BP100" s="245"/>
      <c r="BQ100" s="245"/>
      <c r="BR100" s="245"/>
      <c r="BS100" s="245"/>
      <c r="BT100" s="245"/>
      <c r="BU100" s="245"/>
      <c r="BV100" s="245"/>
      <c r="BW100" s="245"/>
      <c r="BX100" s="245"/>
      <c r="BY100" s="245"/>
      <c r="BZ100" s="245"/>
      <c r="CA100" s="245"/>
      <c r="CB100" s="245"/>
      <c r="CC100" s="245"/>
      <c r="CD100" s="245"/>
      <c r="CE100" s="245"/>
      <c r="CF100" s="245"/>
      <c r="CG100" s="245"/>
      <c r="CH100" s="245"/>
      <c r="CI100" s="245"/>
      <c r="CJ100" s="245"/>
      <c r="CK100" s="245"/>
      <c r="CL100" s="245"/>
      <c r="CM100" s="245"/>
      <c r="CN100" s="245"/>
      <c r="CO100" s="245"/>
      <c r="CP100" s="245"/>
      <c r="CQ100" s="245"/>
      <c r="CR100" s="245"/>
      <c r="CS100" s="245"/>
      <c r="CT100" s="245"/>
      <c r="CU100" s="245"/>
      <c r="CV100" s="245"/>
      <c r="CW100" s="245"/>
      <c r="CX100" s="245"/>
      <c r="CY100" s="245"/>
      <c r="CZ100" s="245"/>
      <c r="DA100" s="245"/>
      <c r="DB100" s="245"/>
      <c r="DC100" s="245"/>
      <c r="DD100" s="245"/>
      <c r="DE100" s="245"/>
      <c r="DF100" s="245"/>
      <c r="DG100" s="245"/>
      <c r="DH100" s="245"/>
      <c r="DI100" s="245"/>
      <c r="DJ100" s="245"/>
      <c r="DK100" s="245"/>
      <c r="DL100" s="245"/>
      <c r="DM100" s="245"/>
      <c r="DN100" s="245"/>
      <c r="DO100" s="245"/>
      <c r="DP100" s="245"/>
      <c r="DQ100" s="245"/>
      <c r="DR100" s="245"/>
      <c r="DS100" s="245"/>
      <c r="DT100" s="245"/>
      <c r="DU100" s="245"/>
      <c r="DV100" s="245"/>
    </row>
    <row r="101" spans="1:126" s="181" customFormat="1" ht="15.75" customHeight="1" x14ac:dyDescent="0.2">
      <c r="E101" s="219"/>
      <c r="F101" s="214" t="s">
        <v>259</v>
      </c>
      <c r="G101" s="245"/>
      <c r="H101" s="245"/>
      <c r="I101" s="246"/>
      <c r="J101" s="246"/>
      <c r="K101" s="245"/>
      <c r="L101" s="245"/>
      <c r="M101" s="245"/>
      <c r="N101" s="245"/>
      <c r="O101" s="245"/>
      <c r="P101" s="245"/>
      <c r="Q101" s="245"/>
      <c r="R101" s="245"/>
      <c r="S101" s="243" t="s">
        <v>922</v>
      </c>
      <c r="T101" s="243" t="s">
        <v>922</v>
      </c>
      <c r="U101" s="243" t="s">
        <v>922</v>
      </c>
      <c r="V101" s="243" t="s">
        <v>922</v>
      </c>
      <c r="W101" s="243" t="s">
        <v>922</v>
      </c>
      <c r="X101" s="243" t="s">
        <v>922</v>
      </c>
      <c r="Y101" s="243" t="s">
        <v>922</v>
      </c>
      <c r="Z101" s="243" t="s">
        <v>922</v>
      </c>
      <c r="AA101" s="243" t="s">
        <v>922</v>
      </c>
      <c r="AB101" s="243" t="s">
        <v>922</v>
      </c>
      <c r="AC101" s="243" t="s">
        <v>922</v>
      </c>
      <c r="AD101" s="243" t="s">
        <v>922</v>
      </c>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45"/>
      <c r="CE101" s="245"/>
      <c r="CF101" s="245"/>
      <c r="CG101" s="245"/>
      <c r="CH101" s="245"/>
      <c r="CI101" s="245"/>
      <c r="CJ101" s="245"/>
      <c r="CK101" s="245"/>
      <c r="CL101" s="245"/>
      <c r="CM101" s="245"/>
      <c r="CN101" s="245"/>
      <c r="CO101" s="245"/>
      <c r="CP101" s="245"/>
      <c r="CQ101" s="245"/>
      <c r="CR101" s="245"/>
      <c r="CS101" s="245"/>
      <c r="CT101" s="245"/>
      <c r="CU101" s="245"/>
      <c r="CV101" s="245"/>
      <c r="CW101" s="245"/>
      <c r="CX101" s="245"/>
      <c r="CY101" s="245"/>
      <c r="CZ101" s="245"/>
      <c r="DA101" s="245"/>
      <c r="DB101" s="245"/>
      <c r="DC101" s="245"/>
      <c r="DD101" s="245"/>
      <c r="DE101" s="245"/>
      <c r="DF101" s="245"/>
      <c r="DG101" s="245"/>
      <c r="DH101" s="245"/>
      <c r="DI101" s="245"/>
      <c r="DJ101" s="245"/>
      <c r="DK101" s="245"/>
      <c r="DL101" s="245"/>
      <c r="DM101" s="245"/>
      <c r="DN101" s="245"/>
      <c r="DO101" s="245"/>
      <c r="DP101" s="245"/>
      <c r="DQ101" s="245"/>
      <c r="DR101" s="245"/>
      <c r="DS101" s="245"/>
      <c r="DT101" s="245"/>
      <c r="DU101" s="245"/>
      <c r="DV101" s="245"/>
    </row>
    <row r="102" spans="1:126" s="181" customFormat="1" ht="15.75" customHeight="1" x14ac:dyDescent="0.2">
      <c r="A102" s="203" t="s">
        <v>893</v>
      </c>
      <c r="B102" s="215"/>
      <c r="C102" s="215"/>
      <c r="D102" s="215" t="s">
        <v>644</v>
      </c>
      <c r="E102" s="219"/>
      <c r="F102" s="214" t="s">
        <v>258</v>
      </c>
      <c r="G102" s="245"/>
      <c r="H102" s="245"/>
      <c r="I102" s="246"/>
      <c r="J102" s="246"/>
      <c r="K102" s="245"/>
      <c r="L102" s="245"/>
      <c r="M102" s="245"/>
      <c r="N102" s="245"/>
      <c r="O102" s="245"/>
      <c r="P102" s="245"/>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5"/>
      <c r="BA102" s="245"/>
      <c r="BB102" s="245"/>
      <c r="BC102" s="245"/>
      <c r="BD102" s="245"/>
      <c r="BE102" s="245"/>
      <c r="BF102" s="245"/>
      <c r="BG102" s="245"/>
      <c r="BH102" s="245"/>
      <c r="BI102" s="245"/>
      <c r="BJ102" s="245"/>
      <c r="BK102" s="245"/>
      <c r="BL102" s="245"/>
      <c r="BM102" s="245"/>
      <c r="BN102" s="245"/>
      <c r="BO102" s="245"/>
      <c r="BP102" s="245"/>
      <c r="BQ102" s="245"/>
      <c r="BR102" s="245"/>
      <c r="BS102" s="245"/>
      <c r="BT102" s="245"/>
      <c r="BU102" s="245"/>
      <c r="BV102" s="245"/>
      <c r="BW102" s="245"/>
      <c r="BX102" s="245"/>
      <c r="BY102" s="245"/>
      <c r="BZ102" s="245"/>
      <c r="CA102" s="245"/>
      <c r="CB102" s="245"/>
      <c r="CC102" s="245"/>
      <c r="CD102" s="245"/>
      <c r="CE102" s="245"/>
      <c r="CF102" s="245"/>
      <c r="CG102" s="245"/>
      <c r="CH102" s="245"/>
      <c r="CI102" s="245"/>
      <c r="CJ102" s="245"/>
      <c r="CK102" s="245"/>
      <c r="CL102" s="245"/>
      <c r="CM102" s="245"/>
      <c r="CN102" s="245"/>
      <c r="CO102" s="245"/>
      <c r="CP102" s="245"/>
      <c r="CQ102" s="245"/>
      <c r="CR102" s="245"/>
      <c r="CS102" s="245"/>
      <c r="CT102" s="245"/>
      <c r="CU102" s="245"/>
      <c r="CV102" s="245"/>
      <c r="CW102" s="245"/>
      <c r="CX102" s="245"/>
      <c r="CY102" s="245"/>
      <c r="CZ102" s="245"/>
      <c r="DA102" s="245"/>
      <c r="DB102" s="245"/>
      <c r="DC102" s="245"/>
      <c r="DD102" s="245"/>
      <c r="DE102" s="245"/>
      <c r="DF102" s="245"/>
      <c r="DG102" s="245"/>
      <c r="DH102" s="245"/>
      <c r="DI102" s="245"/>
      <c r="DJ102" s="245"/>
      <c r="DK102" s="245"/>
      <c r="DL102" s="245"/>
      <c r="DM102" s="245"/>
      <c r="DN102" s="245"/>
      <c r="DO102" s="245"/>
      <c r="DP102" s="245"/>
      <c r="DQ102" s="245"/>
      <c r="DR102" s="245"/>
      <c r="DS102" s="245"/>
      <c r="DT102" s="245"/>
      <c r="DU102" s="245"/>
      <c r="DV102" s="245"/>
    </row>
    <row r="103" spans="1:126" s="181" customFormat="1" ht="15.75" customHeight="1" x14ac:dyDescent="0.2">
      <c r="E103" s="219"/>
      <c r="F103" s="214" t="s">
        <v>259</v>
      </c>
      <c r="G103" s="245"/>
      <c r="H103" s="245"/>
      <c r="I103" s="246"/>
      <c r="J103" s="246"/>
      <c r="K103" s="245"/>
      <c r="L103" s="245"/>
      <c r="M103" s="245"/>
      <c r="N103" s="245"/>
      <c r="O103" s="245"/>
      <c r="P103" s="245"/>
      <c r="Q103" s="245"/>
      <c r="R103" s="245"/>
      <c r="S103" s="243" t="s">
        <v>922</v>
      </c>
      <c r="T103" s="243" t="s">
        <v>922</v>
      </c>
      <c r="U103" s="243" t="s">
        <v>922</v>
      </c>
      <c r="V103" s="243" t="s">
        <v>922</v>
      </c>
      <c r="W103" s="243" t="s">
        <v>922</v>
      </c>
      <c r="X103" s="243" t="s">
        <v>922</v>
      </c>
      <c r="Y103" s="243" t="s">
        <v>922</v>
      </c>
      <c r="Z103" s="243" t="s">
        <v>922</v>
      </c>
      <c r="AA103" s="243" t="s">
        <v>922</v>
      </c>
      <c r="AB103" s="243" t="s">
        <v>922</v>
      </c>
      <c r="AC103" s="243" t="s">
        <v>922</v>
      </c>
      <c r="AD103" s="243" t="s">
        <v>922</v>
      </c>
      <c r="AE103" s="243" t="s">
        <v>922</v>
      </c>
      <c r="AF103" s="243" t="s">
        <v>922</v>
      </c>
      <c r="AG103" s="243" t="s">
        <v>922</v>
      </c>
      <c r="AH103" s="243" t="s">
        <v>922</v>
      </c>
      <c r="AI103" s="243" t="s">
        <v>922</v>
      </c>
      <c r="AJ103" s="243" t="s">
        <v>922</v>
      </c>
      <c r="AK103" s="243" t="s">
        <v>922</v>
      </c>
      <c r="AL103" s="243" t="s">
        <v>922</v>
      </c>
      <c r="AM103" s="243" t="s">
        <v>922</v>
      </c>
      <c r="AN103" s="243" t="s">
        <v>922</v>
      </c>
      <c r="AO103" s="243" t="s">
        <v>922</v>
      </c>
      <c r="AP103" s="243" t="s">
        <v>922</v>
      </c>
      <c r="AQ103" s="245"/>
      <c r="AR103" s="245"/>
      <c r="AS103" s="245"/>
      <c r="AT103" s="245"/>
      <c r="AU103" s="245"/>
      <c r="AV103" s="245"/>
      <c r="AW103" s="245"/>
      <c r="AX103" s="245"/>
      <c r="AY103" s="245"/>
      <c r="AZ103" s="245"/>
      <c r="BA103" s="245"/>
      <c r="BB103" s="245"/>
      <c r="BC103" s="245"/>
      <c r="BD103" s="245"/>
      <c r="BE103" s="245"/>
      <c r="BF103" s="245"/>
      <c r="BG103" s="245"/>
      <c r="BH103" s="245"/>
      <c r="BI103" s="245"/>
      <c r="BJ103" s="245"/>
      <c r="BK103" s="245"/>
      <c r="BL103" s="245"/>
      <c r="BM103" s="245"/>
      <c r="BN103" s="245"/>
      <c r="BO103" s="245"/>
      <c r="BP103" s="245"/>
      <c r="BQ103" s="245"/>
      <c r="BR103" s="245"/>
      <c r="BS103" s="245"/>
      <c r="BT103" s="245"/>
      <c r="BU103" s="245"/>
      <c r="BV103" s="245"/>
      <c r="BW103" s="245"/>
      <c r="BX103" s="245"/>
      <c r="BY103" s="245"/>
      <c r="BZ103" s="245"/>
      <c r="CA103" s="245"/>
      <c r="CB103" s="245"/>
      <c r="CC103" s="245"/>
      <c r="CD103" s="245"/>
      <c r="CE103" s="245"/>
      <c r="CF103" s="245"/>
      <c r="CG103" s="245"/>
      <c r="CH103" s="245"/>
      <c r="CI103" s="245"/>
      <c r="CJ103" s="245"/>
      <c r="CK103" s="245"/>
      <c r="CL103" s="245"/>
      <c r="CM103" s="245"/>
      <c r="CN103" s="245"/>
      <c r="CO103" s="245"/>
      <c r="CP103" s="245"/>
      <c r="CQ103" s="245"/>
      <c r="CR103" s="245"/>
      <c r="CS103" s="245"/>
      <c r="CT103" s="245"/>
      <c r="CU103" s="245"/>
      <c r="CV103" s="245"/>
      <c r="CW103" s="245"/>
      <c r="CX103" s="245"/>
      <c r="CY103" s="245"/>
      <c r="CZ103" s="245"/>
      <c r="DA103" s="245"/>
      <c r="DB103" s="245"/>
      <c r="DC103" s="245"/>
      <c r="DD103" s="245"/>
      <c r="DE103" s="245"/>
      <c r="DF103" s="245"/>
      <c r="DG103" s="245"/>
      <c r="DH103" s="245"/>
      <c r="DI103" s="245"/>
      <c r="DJ103" s="245"/>
      <c r="DK103" s="245"/>
      <c r="DL103" s="245"/>
      <c r="DM103" s="245"/>
      <c r="DN103" s="245"/>
      <c r="DO103" s="245"/>
      <c r="DP103" s="245"/>
      <c r="DQ103" s="245"/>
      <c r="DR103" s="245"/>
      <c r="DS103" s="245"/>
      <c r="DT103" s="245"/>
      <c r="DU103" s="245"/>
      <c r="DV103" s="245"/>
    </row>
    <row r="104" spans="1:126" s="181" customFormat="1" ht="15.75" customHeight="1" x14ac:dyDescent="0.2">
      <c r="A104" s="203" t="s">
        <v>894</v>
      </c>
      <c r="B104" s="215"/>
      <c r="C104" s="215"/>
      <c r="D104" s="215" t="s">
        <v>423</v>
      </c>
      <c r="E104" s="219"/>
      <c r="F104" s="214" t="s">
        <v>258</v>
      </c>
      <c r="G104" s="245"/>
      <c r="H104" s="245"/>
      <c r="I104" s="246"/>
      <c r="J104" s="246"/>
      <c r="K104" s="245"/>
      <c r="L104" s="245"/>
      <c r="M104" s="245"/>
      <c r="N104" s="245"/>
      <c r="O104" s="245"/>
      <c r="P104" s="245"/>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5"/>
      <c r="BD104" s="245"/>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45"/>
      <c r="CE104" s="245"/>
      <c r="CF104" s="245"/>
      <c r="CG104" s="245"/>
      <c r="CH104" s="245"/>
      <c r="CI104" s="245"/>
      <c r="CJ104" s="245"/>
      <c r="CK104" s="245"/>
      <c r="CL104" s="245"/>
      <c r="CM104" s="245"/>
      <c r="CN104" s="245"/>
      <c r="CO104" s="245"/>
      <c r="CP104" s="245"/>
      <c r="CQ104" s="245"/>
      <c r="CR104" s="245"/>
      <c r="CS104" s="245"/>
      <c r="CT104" s="245"/>
      <c r="CU104" s="245"/>
      <c r="CV104" s="245"/>
      <c r="CW104" s="245"/>
      <c r="CX104" s="245"/>
      <c r="CY104" s="245"/>
      <c r="CZ104" s="245"/>
      <c r="DA104" s="245"/>
      <c r="DB104" s="245"/>
      <c r="DC104" s="245"/>
      <c r="DD104" s="245"/>
      <c r="DE104" s="245"/>
      <c r="DF104" s="245"/>
      <c r="DG104" s="245"/>
      <c r="DH104" s="245"/>
      <c r="DI104" s="245"/>
      <c r="DJ104" s="245"/>
      <c r="DK104" s="245"/>
      <c r="DL104" s="245"/>
      <c r="DM104" s="245"/>
      <c r="DN104" s="245"/>
      <c r="DO104" s="245"/>
      <c r="DP104" s="245"/>
      <c r="DQ104" s="245"/>
      <c r="DR104" s="245"/>
      <c r="DS104" s="245"/>
      <c r="DT104" s="245"/>
      <c r="DU104" s="245"/>
      <c r="DV104" s="245"/>
    </row>
    <row r="105" spans="1:126" s="181" customFormat="1" ht="15.75" customHeight="1" x14ac:dyDescent="0.2">
      <c r="E105" s="219"/>
      <c r="F105" s="214" t="s">
        <v>259</v>
      </c>
      <c r="G105" s="245"/>
      <c r="H105" s="245"/>
      <c r="I105" s="246"/>
      <c r="J105" s="246"/>
      <c r="K105" s="245"/>
      <c r="L105" s="245"/>
      <c r="M105" s="245"/>
      <c r="N105" s="245"/>
      <c r="O105" s="245"/>
      <c r="P105" s="245"/>
      <c r="Q105" s="245"/>
      <c r="R105" s="245"/>
      <c r="S105" s="243" t="s">
        <v>922</v>
      </c>
      <c r="T105" s="243" t="s">
        <v>922</v>
      </c>
      <c r="U105" s="243" t="s">
        <v>922</v>
      </c>
      <c r="V105" s="243" t="s">
        <v>922</v>
      </c>
      <c r="W105" s="243" t="s">
        <v>922</v>
      </c>
      <c r="X105" s="243" t="s">
        <v>922</v>
      </c>
      <c r="Y105" s="243" t="s">
        <v>922</v>
      </c>
      <c r="Z105" s="243" t="s">
        <v>922</v>
      </c>
      <c r="AA105" s="243" t="s">
        <v>922</v>
      </c>
      <c r="AB105" s="243" t="s">
        <v>922</v>
      </c>
      <c r="AC105" s="243" t="s">
        <v>922</v>
      </c>
      <c r="AD105" s="243" t="s">
        <v>922</v>
      </c>
      <c r="AE105" s="243" t="s">
        <v>922</v>
      </c>
      <c r="AF105" s="243" t="s">
        <v>922</v>
      </c>
      <c r="AG105" s="243" t="s">
        <v>922</v>
      </c>
      <c r="AH105" s="243" t="s">
        <v>922</v>
      </c>
      <c r="AI105" s="243" t="s">
        <v>922</v>
      </c>
      <c r="AJ105" s="243" t="s">
        <v>922</v>
      </c>
      <c r="AK105" s="243" t="s">
        <v>922</v>
      </c>
      <c r="AL105" s="243" t="s">
        <v>922</v>
      </c>
      <c r="AM105" s="243" t="s">
        <v>922</v>
      </c>
      <c r="AN105" s="243" t="s">
        <v>922</v>
      </c>
      <c r="AO105" s="243" t="s">
        <v>922</v>
      </c>
      <c r="AP105" s="243" t="s">
        <v>922</v>
      </c>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5"/>
      <c r="BR105" s="245"/>
      <c r="BS105" s="245"/>
      <c r="BT105" s="245"/>
      <c r="BU105" s="245"/>
      <c r="BV105" s="245"/>
      <c r="BW105" s="245"/>
      <c r="BX105" s="245"/>
      <c r="BY105" s="245"/>
      <c r="BZ105" s="245"/>
      <c r="CA105" s="245"/>
      <c r="CB105" s="245"/>
      <c r="CC105" s="245"/>
      <c r="CD105" s="245"/>
      <c r="CE105" s="245"/>
      <c r="CF105" s="245"/>
      <c r="CG105" s="245"/>
      <c r="CH105" s="245"/>
      <c r="CI105" s="245"/>
      <c r="CJ105" s="245"/>
      <c r="CK105" s="245"/>
      <c r="CL105" s="245"/>
      <c r="CM105" s="245"/>
      <c r="CN105" s="245"/>
      <c r="CO105" s="245"/>
      <c r="CP105" s="245"/>
      <c r="CQ105" s="245"/>
      <c r="CR105" s="245"/>
      <c r="CS105" s="245"/>
      <c r="CT105" s="245"/>
      <c r="CU105" s="245"/>
      <c r="CV105" s="245"/>
      <c r="CW105" s="245"/>
      <c r="CX105" s="245"/>
      <c r="CY105" s="245"/>
      <c r="CZ105" s="245"/>
      <c r="DA105" s="245"/>
      <c r="DB105" s="245"/>
      <c r="DC105" s="245"/>
      <c r="DD105" s="245"/>
      <c r="DE105" s="245"/>
      <c r="DF105" s="245"/>
      <c r="DG105" s="245"/>
      <c r="DH105" s="245"/>
      <c r="DI105" s="245"/>
      <c r="DJ105" s="245"/>
      <c r="DK105" s="245"/>
      <c r="DL105" s="245"/>
      <c r="DM105" s="245"/>
      <c r="DN105" s="245"/>
      <c r="DO105" s="245"/>
      <c r="DP105" s="245"/>
      <c r="DQ105" s="245"/>
      <c r="DR105" s="245"/>
      <c r="DS105" s="245"/>
      <c r="DT105" s="245"/>
      <c r="DU105" s="245"/>
      <c r="DV105" s="245"/>
    </row>
    <row r="106" spans="1:126" s="181" customFormat="1" ht="15.75" customHeight="1" x14ac:dyDescent="0.2">
      <c r="A106" s="203" t="s">
        <v>894</v>
      </c>
      <c r="B106" s="215"/>
      <c r="C106" s="215"/>
      <c r="D106" s="215" t="s">
        <v>423</v>
      </c>
      <c r="E106" s="219"/>
      <c r="F106" s="214" t="s">
        <v>258</v>
      </c>
      <c r="G106" s="245"/>
      <c r="H106" s="245"/>
      <c r="I106" s="246"/>
      <c r="J106" s="246"/>
      <c r="K106" s="245"/>
      <c r="L106" s="245"/>
      <c r="M106" s="245"/>
      <c r="N106" s="245"/>
      <c r="O106" s="245"/>
      <c r="P106" s="245"/>
      <c r="Q106" s="245"/>
      <c r="R106" s="245"/>
      <c r="S106" s="245"/>
      <c r="T106" s="245"/>
      <c r="U106" s="245"/>
      <c r="V106" s="245"/>
      <c r="W106" s="245"/>
      <c r="X106" s="245"/>
      <c r="Y106" s="245"/>
      <c r="Z106" s="245"/>
      <c r="AA106" s="245"/>
      <c r="AB106" s="245"/>
      <c r="AC106" s="245"/>
      <c r="AD106" s="245"/>
      <c r="AE106" s="245"/>
      <c r="AF106" s="245"/>
      <c r="AG106" s="245"/>
      <c r="AH106" s="245"/>
      <c r="AI106" s="245"/>
      <c r="AJ106" s="245"/>
      <c r="AK106" s="245"/>
      <c r="AL106" s="245"/>
      <c r="AM106" s="245"/>
      <c r="AN106" s="245"/>
      <c r="AO106" s="245"/>
      <c r="AP106" s="245"/>
      <c r="AQ106" s="245"/>
      <c r="AR106" s="245"/>
      <c r="AS106" s="245"/>
      <c r="AT106" s="245"/>
      <c r="AU106" s="245"/>
      <c r="AV106" s="245"/>
      <c r="AW106" s="245"/>
      <c r="AX106" s="245"/>
      <c r="AY106" s="245"/>
      <c r="AZ106" s="245"/>
      <c r="BA106" s="245"/>
      <c r="BB106" s="245"/>
      <c r="BC106" s="245"/>
      <c r="BD106" s="245"/>
      <c r="BE106" s="245"/>
      <c r="BF106" s="245"/>
      <c r="BG106" s="245"/>
      <c r="BH106" s="245"/>
      <c r="BI106" s="245"/>
      <c r="BJ106" s="245"/>
      <c r="BK106" s="245"/>
      <c r="BL106" s="245"/>
      <c r="BM106" s="245"/>
      <c r="BN106" s="245"/>
      <c r="BO106" s="245"/>
      <c r="BP106" s="245"/>
      <c r="BQ106" s="245"/>
      <c r="BR106" s="245"/>
      <c r="BS106" s="245"/>
      <c r="BT106" s="245"/>
      <c r="BU106" s="245"/>
      <c r="BV106" s="245"/>
      <c r="BW106" s="245"/>
      <c r="BX106" s="245"/>
      <c r="BY106" s="245"/>
      <c r="BZ106" s="245"/>
      <c r="CA106" s="245"/>
      <c r="CB106" s="245"/>
      <c r="CC106" s="245"/>
      <c r="CD106" s="245"/>
      <c r="CE106" s="245"/>
      <c r="CF106" s="245"/>
      <c r="CG106" s="245"/>
      <c r="CH106" s="245"/>
      <c r="CI106" s="245"/>
      <c r="CJ106" s="245"/>
      <c r="CK106" s="245"/>
      <c r="CL106" s="245"/>
      <c r="CM106" s="245"/>
      <c r="CN106" s="245"/>
      <c r="CO106" s="245"/>
      <c r="CP106" s="245"/>
      <c r="CQ106" s="245"/>
      <c r="CR106" s="245"/>
      <c r="CS106" s="245"/>
      <c r="CT106" s="245"/>
      <c r="CU106" s="245"/>
      <c r="CV106" s="245"/>
      <c r="CW106" s="245"/>
      <c r="CX106" s="245"/>
      <c r="CY106" s="245"/>
      <c r="CZ106" s="245"/>
      <c r="DA106" s="245"/>
      <c r="DB106" s="245"/>
      <c r="DC106" s="245"/>
      <c r="DD106" s="245"/>
      <c r="DE106" s="245"/>
      <c r="DF106" s="245"/>
      <c r="DG106" s="245"/>
      <c r="DH106" s="245"/>
      <c r="DI106" s="245"/>
      <c r="DJ106" s="245"/>
      <c r="DK106" s="245"/>
      <c r="DL106" s="245"/>
      <c r="DM106" s="245"/>
      <c r="DN106" s="245"/>
      <c r="DO106" s="245"/>
      <c r="DP106" s="245"/>
      <c r="DQ106" s="245"/>
      <c r="DR106" s="245"/>
      <c r="DS106" s="245"/>
      <c r="DT106" s="245"/>
      <c r="DU106" s="245"/>
      <c r="DV106" s="245"/>
    </row>
    <row r="107" spans="1:126" s="181" customFormat="1" ht="15.75" customHeight="1" x14ac:dyDescent="0.2">
      <c r="E107" s="219"/>
      <c r="F107" s="214" t="s">
        <v>259</v>
      </c>
      <c r="G107" s="245"/>
      <c r="H107" s="245"/>
      <c r="I107" s="246"/>
      <c r="J107" s="246"/>
      <c r="K107" s="245"/>
      <c r="L107" s="245"/>
      <c r="M107" s="245"/>
      <c r="N107" s="245"/>
      <c r="O107" s="245"/>
      <c r="P107" s="245"/>
      <c r="Q107" s="245"/>
      <c r="R107" s="245"/>
      <c r="S107" s="243" t="s">
        <v>922</v>
      </c>
      <c r="T107" s="243" t="s">
        <v>922</v>
      </c>
      <c r="U107" s="243" t="s">
        <v>922</v>
      </c>
      <c r="V107" s="243" t="s">
        <v>922</v>
      </c>
      <c r="W107" s="243" t="s">
        <v>922</v>
      </c>
      <c r="X107" s="243" t="s">
        <v>922</v>
      </c>
      <c r="Y107" s="243" t="s">
        <v>922</v>
      </c>
      <c r="Z107" s="243" t="s">
        <v>922</v>
      </c>
      <c r="AA107" s="243" t="s">
        <v>922</v>
      </c>
      <c r="AB107" s="243" t="s">
        <v>922</v>
      </c>
      <c r="AC107" s="243" t="s">
        <v>922</v>
      </c>
      <c r="AD107" s="243" t="s">
        <v>922</v>
      </c>
      <c r="AE107" s="243" t="s">
        <v>922</v>
      </c>
      <c r="AF107" s="243" t="s">
        <v>922</v>
      </c>
      <c r="AG107" s="243" t="s">
        <v>922</v>
      </c>
      <c r="AH107" s="243" t="s">
        <v>922</v>
      </c>
      <c r="AI107" s="243" t="s">
        <v>922</v>
      </c>
      <c r="AJ107" s="243" t="s">
        <v>922</v>
      </c>
      <c r="AK107" s="243" t="s">
        <v>922</v>
      </c>
      <c r="AL107" s="243" t="s">
        <v>922</v>
      </c>
      <c r="AM107" s="243" t="s">
        <v>922</v>
      </c>
      <c r="AN107" s="243" t="s">
        <v>922</v>
      </c>
      <c r="AO107" s="243" t="s">
        <v>922</v>
      </c>
      <c r="AP107" s="243" t="s">
        <v>922</v>
      </c>
      <c r="AQ107" s="245"/>
      <c r="AR107" s="245"/>
      <c r="AS107" s="245"/>
      <c r="AT107" s="245"/>
      <c r="AU107" s="245"/>
      <c r="AV107" s="245"/>
      <c r="AW107" s="245"/>
      <c r="AX107" s="245"/>
      <c r="AY107" s="245"/>
      <c r="AZ107" s="245"/>
      <c r="BA107" s="245"/>
      <c r="BB107" s="245"/>
      <c r="BC107" s="245"/>
      <c r="BD107" s="245"/>
      <c r="BE107" s="245"/>
      <c r="BF107" s="245"/>
      <c r="BG107" s="245"/>
      <c r="BH107" s="245"/>
      <c r="BI107" s="245"/>
      <c r="BJ107" s="245"/>
      <c r="BK107" s="245"/>
      <c r="BL107" s="245"/>
      <c r="BM107" s="245"/>
      <c r="BN107" s="245"/>
      <c r="BO107" s="245"/>
      <c r="BP107" s="245"/>
      <c r="BQ107" s="245"/>
      <c r="BR107" s="245"/>
      <c r="BS107" s="245"/>
      <c r="BT107" s="245"/>
      <c r="BU107" s="245"/>
      <c r="BV107" s="245"/>
      <c r="BW107" s="245"/>
      <c r="BX107" s="245"/>
      <c r="BY107" s="245"/>
      <c r="BZ107" s="245"/>
      <c r="CA107" s="245"/>
      <c r="CB107" s="245"/>
      <c r="CC107" s="245"/>
      <c r="CD107" s="245"/>
      <c r="CE107" s="245"/>
      <c r="CF107" s="245"/>
      <c r="CG107" s="245"/>
      <c r="CH107" s="245"/>
      <c r="CI107" s="245"/>
      <c r="CJ107" s="245"/>
      <c r="CK107" s="245"/>
      <c r="CL107" s="245"/>
      <c r="CM107" s="245"/>
      <c r="CN107" s="245"/>
      <c r="CO107" s="245"/>
      <c r="CP107" s="245"/>
      <c r="CQ107" s="245"/>
      <c r="CR107" s="245"/>
      <c r="CS107" s="245"/>
      <c r="CT107" s="245"/>
      <c r="CU107" s="245"/>
      <c r="CV107" s="245"/>
      <c r="CW107" s="245"/>
      <c r="CX107" s="245"/>
      <c r="CY107" s="245"/>
      <c r="CZ107" s="245"/>
      <c r="DA107" s="245"/>
      <c r="DB107" s="245"/>
      <c r="DC107" s="245"/>
      <c r="DD107" s="245"/>
      <c r="DE107" s="245"/>
      <c r="DF107" s="245"/>
      <c r="DG107" s="245"/>
      <c r="DH107" s="245"/>
      <c r="DI107" s="245"/>
      <c r="DJ107" s="245"/>
      <c r="DK107" s="245"/>
      <c r="DL107" s="245"/>
      <c r="DM107" s="245"/>
      <c r="DN107" s="245"/>
      <c r="DO107" s="245"/>
      <c r="DP107" s="245"/>
      <c r="DQ107" s="245"/>
      <c r="DR107" s="245"/>
      <c r="DS107" s="245"/>
      <c r="DT107" s="245"/>
      <c r="DU107" s="245"/>
      <c r="DV107" s="245"/>
    </row>
    <row r="108" spans="1:126" s="181" customFormat="1" ht="15.75" customHeight="1" x14ac:dyDescent="0.2">
      <c r="A108" s="203" t="s">
        <v>895</v>
      </c>
      <c r="B108" s="215"/>
      <c r="C108" s="215"/>
      <c r="D108" s="215" t="s">
        <v>645</v>
      </c>
      <c r="E108" s="219"/>
      <c r="F108" s="214" t="s">
        <v>258</v>
      </c>
      <c r="G108" s="245"/>
      <c r="H108" s="245"/>
      <c r="I108" s="246"/>
      <c r="J108" s="246"/>
      <c r="K108" s="245"/>
      <c r="L108" s="245"/>
      <c r="M108" s="245"/>
      <c r="N108" s="245"/>
      <c r="O108" s="245"/>
      <c r="P108" s="245"/>
      <c r="Q108" s="245"/>
      <c r="R108" s="245"/>
      <c r="S108" s="245"/>
      <c r="T108" s="245"/>
      <c r="U108" s="245"/>
      <c r="V108" s="245"/>
      <c r="W108" s="245"/>
      <c r="X108" s="245"/>
      <c r="Y108" s="245"/>
      <c r="Z108" s="245"/>
      <c r="AA108" s="245"/>
      <c r="AB108" s="245"/>
      <c r="AC108" s="245"/>
      <c r="AD108" s="245"/>
      <c r="AE108" s="245"/>
      <c r="AF108" s="245"/>
      <c r="AG108" s="245"/>
      <c r="AH108" s="245"/>
      <c r="AI108" s="245"/>
      <c r="AJ108" s="245"/>
      <c r="AK108" s="245"/>
      <c r="AL108" s="245"/>
      <c r="AM108" s="245"/>
      <c r="AN108" s="245"/>
      <c r="AO108" s="245"/>
      <c r="AP108" s="245"/>
      <c r="AQ108" s="245"/>
      <c r="AR108" s="245"/>
      <c r="AS108" s="245"/>
      <c r="AT108" s="245"/>
      <c r="AU108" s="245"/>
      <c r="AV108" s="245"/>
      <c r="AW108" s="245"/>
      <c r="AX108" s="245"/>
      <c r="AY108" s="245"/>
      <c r="AZ108" s="245"/>
      <c r="BA108" s="245"/>
      <c r="BB108" s="245"/>
      <c r="BC108" s="245"/>
      <c r="BD108" s="245"/>
      <c r="BE108" s="245"/>
      <c r="BF108" s="245"/>
      <c r="BG108" s="245"/>
      <c r="BH108" s="245"/>
      <c r="BI108" s="245"/>
      <c r="BJ108" s="245"/>
      <c r="BK108" s="245"/>
      <c r="BL108" s="245"/>
      <c r="BM108" s="245"/>
      <c r="BN108" s="245"/>
      <c r="BO108" s="245"/>
      <c r="BP108" s="245"/>
      <c r="BQ108" s="245"/>
      <c r="BR108" s="245"/>
      <c r="BS108" s="245"/>
      <c r="BT108" s="245"/>
      <c r="BU108" s="245"/>
      <c r="BV108" s="245"/>
      <c r="BW108" s="245"/>
      <c r="BX108" s="245"/>
      <c r="BY108" s="245"/>
      <c r="BZ108" s="245"/>
      <c r="CA108" s="245"/>
      <c r="CB108" s="245"/>
      <c r="CC108" s="245"/>
      <c r="CD108" s="245"/>
      <c r="CE108" s="245"/>
      <c r="CF108" s="245"/>
      <c r="CG108" s="245"/>
      <c r="CH108" s="245"/>
      <c r="CI108" s="245"/>
      <c r="CJ108" s="245"/>
      <c r="CK108" s="245"/>
      <c r="CL108" s="245"/>
      <c r="CM108" s="245"/>
      <c r="CN108" s="245"/>
      <c r="CO108" s="245"/>
      <c r="CP108" s="245"/>
      <c r="CQ108" s="245"/>
      <c r="CR108" s="245"/>
      <c r="CS108" s="245"/>
      <c r="CT108" s="245"/>
      <c r="CU108" s="245"/>
      <c r="CV108" s="245"/>
      <c r="CW108" s="245"/>
      <c r="CX108" s="245"/>
      <c r="CY108" s="245"/>
      <c r="CZ108" s="245"/>
      <c r="DA108" s="245"/>
      <c r="DB108" s="245"/>
      <c r="DC108" s="245"/>
      <c r="DD108" s="245"/>
      <c r="DE108" s="245"/>
      <c r="DF108" s="245"/>
      <c r="DG108" s="245"/>
      <c r="DH108" s="245"/>
      <c r="DI108" s="245"/>
      <c r="DJ108" s="245"/>
      <c r="DK108" s="245"/>
      <c r="DL108" s="245"/>
      <c r="DM108" s="245"/>
      <c r="DN108" s="245"/>
      <c r="DO108" s="245"/>
      <c r="DP108" s="245"/>
      <c r="DQ108" s="245"/>
      <c r="DR108" s="245"/>
      <c r="DS108" s="245"/>
      <c r="DT108" s="245"/>
      <c r="DU108" s="245"/>
      <c r="DV108" s="245"/>
    </row>
    <row r="109" spans="1:126" s="181" customFormat="1" ht="15.75" customHeight="1" x14ac:dyDescent="0.2">
      <c r="E109" s="219"/>
      <c r="F109" s="214" t="s">
        <v>259</v>
      </c>
      <c r="G109" s="245"/>
      <c r="H109" s="245"/>
      <c r="I109" s="246"/>
      <c r="J109" s="246"/>
      <c r="K109" s="245"/>
      <c r="L109" s="245"/>
      <c r="M109" s="245"/>
      <c r="N109" s="245"/>
      <c r="O109" s="245"/>
      <c r="P109" s="245"/>
      <c r="Q109" s="245"/>
      <c r="R109" s="245"/>
      <c r="S109" s="243" t="s">
        <v>922</v>
      </c>
      <c r="T109" s="243" t="s">
        <v>922</v>
      </c>
      <c r="U109" s="243" t="s">
        <v>922</v>
      </c>
      <c r="V109" s="243" t="s">
        <v>922</v>
      </c>
      <c r="W109" s="243" t="s">
        <v>922</v>
      </c>
      <c r="X109" s="243" t="s">
        <v>922</v>
      </c>
      <c r="Y109" s="243" t="s">
        <v>922</v>
      </c>
      <c r="Z109" s="243" t="s">
        <v>922</v>
      </c>
      <c r="AA109" s="243" t="s">
        <v>922</v>
      </c>
      <c r="AB109" s="243" t="s">
        <v>922</v>
      </c>
      <c r="AC109" s="243" t="s">
        <v>922</v>
      </c>
      <c r="AD109" s="243" t="s">
        <v>922</v>
      </c>
      <c r="AE109" s="243" t="s">
        <v>922</v>
      </c>
      <c r="AF109" s="243" t="s">
        <v>922</v>
      </c>
      <c r="AG109" s="243" t="s">
        <v>922</v>
      </c>
      <c r="AH109" s="243" t="s">
        <v>922</v>
      </c>
      <c r="AI109" s="243" t="s">
        <v>922</v>
      </c>
      <c r="AJ109" s="243" t="s">
        <v>922</v>
      </c>
      <c r="AK109" s="243" t="s">
        <v>922</v>
      </c>
      <c r="AL109" s="243" t="s">
        <v>922</v>
      </c>
      <c r="AM109" s="243" t="s">
        <v>922</v>
      </c>
      <c r="AN109" s="243" t="s">
        <v>922</v>
      </c>
      <c r="AO109" s="243" t="s">
        <v>922</v>
      </c>
      <c r="AP109" s="243" t="s">
        <v>922</v>
      </c>
      <c r="AQ109" s="245"/>
      <c r="AR109" s="245"/>
      <c r="AS109" s="245"/>
      <c r="AT109" s="245"/>
      <c r="AU109" s="245"/>
      <c r="AV109" s="245"/>
      <c r="AW109" s="245"/>
      <c r="AX109" s="245"/>
      <c r="AY109" s="245"/>
      <c r="AZ109" s="245"/>
      <c r="BA109" s="245"/>
      <c r="BB109" s="245"/>
      <c r="BC109" s="245"/>
      <c r="BD109" s="245"/>
      <c r="BE109" s="245"/>
      <c r="BF109" s="245"/>
      <c r="BG109" s="245"/>
      <c r="BH109" s="245"/>
      <c r="BI109" s="245"/>
      <c r="BJ109" s="245"/>
      <c r="BK109" s="245"/>
      <c r="BL109" s="245"/>
      <c r="BM109" s="245"/>
      <c r="BN109" s="245"/>
      <c r="BO109" s="245"/>
      <c r="BP109" s="245"/>
      <c r="BQ109" s="245"/>
      <c r="BR109" s="245"/>
      <c r="BS109" s="245"/>
      <c r="BT109" s="245"/>
      <c r="BU109" s="245"/>
      <c r="BV109" s="245"/>
      <c r="BW109" s="245"/>
      <c r="BX109" s="245"/>
      <c r="BY109" s="245"/>
      <c r="BZ109" s="245"/>
      <c r="CA109" s="245"/>
      <c r="CB109" s="245"/>
      <c r="CC109" s="245"/>
      <c r="CD109" s="245"/>
      <c r="CE109" s="245"/>
      <c r="CF109" s="245"/>
      <c r="CG109" s="245"/>
      <c r="CH109" s="245"/>
      <c r="CI109" s="245"/>
      <c r="CJ109" s="245"/>
      <c r="CK109" s="245"/>
      <c r="CL109" s="245"/>
      <c r="CM109" s="245"/>
      <c r="CN109" s="245"/>
      <c r="CO109" s="245"/>
      <c r="CP109" s="245"/>
      <c r="CQ109" s="245"/>
      <c r="CR109" s="245"/>
      <c r="CS109" s="245"/>
      <c r="CT109" s="245"/>
      <c r="CU109" s="245"/>
      <c r="CV109" s="245"/>
      <c r="CW109" s="245"/>
      <c r="CX109" s="245"/>
      <c r="CY109" s="245"/>
      <c r="CZ109" s="245"/>
      <c r="DA109" s="245"/>
      <c r="DB109" s="245"/>
      <c r="DC109" s="245"/>
      <c r="DD109" s="245"/>
      <c r="DE109" s="245"/>
      <c r="DF109" s="245"/>
      <c r="DG109" s="245"/>
      <c r="DH109" s="245"/>
      <c r="DI109" s="245"/>
      <c r="DJ109" s="245"/>
      <c r="DK109" s="245"/>
      <c r="DL109" s="245"/>
      <c r="DM109" s="245"/>
      <c r="DN109" s="245"/>
      <c r="DO109" s="245"/>
      <c r="DP109" s="245"/>
      <c r="DQ109" s="245"/>
      <c r="DR109" s="245"/>
      <c r="DS109" s="245"/>
      <c r="DT109" s="245"/>
      <c r="DU109" s="245"/>
      <c r="DV109" s="245"/>
    </row>
    <row r="110" spans="1:126" s="181" customFormat="1" x14ac:dyDescent="0.2">
      <c r="A110" s="203" t="s">
        <v>896</v>
      </c>
      <c r="B110" s="215"/>
      <c r="C110" s="215"/>
      <c r="D110" s="215" t="s">
        <v>646</v>
      </c>
      <c r="E110" s="219"/>
      <c r="F110" s="214" t="s">
        <v>258</v>
      </c>
      <c r="G110" s="245"/>
      <c r="H110" s="245"/>
      <c r="I110" s="246"/>
      <c r="J110" s="246"/>
      <c r="K110" s="245"/>
      <c r="L110" s="245"/>
      <c r="M110" s="245"/>
      <c r="N110" s="245"/>
      <c r="O110" s="245"/>
      <c r="P110" s="245"/>
      <c r="Q110" s="245"/>
      <c r="R110" s="245"/>
      <c r="S110" s="245"/>
      <c r="T110" s="245"/>
      <c r="U110" s="245"/>
      <c r="V110" s="245"/>
      <c r="W110" s="245"/>
      <c r="X110" s="245"/>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5"/>
      <c r="AT110" s="245"/>
      <c r="AU110" s="245"/>
      <c r="AV110" s="245"/>
      <c r="AW110" s="245"/>
      <c r="AX110" s="245"/>
      <c r="AY110" s="245"/>
      <c r="AZ110" s="245"/>
      <c r="BA110" s="245"/>
      <c r="BB110" s="245"/>
      <c r="BC110" s="245"/>
      <c r="BD110" s="245"/>
      <c r="BE110" s="245"/>
      <c r="BF110" s="245"/>
      <c r="BG110" s="245"/>
      <c r="BH110" s="245"/>
      <c r="BI110" s="245"/>
      <c r="BJ110" s="245"/>
      <c r="BK110" s="245"/>
      <c r="BL110" s="245"/>
      <c r="BM110" s="245"/>
      <c r="BN110" s="245"/>
      <c r="BO110" s="245"/>
      <c r="BP110" s="245"/>
      <c r="BQ110" s="245"/>
      <c r="BR110" s="245"/>
      <c r="BS110" s="245"/>
      <c r="BT110" s="245"/>
      <c r="BU110" s="245"/>
      <c r="BV110" s="245"/>
      <c r="BW110" s="245"/>
      <c r="BX110" s="245"/>
      <c r="BY110" s="245"/>
      <c r="BZ110" s="245"/>
      <c r="CA110" s="245"/>
      <c r="CB110" s="245"/>
      <c r="CC110" s="245"/>
      <c r="CD110" s="245"/>
      <c r="CE110" s="245"/>
      <c r="CF110" s="245"/>
      <c r="CG110" s="245"/>
      <c r="CH110" s="245"/>
      <c r="CI110" s="245"/>
      <c r="CJ110" s="245"/>
      <c r="CK110" s="245"/>
      <c r="CL110" s="245"/>
      <c r="CM110" s="245"/>
      <c r="CN110" s="245"/>
      <c r="CO110" s="245"/>
      <c r="CP110" s="245"/>
      <c r="CQ110" s="245"/>
      <c r="CR110" s="245"/>
      <c r="CS110" s="245"/>
      <c r="CT110" s="245"/>
      <c r="CU110" s="245"/>
      <c r="CV110" s="245"/>
      <c r="CW110" s="245"/>
      <c r="CX110" s="245"/>
      <c r="CY110" s="245"/>
      <c r="CZ110" s="245"/>
      <c r="DA110" s="245"/>
      <c r="DB110" s="245"/>
      <c r="DC110" s="245"/>
      <c r="DD110" s="245"/>
      <c r="DE110" s="245"/>
      <c r="DF110" s="245"/>
      <c r="DG110" s="245"/>
      <c r="DH110" s="245"/>
      <c r="DI110" s="245"/>
      <c r="DJ110" s="245"/>
      <c r="DK110" s="245"/>
      <c r="DL110" s="245"/>
      <c r="DM110" s="245"/>
      <c r="DN110" s="245"/>
      <c r="DO110" s="245"/>
      <c r="DP110" s="245"/>
      <c r="DQ110" s="245"/>
      <c r="DR110" s="245"/>
      <c r="DS110" s="245"/>
      <c r="DT110" s="245"/>
      <c r="DU110" s="245"/>
      <c r="DV110" s="245"/>
    </row>
    <row r="111" spans="1:126" s="181" customFormat="1" ht="15.75" customHeight="1" x14ac:dyDescent="0.2">
      <c r="E111" s="219"/>
      <c r="F111" s="214" t="s">
        <v>259</v>
      </c>
      <c r="G111" s="245"/>
      <c r="H111" s="245"/>
      <c r="I111" s="246"/>
      <c r="J111" s="246"/>
      <c r="K111" s="245"/>
      <c r="L111" s="245"/>
      <c r="M111" s="245"/>
      <c r="N111" s="245"/>
      <c r="O111" s="245"/>
      <c r="P111" s="245"/>
      <c r="Q111" s="245"/>
      <c r="R111" s="245"/>
      <c r="S111" s="245"/>
      <c r="T111" s="245"/>
      <c r="U111" s="245"/>
      <c r="V111" s="245"/>
      <c r="W111" s="245"/>
      <c r="X111" s="243" t="s">
        <v>922</v>
      </c>
      <c r="Y111" s="243" t="s">
        <v>922</v>
      </c>
      <c r="Z111" s="243" t="s">
        <v>922</v>
      </c>
      <c r="AA111" s="243" t="s">
        <v>922</v>
      </c>
      <c r="AB111" s="243" t="s">
        <v>922</v>
      </c>
      <c r="AC111" s="243" t="s">
        <v>922</v>
      </c>
      <c r="AD111" s="243" t="s">
        <v>922</v>
      </c>
      <c r="AE111" s="243" t="s">
        <v>922</v>
      </c>
      <c r="AF111" s="243" t="s">
        <v>922</v>
      </c>
      <c r="AG111" s="243" t="s">
        <v>922</v>
      </c>
      <c r="AH111" s="243" t="s">
        <v>922</v>
      </c>
      <c r="AI111" s="243" t="s">
        <v>922</v>
      </c>
      <c r="AJ111" s="243" t="s">
        <v>922</v>
      </c>
      <c r="AK111" s="243" t="s">
        <v>922</v>
      </c>
      <c r="AL111" s="243" t="s">
        <v>922</v>
      </c>
      <c r="AM111" s="243" t="s">
        <v>922</v>
      </c>
      <c r="AN111" s="243" t="s">
        <v>922</v>
      </c>
      <c r="AO111" s="243" t="s">
        <v>922</v>
      </c>
      <c r="AP111" s="243" t="s">
        <v>922</v>
      </c>
      <c r="AQ111" s="245"/>
      <c r="AR111" s="245"/>
      <c r="AS111" s="245"/>
      <c r="AT111" s="245"/>
      <c r="AU111" s="245"/>
      <c r="AV111" s="245"/>
      <c r="AW111" s="245"/>
      <c r="AX111" s="245"/>
      <c r="AY111" s="245"/>
      <c r="AZ111" s="245"/>
      <c r="BA111" s="245"/>
      <c r="BB111" s="245"/>
      <c r="BC111" s="245"/>
      <c r="BD111" s="245"/>
      <c r="BE111" s="245"/>
      <c r="BF111" s="245"/>
      <c r="BG111" s="245"/>
      <c r="BH111" s="245"/>
      <c r="BI111" s="245"/>
      <c r="BJ111" s="245"/>
      <c r="BK111" s="245"/>
      <c r="BL111" s="245"/>
      <c r="BM111" s="245"/>
      <c r="BN111" s="245"/>
      <c r="BO111" s="245"/>
      <c r="BP111" s="245"/>
      <c r="BQ111" s="245"/>
      <c r="BR111" s="245"/>
      <c r="BS111" s="245"/>
      <c r="BT111" s="245"/>
      <c r="BU111" s="245"/>
      <c r="BV111" s="245"/>
      <c r="BW111" s="245"/>
      <c r="BX111" s="245"/>
      <c r="BY111" s="245"/>
      <c r="BZ111" s="245"/>
      <c r="CA111" s="245"/>
      <c r="CB111" s="245"/>
      <c r="CC111" s="245"/>
      <c r="CD111" s="245"/>
      <c r="CE111" s="245"/>
      <c r="CF111" s="245"/>
      <c r="CG111" s="245"/>
      <c r="CH111" s="245"/>
      <c r="CI111" s="245"/>
      <c r="CJ111" s="245"/>
      <c r="CK111" s="245"/>
      <c r="CL111" s="245"/>
      <c r="CM111" s="245"/>
      <c r="CN111" s="245"/>
      <c r="CO111" s="245"/>
      <c r="CP111" s="245"/>
      <c r="CQ111" s="245"/>
      <c r="CR111" s="245"/>
      <c r="CS111" s="245"/>
      <c r="CT111" s="245"/>
      <c r="CU111" s="245"/>
      <c r="CV111" s="245"/>
      <c r="CW111" s="245"/>
      <c r="CX111" s="245"/>
      <c r="CY111" s="245"/>
      <c r="CZ111" s="245"/>
      <c r="DA111" s="245"/>
      <c r="DB111" s="245"/>
      <c r="DC111" s="245"/>
      <c r="DD111" s="245"/>
      <c r="DE111" s="245"/>
      <c r="DF111" s="245"/>
      <c r="DG111" s="245"/>
      <c r="DH111" s="245"/>
      <c r="DI111" s="245"/>
      <c r="DJ111" s="245"/>
      <c r="DK111" s="245"/>
      <c r="DL111" s="245"/>
      <c r="DM111" s="245"/>
      <c r="DN111" s="245"/>
      <c r="DO111" s="245"/>
      <c r="DP111" s="245"/>
      <c r="DQ111" s="245"/>
      <c r="DR111" s="245"/>
      <c r="DS111" s="245"/>
      <c r="DT111" s="245"/>
      <c r="DU111" s="245"/>
      <c r="DV111" s="245"/>
    </row>
    <row r="112" spans="1:126" s="181" customFormat="1" ht="15.75" customHeight="1" x14ac:dyDescent="0.2">
      <c r="A112" s="203" t="s">
        <v>892</v>
      </c>
      <c r="B112" s="215"/>
      <c r="C112" s="215"/>
      <c r="D112" s="215" t="s">
        <v>421</v>
      </c>
      <c r="E112" s="219"/>
      <c r="F112" s="214" t="s">
        <v>258</v>
      </c>
      <c r="G112" s="245"/>
      <c r="H112" s="245"/>
      <c r="I112" s="246"/>
      <c r="J112" s="246"/>
      <c r="K112" s="245"/>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5"/>
      <c r="AT112" s="245"/>
      <c r="AU112" s="245"/>
      <c r="AV112" s="245"/>
      <c r="AW112" s="245"/>
      <c r="AX112" s="245"/>
      <c r="AY112" s="245"/>
      <c r="AZ112" s="245"/>
      <c r="BA112" s="245"/>
      <c r="BB112" s="245"/>
      <c r="BC112" s="245"/>
      <c r="BD112" s="245"/>
      <c r="BE112" s="245"/>
      <c r="BF112" s="245"/>
      <c r="BG112" s="245"/>
      <c r="BH112" s="245"/>
      <c r="BI112" s="245"/>
      <c r="BJ112" s="245"/>
      <c r="BK112" s="245"/>
      <c r="BL112" s="245"/>
      <c r="BM112" s="245"/>
      <c r="BN112" s="245"/>
      <c r="BO112" s="245"/>
      <c r="BP112" s="245"/>
      <c r="BQ112" s="245"/>
      <c r="BR112" s="245"/>
      <c r="BS112" s="245"/>
      <c r="BT112" s="245"/>
      <c r="BU112" s="245"/>
      <c r="BV112" s="245"/>
      <c r="BW112" s="245"/>
      <c r="BX112" s="245"/>
      <c r="BY112" s="245"/>
      <c r="BZ112" s="245"/>
      <c r="CA112" s="245"/>
      <c r="CB112" s="245"/>
      <c r="CC112" s="245"/>
      <c r="CD112" s="245"/>
      <c r="CE112" s="245"/>
      <c r="CF112" s="245"/>
      <c r="CG112" s="245"/>
      <c r="CH112" s="245"/>
      <c r="CI112" s="245"/>
      <c r="CJ112" s="245"/>
      <c r="CK112" s="245"/>
      <c r="CL112" s="245"/>
      <c r="CM112" s="245"/>
      <c r="CN112" s="245"/>
      <c r="CO112" s="245"/>
      <c r="CP112" s="245"/>
      <c r="CQ112" s="245"/>
      <c r="CR112" s="245"/>
      <c r="CS112" s="245"/>
      <c r="CT112" s="245"/>
      <c r="CU112" s="245"/>
      <c r="CV112" s="245"/>
      <c r="CW112" s="245"/>
      <c r="CX112" s="245"/>
      <c r="CY112" s="245"/>
      <c r="CZ112" s="245"/>
      <c r="DA112" s="245"/>
      <c r="DB112" s="245"/>
      <c r="DC112" s="245"/>
      <c r="DD112" s="245"/>
      <c r="DE112" s="245"/>
      <c r="DF112" s="245"/>
      <c r="DG112" s="245"/>
      <c r="DH112" s="245"/>
      <c r="DI112" s="245"/>
      <c r="DJ112" s="245"/>
      <c r="DK112" s="245"/>
      <c r="DL112" s="245"/>
      <c r="DM112" s="245"/>
      <c r="DN112" s="245"/>
      <c r="DO112" s="245"/>
      <c r="DP112" s="245"/>
      <c r="DQ112" s="245"/>
      <c r="DR112" s="245"/>
      <c r="DS112" s="245"/>
      <c r="DT112" s="245"/>
      <c r="DU112" s="245"/>
      <c r="DV112" s="245"/>
    </row>
    <row r="113" spans="1:126" s="181" customFormat="1" ht="15.75" customHeight="1" x14ac:dyDescent="0.2">
      <c r="E113" s="219"/>
      <c r="F113" s="214" t="s">
        <v>259</v>
      </c>
      <c r="G113" s="245"/>
      <c r="H113" s="245"/>
      <c r="I113" s="246"/>
      <c r="J113" s="246"/>
      <c r="K113" s="245"/>
      <c r="L113" s="245"/>
      <c r="M113" s="245"/>
      <c r="N113" s="245"/>
      <c r="O113" s="245"/>
      <c r="P113" s="245"/>
      <c r="Q113" s="245"/>
      <c r="R113" s="245"/>
      <c r="S113" s="245"/>
      <c r="T113" s="245"/>
      <c r="U113" s="245"/>
      <c r="V113" s="245"/>
      <c r="W113" s="245"/>
      <c r="X113" s="245"/>
      <c r="Y113" s="245"/>
      <c r="Z113" s="245"/>
      <c r="AA113" s="245"/>
      <c r="AB113" s="245"/>
      <c r="AC113" s="245"/>
      <c r="AD113" s="245"/>
      <c r="AE113" s="243" t="s">
        <v>922</v>
      </c>
      <c r="AF113" s="243" t="s">
        <v>922</v>
      </c>
      <c r="AG113" s="243" t="s">
        <v>922</v>
      </c>
      <c r="AH113" s="243" t="s">
        <v>922</v>
      </c>
      <c r="AI113" s="243" t="s">
        <v>922</v>
      </c>
      <c r="AJ113" s="243" t="s">
        <v>922</v>
      </c>
      <c r="AK113" s="243" t="s">
        <v>922</v>
      </c>
      <c r="AL113" s="243" t="s">
        <v>922</v>
      </c>
      <c r="AM113" s="243" t="s">
        <v>922</v>
      </c>
      <c r="AN113" s="243" t="s">
        <v>922</v>
      </c>
      <c r="AO113" s="243" t="s">
        <v>922</v>
      </c>
      <c r="AP113" s="243" t="s">
        <v>922</v>
      </c>
      <c r="AQ113" s="243" t="s">
        <v>922</v>
      </c>
      <c r="AR113" s="243" t="s">
        <v>922</v>
      </c>
      <c r="AS113" s="243" t="s">
        <v>922</v>
      </c>
      <c r="AT113" s="243" t="s">
        <v>922</v>
      </c>
      <c r="AU113" s="243" t="s">
        <v>922</v>
      </c>
      <c r="AV113" s="243" t="s">
        <v>922</v>
      </c>
      <c r="AW113" s="243" t="s">
        <v>922</v>
      </c>
      <c r="AX113" s="243" t="s">
        <v>922</v>
      </c>
      <c r="AY113" s="243" t="s">
        <v>922</v>
      </c>
      <c r="AZ113" s="243" t="s">
        <v>922</v>
      </c>
      <c r="BA113" s="243" t="s">
        <v>922</v>
      </c>
      <c r="BB113" s="243" t="s">
        <v>922</v>
      </c>
      <c r="BC113" s="245"/>
      <c r="BD113" s="245"/>
      <c r="BE113" s="245"/>
      <c r="BF113" s="245"/>
      <c r="BG113" s="245"/>
      <c r="BH113" s="245"/>
      <c r="BI113" s="245"/>
      <c r="BJ113" s="245"/>
      <c r="BK113" s="245"/>
      <c r="BL113" s="245"/>
      <c r="BM113" s="245"/>
      <c r="BN113" s="245"/>
      <c r="BO113" s="245"/>
      <c r="BP113" s="245"/>
      <c r="BQ113" s="245"/>
      <c r="BR113" s="245"/>
      <c r="BS113" s="245"/>
      <c r="BT113" s="245"/>
      <c r="BU113" s="245"/>
      <c r="BV113" s="245"/>
      <c r="BW113" s="245"/>
      <c r="BX113" s="245"/>
      <c r="BY113" s="245"/>
      <c r="BZ113" s="245"/>
      <c r="CA113" s="245"/>
      <c r="CB113" s="245"/>
      <c r="CC113" s="245"/>
      <c r="CD113" s="245"/>
      <c r="CE113" s="245"/>
      <c r="CF113" s="245"/>
      <c r="CG113" s="245"/>
      <c r="CH113" s="245"/>
      <c r="CI113" s="245"/>
      <c r="CJ113" s="245"/>
      <c r="CK113" s="245"/>
      <c r="CL113" s="245"/>
      <c r="CM113" s="245"/>
      <c r="CN113" s="245"/>
      <c r="CO113" s="245"/>
      <c r="CP113" s="245"/>
      <c r="CQ113" s="245"/>
      <c r="CR113" s="245"/>
      <c r="CS113" s="245"/>
      <c r="CT113" s="245"/>
      <c r="CU113" s="245"/>
      <c r="CV113" s="245"/>
      <c r="CW113" s="245"/>
      <c r="CX113" s="245"/>
      <c r="CY113" s="245"/>
      <c r="CZ113" s="245"/>
      <c r="DA113" s="245"/>
      <c r="DB113" s="245"/>
      <c r="DC113" s="245"/>
      <c r="DD113" s="245"/>
      <c r="DE113" s="245"/>
      <c r="DF113" s="245"/>
      <c r="DG113" s="245"/>
      <c r="DH113" s="245"/>
      <c r="DI113" s="245"/>
      <c r="DJ113" s="245"/>
      <c r="DK113" s="245"/>
      <c r="DL113" s="245"/>
      <c r="DM113" s="245"/>
      <c r="DN113" s="245"/>
      <c r="DO113" s="245"/>
      <c r="DP113" s="245"/>
      <c r="DQ113" s="245"/>
      <c r="DR113" s="245"/>
      <c r="DS113" s="245"/>
      <c r="DT113" s="245"/>
      <c r="DU113" s="245"/>
      <c r="DV113" s="245"/>
    </row>
    <row r="114" spans="1:126" s="181" customFormat="1" ht="15.75" customHeight="1" x14ac:dyDescent="0.2">
      <c r="A114" s="203" t="s">
        <v>891</v>
      </c>
      <c r="B114" s="215"/>
      <c r="C114" s="215"/>
      <c r="D114" s="215" t="s">
        <v>660</v>
      </c>
      <c r="E114" s="219"/>
      <c r="F114" s="214" t="s">
        <v>258</v>
      </c>
      <c r="G114" s="241"/>
      <c r="H114" s="241"/>
      <c r="I114" s="246"/>
      <c r="J114" s="246"/>
      <c r="K114" s="241"/>
      <c r="L114" s="245"/>
      <c r="M114" s="241"/>
      <c r="N114" s="241"/>
      <c r="O114" s="245"/>
      <c r="P114" s="241"/>
      <c r="Q114" s="241"/>
      <c r="R114" s="245"/>
      <c r="S114" s="241"/>
      <c r="T114" s="241"/>
      <c r="U114" s="245"/>
      <c r="V114" s="241"/>
      <c r="W114" s="241"/>
      <c r="X114" s="245"/>
      <c r="Y114" s="241"/>
      <c r="Z114" s="241"/>
      <c r="AA114" s="245"/>
      <c r="AB114" s="241"/>
      <c r="AC114" s="241"/>
      <c r="AD114" s="245"/>
      <c r="AE114" s="241"/>
      <c r="AF114" s="241"/>
      <c r="AG114" s="245"/>
      <c r="AH114" s="241"/>
      <c r="AI114" s="241"/>
      <c r="AJ114" s="245"/>
      <c r="AK114" s="241"/>
      <c r="AL114" s="241"/>
      <c r="AM114" s="245"/>
      <c r="AN114" s="241"/>
      <c r="AO114" s="241"/>
      <c r="AP114" s="245"/>
      <c r="AQ114" s="241"/>
      <c r="AR114" s="241"/>
      <c r="AS114" s="245"/>
      <c r="AT114" s="241"/>
      <c r="AU114" s="241"/>
      <c r="AV114" s="245"/>
      <c r="AW114" s="241"/>
      <c r="AX114" s="241"/>
      <c r="AY114" s="245"/>
      <c r="AZ114" s="241"/>
      <c r="BA114" s="241"/>
      <c r="BB114" s="245"/>
      <c r="BC114" s="241"/>
      <c r="BD114" s="241"/>
      <c r="BE114" s="245"/>
      <c r="BF114" s="241"/>
      <c r="BG114" s="241"/>
      <c r="BH114" s="245"/>
      <c r="BI114" s="241"/>
      <c r="BJ114" s="241"/>
      <c r="BK114" s="245"/>
      <c r="BL114" s="241"/>
      <c r="BM114" s="241"/>
      <c r="BN114" s="245"/>
      <c r="BO114" s="241"/>
      <c r="BP114" s="241"/>
      <c r="BQ114" s="245"/>
      <c r="BR114" s="241"/>
      <c r="BS114" s="241"/>
      <c r="BT114" s="245"/>
      <c r="BU114" s="241"/>
      <c r="BV114" s="241"/>
      <c r="BW114" s="245"/>
      <c r="BX114" s="241"/>
      <c r="BY114" s="241"/>
      <c r="BZ114" s="245"/>
      <c r="CA114" s="241"/>
      <c r="CB114" s="241"/>
      <c r="CC114" s="245"/>
      <c r="CD114" s="241"/>
      <c r="CE114" s="241"/>
      <c r="CF114" s="245"/>
      <c r="CG114" s="241"/>
      <c r="CH114" s="241"/>
      <c r="CI114" s="245"/>
      <c r="CJ114" s="241"/>
      <c r="CK114" s="241"/>
      <c r="CL114" s="245"/>
      <c r="CM114" s="241"/>
      <c r="CN114" s="241"/>
      <c r="CO114" s="245"/>
      <c r="CP114" s="241"/>
      <c r="CQ114" s="241"/>
      <c r="CR114" s="245"/>
      <c r="CS114" s="241"/>
      <c r="CT114" s="241"/>
      <c r="CU114" s="245"/>
      <c r="CV114" s="241"/>
      <c r="CW114" s="241"/>
      <c r="CX114" s="245"/>
      <c r="CY114" s="241"/>
      <c r="CZ114" s="241"/>
      <c r="DA114" s="245"/>
      <c r="DB114" s="241"/>
      <c r="DC114" s="241"/>
      <c r="DD114" s="245"/>
      <c r="DE114" s="241"/>
      <c r="DF114" s="241"/>
      <c r="DG114" s="245"/>
      <c r="DH114" s="241"/>
      <c r="DI114" s="241"/>
      <c r="DJ114" s="245"/>
      <c r="DK114" s="241"/>
      <c r="DL114" s="241"/>
      <c r="DM114" s="245"/>
      <c r="DN114" s="241"/>
      <c r="DO114" s="241"/>
      <c r="DP114" s="245"/>
      <c r="DQ114" s="241"/>
      <c r="DR114" s="241"/>
      <c r="DS114" s="245"/>
      <c r="DT114" s="241"/>
      <c r="DU114" s="241"/>
      <c r="DV114" s="245"/>
    </row>
    <row r="115" spans="1:126" s="181" customFormat="1" ht="15.75" customHeight="1" x14ac:dyDescent="0.2">
      <c r="E115" s="219"/>
      <c r="F115" s="214" t="s">
        <v>259</v>
      </c>
      <c r="G115" s="245"/>
      <c r="H115" s="245"/>
      <c r="I115" s="246"/>
      <c r="J115" s="246"/>
      <c r="K115" s="245"/>
      <c r="L115" s="245"/>
      <c r="M115" s="245"/>
      <c r="N115" s="245"/>
      <c r="O115" s="245"/>
      <c r="P115" s="245"/>
      <c r="Q115" s="245"/>
      <c r="R115" s="245"/>
      <c r="S115" s="245"/>
      <c r="T115" s="245"/>
      <c r="U115" s="245"/>
      <c r="V115" s="245"/>
      <c r="W115" s="245"/>
      <c r="X115" s="245"/>
      <c r="Y115" s="245"/>
      <c r="Z115" s="245"/>
      <c r="AA115" s="245"/>
      <c r="AB115" s="245"/>
      <c r="AC115" s="245"/>
      <c r="AD115" s="245"/>
      <c r="AE115" s="243" t="s">
        <v>922</v>
      </c>
      <c r="AF115" s="243" t="s">
        <v>922</v>
      </c>
      <c r="AG115" s="243" t="s">
        <v>922</v>
      </c>
      <c r="AH115" s="243" t="s">
        <v>922</v>
      </c>
      <c r="AI115" s="243" t="s">
        <v>922</v>
      </c>
      <c r="AJ115" s="243" t="s">
        <v>922</v>
      </c>
      <c r="AK115" s="243" t="s">
        <v>922</v>
      </c>
      <c r="AL115" s="243" t="s">
        <v>922</v>
      </c>
      <c r="AM115" s="243" t="s">
        <v>922</v>
      </c>
      <c r="AN115" s="243" t="s">
        <v>922</v>
      </c>
      <c r="AO115" s="243" t="s">
        <v>922</v>
      </c>
      <c r="AP115" s="243" t="s">
        <v>922</v>
      </c>
      <c r="AQ115" s="245"/>
      <c r="AR115" s="245"/>
      <c r="AS115" s="245"/>
      <c r="AT115" s="245"/>
      <c r="AU115" s="245"/>
      <c r="AV115" s="245"/>
      <c r="AW115" s="245"/>
      <c r="AX115" s="245"/>
      <c r="AY115" s="245"/>
      <c r="AZ115" s="245"/>
      <c r="BA115" s="245"/>
      <c r="BB115" s="245"/>
      <c r="BC115" s="245"/>
      <c r="BD115" s="245"/>
      <c r="BE115" s="245"/>
      <c r="BF115" s="245"/>
      <c r="BG115" s="245"/>
      <c r="BH115" s="245"/>
      <c r="BI115" s="245"/>
      <c r="BJ115" s="245"/>
      <c r="BK115" s="245"/>
      <c r="BL115" s="245"/>
      <c r="BM115" s="245"/>
      <c r="BN115" s="245"/>
      <c r="BO115" s="245"/>
      <c r="BP115" s="245"/>
      <c r="BQ115" s="245"/>
      <c r="BR115" s="245"/>
      <c r="BS115" s="245"/>
      <c r="BT115" s="245"/>
      <c r="BU115" s="245"/>
      <c r="BV115" s="245"/>
      <c r="BW115" s="245"/>
      <c r="BX115" s="245"/>
      <c r="BY115" s="245"/>
      <c r="BZ115" s="245"/>
      <c r="CA115" s="245"/>
      <c r="CB115" s="245"/>
      <c r="CC115" s="245"/>
      <c r="CD115" s="245"/>
      <c r="CE115" s="245"/>
      <c r="CF115" s="245"/>
      <c r="CG115" s="245"/>
      <c r="CH115" s="245"/>
      <c r="CI115" s="245"/>
      <c r="CJ115" s="245"/>
      <c r="CK115" s="245"/>
      <c r="CL115" s="245"/>
      <c r="CM115" s="245"/>
      <c r="CN115" s="245"/>
      <c r="CO115" s="245"/>
      <c r="CP115" s="245"/>
      <c r="CQ115" s="245"/>
      <c r="CR115" s="245"/>
      <c r="CS115" s="245"/>
      <c r="CT115" s="245"/>
      <c r="CU115" s="245"/>
      <c r="CV115" s="245"/>
      <c r="CW115" s="245"/>
      <c r="CX115" s="245"/>
      <c r="CY115" s="245"/>
      <c r="CZ115" s="245"/>
      <c r="DA115" s="245"/>
      <c r="DB115" s="245"/>
      <c r="DC115" s="245"/>
      <c r="DD115" s="245"/>
      <c r="DE115" s="245"/>
      <c r="DF115" s="245"/>
      <c r="DG115" s="245"/>
      <c r="DH115" s="245"/>
      <c r="DI115" s="245"/>
      <c r="DJ115" s="245"/>
      <c r="DK115" s="245"/>
      <c r="DL115" s="245"/>
      <c r="DM115" s="245"/>
      <c r="DN115" s="245"/>
      <c r="DO115" s="245"/>
      <c r="DP115" s="245"/>
      <c r="DQ115" s="245"/>
      <c r="DR115" s="245"/>
      <c r="DS115" s="245"/>
      <c r="DT115" s="245"/>
      <c r="DU115" s="245"/>
      <c r="DV115" s="245"/>
    </row>
    <row r="116" spans="1:126" s="181" customFormat="1" ht="15.75" customHeight="1" x14ac:dyDescent="0.2">
      <c r="A116" s="203" t="s">
        <v>897</v>
      </c>
      <c r="B116" s="215"/>
      <c r="C116" s="215"/>
      <c r="D116" s="215" t="s">
        <v>504</v>
      </c>
      <c r="E116" s="219"/>
      <c r="F116" s="214" t="s">
        <v>258</v>
      </c>
      <c r="G116" s="245"/>
      <c r="H116" s="245"/>
      <c r="I116" s="246"/>
      <c r="J116" s="246"/>
      <c r="K116" s="245"/>
      <c r="L116" s="245"/>
      <c r="M116" s="245"/>
      <c r="N116" s="245"/>
      <c r="O116" s="245"/>
      <c r="P116" s="245"/>
      <c r="Q116" s="245"/>
      <c r="R116" s="245"/>
      <c r="S116" s="245"/>
      <c r="T116" s="245"/>
      <c r="U116" s="245"/>
      <c r="V116" s="245"/>
      <c r="W116" s="245"/>
      <c r="X116" s="245"/>
      <c r="Y116" s="245"/>
      <c r="Z116" s="245"/>
      <c r="AA116" s="245"/>
      <c r="AB116" s="245"/>
      <c r="AC116" s="245"/>
      <c r="AD116" s="245"/>
      <c r="AE116" s="245"/>
      <c r="AF116" s="245"/>
      <c r="AG116" s="245"/>
      <c r="AH116" s="245"/>
      <c r="AI116" s="245"/>
      <c r="AJ116" s="245"/>
      <c r="AK116" s="245"/>
      <c r="AL116" s="245"/>
      <c r="AM116" s="245"/>
      <c r="AN116" s="245"/>
      <c r="AO116" s="245"/>
      <c r="AP116" s="245"/>
      <c r="AQ116" s="245"/>
      <c r="AR116" s="245"/>
      <c r="AS116" s="245"/>
      <c r="AT116" s="245"/>
      <c r="AU116" s="245"/>
      <c r="AV116" s="245"/>
      <c r="AW116" s="245"/>
      <c r="AX116" s="245"/>
      <c r="AY116" s="245"/>
      <c r="AZ116" s="245"/>
      <c r="BA116" s="245"/>
      <c r="BB116" s="245"/>
      <c r="BC116" s="245"/>
      <c r="BD116" s="245"/>
      <c r="BE116" s="245"/>
      <c r="BF116" s="245"/>
      <c r="BG116" s="245"/>
      <c r="BH116" s="245"/>
      <c r="BI116" s="245"/>
      <c r="BJ116" s="245"/>
      <c r="BK116" s="245"/>
      <c r="BL116" s="245"/>
      <c r="BM116" s="245"/>
      <c r="BN116" s="245"/>
      <c r="BO116" s="245"/>
      <c r="BP116" s="245"/>
      <c r="BQ116" s="245"/>
      <c r="BR116" s="245"/>
      <c r="BS116" s="245"/>
      <c r="BT116" s="245"/>
      <c r="BU116" s="245"/>
      <c r="BV116" s="245"/>
      <c r="BW116" s="245"/>
      <c r="BX116" s="245"/>
      <c r="BY116" s="245"/>
      <c r="BZ116" s="245"/>
      <c r="CA116" s="245"/>
      <c r="CB116" s="245"/>
      <c r="CC116" s="245"/>
      <c r="CD116" s="245"/>
      <c r="CE116" s="245"/>
      <c r="CF116" s="245"/>
      <c r="CG116" s="245"/>
      <c r="CH116" s="245"/>
      <c r="CI116" s="245"/>
      <c r="CJ116" s="245"/>
      <c r="CK116" s="245"/>
      <c r="CL116" s="245"/>
      <c r="CM116" s="245"/>
      <c r="CN116" s="245"/>
      <c r="CO116" s="245"/>
      <c r="CP116" s="245"/>
      <c r="CQ116" s="245"/>
      <c r="CR116" s="245"/>
      <c r="CS116" s="245"/>
      <c r="CT116" s="245"/>
      <c r="CU116" s="245"/>
      <c r="CV116" s="245"/>
      <c r="CW116" s="245"/>
      <c r="CX116" s="245"/>
      <c r="CY116" s="245"/>
      <c r="CZ116" s="245"/>
      <c r="DA116" s="245"/>
      <c r="DB116" s="245"/>
      <c r="DC116" s="245"/>
      <c r="DD116" s="245"/>
      <c r="DE116" s="245"/>
      <c r="DF116" s="245"/>
      <c r="DG116" s="245"/>
      <c r="DH116" s="245"/>
      <c r="DI116" s="245"/>
      <c r="DJ116" s="245"/>
      <c r="DK116" s="245"/>
      <c r="DL116" s="245"/>
      <c r="DM116" s="245"/>
      <c r="DN116" s="245"/>
      <c r="DO116" s="245"/>
      <c r="DP116" s="245"/>
      <c r="DQ116" s="245"/>
      <c r="DR116" s="245"/>
      <c r="DS116" s="245"/>
      <c r="DT116" s="245"/>
      <c r="DU116" s="245"/>
      <c r="DV116" s="245"/>
    </row>
    <row r="117" spans="1:126" s="181" customFormat="1" ht="15.75" customHeight="1" x14ac:dyDescent="0.2">
      <c r="E117" s="219"/>
      <c r="F117" s="214" t="s">
        <v>259</v>
      </c>
      <c r="G117" s="245"/>
      <c r="H117" s="245"/>
      <c r="I117" s="246"/>
      <c r="J117" s="246"/>
      <c r="K117" s="245"/>
      <c r="L117" s="245"/>
      <c r="M117" s="245"/>
      <c r="N117" s="245"/>
      <c r="O117" s="245"/>
      <c r="P117" s="245"/>
      <c r="Q117" s="245"/>
      <c r="R117" s="245"/>
      <c r="S117" s="245"/>
      <c r="T117" s="245"/>
      <c r="U117" s="245"/>
      <c r="V117" s="245"/>
      <c r="W117" s="245"/>
      <c r="X117" s="245"/>
      <c r="Y117" s="245"/>
      <c r="Z117" s="245"/>
      <c r="AA117" s="245"/>
      <c r="AB117" s="245"/>
      <c r="AC117" s="245"/>
      <c r="AD117" s="245"/>
      <c r="AE117" s="245"/>
      <c r="AF117" s="245"/>
      <c r="AG117" s="245"/>
      <c r="AH117" s="245"/>
      <c r="AI117" s="245"/>
      <c r="AJ117" s="245"/>
      <c r="AK117" s="245"/>
      <c r="AL117" s="245"/>
      <c r="AM117" s="245"/>
      <c r="AN117" s="245"/>
      <c r="AO117" s="245"/>
      <c r="AP117" s="245"/>
      <c r="AQ117" s="243" t="s">
        <v>922</v>
      </c>
      <c r="AR117" s="243" t="s">
        <v>922</v>
      </c>
      <c r="AS117" s="243" t="s">
        <v>922</v>
      </c>
      <c r="AT117" s="243" t="s">
        <v>922</v>
      </c>
      <c r="AU117" s="243" t="s">
        <v>922</v>
      </c>
      <c r="AV117" s="243" t="s">
        <v>922</v>
      </c>
      <c r="AW117" s="243" t="s">
        <v>922</v>
      </c>
      <c r="AX117" s="243" t="s">
        <v>922</v>
      </c>
      <c r="AY117" s="243" t="s">
        <v>922</v>
      </c>
      <c r="AZ117" s="243" t="s">
        <v>922</v>
      </c>
      <c r="BA117" s="243" t="s">
        <v>922</v>
      </c>
      <c r="BB117" s="243" t="s">
        <v>922</v>
      </c>
      <c r="BC117" s="243" t="s">
        <v>922</v>
      </c>
      <c r="BD117" s="243" t="s">
        <v>922</v>
      </c>
      <c r="BE117" s="243" t="s">
        <v>922</v>
      </c>
      <c r="BF117" s="243" t="s">
        <v>922</v>
      </c>
      <c r="BG117" s="243" t="s">
        <v>922</v>
      </c>
      <c r="BH117" s="243" t="s">
        <v>922</v>
      </c>
      <c r="BI117" s="243" t="s">
        <v>922</v>
      </c>
      <c r="BJ117" s="243" t="s">
        <v>922</v>
      </c>
      <c r="BK117" s="243" t="s">
        <v>922</v>
      </c>
      <c r="BL117" s="243" t="s">
        <v>922</v>
      </c>
      <c r="BM117" s="243" t="s">
        <v>922</v>
      </c>
      <c r="BN117" s="243" t="s">
        <v>922</v>
      </c>
      <c r="BO117" s="243" t="s">
        <v>922</v>
      </c>
      <c r="BP117" s="243" t="s">
        <v>922</v>
      </c>
      <c r="BQ117" s="243" t="s">
        <v>922</v>
      </c>
      <c r="BR117" s="243" t="s">
        <v>922</v>
      </c>
      <c r="BS117" s="243" t="s">
        <v>922</v>
      </c>
      <c r="BT117" s="243" t="s">
        <v>922</v>
      </c>
      <c r="BU117" s="243" t="s">
        <v>922</v>
      </c>
      <c r="BV117" s="243" t="s">
        <v>922</v>
      </c>
      <c r="BW117" s="243" t="s">
        <v>922</v>
      </c>
      <c r="BX117" s="243" t="s">
        <v>922</v>
      </c>
      <c r="BY117" s="243" t="s">
        <v>922</v>
      </c>
      <c r="BZ117" s="243" t="s">
        <v>922</v>
      </c>
      <c r="CA117" s="245"/>
      <c r="CB117" s="245"/>
      <c r="CC117" s="245"/>
      <c r="CD117" s="245"/>
      <c r="CE117" s="245"/>
      <c r="CF117" s="245"/>
      <c r="CG117" s="245"/>
      <c r="CH117" s="245"/>
      <c r="CI117" s="245"/>
      <c r="CJ117" s="245"/>
      <c r="CK117" s="245"/>
      <c r="CL117" s="245"/>
      <c r="CM117" s="245"/>
      <c r="CN117" s="245"/>
      <c r="CO117" s="245"/>
      <c r="CP117" s="245"/>
      <c r="CQ117" s="245"/>
      <c r="CR117" s="245"/>
      <c r="CS117" s="245"/>
      <c r="CT117" s="245"/>
      <c r="CU117" s="245"/>
      <c r="CV117" s="245"/>
      <c r="CW117" s="245"/>
      <c r="CX117" s="245"/>
      <c r="CY117" s="245"/>
      <c r="CZ117" s="245"/>
      <c r="DA117" s="245"/>
      <c r="DB117" s="245"/>
      <c r="DC117" s="245"/>
      <c r="DD117" s="245"/>
      <c r="DE117" s="245"/>
      <c r="DF117" s="245"/>
      <c r="DG117" s="245"/>
      <c r="DH117" s="245"/>
      <c r="DI117" s="245"/>
      <c r="DJ117" s="245"/>
      <c r="DK117" s="245"/>
      <c r="DL117" s="245"/>
      <c r="DM117" s="245"/>
      <c r="DN117" s="245"/>
      <c r="DO117" s="245"/>
      <c r="DP117" s="245"/>
      <c r="DQ117" s="245"/>
      <c r="DR117" s="245"/>
      <c r="DS117" s="245"/>
      <c r="DT117" s="245"/>
      <c r="DU117" s="245"/>
      <c r="DV117" s="245"/>
    </row>
    <row r="118" spans="1:126" s="181" customFormat="1" ht="15.75" customHeight="1" x14ac:dyDescent="0.2">
      <c r="A118" s="203" t="s">
        <v>666</v>
      </c>
      <c r="B118" s="215"/>
      <c r="C118" s="215"/>
      <c r="D118" s="215" t="s">
        <v>606</v>
      </c>
      <c r="E118" s="219"/>
      <c r="F118" s="214" t="s">
        <v>258</v>
      </c>
      <c r="G118" s="245"/>
      <c r="H118" s="245"/>
      <c r="I118" s="246"/>
      <c r="J118" s="246"/>
      <c r="K118" s="245"/>
      <c r="L118" s="245"/>
      <c r="M118" s="245"/>
      <c r="N118" s="245"/>
      <c r="O118" s="245"/>
      <c r="P118" s="245"/>
      <c r="Q118" s="245"/>
      <c r="R118" s="245"/>
      <c r="S118" s="245"/>
      <c r="T118" s="245"/>
      <c r="U118" s="245"/>
      <c r="V118" s="245"/>
      <c r="W118" s="245"/>
      <c r="X118" s="245"/>
      <c r="Y118" s="245"/>
      <c r="Z118" s="245"/>
      <c r="AA118" s="245"/>
      <c r="AB118" s="245"/>
      <c r="AC118" s="245"/>
      <c r="AD118" s="245"/>
      <c r="AE118" s="245"/>
      <c r="AF118" s="245"/>
      <c r="AG118" s="245"/>
      <c r="AH118" s="245"/>
      <c r="AI118" s="245"/>
      <c r="AJ118" s="245"/>
      <c r="AK118" s="245"/>
      <c r="AL118" s="245"/>
      <c r="AM118" s="245"/>
      <c r="AN118" s="245"/>
      <c r="AO118" s="245"/>
      <c r="AP118" s="245"/>
      <c r="AQ118" s="245"/>
      <c r="AR118" s="245"/>
      <c r="AS118" s="245"/>
      <c r="AT118" s="245"/>
      <c r="AU118" s="245"/>
      <c r="AV118" s="245"/>
      <c r="AW118" s="245"/>
      <c r="AX118" s="245"/>
      <c r="AY118" s="245"/>
      <c r="AZ118" s="245"/>
      <c r="BA118" s="245"/>
      <c r="BB118" s="245"/>
      <c r="BC118" s="249"/>
      <c r="BD118" s="245"/>
      <c r="BE118" s="245"/>
      <c r="BF118" s="245"/>
      <c r="BG118" s="245"/>
      <c r="BH118" s="245"/>
      <c r="BI118" s="245"/>
      <c r="BJ118" s="245"/>
      <c r="BK118" s="245"/>
      <c r="BL118" s="245"/>
      <c r="BM118" s="245"/>
      <c r="BN118" s="245"/>
      <c r="BO118" s="245"/>
      <c r="BP118" s="245"/>
      <c r="BQ118" s="245"/>
      <c r="BR118" s="245"/>
      <c r="BS118" s="245"/>
      <c r="BT118" s="245"/>
      <c r="BU118" s="245"/>
      <c r="BV118" s="245"/>
      <c r="BW118" s="245"/>
      <c r="BX118" s="245"/>
      <c r="BY118" s="245"/>
      <c r="BZ118" s="245"/>
      <c r="CA118" s="245"/>
      <c r="CB118" s="245"/>
      <c r="CC118" s="245"/>
      <c r="CD118" s="245"/>
      <c r="CE118" s="245"/>
      <c r="CF118" s="245"/>
      <c r="CG118" s="245"/>
      <c r="CH118" s="245"/>
      <c r="CI118" s="245"/>
      <c r="CJ118" s="245"/>
      <c r="CK118" s="245"/>
      <c r="CL118" s="245"/>
      <c r="CM118" s="245"/>
      <c r="CN118" s="245"/>
      <c r="CO118" s="245"/>
      <c r="CP118" s="245"/>
      <c r="CQ118" s="245"/>
      <c r="CR118" s="245"/>
      <c r="CS118" s="245"/>
      <c r="CT118" s="245"/>
      <c r="CU118" s="245"/>
      <c r="CV118" s="245"/>
      <c r="CW118" s="245"/>
      <c r="CX118" s="245"/>
      <c r="CY118" s="245"/>
      <c r="CZ118" s="245"/>
      <c r="DA118" s="245"/>
      <c r="DB118" s="245"/>
      <c r="DC118" s="245"/>
      <c r="DD118" s="245"/>
      <c r="DE118" s="245"/>
      <c r="DF118" s="245"/>
      <c r="DG118" s="245"/>
      <c r="DH118" s="245"/>
      <c r="DI118" s="245"/>
      <c r="DJ118" s="245"/>
      <c r="DK118" s="245"/>
      <c r="DL118" s="245"/>
      <c r="DM118" s="245"/>
      <c r="DN118" s="245"/>
      <c r="DO118" s="245"/>
      <c r="DP118" s="245"/>
      <c r="DQ118" s="245"/>
      <c r="DR118" s="245"/>
      <c r="DS118" s="245"/>
      <c r="DT118" s="245"/>
      <c r="DU118" s="245"/>
      <c r="DV118" s="245"/>
    </row>
    <row r="119" spans="1:126" s="181" customFormat="1" ht="15.6" customHeight="1" x14ac:dyDescent="0.2">
      <c r="A119" s="203"/>
      <c r="B119" s="215"/>
      <c r="C119" s="215"/>
      <c r="D119" s="215"/>
      <c r="E119" s="219"/>
      <c r="F119" s="214" t="s">
        <v>259</v>
      </c>
      <c r="G119" s="241"/>
      <c r="H119" s="241"/>
      <c r="I119" s="246"/>
      <c r="J119" s="246"/>
      <c r="K119" s="241"/>
      <c r="L119" s="245"/>
      <c r="M119" s="241"/>
      <c r="N119" s="241"/>
      <c r="O119" s="245"/>
      <c r="P119" s="241"/>
      <c r="Q119" s="241"/>
      <c r="R119" s="245"/>
      <c r="S119" s="241"/>
      <c r="T119" s="241"/>
      <c r="U119" s="245"/>
      <c r="V119" s="241"/>
      <c r="W119" s="241"/>
      <c r="X119" s="245"/>
      <c r="Y119" s="241"/>
      <c r="Z119" s="241"/>
      <c r="AA119" s="245"/>
      <c r="AB119" s="241"/>
      <c r="AC119" s="241"/>
      <c r="AD119" s="245"/>
      <c r="AE119" s="241"/>
      <c r="AF119" s="241"/>
      <c r="AG119" s="245"/>
      <c r="AH119" s="241"/>
      <c r="AI119" s="241"/>
      <c r="AJ119" s="245"/>
      <c r="AK119" s="241"/>
      <c r="AL119" s="241"/>
      <c r="AM119" s="245"/>
      <c r="AN119" s="241"/>
      <c r="AO119" s="241"/>
      <c r="AP119" s="245"/>
      <c r="AQ119" s="241"/>
      <c r="AR119" s="241"/>
      <c r="AS119" s="245"/>
      <c r="AT119" s="241"/>
      <c r="AU119" s="241"/>
      <c r="AV119" s="245"/>
      <c r="AW119" s="241"/>
      <c r="AX119" s="241"/>
      <c r="AY119" s="245"/>
      <c r="AZ119" s="241"/>
      <c r="BA119" s="241"/>
      <c r="BB119" s="245"/>
      <c r="BC119" s="243" t="s">
        <v>922</v>
      </c>
      <c r="BD119" s="243" t="s">
        <v>922</v>
      </c>
      <c r="BE119" s="243" t="s">
        <v>922</v>
      </c>
      <c r="BF119" s="243" t="s">
        <v>922</v>
      </c>
      <c r="BG119" s="243" t="s">
        <v>922</v>
      </c>
      <c r="BH119" s="243" t="s">
        <v>922</v>
      </c>
      <c r="BI119" s="243" t="s">
        <v>922</v>
      </c>
      <c r="BJ119" s="243" t="s">
        <v>922</v>
      </c>
      <c r="BK119" s="243" t="s">
        <v>922</v>
      </c>
      <c r="BL119" s="243" t="s">
        <v>922</v>
      </c>
      <c r="BM119" s="243" t="s">
        <v>922</v>
      </c>
      <c r="BN119" s="243" t="s">
        <v>922</v>
      </c>
      <c r="BO119" s="243" t="s">
        <v>922</v>
      </c>
      <c r="BP119" s="243" t="s">
        <v>922</v>
      </c>
      <c r="BQ119" s="243" t="s">
        <v>922</v>
      </c>
      <c r="BR119" s="243" t="s">
        <v>922</v>
      </c>
      <c r="BS119" s="243" t="s">
        <v>922</v>
      </c>
      <c r="BT119" s="243" t="s">
        <v>922</v>
      </c>
      <c r="BU119" s="243" t="s">
        <v>922</v>
      </c>
      <c r="BV119" s="243" t="s">
        <v>922</v>
      </c>
      <c r="BW119" s="243" t="s">
        <v>922</v>
      </c>
      <c r="BX119" s="243" t="s">
        <v>922</v>
      </c>
      <c r="BY119" s="243" t="s">
        <v>922</v>
      </c>
      <c r="BZ119" s="243" t="s">
        <v>922</v>
      </c>
      <c r="CA119" s="243" t="s">
        <v>922</v>
      </c>
      <c r="CB119" s="243" t="s">
        <v>922</v>
      </c>
      <c r="CC119" s="243" t="s">
        <v>922</v>
      </c>
      <c r="CD119" s="243" t="s">
        <v>922</v>
      </c>
      <c r="CE119" s="243" t="s">
        <v>922</v>
      </c>
      <c r="CF119" s="243" t="s">
        <v>922</v>
      </c>
      <c r="CG119" s="243" t="s">
        <v>922</v>
      </c>
      <c r="CH119" s="243" t="s">
        <v>922</v>
      </c>
      <c r="CI119" s="243" t="s">
        <v>922</v>
      </c>
      <c r="CJ119" s="243" t="s">
        <v>922</v>
      </c>
      <c r="CK119" s="243" t="s">
        <v>922</v>
      </c>
      <c r="CL119" s="243" t="s">
        <v>922</v>
      </c>
      <c r="CM119" s="243" t="s">
        <v>922</v>
      </c>
      <c r="CN119" s="243" t="s">
        <v>922</v>
      </c>
      <c r="CO119" s="243" t="s">
        <v>922</v>
      </c>
      <c r="CP119" s="243" t="s">
        <v>922</v>
      </c>
      <c r="CQ119" s="243" t="s">
        <v>922</v>
      </c>
      <c r="CR119" s="243" t="s">
        <v>922</v>
      </c>
      <c r="CS119" s="243" t="s">
        <v>922</v>
      </c>
      <c r="CT119" s="243" t="s">
        <v>922</v>
      </c>
      <c r="CU119" s="243" t="s">
        <v>922</v>
      </c>
      <c r="CV119" s="243" t="s">
        <v>922</v>
      </c>
      <c r="CW119" s="243" t="s">
        <v>922</v>
      </c>
      <c r="CX119" s="243" t="s">
        <v>922</v>
      </c>
      <c r="CY119" s="243" t="s">
        <v>922</v>
      </c>
      <c r="CZ119" s="243" t="s">
        <v>922</v>
      </c>
      <c r="DA119" s="243" t="s">
        <v>922</v>
      </c>
      <c r="DB119" s="243" t="s">
        <v>922</v>
      </c>
      <c r="DC119" s="243" t="s">
        <v>922</v>
      </c>
      <c r="DD119" s="243" t="s">
        <v>922</v>
      </c>
      <c r="DE119" s="243" t="s">
        <v>922</v>
      </c>
      <c r="DF119" s="243" t="s">
        <v>922</v>
      </c>
      <c r="DG119" s="243" t="s">
        <v>922</v>
      </c>
      <c r="DH119" s="243" t="s">
        <v>922</v>
      </c>
      <c r="DI119" s="243" t="s">
        <v>922</v>
      </c>
      <c r="DJ119" s="243" t="s">
        <v>922</v>
      </c>
      <c r="DK119" s="241"/>
      <c r="DL119" s="241"/>
      <c r="DM119" s="245"/>
      <c r="DN119" s="241"/>
      <c r="DO119" s="241"/>
      <c r="DP119" s="245"/>
      <c r="DQ119" s="241"/>
      <c r="DR119" s="241"/>
      <c r="DS119" s="245"/>
      <c r="DT119" s="241"/>
      <c r="DU119" s="241"/>
      <c r="DV119" s="245"/>
    </row>
    <row r="120" spans="1:126" s="181" customFormat="1" ht="15.75" customHeight="1" x14ac:dyDescent="0.2">
      <c r="A120" s="203"/>
      <c r="B120" s="215"/>
      <c r="C120" s="215"/>
      <c r="D120" s="215"/>
      <c r="E120" s="219"/>
      <c r="F120" s="214" t="s">
        <v>258</v>
      </c>
      <c r="G120" s="188"/>
      <c r="H120" s="188"/>
      <c r="I120" s="204"/>
      <c r="J120" s="204"/>
      <c r="K120" s="188"/>
      <c r="L120" s="188"/>
      <c r="M120" s="188"/>
      <c r="N120" s="188"/>
      <c r="O120" s="188"/>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row>
    <row r="121" spans="1:126" s="181" customFormat="1" ht="15.75" customHeight="1" x14ac:dyDescent="0.2">
      <c r="A121" s="203"/>
      <c r="B121" s="215"/>
      <c r="C121" s="215"/>
      <c r="D121" s="215"/>
      <c r="E121" s="219"/>
      <c r="F121" s="214" t="s">
        <v>259</v>
      </c>
      <c r="G121" s="188"/>
      <c r="H121" s="188"/>
      <c r="I121" s="204"/>
      <c r="J121" s="204"/>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row>
    <row r="122" spans="1:126" s="181" customFormat="1" ht="15.75" customHeight="1" x14ac:dyDescent="0.2">
      <c r="A122" s="203"/>
      <c r="B122" s="215"/>
      <c r="C122" s="215"/>
      <c r="D122" s="215"/>
      <c r="E122" s="219"/>
      <c r="F122" s="214" t="s">
        <v>258</v>
      </c>
      <c r="G122" s="188"/>
      <c r="H122" s="188"/>
      <c r="I122" s="204"/>
      <c r="J122" s="204"/>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row>
    <row r="123" spans="1:126" s="181" customFormat="1" ht="15.75" customHeight="1" x14ac:dyDescent="0.2">
      <c r="A123" s="203"/>
      <c r="B123" s="215"/>
      <c r="C123" s="215"/>
      <c r="D123" s="215"/>
      <c r="E123" s="219"/>
      <c r="F123" s="214" t="s">
        <v>259</v>
      </c>
      <c r="G123" s="188"/>
      <c r="H123" s="188"/>
      <c r="I123" s="204"/>
      <c r="J123" s="204"/>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row>
    <row r="124" spans="1:126" s="181" customFormat="1" ht="15.75" customHeight="1" x14ac:dyDescent="0.2">
      <c r="A124" s="203"/>
      <c r="B124" s="215"/>
      <c r="C124" s="215"/>
      <c r="D124" s="215"/>
      <c r="E124" s="219"/>
      <c r="F124" s="214" t="s">
        <v>258</v>
      </c>
      <c r="G124" s="188"/>
      <c r="H124" s="188"/>
      <c r="I124" s="204"/>
      <c r="J124" s="204"/>
      <c r="K124" s="188"/>
      <c r="L124" s="188"/>
      <c r="M124" s="188"/>
      <c r="N124" s="188"/>
      <c r="O124" s="188"/>
      <c r="P124" s="188"/>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row>
    <row r="125" spans="1:126" s="181" customFormat="1" x14ac:dyDescent="0.2">
      <c r="A125" s="203"/>
      <c r="B125" s="215"/>
      <c r="C125" s="215"/>
      <c r="D125" s="215"/>
      <c r="E125" s="219"/>
      <c r="F125" s="214" t="s">
        <v>259</v>
      </c>
      <c r="G125" s="188"/>
      <c r="H125" s="188"/>
      <c r="I125" s="204"/>
      <c r="J125" s="204"/>
      <c r="K125" s="188"/>
      <c r="L125" s="188"/>
      <c r="M125" s="188"/>
      <c r="N125" s="188"/>
      <c r="O125" s="188"/>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188"/>
      <c r="BD125" s="188"/>
      <c r="BE125" s="188"/>
      <c r="BF125" s="188"/>
      <c r="BG125" s="188"/>
      <c r="BH125" s="188"/>
      <c r="BI125" s="188"/>
      <c r="BJ125" s="188"/>
      <c r="BK125" s="188"/>
      <c r="BL125" s="188"/>
      <c r="BM125" s="188"/>
      <c r="BN125" s="188"/>
      <c r="BO125" s="188"/>
      <c r="BP125" s="188"/>
      <c r="BQ125" s="188"/>
      <c r="BR125" s="188"/>
      <c r="BS125" s="188"/>
      <c r="BT125" s="188"/>
      <c r="BU125" s="188"/>
      <c r="BV125" s="188"/>
      <c r="BW125" s="188"/>
      <c r="BX125" s="188"/>
      <c r="BY125" s="188"/>
      <c r="BZ125" s="188"/>
      <c r="CA125" s="188"/>
      <c r="CB125" s="188"/>
      <c r="CC125" s="188"/>
      <c r="CD125" s="188"/>
      <c r="CE125" s="188"/>
      <c r="CF125" s="188"/>
      <c r="CG125" s="188"/>
      <c r="CH125" s="188"/>
      <c r="CI125" s="188"/>
      <c r="CJ125" s="188"/>
      <c r="CK125" s="188"/>
      <c r="CL125" s="188"/>
      <c r="CM125" s="188"/>
      <c r="CN125" s="188"/>
      <c r="CO125" s="188"/>
      <c r="CP125" s="188"/>
      <c r="CQ125" s="188"/>
      <c r="CR125" s="188"/>
      <c r="CS125" s="188"/>
      <c r="CT125" s="188"/>
      <c r="CU125" s="188"/>
      <c r="CV125" s="188"/>
      <c r="CW125" s="188"/>
      <c r="CX125" s="188"/>
      <c r="CY125" s="188"/>
      <c r="CZ125" s="188"/>
      <c r="DA125" s="188"/>
      <c r="DB125" s="188"/>
      <c r="DC125" s="188"/>
      <c r="DD125" s="188"/>
      <c r="DE125" s="188"/>
      <c r="DF125" s="188"/>
      <c r="DG125" s="188"/>
      <c r="DH125" s="188"/>
      <c r="DI125" s="188"/>
      <c r="DJ125" s="188"/>
      <c r="DK125" s="188"/>
      <c r="DL125" s="188"/>
      <c r="DM125" s="188"/>
      <c r="DN125" s="188"/>
      <c r="DO125" s="188"/>
      <c r="DP125" s="188"/>
      <c r="DQ125" s="188"/>
      <c r="DR125" s="188"/>
      <c r="DS125" s="188"/>
      <c r="DT125" s="188"/>
      <c r="DU125" s="188"/>
      <c r="DV125" s="188"/>
    </row>
    <row r="126" spans="1:126" s="181" customFormat="1" ht="15.75" customHeight="1" x14ac:dyDescent="0.2">
      <c r="A126" s="203"/>
      <c r="B126" s="215"/>
      <c r="C126" s="215"/>
      <c r="D126" s="215"/>
      <c r="E126" s="219"/>
      <c r="F126" s="214" t="s">
        <v>258</v>
      </c>
      <c r="G126" s="188"/>
      <c r="H126" s="188"/>
      <c r="I126" s="204"/>
      <c r="J126" s="204"/>
      <c r="K126" s="188"/>
      <c r="L126" s="188"/>
      <c r="M126" s="188"/>
      <c r="N126" s="188"/>
      <c r="O126" s="188"/>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8"/>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88"/>
      <c r="DA126" s="188"/>
      <c r="DB126" s="188"/>
      <c r="DC126" s="188"/>
      <c r="DD126" s="188"/>
      <c r="DE126" s="188"/>
      <c r="DF126" s="188"/>
      <c r="DG126" s="188"/>
      <c r="DH126" s="188"/>
      <c r="DI126" s="188"/>
      <c r="DJ126" s="188"/>
      <c r="DK126" s="188"/>
      <c r="DL126" s="188"/>
      <c r="DM126" s="188"/>
      <c r="DN126" s="188"/>
      <c r="DO126" s="188"/>
      <c r="DP126" s="188"/>
      <c r="DQ126" s="188"/>
      <c r="DR126" s="188"/>
      <c r="DS126" s="188"/>
      <c r="DT126" s="188"/>
      <c r="DU126" s="188"/>
      <c r="DV126" s="188"/>
    </row>
    <row r="127" spans="1:126" s="181" customFormat="1" ht="15.75" customHeight="1" x14ac:dyDescent="0.2">
      <c r="A127" s="203"/>
      <c r="B127" s="215"/>
      <c r="C127" s="215"/>
      <c r="D127" s="215"/>
      <c r="E127" s="219"/>
      <c r="F127" s="214" t="s">
        <v>259</v>
      </c>
      <c r="G127" s="178"/>
      <c r="H127" s="178"/>
      <c r="I127" s="204"/>
      <c r="J127" s="204"/>
      <c r="K127" s="178"/>
      <c r="L127" s="188"/>
      <c r="M127" s="178"/>
      <c r="N127" s="178"/>
      <c r="O127" s="188"/>
      <c r="P127" s="178"/>
      <c r="Q127" s="178"/>
      <c r="R127" s="188"/>
      <c r="S127" s="178"/>
      <c r="T127" s="178"/>
      <c r="U127" s="188"/>
      <c r="V127" s="178"/>
      <c r="W127" s="178"/>
      <c r="X127" s="188"/>
      <c r="Y127" s="178"/>
      <c r="Z127" s="178"/>
      <c r="AA127" s="188"/>
      <c r="AB127" s="178"/>
      <c r="AC127" s="178"/>
      <c r="AD127" s="188"/>
      <c r="AE127" s="178"/>
      <c r="AF127" s="178"/>
      <c r="AG127" s="188"/>
      <c r="AH127" s="178"/>
      <c r="AI127" s="178"/>
      <c r="AJ127" s="188"/>
      <c r="AK127" s="178"/>
      <c r="AL127" s="178"/>
      <c r="AM127" s="188"/>
      <c r="AN127" s="178"/>
      <c r="AO127" s="178"/>
      <c r="AP127" s="188"/>
      <c r="AQ127" s="178"/>
      <c r="AR127" s="178"/>
      <c r="AS127" s="188"/>
      <c r="AT127" s="178"/>
      <c r="AU127" s="178"/>
      <c r="AV127" s="188"/>
      <c r="AW127" s="178"/>
      <c r="AX127" s="178"/>
      <c r="AY127" s="188"/>
      <c r="AZ127" s="178"/>
      <c r="BA127" s="178"/>
      <c r="BB127" s="188"/>
      <c r="BC127" s="178"/>
      <c r="BD127" s="178"/>
      <c r="BE127" s="188"/>
      <c r="BF127" s="178"/>
      <c r="BG127" s="178"/>
      <c r="BH127" s="188"/>
      <c r="BI127" s="178"/>
      <c r="BJ127" s="178"/>
      <c r="BK127" s="188"/>
      <c r="BL127" s="178"/>
      <c r="BM127" s="178"/>
      <c r="BN127" s="188"/>
      <c r="BO127" s="178"/>
      <c r="BP127" s="178"/>
      <c r="BQ127" s="188"/>
      <c r="BR127" s="178"/>
      <c r="BS127" s="178"/>
      <c r="BT127" s="188"/>
      <c r="BU127" s="178"/>
      <c r="BV127" s="178"/>
      <c r="BW127" s="188"/>
      <c r="BX127" s="178"/>
      <c r="BY127" s="178"/>
      <c r="BZ127" s="188"/>
      <c r="CA127" s="178"/>
      <c r="CB127" s="178"/>
      <c r="CC127" s="188"/>
      <c r="CD127" s="178"/>
      <c r="CE127" s="178"/>
      <c r="CF127" s="188"/>
      <c r="CG127" s="178"/>
      <c r="CH127" s="178"/>
      <c r="CI127" s="188"/>
      <c r="CJ127" s="178"/>
      <c r="CK127" s="178"/>
      <c r="CL127" s="188"/>
      <c r="CM127" s="178"/>
      <c r="CN127" s="178"/>
      <c r="CO127" s="188"/>
      <c r="CP127" s="178"/>
      <c r="CQ127" s="178"/>
      <c r="CR127" s="188"/>
      <c r="CS127" s="178"/>
      <c r="CT127" s="178"/>
      <c r="CU127" s="188"/>
      <c r="CV127" s="178"/>
      <c r="CW127" s="178"/>
      <c r="CX127" s="188"/>
      <c r="CY127" s="178"/>
      <c r="CZ127" s="178"/>
      <c r="DA127" s="188"/>
      <c r="DB127" s="178"/>
      <c r="DC127" s="178"/>
      <c r="DD127" s="188"/>
      <c r="DE127" s="178"/>
      <c r="DF127" s="178"/>
      <c r="DG127" s="188"/>
      <c r="DH127" s="178"/>
      <c r="DI127" s="178"/>
      <c r="DJ127" s="188"/>
      <c r="DK127" s="178"/>
      <c r="DL127" s="178"/>
      <c r="DM127" s="188"/>
      <c r="DN127" s="178"/>
      <c r="DO127" s="178"/>
      <c r="DP127" s="188"/>
      <c r="DQ127" s="178"/>
      <c r="DR127" s="178"/>
      <c r="DS127" s="188"/>
      <c r="DT127" s="178"/>
      <c r="DU127" s="178"/>
      <c r="DV127" s="188"/>
    </row>
    <row r="128" spans="1:126" s="181" customFormat="1" ht="15.75" customHeight="1" x14ac:dyDescent="0.2">
      <c r="A128" s="203"/>
      <c r="B128" s="215"/>
      <c r="C128" s="215"/>
      <c r="D128" s="215"/>
      <c r="E128" s="219"/>
      <c r="F128" s="214" t="s">
        <v>258</v>
      </c>
      <c r="G128" s="188"/>
      <c r="H128" s="188"/>
      <c r="I128" s="204"/>
      <c r="J128" s="204"/>
      <c r="K128" s="188"/>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row>
    <row r="129" spans="1:126" s="181" customFormat="1" ht="15.75" customHeight="1" x14ac:dyDescent="0.2">
      <c r="A129" s="203"/>
      <c r="B129" s="215"/>
      <c r="C129" s="215"/>
      <c r="D129" s="215"/>
      <c r="E129" s="219"/>
      <c r="F129" s="214" t="s">
        <v>259</v>
      </c>
      <c r="G129" s="188"/>
      <c r="H129" s="188"/>
      <c r="I129" s="204"/>
      <c r="J129" s="204"/>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88"/>
      <c r="DA129" s="188"/>
      <c r="DB129" s="188"/>
      <c r="DC129" s="188"/>
      <c r="DD129" s="188"/>
      <c r="DE129" s="188"/>
      <c r="DF129" s="188"/>
      <c r="DG129" s="188"/>
      <c r="DH129" s="188"/>
      <c r="DI129" s="188"/>
      <c r="DJ129" s="188"/>
      <c r="DK129" s="188"/>
      <c r="DL129" s="188"/>
      <c r="DM129" s="188"/>
      <c r="DN129" s="188"/>
      <c r="DO129" s="188"/>
      <c r="DP129" s="188"/>
      <c r="DQ129" s="188"/>
      <c r="DR129" s="188"/>
      <c r="DS129" s="188"/>
      <c r="DT129" s="188"/>
      <c r="DU129" s="188"/>
      <c r="DV129" s="188"/>
    </row>
    <row r="130" spans="1:126" s="181" customFormat="1" ht="15.75" customHeight="1" x14ac:dyDescent="0.2">
      <c r="A130" s="203"/>
      <c r="B130" s="215"/>
      <c r="C130" s="215"/>
      <c r="D130" s="215"/>
      <c r="E130" s="219"/>
      <c r="F130" s="214" t="s">
        <v>258</v>
      </c>
      <c r="G130" s="188"/>
      <c r="H130" s="188"/>
      <c r="I130" s="204"/>
      <c r="J130" s="204"/>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row>
    <row r="131" spans="1:126" s="181" customFormat="1" x14ac:dyDescent="0.2">
      <c r="A131" s="203"/>
      <c r="B131" s="215"/>
      <c r="C131" s="215"/>
      <c r="D131" s="215"/>
      <c r="E131" s="219"/>
      <c r="F131" s="214" t="s">
        <v>259</v>
      </c>
      <c r="G131" s="188"/>
      <c r="H131" s="188"/>
      <c r="I131" s="204"/>
      <c r="J131" s="204"/>
      <c r="K131" s="188"/>
      <c r="L131" s="188"/>
      <c r="M131" s="188"/>
      <c r="N131" s="188"/>
      <c r="O131" s="188"/>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8"/>
      <c r="BF131" s="188"/>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88"/>
      <c r="DA131" s="188"/>
      <c r="DB131" s="188"/>
      <c r="DC131" s="188"/>
      <c r="DD131" s="188"/>
      <c r="DE131" s="188"/>
      <c r="DF131" s="188"/>
      <c r="DG131" s="188"/>
      <c r="DH131" s="188"/>
      <c r="DI131" s="188"/>
      <c r="DJ131" s="188"/>
      <c r="DK131" s="188"/>
      <c r="DL131" s="188"/>
      <c r="DM131" s="188"/>
      <c r="DN131" s="188"/>
      <c r="DO131" s="188"/>
      <c r="DP131" s="188"/>
      <c r="DQ131" s="188"/>
      <c r="DR131" s="188"/>
      <c r="DS131" s="188"/>
      <c r="DT131" s="188"/>
      <c r="DU131" s="188"/>
      <c r="DV131" s="188"/>
    </row>
    <row r="132" spans="1:126" s="181" customFormat="1" ht="15.75" customHeight="1" x14ac:dyDescent="0.2">
      <c r="A132" s="203"/>
      <c r="B132" s="215"/>
      <c r="C132" s="215"/>
      <c r="D132" s="215"/>
      <c r="E132" s="219"/>
      <c r="F132" s="214" t="s">
        <v>258</v>
      </c>
      <c r="G132" s="188"/>
      <c r="H132" s="188"/>
      <c r="I132" s="204"/>
      <c r="J132" s="204"/>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row>
    <row r="133" spans="1:126" s="181" customFormat="1" ht="15.75" customHeight="1" x14ac:dyDescent="0.2">
      <c r="A133" s="203"/>
      <c r="B133" s="215"/>
      <c r="C133" s="215"/>
      <c r="D133" s="215"/>
      <c r="E133" s="219"/>
      <c r="F133" s="214" t="s">
        <v>259</v>
      </c>
      <c r="G133" s="178"/>
      <c r="H133" s="178"/>
      <c r="I133" s="204"/>
      <c r="J133" s="204"/>
      <c r="K133" s="178"/>
      <c r="L133" s="188"/>
      <c r="M133" s="178"/>
      <c r="N133" s="178"/>
      <c r="O133" s="188"/>
      <c r="P133" s="178"/>
      <c r="Q133" s="178"/>
      <c r="R133" s="188"/>
      <c r="S133" s="178"/>
      <c r="T133" s="178"/>
      <c r="U133" s="188"/>
      <c r="V133" s="178"/>
      <c r="W133" s="178"/>
      <c r="X133" s="188"/>
      <c r="Y133" s="178"/>
      <c r="Z133" s="178"/>
      <c r="AA133" s="188"/>
      <c r="AB133" s="178"/>
      <c r="AC133" s="178"/>
      <c r="AD133" s="188"/>
      <c r="AE133" s="178"/>
      <c r="AF133" s="178"/>
      <c r="AG133" s="188"/>
      <c r="AH133" s="178"/>
      <c r="AI133" s="178"/>
      <c r="AJ133" s="188"/>
      <c r="AK133" s="178"/>
      <c r="AL133" s="178"/>
      <c r="AM133" s="188"/>
      <c r="AN133" s="178"/>
      <c r="AO133" s="178"/>
      <c r="AP133" s="188"/>
      <c r="AQ133" s="178"/>
      <c r="AR133" s="178"/>
      <c r="AS133" s="188"/>
      <c r="AT133" s="178"/>
      <c r="AU133" s="178"/>
      <c r="AV133" s="188"/>
      <c r="AW133" s="178"/>
      <c r="AX133" s="178"/>
      <c r="AY133" s="188"/>
      <c r="AZ133" s="178"/>
      <c r="BA133" s="178"/>
      <c r="BB133" s="188"/>
      <c r="BC133" s="178"/>
      <c r="BD133" s="178"/>
      <c r="BE133" s="188"/>
      <c r="BF133" s="178"/>
      <c r="BG133" s="178"/>
      <c r="BH133" s="188"/>
      <c r="BI133" s="178"/>
      <c r="BJ133" s="178"/>
      <c r="BK133" s="188"/>
      <c r="BL133" s="178"/>
      <c r="BM133" s="178"/>
      <c r="BN133" s="188"/>
      <c r="BO133" s="178"/>
      <c r="BP133" s="178"/>
      <c r="BQ133" s="188"/>
      <c r="BR133" s="178"/>
      <c r="BS133" s="178"/>
      <c r="BT133" s="188"/>
      <c r="BU133" s="178"/>
      <c r="BV133" s="178"/>
      <c r="BW133" s="188"/>
      <c r="BX133" s="178"/>
      <c r="BY133" s="178"/>
      <c r="BZ133" s="188"/>
      <c r="CA133" s="178"/>
      <c r="CB133" s="178"/>
      <c r="CC133" s="188"/>
      <c r="CD133" s="178"/>
      <c r="CE133" s="178"/>
      <c r="CF133" s="188"/>
      <c r="CG133" s="178"/>
      <c r="CH133" s="178"/>
      <c r="CI133" s="188"/>
      <c r="CJ133" s="178"/>
      <c r="CK133" s="178"/>
      <c r="CL133" s="188"/>
      <c r="CM133" s="178"/>
      <c r="CN133" s="178"/>
      <c r="CO133" s="188"/>
      <c r="CP133" s="178"/>
      <c r="CQ133" s="178"/>
      <c r="CR133" s="188"/>
      <c r="CS133" s="178"/>
      <c r="CT133" s="178"/>
      <c r="CU133" s="188"/>
      <c r="CV133" s="178"/>
      <c r="CW133" s="178"/>
      <c r="CX133" s="188"/>
      <c r="CY133" s="178"/>
      <c r="CZ133" s="178"/>
      <c r="DA133" s="188"/>
      <c r="DB133" s="178"/>
      <c r="DC133" s="178"/>
      <c r="DD133" s="188"/>
      <c r="DE133" s="178"/>
      <c r="DF133" s="178"/>
      <c r="DG133" s="188"/>
      <c r="DH133" s="178"/>
      <c r="DI133" s="178"/>
      <c r="DJ133" s="188"/>
      <c r="DK133" s="178"/>
      <c r="DL133" s="178"/>
      <c r="DM133" s="188"/>
      <c r="DN133" s="178"/>
      <c r="DO133" s="178"/>
      <c r="DP133" s="188"/>
      <c r="DQ133" s="178"/>
      <c r="DR133" s="178"/>
      <c r="DS133" s="188"/>
      <c r="DT133" s="178"/>
      <c r="DU133" s="178"/>
      <c r="DV133" s="188"/>
    </row>
    <row r="134" spans="1:126" s="181" customFormat="1" ht="15.75" customHeight="1" x14ac:dyDescent="0.2">
      <c r="A134" s="203"/>
      <c r="B134" s="215"/>
      <c r="C134" s="215"/>
      <c r="D134" s="215"/>
      <c r="E134" s="219"/>
      <c r="F134" s="214" t="s">
        <v>258</v>
      </c>
      <c r="G134" s="188"/>
      <c r="H134" s="188"/>
      <c r="I134" s="204"/>
      <c r="J134" s="204"/>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8"/>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row>
    <row r="135" spans="1:126" s="181" customFormat="1" ht="15.75" customHeight="1" x14ac:dyDescent="0.2">
      <c r="A135" s="203"/>
      <c r="B135" s="215"/>
      <c r="C135" s="215"/>
      <c r="D135" s="215"/>
      <c r="E135" s="219"/>
      <c r="F135" s="214" t="s">
        <v>259</v>
      </c>
      <c r="G135" s="188"/>
      <c r="H135" s="188"/>
      <c r="I135" s="204"/>
      <c r="J135" s="204"/>
      <c r="K135" s="188"/>
      <c r="L135" s="188"/>
      <c r="M135" s="188"/>
      <c r="N135" s="188"/>
      <c r="O135" s="188"/>
      <c r="P135" s="188"/>
      <c r="Q135" s="188"/>
      <c r="R135" s="188"/>
      <c r="S135" s="188"/>
      <c r="T135" s="188"/>
      <c r="U135" s="188"/>
      <c r="V135" s="188"/>
      <c r="W135" s="188"/>
      <c r="X135" s="188"/>
      <c r="Y135" s="188"/>
      <c r="Z135" s="188"/>
      <c r="AA135" s="188"/>
      <c r="AB135" s="188"/>
      <c r="AC135" s="188"/>
      <c r="AD135" s="188"/>
      <c r="AE135" s="188"/>
      <c r="AF135" s="188"/>
      <c r="AG135" s="188"/>
      <c r="AH135" s="188"/>
      <c r="AI135" s="188"/>
      <c r="AJ135" s="188"/>
      <c r="AK135" s="188"/>
      <c r="AL135" s="188"/>
      <c r="AM135" s="188"/>
      <c r="AN135" s="188"/>
      <c r="AO135" s="188"/>
      <c r="AP135" s="188"/>
      <c r="AQ135" s="188"/>
      <c r="AR135" s="188"/>
      <c r="AS135" s="188"/>
      <c r="AT135" s="188"/>
      <c r="AU135" s="188"/>
      <c r="AV135" s="188"/>
      <c r="AW135" s="188"/>
      <c r="AX135" s="188"/>
      <c r="AY135" s="188"/>
      <c r="AZ135" s="188"/>
      <c r="BA135" s="188"/>
      <c r="BB135" s="188"/>
      <c r="BC135" s="188"/>
      <c r="BD135" s="188"/>
      <c r="BE135" s="188"/>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88"/>
      <c r="DA135" s="188"/>
      <c r="DB135" s="188"/>
      <c r="DC135" s="188"/>
      <c r="DD135" s="188"/>
      <c r="DE135" s="188"/>
      <c r="DF135" s="188"/>
      <c r="DG135" s="188"/>
      <c r="DH135" s="188"/>
      <c r="DI135" s="188"/>
      <c r="DJ135" s="188"/>
      <c r="DK135" s="188"/>
      <c r="DL135" s="188"/>
      <c r="DM135" s="188"/>
      <c r="DN135" s="188"/>
      <c r="DO135" s="188"/>
      <c r="DP135" s="188"/>
      <c r="DQ135" s="188"/>
      <c r="DR135" s="188"/>
      <c r="DS135" s="188"/>
      <c r="DT135" s="188"/>
      <c r="DU135" s="188"/>
      <c r="DV135" s="188"/>
    </row>
    <row r="136" spans="1:126" s="181" customFormat="1" ht="15.75" customHeight="1" x14ac:dyDescent="0.2">
      <c r="A136" s="203"/>
      <c r="B136" s="215"/>
      <c r="C136" s="215"/>
      <c r="D136" s="215"/>
      <c r="E136" s="219"/>
      <c r="F136" s="214" t="s">
        <v>258</v>
      </c>
      <c r="G136" s="188"/>
      <c r="H136" s="188"/>
      <c r="I136" s="204"/>
      <c r="J136" s="204"/>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row>
    <row r="137" spans="1:126" s="181" customFormat="1" ht="15.75" customHeight="1" x14ac:dyDescent="0.2">
      <c r="A137" s="203"/>
      <c r="B137" s="215"/>
      <c r="C137" s="215"/>
      <c r="D137" s="215"/>
      <c r="E137" s="219"/>
      <c r="F137" s="214" t="s">
        <v>259</v>
      </c>
      <c r="G137" s="188"/>
      <c r="H137" s="188"/>
      <c r="I137" s="204"/>
      <c r="J137" s="204"/>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188"/>
      <c r="DK137" s="188"/>
      <c r="DL137" s="188"/>
      <c r="DM137" s="188"/>
      <c r="DN137" s="188"/>
      <c r="DO137" s="188"/>
      <c r="DP137" s="188"/>
      <c r="DQ137" s="188"/>
      <c r="DR137" s="188"/>
      <c r="DS137" s="188"/>
      <c r="DT137" s="188"/>
      <c r="DU137" s="188"/>
      <c r="DV137" s="188"/>
    </row>
    <row r="138" spans="1:126" s="181" customFormat="1" ht="15.75" customHeight="1" x14ac:dyDescent="0.2">
      <c r="A138" s="203"/>
      <c r="B138" s="215"/>
      <c r="C138" s="215"/>
      <c r="D138" s="215"/>
      <c r="E138" s="219"/>
      <c r="F138" s="214" t="s">
        <v>258</v>
      </c>
      <c r="G138" s="188"/>
      <c r="H138" s="188"/>
      <c r="I138" s="204"/>
      <c r="J138" s="204"/>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row>
    <row r="139" spans="1:126" s="181" customFormat="1" ht="15.75" customHeight="1" x14ac:dyDescent="0.2">
      <c r="A139" s="203"/>
      <c r="B139" s="215"/>
      <c r="C139" s="215"/>
      <c r="D139" s="215"/>
      <c r="E139" s="219"/>
      <c r="F139" s="214" t="s">
        <v>259</v>
      </c>
      <c r="G139" s="188"/>
      <c r="H139" s="188"/>
      <c r="I139" s="204"/>
      <c r="J139" s="204"/>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row>
    <row r="140" spans="1:126" s="181" customFormat="1" ht="15.75" customHeight="1" x14ac:dyDescent="0.2">
      <c r="A140" s="203"/>
      <c r="B140" s="215"/>
      <c r="C140" s="215"/>
      <c r="D140" s="215"/>
      <c r="E140" s="219"/>
      <c r="F140" s="214" t="s">
        <v>258</v>
      </c>
      <c r="G140" s="188"/>
      <c r="H140" s="188"/>
      <c r="I140" s="204"/>
      <c r="J140" s="204"/>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row>
    <row r="141" spans="1:126" s="181" customFormat="1" ht="15.75" customHeight="1" x14ac:dyDescent="0.2">
      <c r="A141" s="203"/>
      <c r="B141" s="215"/>
      <c r="C141" s="215"/>
      <c r="D141" s="215"/>
      <c r="E141" s="219"/>
      <c r="F141" s="214" t="s">
        <v>259</v>
      </c>
      <c r="G141" s="188"/>
      <c r="H141" s="188"/>
      <c r="I141" s="204"/>
      <c r="J141" s="204"/>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188"/>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row>
    <row r="142" spans="1:126" s="181" customFormat="1" ht="15.75" customHeight="1" x14ac:dyDescent="0.2">
      <c r="A142" s="203"/>
      <c r="B142" s="215"/>
      <c r="C142" s="215"/>
      <c r="D142" s="215"/>
      <c r="E142" s="219"/>
      <c r="F142" s="214" t="s">
        <v>258</v>
      </c>
      <c r="G142" s="188"/>
      <c r="H142" s="188"/>
      <c r="I142" s="204"/>
      <c r="J142" s="204"/>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188"/>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188"/>
      <c r="DK142" s="188"/>
      <c r="DL142" s="188"/>
      <c r="DM142" s="188"/>
      <c r="DN142" s="188"/>
      <c r="DO142" s="188"/>
      <c r="DP142" s="188"/>
      <c r="DQ142" s="188"/>
      <c r="DR142" s="188"/>
      <c r="DS142" s="188"/>
      <c r="DT142" s="188"/>
      <c r="DU142" s="188"/>
      <c r="DV142" s="188"/>
    </row>
    <row r="143" spans="1:126" s="181" customFormat="1" ht="15.75" customHeight="1" x14ac:dyDescent="0.2">
      <c r="A143" s="203"/>
      <c r="B143" s="215"/>
      <c r="C143" s="215"/>
      <c r="D143" s="215"/>
      <c r="E143" s="219"/>
      <c r="F143" s="214" t="s">
        <v>259</v>
      </c>
      <c r="G143" s="188"/>
      <c r="H143" s="188"/>
      <c r="I143" s="204"/>
      <c r="J143" s="204"/>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row>
    <row r="144" spans="1:126" s="181" customFormat="1" ht="15.75" customHeight="1" x14ac:dyDescent="0.2">
      <c r="A144" s="203"/>
      <c r="B144" s="215"/>
      <c r="C144" s="215"/>
      <c r="D144" s="215"/>
      <c r="E144" s="219"/>
      <c r="F144" s="214" t="s">
        <v>258</v>
      </c>
      <c r="G144" s="188"/>
      <c r="H144" s="188"/>
      <c r="I144" s="204"/>
      <c r="J144" s="204"/>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row>
    <row r="145" spans="1:126" s="181" customFormat="1" ht="15.75" customHeight="1" x14ac:dyDescent="0.2">
      <c r="A145" s="203"/>
      <c r="B145" s="215"/>
      <c r="C145" s="215"/>
      <c r="D145" s="215"/>
      <c r="E145" s="219"/>
      <c r="F145" s="214" t="s">
        <v>259</v>
      </c>
      <c r="G145" s="188"/>
      <c r="H145" s="188"/>
      <c r="I145" s="204"/>
      <c r="J145" s="204"/>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row>
    <row r="146" spans="1:126" s="181" customFormat="1" ht="15.75" customHeight="1" x14ac:dyDescent="0.2">
      <c r="A146" s="203"/>
      <c r="B146" s="215"/>
      <c r="C146" s="215"/>
      <c r="D146" s="215"/>
      <c r="E146" s="219"/>
      <c r="F146" s="214" t="s">
        <v>258</v>
      </c>
      <c r="G146" s="188"/>
      <c r="H146" s="188"/>
      <c r="I146" s="204"/>
      <c r="J146" s="204"/>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row>
    <row r="147" spans="1:126" s="181" customFormat="1" ht="15.75" customHeight="1" x14ac:dyDescent="0.2">
      <c r="A147" s="203"/>
      <c r="B147" s="215"/>
      <c r="C147" s="215"/>
      <c r="D147" s="215"/>
      <c r="E147" s="219"/>
      <c r="F147" s="214" t="s">
        <v>259</v>
      </c>
      <c r="G147" s="188"/>
      <c r="H147" s="188"/>
      <c r="I147" s="204"/>
      <c r="J147" s="204"/>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row>
    <row r="148" spans="1:126" s="181" customFormat="1" ht="15.75" customHeight="1" x14ac:dyDescent="0.2">
      <c r="A148" s="203"/>
      <c r="B148" s="215"/>
      <c r="C148" s="215"/>
      <c r="D148" s="215"/>
      <c r="E148" s="219"/>
      <c r="F148" s="214" t="s">
        <v>258</v>
      </c>
      <c r="G148" s="188"/>
      <c r="H148" s="188"/>
      <c r="I148" s="204"/>
      <c r="J148" s="204"/>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row>
    <row r="149" spans="1:126" s="181" customFormat="1" ht="15.75" customHeight="1" x14ac:dyDescent="0.2">
      <c r="A149" s="203"/>
      <c r="B149" s="215"/>
      <c r="C149" s="215"/>
      <c r="D149" s="215"/>
      <c r="E149" s="219"/>
      <c r="F149" s="214" t="s">
        <v>259</v>
      </c>
      <c r="G149" s="188"/>
      <c r="H149" s="188"/>
      <c r="I149" s="204"/>
      <c r="J149" s="204"/>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row>
    <row r="150" spans="1:126" s="181" customFormat="1" ht="15.75" customHeight="1" x14ac:dyDescent="0.2">
      <c r="A150" s="203"/>
      <c r="B150" s="215"/>
      <c r="C150" s="215"/>
      <c r="D150" s="215"/>
      <c r="E150" s="219"/>
      <c r="F150" s="214" t="s">
        <v>258</v>
      </c>
      <c r="G150" s="188"/>
      <c r="H150" s="188"/>
      <c r="I150" s="204"/>
      <c r="J150" s="204"/>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row>
    <row r="151" spans="1:126" s="181" customFormat="1" ht="15.75" customHeight="1" x14ac:dyDescent="0.2">
      <c r="A151" s="203"/>
      <c r="B151" s="215"/>
      <c r="C151" s="215"/>
      <c r="D151" s="215"/>
      <c r="E151" s="219"/>
      <c r="F151" s="214" t="s">
        <v>259</v>
      </c>
      <c r="G151" s="188"/>
      <c r="H151" s="188"/>
      <c r="I151" s="204"/>
      <c r="J151" s="204"/>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row>
    <row r="152" spans="1:126" s="181" customFormat="1" ht="15.75" customHeight="1" x14ac:dyDescent="0.2">
      <c r="A152" s="203"/>
      <c r="B152" s="215"/>
      <c r="C152" s="215"/>
      <c r="D152" s="215"/>
      <c r="E152" s="219"/>
      <c r="F152" s="214" t="s">
        <v>258</v>
      </c>
      <c r="G152" s="188"/>
      <c r="H152" s="188"/>
      <c r="I152" s="204"/>
      <c r="J152" s="204"/>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row>
    <row r="153" spans="1:126" s="181" customFormat="1" ht="15.75" customHeight="1" x14ac:dyDescent="0.2">
      <c r="A153" s="203"/>
      <c r="B153" s="215"/>
      <c r="C153" s="215"/>
      <c r="D153" s="215"/>
      <c r="E153" s="219"/>
      <c r="F153" s="214" t="s">
        <v>259</v>
      </c>
      <c r="G153" s="188"/>
      <c r="H153" s="188"/>
      <c r="I153" s="204"/>
      <c r="J153" s="204"/>
      <c r="K153" s="188"/>
      <c r="L153" s="188"/>
      <c r="M153" s="188"/>
      <c r="N153" s="188"/>
      <c r="O153" s="188"/>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c r="AK153" s="188"/>
      <c r="AL153" s="188"/>
      <c r="AM153" s="188"/>
      <c r="AN153" s="188"/>
      <c r="AO153" s="188"/>
      <c r="AP153" s="188"/>
      <c r="AQ153" s="188"/>
      <c r="AR153" s="188"/>
      <c r="AS153" s="188"/>
      <c r="AT153" s="188"/>
      <c r="AU153" s="188"/>
      <c r="AV153" s="188"/>
      <c r="AW153" s="188"/>
      <c r="AX153" s="188"/>
      <c r="AY153" s="188"/>
      <c r="AZ153" s="188"/>
      <c r="BA153" s="188"/>
      <c r="BB153" s="188"/>
      <c r="BC153" s="188"/>
      <c r="BD153" s="188"/>
      <c r="BE153" s="188"/>
      <c r="BF153" s="188"/>
      <c r="BG153" s="188"/>
      <c r="BH153" s="188"/>
      <c r="BI153" s="188"/>
      <c r="BJ153" s="188"/>
      <c r="BK153" s="188"/>
      <c r="BL153" s="188"/>
      <c r="BM153" s="188"/>
      <c r="BN153" s="188"/>
      <c r="BO153" s="188"/>
      <c r="BP153" s="188"/>
      <c r="BQ153" s="188"/>
      <c r="BR153" s="188"/>
      <c r="BS153" s="188"/>
      <c r="BT153" s="188"/>
      <c r="BU153" s="188"/>
      <c r="BV153" s="188"/>
      <c r="BW153" s="188"/>
      <c r="BX153" s="188"/>
      <c r="BY153" s="188"/>
      <c r="BZ153" s="188"/>
      <c r="CA153" s="188"/>
      <c r="CB153" s="188"/>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88"/>
      <c r="DA153" s="188"/>
      <c r="DB153" s="188"/>
      <c r="DC153" s="188"/>
      <c r="DD153" s="188"/>
      <c r="DE153" s="188"/>
      <c r="DF153" s="188"/>
      <c r="DG153" s="188"/>
      <c r="DH153" s="188"/>
      <c r="DI153" s="188"/>
      <c r="DJ153" s="188"/>
      <c r="DK153" s="188"/>
      <c r="DL153" s="188"/>
      <c r="DM153" s="188"/>
      <c r="DN153" s="188"/>
      <c r="DO153" s="188"/>
      <c r="DP153" s="188"/>
      <c r="DQ153" s="188"/>
      <c r="DR153" s="188"/>
      <c r="DS153" s="188"/>
      <c r="DT153" s="188"/>
      <c r="DU153" s="188"/>
      <c r="DV153" s="188"/>
    </row>
    <row r="154" spans="1:126" s="181" customFormat="1" ht="15.75" customHeight="1" x14ac:dyDescent="0.2">
      <c r="A154" s="203"/>
      <c r="B154" s="215"/>
      <c r="C154" s="215"/>
      <c r="D154" s="215"/>
      <c r="E154" s="219"/>
      <c r="F154" s="214" t="s">
        <v>258</v>
      </c>
      <c r="G154" s="188"/>
      <c r="H154" s="188"/>
      <c r="I154" s="204"/>
      <c r="J154" s="204"/>
      <c r="K154" s="188"/>
      <c r="L154" s="188"/>
      <c r="M154" s="188"/>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88"/>
      <c r="BE154" s="188"/>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88"/>
      <c r="DA154" s="188"/>
      <c r="DB154" s="188"/>
      <c r="DC154" s="188"/>
      <c r="DD154" s="188"/>
      <c r="DE154" s="188"/>
      <c r="DF154" s="188"/>
      <c r="DG154" s="188"/>
      <c r="DH154" s="188"/>
      <c r="DI154" s="188"/>
      <c r="DJ154" s="188"/>
      <c r="DK154" s="188"/>
      <c r="DL154" s="188"/>
      <c r="DM154" s="188"/>
      <c r="DN154" s="188"/>
      <c r="DO154" s="188"/>
      <c r="DP154" s="188"/>
      <c r="DQ154" s="188"/>
      <c r="DR154" s="188"/>
      <c r="DS154" s="188"/>
      <c r="DT154" s="188"/>
      <c r="DU154" s="188"/>
      <c r="DV154" s="188"/>
    </row>
    <row r="155" spans="1:126" s="181" customFormat="1" ht="15.75" customHeight="1" x14ac:dyDescent="0.2">
      <c r="A155" s="203"/>
      <c r="B155" s="215"/>
      <c r="C155" s="215"/>
      <c r="D155" s="215"/>
      <c r="E155" s="219"/>
      <c r="F155" s="214" t="s">
        <v>259</v>
      </c>
      <c r="G155" s="188"/>
      <c r="H155" s="188"/>
      <c r="I155" s="204"/>
      <c r="J155" s="204"/>
      <c r="K155" s="188"/>
      <c r="L155" s="188"/>
      <c r="M155" s="188"/>
      <c r="N155" s="188"/>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88"/>
      <c r="BE155" s="188"/>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row>
    <row r="156" spans="1:126" s="181" customFormat="1" ht="15.75" customHeight="1" x14ac:dyDescent="0.2">
      <c r="A156" s="203"/>
      <c r="B156" s="215"/>
      <c r="C156" s="215"/>
      <c r="D156" s="215"/>
      <c r="E156" s="219"/>
      <c r="F156" s="214" t="s">
        <v>258</v>
      </c>
      <c r="G156" s="178"/>
      <c r="H156" s="178"/>
      <c r="I156" s="204"/>
      <c r="J156" s="204"/>
      <c r="K156" s="178"/>
      <c r="L156" s="188"/>
      <c r="M156" s="178"/>
      <c r="N156" s="178"/>
      <c r="O156" s="188"/>
      <c r="P156" s="178"/>
      <c r="Q156" s="178"/>
      <c r="R156" s="188"/>
      <c r="S156" s="178"/>
      <c r="T156" s="178"/>
      <c r="U156" s="188"/>
      <c r="V156" s="178"/>
      <c r="W156" s="178"/>
      <c r="X156" s="188"/>
      <c r="Y156" s="178"/>
      <c r="Z156" s="178"/>
      <c r="AA156" s="188"/>
      <c r="AB156" s="178"/>
      <c r="AC156" s="178"/>
      <c r="AD156" s="188"/>
      <c r="AE156" s="178"/>
      <c r="AF156" s="178"/>
      <c r="AG156" s="188"/>
      <c r="AH156" s="178"/>
      <c r="AI156" s="178"/>
      <c r="AJ156" s="188"/>
      <c r="AK156" s="178"/>
      <c r="AL156" s="178"/>
      <c r="AM156" s="188"/>
      <c r="AN156" s="178"/>
      <c r="AO156" s="178"/>
      <c r="AP156" s="188"/>
      <c r="AQ156" s="178"/>
      <c r="AR156" s="178"/>
      <c r="AS156" s="188"/>
      <c r="AT156" s="178"/>
      <c r="AU156" s="178"/>
      <c r="AV156" s="188"/>
      <c r="AW156" s="178"/>
      <c r="AX156" s="178"/>
      <c r="AY156" s="188"/>
      <c r="AZ156" s="178"/>
      <c r="BA156" s="178"/>
      <c r="BB156" s="188"/>
      <c r="BC156" s="178"/>
      <c r="BD156" s="178"/>
      <c r="BE156" s="188"/>
      <c r="BF156" s="178"/>
      <c r="BG156" s="178"/>
      <c r="BH156" s="188"/>
      <c r="BI156" s="178"/>
      <c r="BJ156" s="178"/>
      <c r="BK156" s="188"/>
      <c r="BL156" s="178"/>
      <c r="BM156" s="178"/>
      <c r="BN156" s="188"/>
      <c r="BO156" s="178"/>
      <c r="BP156" s="178"/>
      <c r="BQ156" s="188"/>
      <c r="BR156" s="178"/>
      <c r="BS156" s="178"/>
      <c r="BT156" s="188"/>
      <c r="BU156" s="178"/>
      <c r="BV156" s="178"/>
      <c r="BW156" s="188"/>
      <c r="BX156" s="178"/>
      <c r="BY156" s="178"/>
      <c r="BZ156" s="188"/>
      <c r="CA156" s="178"/>
      <c r="CB156" s="178"/>
      <c r="CC156" s="188"/>
      <c r="CD156" s="178"/>
      <c r="CE156" s="178"/>
      <c r="CF156" s="188"/>
      <c r="CG156" s="178"/>
      <c r="CH156" s="178"/>
      <c r="CI156" s="188"/>
      <c r="CJ156" s="178"/>
      <c r="CK156" s="178"/>
      <c r="CL156" s="188"/>
      <c r="CM156" s="178"/>
      <c r="CN156" s="178"/>
      <c r="CO156" s="188"/>
      <c r="CP156" s="178"/>
      <c r="CQ156" s="178"/>
      <c r="CR156" s="188"/>
      <c r="CS156" s="178"/>
      <c r="CT156" s="178"/>
      <c r="CU156" s="188"/>
      <c r="CV156" s="178"/>
      <c r="CW156" s="178"/>
      <c r="CX156" s="188"/>
      <c r="CY156" s="178"/>
      <c r="CZ156" s="178"/>
      <c r="DA156" s="188"/>
      <c r="DB156" s="178"/>
      <c r="DC156" s="178"/>
      <c r="DD156" s="188"/>
      <c r="DE156" s="178"/>
      <c r="DF156" s="178"/>
      <c r="DG156" s="188"/>
      <c r="DH156" s="178"/>
      <c r="DI156" s="178"/>
      <c r="DJ156" s="188"/>
      <c r="DK156" s="178"/>
      <c r="DL156" s="178"/>
      <c r="DM156" s="188"/>
      <c r="DN156" s="178"/>
      <c r="DO156" s="178"/>
      <c r="DP156" s="188"/>
      <c r="DQ156" s="178"/>
      <c r="DR156" s="178"/>
      <c r="DS156" s="188"/>
      <c r="DT156" s="178"/>
      <c r="DU156" s="178"/>
      <c r="DV156" s="188"/>
    </row>
    <row r="157" spans="1:126" s="181" customFormat="1" ht="15.75" customHeight="1" x14ac:dyDescent="0.2">
      <c r="A157" s="203"/>
      <c r="B157" s="215"/>
      <c r="C157" s="215"/>
      <c r="D157" s="215"/>
      <c r="E157" s="219"/>
      <c r="F157" s="214" t="s">
        <v>259</v>
      </c>
      <c r="G157" s="188"/>
      <c r="H157" s="188"/>
      <c r="I157" s="204"/>
      <c r="J157" s="204"/>
      <c r="K157" s="188"/>
      <c r="L157" s="188"/>
      <c r="M157" s="188"/>
      <c r="N157" s="188"/>
      <c r="O157" s="188"/>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8"/>
      <c r="AK157" s="188"/>
      <c r="AL157" s="188"/>
      <c r="AM157" s="188"/>
      <c r="AN157" s="188"/>
      <c r="AO157" s="188"/>
      <c r="AP157" s="188"/>
      <c r="AQ157" s="188"/>
      <c r="AR157" s="188"/>
      <c r="AS157" s="188"/>
      <c r="AT157" s="188"/>
      <c r="AU157" s="188"/>
      <c r="AV157" s="188"/>
      <c r="AW157" s="188"/>
      <c r="AX157" s="188"/>
      <c r="AY157" s="188"/>
      <c r="AZ157" s="188"/>
      <c r="BA157" s="188"/>
      <c r="BB157" s="188"/>
      <c r="BC157" s="188"/>
      <c r="BD157" s="188"/>
      <c r="BE157" s="188"/>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88"/>
      <c r="DA157" s="188"/>
      <c r="DB157" s="188"/>
      <c r="DC157" s="188"/>
      <c r="DD157" s="188"/>
      <c r="DE157" s="188"/>
      <c r="DF157" s="188"/>
      <c r="DG157" s="188"/>
      <c r="DH157" s="188"/>
      <c r="DI157" s="188"/>
      <c r="DJ157" s="188"/>
      <c r="DK157" s="188"/>
      <c r="DL157" s="188"/>
      <c r="DM157" s="188"/>
      <c r="DN157" s="188"/>
      <c r="DO157" s="188"/>
      <c r="DP157" s="188"/>
      <c r="DQ157" s="188"/>
      <c r="DR157" s="188"/>
      <c r="DS157" s="188"/>
      <c r="DT157" s="188"/>
      <c r="DU157" s="188"/>
      <c r="DV157" s="188"/>
    </row>
    <row r="158" spans="1:126" s="181" customFormat="1" ht="15.75" customHeight="1" x14ac:dyDescent="0.2">
      <c r="A158" s="203"/>
      <c r="B158" s="215"/>
      <c r="C158" s="215"/>
      <c r="D158" s="215"/>
      <c r="E158" s="219"/>
      <c r="F158" s="214" t="s">
        <v>258</v>
      </c>
      <c r="G158" s="188"/>
      <c r="H158" s="188"/>
      <c r="I158" s="204"/>
      <c r="J158" s="204"/>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88"/>
      <c r="DA158" s="188"/>
      <c r="DB158" s="188"/>
      <c r="DC158" s="188"/>
      <c r="DD158" s="188"/>
      <c r="DE158" s="188"/>
      <c r="DF158" s="188"/>
      <c r="DG158" s="188"/>
      <c r="DH158" s="188"/>
      <c r="DI158" s="188"/>
      <c r="DJ158" s="188"/>
      <c r="DK158" s="188"/>
      <c r="DL158" s="188"/>
      <c r="DM158" s="188"/>
      <c r="DN158" s="188"/>
      <c r="DO158" s="188"/>
      <c r="DP158" s="188"/>
      <c r="DQ158" s="188"/>
      <c r="DR158" s="188"/>
      <c r="DS158" s="188"/>
      <c r="DT158" s="188"/>
      <c r="DU158" s="188"/>
      <c r="DV158" s="188"/>
    </row>
    <row r="159" spans="1:126" s="181" customFormat="1" ht="15.75" customHeight="1" x14ac:dyDescent="0.2">
      <c r="A159" s="203"/>
      <c r="B159" s="215"/>
      <c r="C159" s="215"/>
      <c r="D159" s="215"/>
      <c r="E159" s="219"/>
      <c r="F159" s="214" t="s">
        <v>259</v>
      </c>
      <c r="G159" s="188"/>
      <c r="H159" s="188"/>
      <c r="I159" s="204"/>
      <c r="J159" s="204"/>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row>
    <row r="160" spans="1:126" s="181" customFormat="1" ht="15.75" customHeight="1" x14ac:dyDescent="0.2">
      <c r="A160" s="203"/>
      <c r="B160" s="215"/>
      <c r="C160" s="215"/>
      <c r="D160" s="215"/>
      <c r="E160" s="219"/>
      <c r="F160" s="214" t="s">
        <v>258</v>
      </c>
      <c r="G160" s="188"/>
      <c r="H160" s="188"/>
      <c r="I160" s="204"/>
      <c r="J160" s="204"/>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row>
    <row r="161" spans="1:126" s="181" customFormat="1" ht="15.6" customHeight="1" x14ac:dyDescent="0.2">
      <c r="A161" s="203"/>
      <c r="B161" s="215"/>
      <c r="C161" s="215"/>
      <c r="D161" s="215"/>
      <c r="E161" s="219"/>
      <c r="F161" s="214" t="s">
        <v>259</v>
      </c>
      <c r="G161" s="178"/>
      <c r="H161" s="178"/>
      <c r="I161" s="204"/>
      <c r="J161" s="204"/>
      <c r="K161" s="178"/>
      <c r="L161" s="188"/>
      <c r="M161" s="178"/>
      <c r="N161" s="178"/>
      <c r="O161" s="188"/>
      <c r="P161" s="178"/>
      <c r="Q161" s="178"/>
      <c r="R161" s="188"/>
      <c r="S161" s="178"/>
      <c r="T161" s="178"/>
      <c r="U161" s="188"/>
      <c r="V161" s="178"/>
      <c r="W161" s="178"/>
      <c r="X161" s="188"/>
      <c r="Y161" s="178"/>
      <c r="Z161" s="178"/>
      <c r="AA161" s="188"/>
      <c r="AB161" s="178"/>
      <c r="AC161" s="178"/>
      <c r="AD161" s="188"/>
      <c r="AE161" s="178"/>
      <c r="AF161" s="178"/>
      <c r="AG161" s="188"/>
      <c r="AH161" s="178"/>
      <c r="AI161" s="178"/>
      <c r="AJ161" s="188"/>
      <c r="AK161" s="178"/>
      <c r="AL161" s="178"/>
      <c r="AM161" s="188"/>
      <c r="AN161" s="178"/>
      <c r="AO161" s="178"/>
      <c r="AP161" s="188"/>
      <c r="AQ161" s="178"/>
      <c r="AR161" s="178"/>
      <c r="AS161" s="188"/>
      <c r="AT161" s="178"/>
      <c r="AU161" s="178"/>
      <c r="AV161" s="188"/>
      <c r="AW161" s="178"/>
      <c r="AX161" s="178"/>
      <c r="AY161" s="188"/>
      <c r="AZ161" s="178"/>
      <c r="BA161" s="178"/>
      <c r="BB161" s="188"/>
      <c r="BC161" s="178"/>
      <c r="BD161" s="178"/>
      <c r="BE161" s="188"/>
      <c r="BF161" s="178"/>
      <c r="BG161" s="178"/>
      <c r="BH161" s="188"/>
      <c r="BI161" s="178"/>
      <c r="BJ161" s="178"/>
      <c r="BK161" s="188"/>
      <c r="BL161" s="178"/>
      <c r="BM161" s="178"/>
      <c r="BN161" s="188"/>
      <c r="BO161" s="178"/>
      <c r="BP161" s="178"/>
      <c r="BQ161" s="188"/>
      <c r="BR161" s="178"/>
      <c r="BS161" s="178"/>
      <c r="BT161" s="188"/>
      <c r="BU161" s="178"/>
      <c r="BV161" s="178"/>
      <c r="BW161" s="188"/>
      <c r="BX161" s="178"/>
      <c r="BY161" s="178"/>
      <c r="BZ161" s="188"/>
      <c r="CA161" s="178"/>
      <c r="CB161" s="178"/>
      <c r="CC161" s="188"/>
      <c r="CD161" s="178"/>
      <c r="CE161" s="178"/>
      <c r="CF161" s="188"/>
      <c r="CG161" s="178"/>
      <c r="CH161" s="178"/>
      <c r="CI161" s="188"/>
      <c r="CJ161" s="178"/>
      <c r="CK161" s="178"/>
      <c r="CL161" s="188"/>
      <c r="CM161" s="178"/>
      <c r="CN161" s="178"/>
      <c r="CO161" s="188"/>
      <c r="CP161" s="178"/>
      <c r="CQ161" s="178"/>
      <c r="CR161" s="188"/>
      <c r="CS161" s="178"/>
      <c r="CT161" s="178"/>
      <c r="CU161" s="188"/>
      <c r="CV161" s="178"/>
      <c r="CW161" s="178"/>
      <c r="CX161" s="188"/>
      <c r="CY161" s="178"/>
      <c r="CZ161" s="178"/>
      <c r="DA161" s="188"/>
      <c r="DB161" s="178"/>
      <c r="DC161" s="178"/>
      <c r="DD161" s="188"/>
      <c r="DE161" s="178"/>
      <c r="DF161" s="178"/>
      <c r="DG161" s="188"/>
      <c r="DH161" s="178"/>
      <c r="DI161" s="178"/>
      <c r="DJ161" s="188"/>
      <c r="DK161" s="178"/>
      <c r="DL161" s="178"/>
      <c r="DM161" s="188"/>
      <c r="DN161" s="178"/>
      <c r="DO161" s="178"/>
      <c r="DP161" s="188"/>
      <c r="DQ161" s="178"/>
      <c r="DR161" s="178"/>
      <c r="DS161" s="188"/>
      <c r="DT161" s="178"/>
      <c r="DU161" s="178"/>
      <c r="DV161" s="188"/>
    </row>
    <row r="162" spans="1:126" s="181" customFormat="1" ht="15.75" customHeight="1" x14ac:dyDescent="0.2">
      <c r="A162" s="203"/>
      <c r="B162" s="215"/>
      <c r="C162" s="215"/>
      <c r="D162" s="215"/>
      <c r="E162" s="219"/>
      <c r="F162" s="214" t="s">
        <v>258</v>
      </c>
      <c r="G162" s="188"/>
      <c r="H162" s="188"/>
      <c r="I162" s="204"/>
      <c r="J162" s="204"/>
      <c r="K162" s="188"/>
      <c r="L162" s="188"/>
      <c r="M162" s="188"/>
      <c r="N162" s="188"/>
      <c r="O162" s="188"/>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8"/>
      <c r="AX162" s="188"/>
      <c r="AY162" s="188"/>
      <c r="AZ162" s="188"/>
      <c r="BA162" s="188"/>
      <c r="BB162" s="188"/>
      <c r="BC162" s="188"/>
      <c r="BD162" s="188"/>
      <c r="BE162" s="188"/>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188"/>
      <c r="CM162" s="188"/>
      <c r="CN162" s="188"/>
      <c r="CO162" s="188"/>
      <c r="CP162" s="188"/>
      <c r="CQ162" s="188"/>
      <c r="CR162" s="188"/>
      <c r="CS162" s="188"/>
      <c r="CT162" s="188"/>
      <c r="CU162" s="188"/>
      <c r="CV162" s="188"/>
      <c r="CW162" s="188"/>
      <c r="CX162" s="188"/>
      <c r="CY162" s="188"/>
      <c r="CZ162" s="188"/>
      <c r="DA162" s="188"/>
      <c r="DB162" s="188"/>
      <c r="DC162" s="188"/>
      <c r="DD162" s="188"/>
      <c r="DE162" s="188"/>
      <c r="DF162" s="188"/>
      <c r="DG162" s="188"/>
      <c r="DH162" s="188"/>
      <c r="DI162" s="188"/>
      <c r="DJ162" s="188"/>
      <c r="DK162" s="188"/>
      <c r="DL162" s="188"/>
      <c r="DM162" s="188"/>
      <c r="DN162" s="188"/>
      <c r="DO162" s="188"/>
      <c r="DP162" s="188"/>
      <c r="DQ162" s="188"/>
      <c r="DR162" s="188"/>
      <c r="DS162" s="188"/>
      <c r="DT162" s="188"/>
      <c r="DU162" s="188"/>
      <c r="DV162" s="188"/>
    </row>
    <row r="163" spans="1:126" s="181" customFormat="1" ht="15.75" customHeight="1" x14ac:dyDescent="0.2">
      <c r="A163" s="203"/>
      <c r="B163" s="215"/>
      <c r="C163" s="215"/>
      <c r="D163" s="215"/>
      <c r="E163" s="219"/>
      <c r="F163" s="214" t="s">
        <v>259</v>
      </c>
      <c r="G163" s="188"/>
      <c r="H163" s="188"/>
      <c r="I163" s="204"/>
      <c r="J163" s="204"/>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188"/>
      <c r="CM163" s="188"/>
      <c r="CN163" s="188"/>
      <c r="CO163" s="188"/>
      <c r="CP163" s="188"/>
      <c r="CQ163" s="188"/>
      <c r="CR163" s="188"/>
      <c r="CS163" s="188"/>
      <c r="CT163" s="188"/>
      <c r="CU163" s="188"/>
      <c r="CV163" s="188"/>
      <c r="CW163" s="188"/>
      <c r="CX163" s="188"/>
      <c r="CY163" s="188"/>
      <c r="CZ163" s="188"/>
      <c r="DA163" s="188"/>
      <c r="DB163" s="188"/>
      <c r="DC163" s="188"/>
      <c r="DD163" s="188"/>
      <c r="DE163" s="188"/>
      <c r="DF163" s="188"/>
      <c r="DG163" s="188"/>
      <c r="DH163" s="188"/>
      <c r="DI163" s="188"/>
      <c r="DJ163" s="188"/>
      <c r="DK163" s="188"/>
      <c r="DL163" s="188"/>
      <c r="DM163" s="188"/>
      <c r="DN163" s="188"/>
      <c r="DO163" s="188"/>
      <c r="DP163" s="188"/>
      <c r="DQ163" s="188"/>
      <c r="DR163" s="188"/>
      <c r="DS163" s="188"/>
      <c r="DT163" s="188"/>
      <c r="DU163" s="188"/>
      <c r="DV163" s="188"/>
    </row>
    <row r="164" spans="1:126" x14ac:dyDescent="0.2">
      <c r="A164" s="203"/>
      <c r="B164" s="215"/>
      <c r="C164" s="215"/>
      <c r="D164" s="215"/>
      <c r="E164" s="219"/>
      <c r="F164" s="214" t="s">
        <v>258</v>
      </c>
      <c r="G164" s="178"/>
      <c r="H164" s="178"/>
      <c r="I164" s="203"/>
      <c r="J164" s="203"/>
      <c r="K164" s="203"/>
      <c r="L164" s="203"/>
      <c r="M164" s="178"/>
      <c r="N164" s="203"/>
      <c r="O164" s="203"/>
      <c r="P164" s="178"/>
      <c r="Q164" s="203"/>
      <c r="R164" s="203"/>
      <c r="S164" s="178"/>
      <c r="T164" s="203"/>
      <c r="U164" s="203"/>
      <c r="V164" s="178"/>
      <c r="W164" s="203"/>
      <c r="X164" s="203"/>
      <c r="Y164" s="178"/>
      <c r="Z164" s="203"/>
      <c r="AA164" s="203"/>
      <c r="AB164" s="178"/>
      <c r="AC164" s="203"/>
      <c r="AD164" s="203"/>
      <c r="AE164" s="178"/>
      <c r="AF164" s="203"/>
      <c r="AG164" s="203"/>
      <c r="AH164" s="178"/>
      <c r="AI164" s="203"/>
      <c r="AJ164" s="203"/>
      <c r="AK164" s="178"/>
      <c r="AL164" s="203"/>
      <c r="AM164" s="203"/>
      <c r="AN164" s="178"/>
      <c r="AO164" s="203"/>
      <c r="AP164" s="203"/>
      <c r="AQ164" s="178"/>
      <c r="AR164" s="203"/>
      <c r="AS164" s="203"/>
      <c r="AT164" s="178"/>
      <c r="AU164" s="203"/>
      <c r="AV164" s="203"/>
      <c r="AW164" s="178"/>
      <c r="AX164" s="203"/>
      <c r="AY164" s="203"/>
      <c r="AZ164" s="178"/>
      <c r="BA164" s="203"/>
      <c r="BB164" s="203"/>
      <c r="BC164" s="178"/>
      <c r="BD164" s="203"/>
      <c r="BE164" s="203"/>
      <c r="BF164" s="178"/>
      <c r="BG164" s="203"/>
      <c r="BH164" s="203"/>
      <c r="BI164" s="178"/>
      <c r="BJ164" s="203"/>
      <c r="BK164" s="203"/>
      <c r="BL164" s="178"/>
      <c r="BM164" s="203"/>
      <c r="BN164" s="203"/>
      <c r="BO164" s="178"/>
      <c r="BP164" s="203"/>
      <c r="BQ164" s="203"/>
      <c r="BR164" s="178"/>
      <c r="BS164" s="203"/>
      <c r="BT164" s="203"/>
      <c r="BU164" s="178"/>
      <c r="BV164" s="203"/>
      <c r="BW164" s="203"/>
      <c r="BX164" s="178"/>
      <c r="BY164" s="203"/>
      <c r="BZ164" s="203"/>
      <c r="CA164" s="178"/>
      <c r="CB164" s="203"/>
      <c r="CC164" s="203"/>
      <c r="CD164" s="178"/>
      <c r="CE164" s="203"/>
      <c r="CF164" s="203"/>
      <c r="CG164" s="178"/>
      <c r="CH164" s="203"/>
      <c r="CI164" s="203"/>
      <c r="CJ164" s="178"/>
      <c r="CK164" s="203"/>
      <c r="CL164" s="203"/>
      <c r="CM164" s="178"/>
      <c r="CN164" s="203"/>
      <c r="CO164" s="203"/>
      <c r="CP164" s="178"/>
      <c r="CQ164" s="203"/>
      <c r="CR164" s="203"/>
      <c r="CS164" s="178"/>
      <c r="CT164" s="203"/>
      <c r="CU164" s="203"/>
      <c r="CV164" s="178"/>
      <c r="CW164" s="203"/>
      <c r="CX164" s="203"/>
      <c r="CY164" s="178"/>
      <c r="CZ164" s="203"/>
      <c r="DA164" s="203"/>
      <c r="DB164" s="178"/>
      <c r="DC164" s="203"/>
      <c r="DD164" s="203"/>
      <c r="DE164" s="178"/>
      <c r="DF164" s="203"/>
      <c r="DG164" s="203"/>
      <c r="DH164" s="178"/>
      <c r="DI164" s="203"/>
      <c r="DJ164" s="203"/>
      <c r="DK164" s="178"/>
      <c r="DL164" s="203"/>
      <c r="DM164" s="203"/>
      <c r="DN164" s="178"/>
      <c r="DO164" s="203"/>
      <c r="DP164" s="203"/>
      <c r="DQ164" s="178"/>
      <c r="DR164" s="203"/>
      <c r="DS164" s="203"/>
      <c r="DT164" s="178"/>
      <c r="DU164" s="203"/>
      <c r="DV164" s="203"/>
    </row>
    <row r="165" spans="1:126" x14ac:dyDescent="0.2">
      <c r="A165" s="203"/>
      <c r="B165" s="215"/>
      <c r="C165" s="215"/>
      <c r="D165" s="215"/>
      <c r="E165" s="219"/>
      <c r="F165" s="214" t="s">
        <v>259</v>
      </c>
      <c r="G165" s="188"/>
      <c r="H165" s="188"/>
      <c r="I165" s="204"/>
      <c r="J165" s="204"/>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188"/>
      <c r="CM165" s="188"/>
      <c r="CN165" s="188"/>
      <c r="CO165" s="188"/>
      <c r="CP165" s="188"/>
      <c r="CQ165" s="188"/>
      <c r="CR165" s="188"/>
      <c r="CS165" s="188"/>
      <c r="CT165" s="188"/>
      <c r="CU165" s="188"/>
      <c r="CV165" s="188"/>
      <c r="CW165" s="188"/>
      <c r="CX165" s="188"/>
      <c r="CY165" s="188"/>
      <c r="CZ165" s="188"/>
      <c r="DA165" s="188"/>
      <c r="DB165" s="188"/>
      <c r="DC165" s="188"/>
      <c r="DD165" s="188"/>
      <c r="DE165" s="188"/>
      <c r="DF165" s="188"/>
      <c r="DG165" s="188"/>
      <c r="DH165" s="188"/>
      <c r="DI165" s="188"/>
      <c r="DJ165" s="188"/>
      <c r="DK165" s="188"/>
      <c r="DL165" s="188"/>
      <c r="DM165" s="188"/>
      <c r="DN165" s="188"/>
      <c r="DO165" s="188"/>
      <c r="DP165" s="188"/>
      <c r="DQ165" s="188"/>
      <c r="DR165" s="188"/>
      <c r="DS165" s="188"/>
      <c r="DT165" s="188"/>
      <c r="DU165" s="188"/>
      <c r="DV165" s="188"/>
    </row>
    <row r="166" spans="1:126" x14ac:dyDescent="0.2">
      <c r="A166" s="203"/>
      <c r="B166" s="215"/>
      <c r="C166" s="215"/>
      <c r="D166" s="215"/>
      <c r="E166" s="219"/>
      <c r="F166" s="214" t="s">
        <v>258</v>
      </c>
      <c r="G166" s="188"/>
      <c r="H166" s="188"/>
      <c r="I166" s="204"/>
      <c r="J166" s="204"/>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88"/>
      <c r="DA166" s="188"/>
      <c r="DB166" s="188"/>
      <c r="DC166" s="188"/>
      <c r="DD166" s="188"/>
      <c r="DE166" s="188"/>
      <c r="DF166" s="188"/>
      <c r="DG166" s="188"/>
      <c r="DH166" s="188"/>
      <c r="DI166" s="188"/>
      <c r="DJ166" s="188"/>
      <c r="DK166" s="188"/>
      <c r="DL166" s="188"/>
      <c r="DM166" s="188"/>
      <c r="DN166" s="188"/>
      <c r="DO166" s="188"/>
      <c r="DP166" s="188"/>
      <c r="DQ166" s="188"/>
      <c r="DR166" s="188"/>
      <c r="DS166" s="188"/>
      <c r="DT166" s="188"/>
      <c r="DU166" s="188"/>
      <c r="DV166" s="188"/>
    </row>
    <row r="167" spans="1:126" x14ac:dyDescent="0.2">
      <c r="A167" s="203"/>
      <c r="B167" s="215"/>
      <c r="C167" s="215"/>
      <c r="D167" s="215"/>
      <c r="E167" s="219"/>
      <c r="F167" s="214" t="s">
        <v>259</v>
      </c>
      <c r="G167" s="188"/>
      <c r="H167" s="188"/>
      <c r="I167" s="204"/>
      <c r="J167" s="204"/>
      <c r="K167" s="188"/>
      <c r="L167" s="188"/>
      <c r="M167" s="188"/>
      <c r="N167" s="188"/>
      <c r="O167" s="188"/>
      <c r="P167" s="188"/>
      <c r="Q167" s="188"/>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88"/>
      <c r="CM167" s="188"/>
      <c r="CN167" s="188"/>
      <c r="CO167" s="188"/>
      <c r="CP167" s="188"/>
      <c r="CQ167" s="188"/>
      <c r="CR167" s="188"/>
      <c r="CS167" s="188"/>
      <c r="CT167" s="188"/>
      <c r="CU167" s="188"/>
      <c r="CV167" s="188"/>
      <c r="CW167" s="188"/>
      <c r="CX167" s="188"/>
      <c r="CY167" s="188"/>
      <c r="CZ167" s="188"/>
      <c r="DA167" s="188"/>
      <c r="DB167" s="188"/>
      <c r="DC167" s="188"/>
      <c r="DD167" s="188"/>
      <c r="DE167" s="188"/>
      <c r="DF167" s="188"/>
      <c r="DG167" s="188"/>
      <c r="DH167" s="188"/>
      <c r="DI167" s="188"/>
      <c r="DJ167" s="188"/>
      <c r="DK167" s="188"/>
      <c r="DL167" s="188"/>
      <c r="DM167" s="188"/>
      <c r="DN167" s="188"/>
      <c r="DO167" s="188"/>
      <c r="DP167" s="188"/>
      <c r="DQ167" s="188"/>
      <c r="DR167" s="188"/>
      <c r="DS167" s="188"/>
      <c r="DT167" s="188"/>
      <c r="DU167" s="188"/>
      <c r="DV167" s="188"/>
    </row>
    <row r="168" spans="1:126" x14ac:dyDescent="0.2">
      <c r="A168" s="203"/>
      <c r="B168" s="215"/>
      <c r="C168" s="215"/>
      <c r="D168" s="215"/>
      <c r="E168" s="219"/>
      <c r="F168" s="214" t="s">
        <v>258</v>
      </c>
      <c r="G168" s="188"/>
      <c r="H168" s="188"/>
      <c r="I168" s="204"/>
      <c r="J168" s="204"/>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row>
    <row r="169" spans="1:126" x14ac:dyDescent="0.2">
      <c r="A169" s="203"/>
      <c r="B169" s="215"/>
      <c r="C169" s="215"/>
      <c r="D169" s="215"/>
      <c r="E169" s="219"/>
      <c r="F169" s="214" t="s">
        <v>259</v>
      </c>
      <c r="G169" s="188"/>
      <c r="H169" s="188"/>
      <c r="I169" s="204"/>
      <c r="J169" s="204"/>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88"/>
      <c r="DA169" s="188"/>
      <c r="DB169" s="188"/>
      <c r="DC169" s="188"/>
      <c r="DD169" s="188"/>
      <c r="DE169" s="188"/>
      <c r="DF169" s="188"/>
      <c r="DG169" s="188"/>
      <c r="DH169" s="188"/>
      <c r="DI169" s="188"/>
      <c r="DJ169" s="188"/>
      <c r="DK169" s="188"/>
      <c r="DL169" s="188"/>
      <c r="DM169" s="188"/>
      <c r="DN169" s="188"/>
      <c r="DO169" s="188"/>
      <c r="DP169" s="188"/>
      <c r="DQ169" s="188"/>
      <c r="DR169" s="188"/>
      <c r="DS169" s="188"/>
      <c r="DT169" s="188"/>
      <c r="DU169" s="188"/>
      <c r="DV169" s="188"/>
    </row>
    <row r="170" spans="1:126" x14ac:dyDescent="0.2">
      <c r="A170" s="203"/>
      <c r="B170" s="215"/>
      <c r="C170" s="215"/>
      <c r="D170" s="215"/>
      <c r="E170" s="219"/>
      <c r="F170" s="214" t="s">
        <v>258</v>
      </c>
      <c r="G170" s="188"/>
      <c r="H170" s="188"/>
      <c r="I170" s="204"/>
      <c r="J170" s="204"/>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c r="AK170" s="188"/>
      <c r="AL170" s="188"/>
      <c r="AM170" s="188"/>
      <c r="AN170" s="188"/>
      <c r="AO170" s="188"/>
      <c r="AP170" s="188"/>
      <c r="AQ170" s="188"/>
      <c r="AR170" s="188"/>
      <c r="AS170" s="188"/>
      <c r="AT170" s="188"/>
      <c r="AU170" s="188"/>
      <c r="AV170" s="188"/>
      <c r="AW170" s="188"/>
      <c r="AX170" s="188"/>
      <c r="AY170" s="188"/>
      <c r="AZ170" s="188"/>
      <c r="BA170" s="188"/>
      <c r="BB170" s="188"/>
      <c r="BC170" s="18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88"/>
      <c r="DA170" s="188"/>
      <c r="DB170" s="188"/>
      <c r="DC170" s="188"/>
      <c r="DD170" s="188"/>
      <c r="DE170" s="188"/>
      <c r="DF170" s="188"/>
      <c r="DG170" s="188"/>
      <c r="DH170" s="188"/>
      <c r="DI170" s="188"/>
      <c r="DJ170" s="188"/>
      <c r="DK170" s="188"/>
      <c r="DL170" s="188"/>
      <c r="DM170" s="188"/>
      <c r="DN170" s="188"/>
      <c r="DO170" s="188"/>
      <c r="DP170" s="188"/>
      <c r="DQ170" s="188"/>
      <c r="DR170" s="188"/>
      <c r="DS170" s="188"/>
      <c r="DT170" s="188"/>
      <c r="DU170" s="188"/>
      <c r="DV170" s="188"/>
    </row>
    <row r="171" spans="1:126" x14ac:dyDescent="0.2">
      <c r="A171" s="203"/>
      <c r="B171" s="215"/>
      <c r="C171" s="215"/>
      <c r="D171" s="215"/>
      <c r="E171" s="219"/>
      <c r="F171" s="214" t="s">
        <v>259</v>
      </c>
      <c r="G171" s="188"/>
      <c r="H171" s="188"/>
      <c r="I171" s="204"/>
      <c r="J171" s="204"/>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188"/>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88"/>
      <c r="DA171" s="188"/>
      <c r="DB171" s="188"/>
      <c r="DC171" s="188"/>
      <c r="DD171" s="188"/>
      <c r="DE171" s="188"/>
      <c r="DF171" s="188"/>
      <c r="DG171" s="188"/>
      <c r="DH171" s="188"/>
      <c r="DI171" s="188"/>
      <c r="DJ171" s="188"/>
      <c r="DK171" s="188"/>
      <c r="DL171" s="188"/>
      <c r="DM171" s="188"/>
      <c r="DN171" s="188"/>
      <c r="DO171" s="188"/>
      <c r="DP171" s="188"/>
      <c r="DQ171" s="188"/>
      <c r="DR171" s="188"/>
      <c r="DS171" s="188"/>
      <c r="DT171" s="188"/>
      <c r="DU171" s="188"/>
      <c r="DV171" s="188"/>
    </row>
    <row r="172" spans="1:126" x14ac:dyDescent="0.2">
      <c r="A172" s="203"/>
      <c r="B172" s="215"/>
      <c r="C172" s="215"/>
      <c r="D172" s="215"/>
      <c r="E172" s="219"/>
      <c r="F172" s="214" t="s">
        <v>258</v>
      </c>
      <c r="G172" s="188"/>
      <c r="H172" s="188"/>
      <c r="I172" s="204"/>
      <c r="J172" s="204"/>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row>
    <row r="173" spans="1:126" x14ac:dyDescent="0.2">
      <c r="A173" s="203"/>
      <c r="B173" s="215"/>
      <c r="C173" s="215"/>
      <c r="D173" s="215"/>
      <c r="E173" s="219"/>
      <c r="F173" s="214" t="s">
        <v>259</v>
      </c>
      <c r="G173" s="188"/>
      <c r="H173" s="188"/>
      <c r="I173" s="204"/>
      <c r="J173" s="204"/>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row>
    <row r="174" spans="1:126" x14ac:dyDescent="0.2">
      <c r="A174" s="203"/>
      <c r="B174" s="215"/>
      <c r="C174" s="215"/>
      <c r="D174" s="215"/>
      <c r="E174" s="219"/>
      <c r="F174" s="214" t="s">
        <v>258</v>
      </c>
      <c r="G174" s="188"/>
      <c r="H174" s="188"/>
      <c r="I174" s="204"/>
      <c r="J174" s="204"/>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row>
    <row r="175" spans="1:126" x14ac:dyDescent="0.2">
      <c r="A175" s="203"/>
      <c r="B175" s="215"/>
      <c r="C175" s="215"/>
      <c r="D175" s="215"/>
      <c r="E175" s="219"/>
      <c r="F175" s="214" t="s">
        <v>259</v>
      </c>
      <c r="G175" s="188"/>
      <c r="H175" s="188"/>
      <c r="I175" s="204"/>
      <c r="J175" s="204"/>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88"/>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row>
    <row r="176" spans="1:126" x14ac:dyDescent="0.2">
      <c r="A176" s="203"/>
      <c r="B176" s="215"/>
      <c r="C176" s="215"/>
      <c r="D176" s="215"/>
      <c r="E176" s="219"/>
      <c r="F176" s="214" t="s">
        <v>258</v>
      </c>
      <c r="G176" s="188"/>
      <c r="H176" s="188"/>
      <c r="I176" s="204"/>
      <c r="J176" s="204"/>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c r="BG176" s="188"/>
      <c r="BH176" s="188"/>
      <c r="BI176" s="188"/>
      <c r="BJ176" s="188"/>
      <c r="BK176" s="188"/>
      <c r="BL176" s="188"/>
      <c r="BM176" s="188"/>
      <c r="BN176" s="188"/>
      <c r="BO176" s="188"/>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c r="CK176" s="188"/>
      <c r="CL176" s="188"/>
      <c r="CM176" s="188"/>
      <c r="CN176" s="188"/>
      <c r="CO176" s="188"/>
      <c r="CP176" s="188"/>
      <c r="CQ176" s="188"/>
      <c r="CR176" s="188"/>
      <c r="CS176" s="188"/>
      <c r="CT176" s="188"/>
      <c r="CU176" s="188"/>
      <c r="CV176" s="188"/>
      <c r="CW176" s="188"/>
      <c r="CX176" s="188"/>
      <c r="CY176" s="188"/>
      <c r="CZ176" s="188"/>
      <c r="DA176" s="188"/>
      <c r="DB176" s="188"/>
      <c r="DC176" s="188"/>
      <c r="DD176" s="188"/>
      <c r="DE176" s="188"/>
      <c r="DF176" s="188"/>
      <c r="DG176" s="188"/>
      <c r="DH176" s="188"/>
      <c r="DI176" s="188"/>
      <c r="DJ176" s="188"/>
      <c r="DK176" s="188"/>
      <c r="DL176" s="188"/>
      <c r="DM176" s="188"/>
      <c r="DN176" s="188"/>
      <c r="DO176" s="188"/>
      <c r="DP176" s="188"/>
      <c r="DQ176" s="188"/>
      <c r="DR176" s="188"/>
      <c r="DS176" s="188"/>
      <c r="DT176" s="188"/>
      <c r="DU176" s="188"/>
      <c r="DV176" s="188"/>
    </row>
    <row r="177" spans="1:126" x14ac:dyDescent="0.2">
      <c r="A177" s="203"/>
      <c r="B177" s="215"/>
      <c r="C177" s="215"/>
      <c r="D177" s="215"/>
      <c r="E177" s="219"/>
      <c r="F177" s="214" t="s">
        <v>259</v>
      </c>
      <c r="G177" s="188"/>
      <c r="H177" s="188"/>
      <c r="I177" s="204"/>
      <c r="J177" s="204"/>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c r="BG177" s="188"/>
      <c r="BH177" s="188"/>
      <c r="BI177" s="188"/>
      <c r="BJ177" s="188"/>
      <c r="BK177" s="188"/>
      <c r="BL177" s="188"/>
      <c r="BM177" s="188"/>
      <c r="BN177" s="188"/>
      <c r="BO177" s="188"/>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c r="CK177" s="188"/>
      <c r="CL177" s="188"/>
      <c r="CM177" s="188"/>
      <c r="CN177" s="188"/>
      <c r="CO177" s="188"/>
      <c r="CP177" s="188"/>
      <c r="CQ177" s="188"/>
      <c r="CR177" s="188"/>
      <c r="CS177" s="188"/>
      <c r="CT177" s="188"/>
      <c r="CU177" s="188"/>
      <c r="CV177" s="188"/>
      <c r="CW177" s="188"/>
      <c r="CX177" s="188"/>
      <c r="CY177" s="188"/>
      <c r="CZ177" s="188"/>
      <c r="DA177" s="188"/>
      <c r="DB177" s="188"/>
      <c r="DC177" s="188"/>
      <c r="DD177" s="188"/>
      <c r="DE177" s="188"/>
      <c r="DF177" s="188"/>
      <c r="DG177" s="188"/>
      <c r="DH177" s="188"/>
      <c r="DI177" s="188"/>
      <c r="DJ177" s="188"/>
      <c r="DK177" s="188"/>
      <c r="DL177" s="188"/>
      <c r="DM177" s="188"/>
      <c r="DN177" s="188"/>
      <c r="DO177" s="188"/>
      <c r="DP177" s="188"/>
      <c r="DQ177" s="188"/>
      <c r="DR177" s="188"/>
      <c r="DS177" s="188"/>
      <c r="DT177" s="188"/>
      <c r="DU177" s="188"/>
      <c r="DV177" s="188"/>
    </row>
    <row r="178" spans="1:126" x14ac:dyDescent="0.2">
      <c r="A178" s="203"/>
      <c r="B178" s="215"/>
      <c r="C178" s="215"/>
      <c r="D178" s="215"/>
      <c r="E178" s="219"/>
      <c r="F178" s="214" t="s">
        <v>258</v>
      </c>
      <c r="G178" s="188"/>
      <c r="H178" s="188"/>
      <c r="I178" s="204"/>
      <c r="J178" s="204"/>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row>
    <row r="179" spans="1:126" x14ac:dyDescent="0.2">
      <c r="A179" s="203"/>
      <c r="B179" s="215"/>
      <c r="C179" s="215"/>
      <c r="D179" s="215"/>
      <c r="E179" s="219"/>
      <c r="F179" s="214" t="s">
        <v>259</v>
      </c>
      <c r="G179" s="188"/>
      <c r="H179" s="188"/>
      <c r="I179" s="204"/>
      <c r="J179" s="204"/>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c r="AK179" s="188"/>
      <c r="AL179" s="188"/>
      <c r="AM179" s="188"/>
      <c r="AN179" s="188"/>
      <c r="AO179" s="188"/>
      <c r="AP179" s="188"/>
      <c r="AQ179" s="188"/>
      <c r="AR179" s="188"/>
      <c r="AS179" s="188"/>
      <c r="AT179" s="188"/>
      <c r="AU179" s="188"/>
      <c r="AV179" s="188"/>
      <c r="AW179" s="188"/>
      <c r="AX179" s="188"/>
      <c r="AY179" s="188"/>
      <c r="AZ179" s="188"/>
      <c r="BA179" s="188"/>
      <c r="BB179" s="188"/>
      <c r="BC179" s="188"/>
      <c r="BD179" s="188"/>
      <c r="BE179" s="188"/>
      <c r="BF179" s="188"/>
      <c r="BG179" s="188"/>
      <c r="BH179" s="188"/>
      <c r="BI179" s="188"/>
      <c r="BJ179" s="188"/>
      <c r="BK179" s="188"/>
      <c r="BL179" s="188"/>
      <c r="BM179" s="188"/>
      <c r="BN179" s="188"/>
      <c r="BO179" s="188"/>
      <c r="BP179" s="188"/>
      <c r="BQ179" s="188"/>
      <c r="BR179" s="188"/>
      <c r="BS179" s="188"/>
      <c r="BT179" s="188"/>
      <c r="BU179" s="188"/>
      <c r="BV179" s="188"/>
      <c r="BW179" s="188"/>
      <c r="BX179" s="188"/>
      <c r="BY179" s="188"/>
      <c r="BZ179" s="188"/>
      <c r="CA179" s="188"/>
      <c r="CB179" s="188"/>
      <c r="CC179" s="188"/>
      <c r="CD179" s="188"/>
      <c r="CE179" s="188"/>
      <c r="CF179" s="188"/>
      <c r="CG179" s="188"/>
      <c r="CH179" s="188"/>
      <c r="CI179" s="188"/>
      <c r="CJ179" s="188"/>
      <c r="CK179" s="188"/>
      <c r="CL179" s="188"/>
      <c r="CM179" s="188"/>
      <c r="CN179" s="188"/>
      <c r="CO179" s="188"/>
      <c r="CP179" s="188"/>
      <c r="CQ179" s="188"/>
      <c r="CR179" s="188"/>
      <c r="CS179" s="188"/>
      <c r="CT179" s="188"/>
      <c r="CU179" s="188"/>
      <c r="CV179" s="188"/>
      <c r="CW179" s="188"/>
      <c r="CX179" s="188"/>
      <c r="CY179" s="188"/>
      <c r="CZ179" s="188"/>
      <c r="DA179" s="188"/>
      <c r="DB179" s="188"/>
      <c r="DC179" s="188"/>
      <c r="DD179" s="188"/>
      <c r="DE179" s="188"/>
      <c r="DF179" s="188"/>
      <c r="DG179" s="188"/>
      <c r="DH179" s="188"/>
      <c r="DI179" s="188"/>
      <c r="DJ179" s="188"/>
      <c r="DK179" s="188"/>
      <c r="DL179" s="188"/>
      <c r="DM179" s="188"/>
      <c r="DN179" s="188"/>
      <c r="DO179" s="188"/>
      <c r="DP179" s="188"/>
      <c r="DQ179" s="188"/>
      <c r="DR179" s="188"/>
      <c r="DS179" s="188"/>
      <c r="DT179" s="188"/>
      <c r="DU179" s="188"/>
      <c r="DV179" s="188"/>
    </row>
    <row r="180" spans="1:126" x14ac:dyDescent="0.2">
      <c r="A180" s="203"/>
      <c r="B180" s="215"/>
      <c r="C180" s="215"/>
      <c r="D180" s="215"/>
      <c r="E180" s="219"/>
      <c r="F180" s="214" t="s">
        <v>258</v>
      </c>
      <c r="G180" s="188"/>
      <c r="H180" s="188"/>
      <c r="I180" s="204"/>
      <c r="J180" s="204"/>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row>
    <row r="181" spans="1:126" x14ac:dyDescent="0.2">
      <c r="A181" s="203"/>
      <c r="B181" s="215"/>
      <c r="C181" s="215"/>
      <c r="D181" s="215"/>
      <c r="E181" s="219"/>
      <c r="F181" s="214" t="s">
        <v>259</v>
      </c>
      <c r="G181" s="188"/>
      <c r="H181" s="188"/>
      <c r="I181" s="204"/>
      <c r="J181" s="204"/>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row>
    <row r="182" spans="1:126" x14ac:dyDescent="0.2">
      <c r="A182" s="203"/>
      <c r="B182" s="215"/>
      <c r="C182" s="215"/>
      <c r="D182" s="215"/>
      <c r="E182" s="219"/>
      <c r="F182" s="214" t="s">
        <v>258</v>
      </c>
      <c r="G182" s="188"/>
      <c r="H182" s="188"/>
      <c r="I182" s="204"/>
      <c r="J182" s="204"/>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row>
    <row r="183" spans="1:126" x14ac:dyDescent="0.2">
      <c r="A183" s="203"/>
      <c r="B183" s="215"/>
      <c r="C183" s="215"/>
      <c r="D183" s="215"/>
      <c r="E183" s="219"/>
      <c r="F183" s="214" t="s">
        <v>259</v>
      </c>
      <c r="G183" s="188"/>
      <c r="H183" s="188"/>
      <c r="I183" s="204"/>
      <c r="J183" s="204"/>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c r="DV183" s="188"/>
    </row>
    <row r="184" spans="1:126" x14ac:dyDescent="0.2">
      <c r="A184" s="203"/>
      <c r="B184" s="215"/>
      <c r="C184" s="215"/>
      <c r="D184" s="215"/>
      <c r="E184" s="219"/>
      <c r="F184" s="214" t="s">
        <v>258</v>
      </c>
      <c r="G184" s="188"/>
      <c r="H184" s="188"/>
      <c r="I184" s="204"/>
      <c r="J184" s="204"/>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row>
    <row r="185" spans="1:126" x14ac:dyDescent="0.2">
      <c r="A185" s="203"/>
      <c r="B185" s="215"/>
      <c r="C185" s="215"/>
      <c r="D185" s="215"/>
      <c r="E185" s="219"/>
      <c r="F185" s="214" t="s">
        <v>259</v>
      </c>
      <c r="G185" s="188"/>
      <c r="H185" s="188"/>
      <c r="I185" s="204"/>
      <c r="J185" s="204"/>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row>
    <row r="186" spans="1:126" x14ac:dyDescent="0.2">
      <c r="A186" s="203"/>
      <c r="B186" s="215"/>
      <c r="C186" s="215"/>
      <c r="D186" s="215"/>
      <c r="E186" s="219"/>
      <c r="F186" s="214" t="s">
        <v>258</v>
      </c>
      <c r="G186" s="188"/>
      <c r="H186" s="188"/>
      <c r="I186" s="204"/>
      <c r="J186" s="204"/>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row>
    <row r="187" spans="1:126" x14ac:dyDescent="0.2">
      <c r="A187" s="203"/>
      <c r="B187" s="215"/>
      <c r="C187" s="215"/>
      <c r="D187" s="215"/>
      <c r="E187" s="219"/>
      <c r="F187" s="214" t="s">
        <v>259</v>
      </c>
      <c r="G187" s="178"/>
      <c r="H187" s="178"/>
      <c r="I187" s="204"/>
      <c r="J187" s="204"/>
      <c r="K187" s="178"/>
      <c r="L187" s="188"/>
      <c r="M187" s="178"/>
      <c r="N187" s="178"/>
      <c r="O187" s="188"/>
      <c r="P187" s="178"/>
      <c r="Q187" s="178"/>
      <c r="R187" s="188"/>
      <c r="S187" s="178"/>
      <c r="T187" s="178"/>
      <c r="U187" s="188"/>
      <c r="V187" s="178"/>
      <c r="W187" s="178"/>
      <c r="X187" s="188"/>
      <c r="Y187" s="178"/>
      <c r="Z187" s="178"/>
      <c r="AA187" s="188"/>
      <c r="AB187" s="178"/>
      <c r="AC187" s="178"/>
      <c r="AD187" s="188"/>
      <c r="AE187" s="178"/>
      <c r="AF187" s="178"/>
      <c r="AG187" s="188"/>
      <c r="AH187" s="178"/>
      <c r="AI187" s="178"/>
      <c r="AJ187" s="188"/>
      <c r="AK187" s="178"/>
      <c r="AL187" s="178"/>
      <c r="AM187" s="188"/>
      <c r="AN187" s="178"/>
      <c r="AO187" s="178"/>
      <c r="AP187" s="188"/>
      <c r="AQ187" s="178"/>
      <c r="AR187" s="178"/>
      <c r="AS187" s="188"/>
      <c r="AT187" s="178"/>
      <c r="AU187" s="178"/>
      <c r="AV187" s="188"/>
      <c r="AW187" s="178"/>
      <c r="AX187" s="178"/>
      <c r="AY187" s="188"/>
      <c r="AZ187" s="178"/>
      <c r="BA187" s="178"/>
      <c r="BB187" s="188"/>
      <c r="BC187" s="178"/>
      <c r="BD187" s="178"/>
      <c r="BE187" s="188"/>
      <c r="BF187" s="178"/>
      <c r="BG187" s="178"/>
      <c r="BH187" s="188"/>
      <c r="BI187" s="178"/>
      <c r="BJ187" s="178"/>
      <c r="BK187" s="188"/>
      <c r="BL187" s="178"/>
      <c r="BM187" s="178"/>
      <c r="BN187" s="188"/>
      <c r="BO187" s="178"/>
      <c r="BP187" s="178"/>
      <c r="BQ187" s="188"/>
      <c r="BR187" s="178"/>
      <c r="BS187" s="178"/>
      <c r="BT187" s="188"/>
      <c r="BU187" s="178"/>
      <c r="BV187" s="178"/>
      <c r="BW187" s="188"/>
      <c r="BX187" s="178"/>
      <c r="BY187" s="178"/>
      <c r="BZ187" s="188"/>
      <c r="CA187" s="178"/>
      <c r="CB187" s="178"/>
      <c r="CC187" s="188"/>
      <c r="CD187" s="178"/>
      <c r="CE187" s="178"/>
      <c r="CF187" s="188"/>
      <c r="CG187" s="178"/>
      <c r="CH187" s="178"/>
      <c r="CI187" s="188"/>
      <c r="CJ187" s="178"/>
      <c r="CK187" s="178"/>
      <c r="CL187" s="188"/>
      <c r="CM187" s="178"/>
      <c r="CN187" s="178"/>
      <c r="CO187" s="188"/>
      <c r="CP187" s="178"/>
      <c r="CQ187" s="178"/>
      <c r="CR187" s="188"/>
      <c r="CS187" s="178"/>
      <c r="CT187" s="178"/>
      <c r="CU187" s="188"/>
      <c r="CV187" s="178"/>
      <c r="CW187" s="178"/>
      <c r="CX187" s="188"/>
      <c r="CY187" s="178"/>
      <c r="CZ187" s="178"/>
      <c r="DA187" s="188"/>
      <c r="DB187" s="178"/>
      <c r="DC187" s="178"/>
      <c r="DD187" s="188"/>
      <c r="DE187" s="178"/>
      <c r="DF187" s="178"/>
      <c r="DG187" s="188"/>
      <c r="DH187" s="178"/>
      <c r="DI187" s="178"/>
      <c r="DJ187" s="188"/>
      <c r="DK187" s="178"/>
      <c r="DL187" s="178"/>
      <c r="DM187" s="188"/>
      <c r="DN187" s="178"/>
      <c r="DO187" s="178"/>
      <c r="DP187" s="188"/>
      <c r="DQ187" s="178"/>
      <c r="DR187" s="178"/>
      <c r="DS187" s="188"/>
      <c r="DT187" s="178"/>
      <c r="DU187" s="178"/>
      <c r="DV187" s="188"/>
    </row>
    <row r="188" spans="1:126" x14ac:dyDescent="0.2">
      <c r="A188" s="203"/>
      <c r="B188" s="215"/>
      <c r="C188" s="215"/>
      <c r="D188" s="215"/>
      <c r="E188" s="219"/>
      <c r="F188" s="214" t="s">
        <v>258</v>
      </c>
      <c r="G188" s="188"/>
      <c r="H188" s="188"/>
      <c r="I188" s="204"/>
      <c r="J188" s="204"/>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c r="DV188" s="188"/>
    </row>
    <row r="189" spans="1:126" x14ac:dyDescent="0.2">
      <c r="A189" s="203"/>
      <c r="B189" s="215"/>
      <c r="C189" s="215"/>
      <c r="D189" s="215"/>
      <c r="E189" s="219"/>
      <c r="F189" s="214" t="s">
        <v>259</v>
      </c>
      <c r="G189" s="188"/>
      <c r="H189" s="188"/>
      <c r="I189" s="204"/>
      <c r="J189" s="204"/>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c r="DV189" s="188"/>
    </row>
    <row r="190" spans="1:126" x14ac:dyDescent="0.2">
      <c r="A190" s="203"/>
      <c r="B190" s="215"/>
      <c r="C190" s="215"/>
      <c r="D190" s="215"/>
      <c r="E190" s="219"/>
      <c r="F190" s="214" t="s">
        <v>258</v>
      </c>
      <c r="G190" s="188"/>
      <c r="H190" s="188"/>
      <c r="I190" s="204"/>
      <c r="J190" s="204"/>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row>
    <row r="191" spans="1:126" x14ac:dyDescent="0.2">
      <c r="A191" s="203"/>
      <c r="B191" s="215"/>
      <c r="C191" s="215"/>
      <c r="D191" s="215"/>
      <c r="E191" s="219"/>
      <c r="F191" s="214" t="s">
        <v>259</v>
      </c>
      <c r="G191" s="188"/>
      <c r="H191" s="188"/>
      <c r="I191" s="204"/>
      <c r="J191" s="204"/>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row>
    <row r="192" spans="1:126" x14ac:dyDescent="0.2">
      <c r="A192" s="203"/>
      <c r="B192" s="215"/>
      <c r="C192" s="215"/>
      <c r="D192" s="215"/>
      <c r="E192" s="219"/>
      <c r="F192" s="214" t="s">
        <v>258</v>
      </c>
      <c r="G192" s="178"/>
      <c r="H192" s="178"/>
      <c r="I192" s="204"/>
      <c r="J192" s="204"/>
      <c r="K192" s="178"/>
      <c r="L192" s="188"/>
      <c r="M192" s="178"/>
      <c r="N192" s="178"/>
      <c r="O192" s="188"/>
      <c r="P192" s="178"/>
      <c r="Q192" s="178"/>
      <c r="R192" s="188"/>
      <c r="S192" s="178"/>
      <c r="T192" s="178"/>
      <c r="U192" s="188"/>
      <c r="V192" s="178"/>
      <c r="W192" s="178"/>
      <c r="X192" s="188"/>
      <c r="Y192" s="178"/>
      <c r="Z192" s="178"/>
      <c r="AA192" s="188"/>
      <c r="AB192" s="178"/>
      <c r="AC192" s="178"/>
      <c r="AD192" s="188"/>
      <c r="AE192" s="178"/>
      <c r="AF192" s="178"/>
      <c r="AG192" s="188"/>
      <c r="AH192" s="178"/>
      <c r="AI192" s="178"/>
      <c r="AJ192" s="188"/>
      <c r="AK192" s="178"/>
      <c r="AL192" s="178"/>
      <c r="AM192" s="188"/>
      <c r="AN192" s="178"/>
      <c r="AO192" s="178"/>
      <c r="AP192" s="188"/>
      <c r="AQ192" s="178"/>
      <c r="AR192" s="178"/>
      <c r="AS192" s="188"/>
      <c r="AT192" s="178"/>
      <c r="AU192" s="178"/>
      <c r="AV192" s="188"/>
      <c r="AW192" s="178"/>
      <c r="AX192" s="178"/>
      <c r="AY192" s="188"/>
      <c r="AZ192" s="178"/>
      <c r="BA192" s="178"/>
      <c r="BB192" s="188"/>
      <c r="BC192" s="178"/>
      <c r="BD192" s="178"/>
      <c r="BE192" s="188"/>
      <c r="BF192" s="178"/>
      <c r="BG192" s="178"/>
      <c r="BH192" s="188"/>
      <c r="BI192" s="178"/>
      <c r="BJ192" s="178"/>
      <c r="BK192" s="188"/>
      <c r="BL192" s="178"/>
      <c r="BM192" s="178"/>
      <c r="BN192" s="188"/>
      <c r="BO192" s="178"/>
      <c r="BP192" s="178"/>
      <c r="BQ192" s="188"/>
      <c r="BR192" s="178"/>
      <c r="BS192" s="178"/>
      <c r="BT192" s="188"/>
      <c r="BU192" s="178"/>
      <c r="BV192" s="178"/>
      <c r="BW192" s="188"/>
      <c r="BX192" s="178"/>
      <c r="BY192" s="178"/>
      <c r="BZ192" s="188"/>
      <c r="CA192" s="178"/>
      <c r="CB192" s="178"/>
      <c r="CC192" s="188"/>
      <c r="CD192" s="178"/>
      <c r="CE192" s="178"/>
      <c r="CF192" s="188"/>
      <c r="CG192" s="178"/>
      <c r="CH192" s="178"/>
      <c r="CI192" s="188"/>
      <c r="CJ192" s="178"/>
      <c r="CK192" s="178"/>
      <c r="CL192" s="188"/>
      <c r="CM192" s="178"/>
      <c r="CN192" s="178"/>
      <c r="CO192" s="188"/>
      <c r="CP192" s="178"/>
      <c r="CQ192" s="178"/>
      <c r="CR192" s="188"/>
      <c r="CS192" s="178"/>
      <c r="CT192" s="178"/>
      <c r="CU192" s="188"/>
      <c r="CV192" s="178"/>
      <c r="CW192" s="178"/>
      <c r="CX192" s="188"/>
      <c r="CY192" s="178"/>
      <c r="CZ192" s="178"/>
      <c r="DA192" s="188"/>
      <c r="DB192" s="178"/>
      <c r="DC192" s="178"/>
      <c r="DD192" s="188"/>
      <c r="DE192" s="178"/>
      <c r="DF192" s="178"/>
      <c r="DG192" s="188"/>
      <c r="DH192" s="178"/>
      <c r="DI192" s="178"/>
      <c r="DJ192" s="188"/>
      <c r="DK192" s="178"/>
      <c r="DL192" s="178"/>
      <c r="DM192" s="188"/>
      <c r="DN192" s="178"/>
      <c r="DO192" s="178"/>
      <c r="DP192" s="188"/>
      <c r="DQ192" s="178"/>
      <c r="DR192" s="178"/>
      <c r="DS192" s="188"/>
      <c r="DT192" s="178"/>
      <c r="DU192" s="178"/>
      <c r="DV192" s="188"/>
    </row>
    <row r="193" spans="1:126" x14ac:dyDescent="0.2">
      <c r="A193" s="203"/>
      <c r="B193" s="215"/>
      <c r="C193" s="215"/>
      <c r="D193" s="215"/>
      <c r="E193" s="219"/>
      <c r="F193" s="214" t="s">
        <v>259</v>
      </c>
      <c r="G193" s="188"/>
      <c r="H193" s="188"/>
      <c r="I193" s="204"/>
      <c r="J193" s="204"/>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row>
    <row r="194" spans="1:126" x14ac:dyDescent="0.2">
      <c r="A194" s="203"/>
      <c r="B194" s="215"/>
      <c r="C194" s="215"/>
      <c r="D194" s="215"/>
      <c r="E194" s="219"/>
      <c r="F194" s="214" t="s">
        <v>258</v>
      </c>
      <c r="G194" s="188"/>
      <c r="H194" s="188"/>
      <c r="I194" s="204"/>
      <c r="J194" s="204"/>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c r="DV194" s="188"/>
    </row>
    <row r="195" spans="1:126" x14ac:dyDescent="0.2">
      <c r="A195" s="203"/>
      <c r="B195" s="215"/>
      <c r="C195" s="215"/>
      <c r="D195" s="215"/>
      <c r="E195" s="219"/>
      <c r="F195" s="214" t="s">
        <v>259</v>
      </c>
      <c r="G195" s="188"/>
      <c r="H195" s="188"/>
      <c r="I195" s="204"/>
      <c r="J195" s="204"/>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row>
    <row r="196" spans="1:126" x14ac:dyDescent="0.2">
      <c r="A196" s="203"/>
      <c r="B196" s="215"/>
      <c r="C196" s="215"/>
      <c r="D196" s="215"/>
      <c r="E196" s="219"/>
      <c r="F196" s="214" t="s">
        <v>258</v>
      </c>
      <c r="G196" s="188"/>
      <c r="H196" s="188"/>
      <c r="I196" s="204"/>
      <c r="J196" s="204"/>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c r="DV196" s="188"/>
    </row>
    <row r="197" spans="1:126" x14ac:dyDescent="0.2">
      <c r="A197" s="203"/>
      <c r="B197" s="215"/>
      <c r="C197" s="215"/>
      <c r="D197" s="215"/>
      <c r="E197" s="219"/>
      <c r="F197" s="214" t="s">
        <v>259</v>
      </c>
      <c r="G197" s="188"/>
      <c r="H197" s="188"/>
      <c r="I197" s="204"/>
      <c r="J197" s="204"/>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row>
    <row r="198" spans="1:126" x14ac:dyDescent="0.2">
      <c r="A198" s="203"/>
      <c r="B198" s="215"/>
      <c r="C198" s="215"/>
      <c r="D198" s="215"/>
      <c r="E198" s="219"/>
      <c r="F198" s="214" t="s">
        <v>258</v>
      </c>
      <c r="G198" s="188"/>
      <c r="H198" s="188"/>
      <c r="I198" s="204"/>
      <c r="J198" s="204"/>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c r="DV198" s="188"/>
    </row>
    <row r="199" spans="1:126" x14ac:dyDescent="0.2">
      <c r="A199" s="203"/>
      <c r="B199" s="215"/>
      <c r="C199" s="215"/>
      <c r="D199" s="215"/>
      <c r="E199" s="219"/>
      <c r="F199" s="214" t="s">
        <v>259</v>
      </c>
      <c r="G199" s="188"/>
      <c r="H199" s="188"/>
      <c r="I199" s="204"/>
      <c r="J199" s="204"/>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c r="DV199" s="188"/>
    </row>
    <row r="200" spans="1:126" x14ac:dyDescent="0.2">
      <c r="A200" s="203"/>
      <c r="B200" s="215"/>
      <c r="C200" s="215"/>
      <c r="D200" s="215"/>
      <c r="E200" s="219"/>
      <c r="F200" s="214" t="s">
        <v>258</v>
      </c>
      <c r="G200" s="178"/>
      <c r="H200" s="178"/>
      <c r="I200" s="204"/>
      <c r="J200" s="204"/>
      <c r="K200" s="178"/>
      <c r="L200" s="188"/>
      <c r="M200" s="178"/>
      <c r="N200" s="178"/>
      <c r="O200" s="188"/>
      <c r="P200" s="178"/>
      <c r="Q200" s="178"/>
      <c r="R200" s="188"/>
      <c r="S200" s="178"/>
      <c r="T200" s="178"/>
      <c r="U200" s="188"/>
      <c r="V200" s="178"/>
      <c r="W200" s="178"/>
      <c r="X200" s="188"/>
      <c r="Y200" s="178"/>
      <c r="Z200" s="178"/>
      <c r="AA200" s="188"/>
      <c r="AB200" s="178"/>
      <c r="AC200" s="178"/>
      <c r="AD200" s="188"/>
      <c r="AE200" s="178"/>
      <c r="AF200" s="178"/>
      <c r="AG200" s="188"/>
      <c r="AH200" s="178"/>
      <c r="AI200" s="178"/>
      <c r="AJ200" s="188"/>
      <c r="AK200" s="178"/>
      <c r="AL200" s="178"/>
      <c r="AM200" s="188"/>
      <c r="AN200" s="178"/>
      <c r="AO200" s="178"/>
      <c r="AP200" s="188"/>
      <c r="AQ200" s="178"/>
      <c r="AR200" s="178"/>
      <c r="AS200" s="188"/>
      <c r="AT200" s="178"/>
      <c r="AU200" s="178"/>
      <c r="AV200" s="188"/>
      <c r="AW200" s="178"/>
      <c r="AX200" s="178"/>
      <c r="AY200" s="188"/>
      <c r="AZ200" s="178"/>
      <c r="BA200" s="178"/>
      <c r="BB200" s="188"/>
      <c r="BC200" s="178"/>
      <c r="BD200" s="178"/>
      <c r="BE200" s="188"/>
      <c r="BF200" s="178"/>
      <c r="BG200" s="178"/>
      <c r="BH200" s="188"/>
      <c r="BI200" s="178"/>
      <c r="BJ200" s="178"/>
      <c r="BK200" s="188"/>
      <c r="BL200" s="178"/>
      <c r="BM200" s="178"/>
      <c r="BN200" s="188"/>
      <c r="BO200" s="178"/>
      <c r="BP200" s="178"/>
      <c r="BQ200" s="188"/>
      <c r="BR200" s="178"/>
      <c r="BS200" s="178"/>
      <c r="BT200" s="188"/>
      <c r="BU200" s="178"/>
      <c r="BV200" s="178"/>
      <c r="BW200" s="188"/>
      <c r="BX200" s="178"/>
      <c r="BY200" s="178"/>
      <c r="BZ200" s="188"/>
      <c r="CA200" s="178"/>
      <c r="CB200" s="178"/>
      <c r="CC200" s="188"/>
      <c r="CD200" s="178"/>
      <c r="CE200" s="178"/>
      <c r="CF200" s="188"/>
      <c r="CG200" s="178"/>
      <c r="CH200" s="178"/>
      <c r="CI200" s="188"/>
      <c r="CJ200" s="178"/>
      <c r="CK200" s="178"/>
      <c r="CL200" s="188"/>
      <c r="CM200" s="178"/>
      <c r="CN200" s="178"/>
      <c r="CO200" s="188"/>
      <c r="CP200" s="178"/>
      <c r="CQ200" s="178"/>
      <c r="CR200" s="188"/>
      <c r="CS200" s="178"/>
      <c r="CT200" s="178"/>
      <c r="CU200" s="188"/>
      <c r="CV200" s="178"/>
      <c r="CW200" s="178"/>
      <c r="CX200" s="188"/>
      <c r="CY200" s="178"/>
      <c r="CZ200" s="178"/>
      <c r="DA200" s="188"/>
      <c r="DB200" s="178"/>
      <c r="DC200" s="178"/>
      <c r="DD200" s="188"/>
      <c r="DE200" s="178"/>
      <c r="DF200" s="178"/>
      <c r="DG200" s="188"/>
      <c r="DH200" s="178"/>
      <c r="DI200" s="178"/>
      <c r="DJ200" s="188"/>
      <c r="DK200" s="178"/>
      <c r="DL200" s="178"/>
      <c r="DM200" s="188"/>
      <c r="DN200" s="178"/>
      <c r="DO200" s="178"/>
      <c r="DP200" s="188"/>
      <c r="DQ200" s="178"/>
      <c r="DR200" s="178"/>
      <c r="DS200" s="188"/>
      <c r="DT200" s="178"/>
      <c r="DU200" s="178"/>
      <c r="DV200" s="188"/>
    </row>
    <row r="201" spans="1:126" x14ac:dyDescent="0.2">
      <c r="A201" s="203"/>
      <c r="B201" s="215"/>
      <c r="C201" s="215"/>
      <c r="D201" s="215"/>
      <c r="E201" s="219"/>
      <c r="F201" s="214" t="s">
        <v>259</v>
      </c>
      <c r="G201" s="188"/>
      <c r="H201" s="188"/>
      <c r="I201" s="204"/>
      <c r="J201" s="204"/>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row>
    <row r="202" spans="1:126" x14ac:dyDescent="0.2">
      <c r="A202" s="203"/>
      <c r="B202" s="215"/>
      <c r="C202" s="215"/>
      <c r="D202" s="215"/>
      <c r="E202" s="219"/>
      <c r="F202" s="214" t="s">
        <v>258</v>
      </c>
      <c r="G202" s="188"/>
      <c r="H202" s="188"/>
      <c r="I202" s="204"/>
      <c r="J202" s="204"/>
      <c r="K202" s="188"/>
      <c r="L202" s="188"/>
      <c r="M202" s="188"/>
      <c r="N202" s="188"/>
      <c r="O202" s="188"/>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c r="AK202" s="188"/>
      <c r="AL202" s="188"/>
      <c r="AM202" s="188"/>
      <c r="AN202" s="188"/>
      <c r="AO202" s="188"/>
      <c r="AP202" s="188"/>
      <c r="AQ202" s="188"/>
      <c r="AR202" s="188"/>
      <c r="AS202" s="188"/>
      <c r="AT202" s="188"/>
      <c r="AU202" s="188"/>
      <c r="AV202" s="188"/>
      <c r="AW202" s="188"/>
      <c r="AX202" s="188"/>
      <c r="AY202" s="188"/>
      <c r="AZ202" s="188"/>
      <c r="BA202" s="188"/>
      <c r="BB202" s="188"/>
      <c r="BC202" s="188"/>
      <c r="BD202" s="188"/>
      <c r="BE202" s="188"/>
      <c r="BF202" s="188"/>
      <c r="BG202" s="188"/>
      <c r="BH202" s="188"/>
      <c r="BI202" s="188"/>
      <c r="BJ202" s="188"/>
      <c r="BK202" s="188"/>
      <c r="BL202" s="188"/>
      <c r="BM202" s="188"/>
      <c r="BN202" s="188"/>
      <c r="BO202" s="188"/>
      <c r="BP202" s="188"/>
      <c r="BQ202" s="188"/>
      <c r="BR202" s="188"/>
      <c r="BS202" s="188"/>
      <c r="BT202" s="188"/>
      <c r="BU202" s="188"/>
      <c r="BV202" s="188"/>
      <c r="BW202" s="188"/>
      <c r="BX202" s="188"/>
      <c r="BY202" s="188"/>
      <c r="BZ202" s="188"/>
      <c r="CA202" s="188"/>
      <c r="CB202" s="188"/>
      <c r="CC202" s="188"/>
      <c r="CD202" s="188"/>
      <c r="CE202" s="188"/>
      <c r="CF202" s="188"/>
      <c r="CG202" s="188"/>
      <c r="CH202" s="188"/>
      <c r="CI202" s="188"/>
      <c r="CJ202" s="188"/>
      <c r="CK202" s="188"/>
      <c r="CL202" s="188"/>
      <c r="CM202" s="188"/>
      <c r="CN202" s="188"/>
      <c r="CO202" s="188"/>
      <c r="CP202" s="188"/>
      <c r="CQ202" s="188"/>
      <c r="CR202" s="188"/>
      <c r="CS202" s="188"/>
      <c r="CT202" s="188"/>
      <c r="CU202" s="188"/>
      <c r="CV202" s="188"/>
      <c r="CW202" s="188"/>
      <c r="CX202" s="188"/>
      <c r="CY202" s="188"/>
      <c r="CZ202" s="188"/>
      <c r="DA202" s="188"/>
      <c r="DB202" s="188"/>
      <c r="DC202" s="188"/>
      <c r="DD202" s="188"/>
      <c r="DE202" s="188"/>
      <c r="DF202" s="188"/>
      <c r="DG202" s="188"/>
      <c r="DH202" s="188"/>
      <c r="DI202" s="188"/>
      <c r="DJ202" s="188"/>
      <c r="DK202" s="188"/>
      <c r="DL202" s="188"/>
      <c r="DM202" s="188"/>
      <c r="DN202" s="188"/>
      <c r="DO202" s="188"/>
      <c r="DP202" s="188"/>
      <c r="DQ202" s="188"/>
      <c r="DR202" s="188"/>
      <c r="DS202" s="188"/>
      <c r="DT202" s="188"/>
      <c r="DU202" s="188"/>
      <c r="DV202" s="188"/>
    </row>
    <row r="203" spans="1:126" x14ac:dyDescent="0.2">
      <c r="A203" s="203"/>
      <c r="B203" s="215"/>
      <c r="C203" s="215"/>
      <c r="D203" s="215"/>
      <c r="E203" s="219"/>
      <c r="F203" s="214" t="s">
        <v>259</v>
      </c>
      <c r="G203" s="188"/>
      <c r="H203" s="188"/>
      <c r="I203" s="204"/>
      <c r="J203" s="204"/>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row>
    <row r="204" spans="1:126" x14ac:dyDescent="0.2">
      <c r="A204" s="203"/>
      <c r="B204" s="215"/>
      <c r="C204" s="215"/>
      <c r="D204" s="215"/>
      <c r="E204" s="219"/>
      <c r="F204" s="214" t="s">
        <v>258</v>
      </c>
      <c r="G204" s="188"/>
      <c r="H204" s="188"/>
      <c r="I204" s="204"/>
      <c r="J204" s="204"/>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c r="DV204" s="188"/>
    </row>
    <row r="205" spans="1:126" x14ac:dyDescent="0.2">
      <c r="A205" s="203"/>
      <c r="B205" s="215"/>
      <c r="C205" s="215"/>
      <c r="D205" s="215"/>
      <c r="E205" s="219"/>
      <c r="F205" s="214" t="s">
        <v>259</v>
      </c>
      <c r="G205" s="188"/>
      <c r="H205" s="188"/>
      <c r="I205" s="204"/>
      <c r="J205" s="204"/>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row>
    <row r="206" spans="1:126" x14ac:dyDescent="0.2">
      <c r="A206" s="203"/>
      <c r="B206" s="215"/>
      <c r="C206" s="215"/>
      <c r="D206" s="215"/>
      <c r="E206" s="219"/>
      <c r="F206" s="214" t="s">
        <v>258</v>
      </c>
      <c r="G206" s="178"/>
      <c r="H206" s="178"/>
      <c r="I206" s="204"/>
      <c r="J206" s="204"/>
      <c r="K206" s="178"/>
      <c r="L206" s="188"/>
      <c r="M206" s="178"/>
      <c r="N206" s="178"/>
      <c r="O206" s="188"/>
      <c r="P206" s="178"/>
      <c r="Q206" s="178"/>
      <c r="R206" s="188"/>
      <c r="S206" s="178"/>
      <c r="T206" s="178"/>
      <c r="U206" s="188"/>
      <c r="V206" s="178"/>
      <c r="W206" s="178"/>
      <c r="X206" s="188"/>
      <c r="Y206" s="178"/>
      <c r="Z206" s="178"/>
      <c r="AA206" s="188"/>
      <c r="AB206" s="178"/>
      <c r="AC206" s="178"/>
      <c r="AD206" s="188"/>
      <c r="AE206" s="178"/>
      <c r="AF206" s="178"/>
      <c r="AG206" s="188"/>
      <c r="AH206" s="178"/>
      <c r="AI206" s="178"/>
      <c r="AJ206" s="188"/>
      <c r="AK206" s="178"/>
      <c r="AL206" s="178"/>
      <c r="AM206" s="188"/>
      <c r="AN206" s="178"/>
      <c r="AO206" s="178"/>
      <c r="AP206" s="188"/>
      <c r="AQ206" s="178"/>
      <c r="AR206" s="178"/>
      <c r="AS206" s="188"/>
      <c r="AT206" s="178"/>
      <c r="AU206" s="178"/>
      <c r="AV206" s="188"/>
      <c r="AW206" s="178"/>
      <c r="AX206" s="178"/>
      <c r="AY206" s="188"/>
      <c r="AZ206" s="178"/>
      <c r="BA206" s="178"/>
      <c r="BB206" s="188"/>
      <c r="BC206" s="178"/>
      <c r="BD206" s="178"/>
      <c r="BE206" s="188"/>
      <c r="BF206" s="178"/>
      <c r="BG206" s="178"/>
      <c r="BH206" s="188"/>
      <c r="BI206" s="178"/>
      <c r="BJ206" s="178"/>
      <c r="BK206" s="188"/>
      <c r="BL206" s="178"/>
      <c r="BM206" s="178"/>
      <c r="BN206" s="188"/>
      <c r="BO206" s="178"/>
      <c r="BP206" s="178"/>
      <c r="BQ206" s="188"/>
      <c r="BR206" s="178"/>
      <c r="BS206" s="178"/>
      <c r="BT206" s="188"/>
      <c r="BU206" s="178"/>
      <c r="BV206" s="178"/>
      <c r="BW206" s="188"/>
      <c r="BX206" s="178"/>
      <c r="BY206" s="178"/>
      <c r="BZ206" s="188"/>
      <c r="CA206" s="178"/>
      <c r="CB206" s="178"/>
      <c r="CC206" s="188"/>
      <c r="CD206" s="178"/>
      <c r="CE206" s="178"/>
      <c r="CF206" s="188"/>
      <c r="CG206" s="178"/>
      <c r="CH206" s="178"/>
      <c r="CI206" s="188"/>
      <c r="CJ206" s="178"/>
      <c r="CK206" s="178"/>
      <c r="CL206" s="188"/>
      <c r="CM206" s="178"/>
      <c r="CN206" s="178"/>
      <c r="CO206" s="188"/>
      <c r="CP206" s="178"/>
      <c r="CQ206" s="178"/>
      <c r="CR206" s="188"/>
      <c r="CS206" s="178"/>
      <c r="CT206" s="178"/>
      <c r="CU206" s="188"/>
      <c r="CV206" s="178"/>
      <c r="CW206" s="178"/>
      <c r="CX206" s="188"/>
      <c r="CY206" s="178"/>
      <c r="CZ206" s="178"/>
      <c r="DA206" s="188"/>
      <c r="DB206" s="178"/>
      <c r="DC206" s="178"/>
      <c r="DD206" s="188"/>
      <c r="DE206" s="178"/>
      <c r="DF206" s="178"/>
      <c r="DG206" s="188"/>
      <c r="DH206" s="178"/>
      <c r="DI206" s="178"/>
      <c r="DJ206" s="188"/>
      <c r="DK206" s="178"/>
      <c r="DL206" s="178"/>
      <c r="DM206" s="188"/>
      <c r="DN206" s="178"/>
      <c r="DO206" s="178"/>
      <c r="DP206" s="188"/>
      <c r="DQ206" s="178"/>
      <c r="DR206" s="178"/>
      <c r="DS206" s="188"/>
      <c r="DT206" s="178"/>
      <c r="DU206" s="178"/>
      <c r="DV206" s="188"/>
    </row>
    <row r="207" spans="1:126" x14ac:dyDescent="0.2">
      <c r="A207" s="203"/>
      <c r="B207" s="215"/>
      <c r="C207" s="215"/>
      <c r="D207" s="215"/>
      <c r="E207" s="219"/>
      <c r="F207" s="214" t="s">
        <v>259</v>
      </c>
      <c r="G207" s="188"/>
      <c r="H207" s="188"/>
      <c r="I207" s="204"/>
      <c r="J207" s="204"/>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188"/>
      <c r="BK207" s="188"/>
      <c r="BL207" s="188"/>
      <c r="BM207" s="188"/>
      <c r="BN207" s="188"/>
      <c r="BO207" s="188"/>
      <c r="BP207" s="188"/>
      <c r="BQ207" s="188"/>
      <c r="BR207" s="188"/>
      <c r="BS207" s="188"/>
      <c r="BT207" s="188"/>
      <c r="BU207" s="188"/>
      <c r="BV207" s="188"/>
      <c r="BW207" s="188"/>
      <c r="BX207" s="188"/>
      <c r="BY207" s="188"/>
      <c r="BZ207" s="188"/>
      <c r="CA207" s="188"/>
      <c r="CB207" s="188"/>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88"/>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row>
    <row r="208" spans="1:126" x14ac:dyDescent="0.2">
      <c r="A208" s="203"/>
      <c r="B208" s="215"/>
      <c r="C208" s="215"/>
      <c r="D208" s="215"/>
      <c r="E208" s="219"/>
      <c r="F208" s="214" t="s">
        <v>258</v>
      </c>
      <c r="G208" s="188"/>
      <c r="H208" s="188"/>
      <c r="I208" s="204"/>
      <c r="J208" s="204"/>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c r="DV208" s="188"/>
    </row>
    <row r="209" spans="1:126" x14ac:dyDescent="0.2">
      <c r="A209" s="203"/>
      <c r="B209" s="215"/>
      <c r="C209" s="215"/>
      <c r="D209" s="215"/>
      <c r="E209" s="219"/>
      <c r="F209" s="214" t="s">
        <v>259</v>
      </c>
      <c r="G209" s="188"/>
      <c r="H209" s="188"/>
      <c r="I209" s="204"/>
      <c r="J209" s="204"/>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row>
    <row r="210" spans="1:126" x14ac:dyDescent="0.2">
      <c r="A210" s="203"/>
      <c r="B210" s="215"/>
      <c r="C210" s="215"/>
      <c r="D210" s="215"/>
      <c r="E210" s="219"/>
      <c r="F210" s="214" t="s">
        <v>258</v>
      </c>
      <c r="G210" s="188"/>
      <c r="H210" s="188"/>
      <c r="I210" s="204"/>
      <c r="J210" s="204"/>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row>
    <row r="211" spans="1:126" x14ac:dyDescent="0.2">
      <c r="A211" s="203"/>
      <c r="B211" s="215"/>
      <c r="C211" s="215"/>
      <c r="D211" s="215"/>
      <c r="E211" s="219"/>
      <c r="F211" s="214" t="s">
        <v>259</v>
      </c>
      <c r="G211" s="188"/>
      <c r="H211" s="188"/>
      <c r="I211" s="204"/>
      <c r="J211" s="204"/>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row>
    <row r="212" spans="1:126" x14ac:dyDescent="0.2">
      <c r="A212" s="203"/>
      <c r="B212" s="215"/>
      <c r="C212" s="215"/>
      <c r="D212" s="215"/>
      <c r="E212" s="219"/>
      <c r="F212" s="214" t="s">
        <v>258</v>
      </c>
      <c r="G212" s="188"/>
      <c r="H212" s="188"/>
      <c r="I212" s="204"/>
      <c r="J212" s="204"/>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c r="DV212" s="188"/>
    </row>
    <row r="213" spans="1:126" x14ac:dyDescent="0.2">
      <c r="A213" s="203"/>
      <c r="B213" s="215"/>
      <c r="C213" s="215"/>
      <c r="D213" s="215"/>
      <c r="E213" s="219"/>
      <c r="F213" s="214" t="s">
        <v>259</v>
      </c>
      <c r="G213" s="188"/>
      <c r="H213" s="188"/>
      <c r="I213" s="204"/>
      <c r="J213" s="204"/>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row>
    <row r="214" spans="1:126" x14ac:dyDescent="0.2">
      <c r="A214" s="203"/>
      <c r="B214" s="215"/>
      <c r="C214" s="215"/>
      <c r="D214" s="215"/>
      <c r="E214" s="219"/>
      <c r="F214" s="214" t="s">
        <v>258</v>
      </c>
      <c r="G214" s="188"/>
      <c r="H214" s="188"/>
      <c r="I214" s="204"/>
      <c r="J214" s="204"/>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row>
    <row r="215" spans="1:126" x14ac:dyDescent="0.2">
      <c r="A215" s="203"/>
      <c r="B215" s="215"/>
      <c r="C215" s="215"/>
      <c r="D215" s="215"/>
      <c r="E215" s="219"/>
      <c r="F215" s="214" t="s">
        <v>259</v>
      </c>
      <c r="G215" s="188"/>
      <c r="H215" s="188"/>
      <c r="I215" s="204"/>
      <c r="J215" s="204"/>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188"/>
      <c r="BK215" s="188"/>
      <c r="BL215" s="188"/>
      <c r="BM215" s="188"/>
      <c r="BN215" s="188"/>
      <c r="BO215" s="188"/>
      <c r="BP215" s="188"/>
      <c r="BQ215" s="188"/>
      <c r="BR215" s="188"/>
      <c r="BS215" s="188"/>
      <c r="BT215" s="188"/>
      <c r="BU215" s="188"/>
      <c r="BV215" s="188"/>
      <c r="BW215" s="188"/>
      <c r="BX215" s="188"/>
      <c r="BY215" s="188"/>
      <c r="BZ215" s="188"/>
      <c r="CA215" s="188"/>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88"/>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row>
    <row r="216" spans="1:126" x14ac:dyDescent="0.2">
      <c r="A216" s="203"/>
      <c r="B216" s="215"/>
      <c r="C216" s="215"/>
      <c r="D216" s="215"/>
      <c r="E216" s="219"/>
      <c r="F216" s="214" t="s">
        <v>258</v>
      </c>
      <c r="G216" s="188"/>
      <c r="H216" s="188"/>
      <c r="I216" s="204"/>
      <c r="J216" s="204"/>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row>
    <row r="217" spans="1:126" x14ac:dyDescent="0.2">
      <c r="A217" s="203"/>
      <c r="B217" s="215"/>
      <c r="C217" s="215"/>
      <c r="D217" s="215"/>
      <c r="E217" s="219"/>
      <c r="F217" s="214" t="s">
        <v>259</v>
      </c>
      <c r="G217" s="188"/>
      <c r="H217" s="188"/>
      <c r="I217" s="204"/>
      <c r="J217" s="204"/>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row>
    <row r="218" spans="1:126" x14ac:dyDescent="0.2">
      <c r="A218" s="203"/>
      <c r="B218" s="215"/>
      <c r="C218" s="215"/>
      <c r="D218" s="215"/>
      <c r="E218" s="219"/>
      <c r="F218" s="214" t="s">
        <v>258</v>
      </c>
      <c r="G218" s="188"/>
      <c r="H218" s="188"/>
      <c r="I218" s="204"/>
      <c r="J218" s="204"/>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c r="DV218" s="188"/>
    </row>
    <row r="219" spans="1:126" x14ac:dyDescent="0.2">
      <c r="A219" s="203"/>
      <c r="B219" s="215"/>
      <c r="C219" s="215"/>
      <c r="D219" s="215"/>
      <c r="E219" s="219"/>
      <c r="F219" s="214" t="s">
        <v>259</v>
      </c>
      <c r="G219" s="188"/>
      <c r="H219" s="188"/>
      <c r="I219" s="204"/>
      <c r="J219" s="204"/>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row>
    <row r="220" spans="1:126" x14ac:dyDescent="0.2">
      <c r="A220" s="203"/>
      <c r="B220" s="215"/>
      <c r="C220" s="215"/>
      <c r="D220" s="215"/>
      <c r="E220" s="219"/>
      <c r="F220" s="214" t="s">
        <v>258</v>
      </c>
      <c r="G220" s="188"/>
      <c r="H220" s="188"/>
      <c r="I220" s="204"/>
      <c r="J220" s="204"/>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row>
    <row r="221" spans="1:126" x14ac:dyDescent="0.2">
      <c r="A221" s="203"/>
      <c r="B221" s="215"/>
      <c r="C221" s="215"/>
      <c r="D221" s="215"/>
      <c r="E221" s="219"/>
      <c r="F221" s="214" t="s">
        <v>259</v>
      </c>
      <c r="G221" s="188"/>
      <c r="H221" s="188"/>
      <c r="I221" s="204"/>
      <c r="J221" s="204"/>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8"/>
      <c r="AX221" s="188"/>
      <c r="AY221" s="188"/>
      <c r="AZ221" s="188"/>
      <c r="BA221" s="188"/>
      <c r="BB221" s="188"/>
      <c r="BC221" s="188"/>
      <c r="BD221" s="188"/>
      <c r="BE221" s="188"/>
      <c r="BF221" s="188"/>
      <c r="BG221" s="188"/>
      <c r="BH221" s="188"/>
      <c r="BI221" s="188"/>
      <c r="BJ221" s="188"/>
      <c r="BK221" s="188"/>
      <c r="BL221" s="188"/>
      <c r="BM221" s="188"/>
      <c r="BN221" s="188"/>
      <c r="BO221" s="188"/>
      <c r="BP221" s="188"/>
      <c r="BQ221" s="188"/>
      <c r="BR221" s="188"/>
      <c r="BS221" s="188"/>
      <c r="BT221" s="188"/>
      <c r="BU221" s="188"/>
      <c r="BV221" s="188"/>
      <c r="BW221" s="188"/>
      <c r="BX221" s="188"/>
      <c r="BY221" s="188"/>
      <c r="BZ221" s="188"/>
      <c r="CA221" s="188"/>
      <c r="CB221" s="188"/>
      <c r="CC221" s="188"/>
      <c r="CD221" s="188"/>
      <c r="CE221" s="188"/>
      <c r="CF221" s="188"/>
      <c r="CG221" s="188"/>
      <c r="CH221" s="188"/>
      <c r="CI221" s="188"/>
      <c r="CJ221" s="188"/>
      <c r="CK221" s="188"/>
      <c r="CL221" s="188"/>
      <c r="CM221" s="188"/>
      <c r="CN221" s="188"/>
      <c r="CO221" s="188"/>
      <c r="CP221" s="188"/>
      <c r="CQ221" s="188"/>
      <c r="CR221" s="188"/>
      <c r="CS221" s="188"/>
      <c r="CT221" s="188"/>
      <c r="CU221" s="188"/>
      <c r="CV221" s="188"/>
      <c r="CW221" s="188"/>
      <c r="CX221" s="188"/>
      <c r="CY221" s="188"/>
      <c r="CZ221" s="188"/>
      <c r="DA221" s="188"/>
      <c r="DB221" s="188"/>
      <c r="DC221" s="188"/>
      <c r="DD221" s="188"/>
      <c r="DE221" s="188"/>
      <c r="DF221" s="188"/>
      <c r="DG221" s="188"/>
      <c r="DH221" s="188"/>
      <c r="DI221" s="188"/>
      <c r="DJ221" s="188"/>
      <c r="DK221" s="188"/>
      <c r="DL221" s="188"/>
      <c r="DM221" s="188"/>
      <c r="DN221" s="188"/>
      <c r="DO221" s="188"/>
      <c r="DP221" s="188"/>
      <c r="DQ221" s="188"/>
      <c r="DR221" s="188"/>
      <c r="DS221" s="188"/>
      <c r="DT221" s="188"/>
      <c r="DU221" s="188"/>
      <c r="DV221" s="188"/>
    </row>
    <row r="222" spans="1:126" x14ac:dyDescent="0.2">
      <c r="A222" s="203"/>
      <c r="B222" s="215"/>
      <c r="C222" s="215"/>
      <c r="D222" s="215"/>
      <c r="E222" s="219"/>
      <c r="F222" s="214" t="s">
        <v>258</v>
      </c>
      <c r="G222" s="188"/>
      <c r="H222" s="188"/>
      <c r="I222" s="204"/>
      <c r="J222" s="204"/>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row>
    <row r="223" spans="1:126" x14ac:dyDescent="0.2">
      <c r="A223" s="203"/>
      <c r="B223" s="215"/>
      <c r="C223" s="215"/>
      <c r="D223" s="215"/>
      <c r="E223" s="219"/>
      <c r="F223" s="214" t="s">
        <v>259</v>
      </c>
      <c r="G223" s="188"/>
      <c r="H223" s="188"/>
      <c r="I223" s="204"/>
      <c r="J223" s="204"/>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row>
    <row r="224" spans="1:126" x14ac:dyDescent="0.2">
      <c r="A224" s="203"/>
      <c r="B224" s="215"/>
      <c r="C224" s="215"/>
      <c r="D224" s="215"/>
      <c r="E224" s="219"/>
      <c r="F224" s="214" t="s">
        <v>258</v>
      </c>
      <c r="G224" s="188"/>
      <c r="H224" s="188"/>
      <c r="I224" s="204"/>
      <c r="J224" s="204"/>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row>
    <row r="225" spans="1:126" x14ac:dyDescent="0.2">
      <c r="A225" s="203"/>
      <c r="B225" s="215"/>
      <c r="C225" s="215"/>
      <c r="D225" s="215"/>
      <c r="E225" s="219"/>
      <c r="F225" s="214" t="s">
        <v>259</v>
      </c>
      <c r="G225" s="188"/>
      <c r="H225" s="188"/>
      <c r="I225" s="204"/>
      <c r="J225" s="204"/>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c r="DV225" s="188"/>
    </row>
    <row r="226" spans="1:126" x14ac:dyDescent="0.2">
      <c r="A226" s="203"/>
      <c r="B226" s="215"/>
      <c r="C226" s="215"/>
      <c r="D226" s="215"/>
      <c r="E226" s="219"/>
      <c r="F226" s="214" t="s">
        <v>258</v>
      </c>
      <c r="G226" s="188"/>
      <c r="H226" s="188"/>
      <c r="I226" s="204"/>
      <c r="J226" s="204"/>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c r="DV226" s="188"/>
    </row>
    <row r="227" spans="1:126" x14ac:dyDescent="0.2">
      <c r="A227" s="203"/>
      <c r="B227" s="215"/>
      <c r="C227" s="215"/>
      <c r="D227" s="215"/>
      <c r="E227" s="219"/>
      <c r="F227" s="214" t="s">
        <v>259</v>
      </c>
      <c r="G227" s="188"/>
      <c r="H227" s="188"/>
      <c r="I227" s="204"/>
      <c r="J227" s="204"/>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row>
    <row r="228" spans="1:126" x14ac:dyDescent="0.2">
      <c r="A228" s="203"/>
      <c r="B228" s="215"/>
      <c r="C228" s="215"/>
      <c r="D228" s="215"/>
      <c r="E228" s="219"/>
      <c r="F228" s="214" t="s">
        <v>258</v>
      </c>
      <c r="G228" s="188"/>
      <c r="H228" s="188"/>
      <c r="I228" s="204"/>
      <c r="J228" s="204"/>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row>
    <row r="229" spans="1:126" x14ac:dyDescent="0.2">
      <c r="A229" s="203"/>
      <c r="B229" s="215"/>
      <c r="C229" s="215"/>
      <c r="D229" s="215"/>
      <c r="E229" s="219"/>
      <c r="F229" s="214" t="s">
        <v>259</v>
      </c>
      <c r="G229" s="178"/>
      <c r="H229" s="178"/>
      <c r="I229" s="204"/>
      <c r="J229" s="204"/>
      <c r="K229" s="178"/>
      <c r="L229" s="188"/>
      <c r="M229" s="178"/>
      <c r="N229" s="178"/>
      <c r="O229" s="188"/>
      <c r="P229" s="178"/>
      <c r="Q229" s="178"/>
      <c r="R229" s="188"/>
      <c r="S229" s="178"/>
      <c r="T229" s="178"/>
      <c r="U229" s="188"/>
      <c r="V229" s="178"/>
      <c r="W229" s="178"/>
      <c r="X229" s="188"/>
      <c r="Y229" s="178"/>
      <c r="Z229" s="178"/>
      <c r="AA229" s="188"/>
      <c r="AB229" s="178"/>
      <c r="AC229" s="178"/>
      <c r="AD229" s="188"/>
      <c r="AE229" s="178"/>
      <c r="AF229" s="178"/>
      <c r="AG229" s="188"/>
      <c r="AH229" s="178"/>
      <c r="AI229" s="178"/>
      <c r="AJ229" s="188"/>
      <c r="AK229" s="178"/>
      <c r="AL229" s="178"/>
      <c r="AM229" s="188"/>
      <c r="AN229" s="178"/>
      <c r="AO229" s="178"/>
      <c r="AP229" s="188"/>
      <c r="AQ229" s="178"/>
      <c r="AR229" s="178"/>
      <c r="AS229" s="188"/>
      <c r="AT229" s="178"/>
      <c r="AU229" s="178"/>
      <c r="AV229" s="188"/>
      <c r="AW229" s="178"/>
      <c r="AX229" s="178"/>
      <c r="AY229" s="188"/>
      <c r="AZ229" s="178"/>
      <c r="BA229" s="178"/>
      <c r="BB229" s="188"/>
      <c r="BC229" s="178"/>
      <c r="BD229" s="178"/>
      <c r="BE229" s="188"/>
      <c r="BF229" s="178"/>
      <c r="BG229" s="178"/>
      <c r="BH229" s="188"/>
      <c r="BI229" s="178"/>
      <c r="BJ229" s="178"/>
      <c r="BK229" s="188"/>
      <c r="BL229" s="178"/>
      <c r="BM229" s="178"/>
      <c r="BN229" s="188"/>
      <c r="BO229" s="178"/>
      <c r="BP229" s="178"/>
      <c r="BQ229" s="188"/>
      <c r="BR229" s="178"/>
      <c r="BS229" s="178"/>
      <c r="BT229" s="188"/>
      <c r="BU229" s="178"/>
      <c r="BV229" s="178"/>
      <c r="BW229" s="188"/>
      <c r="BX229" s="178"/>
      <c r="BY229" s="178"/>
      <c r="BZ229" s="188"/>
      <c r="CA229" s="178"/>
      <c r="CB229" s="178"/>
      <c r="CC229" s="188"/>
      <c r="CD229" s="178"/>
      <c r="CE229" s="178"/>
      <c r="CF229" s="188"/>
      <c r="CG229" s="178"/>
      <c r="CH229" s="178"/>
      <c r="CI229" s="188"/>
      <c r="CJ229" s="178"/>
      <c r="CK229" s="178"/>
      <c r="CL229" s="188"/>
      <c r="CM229" s="178"/>
      <c r="CN229" s="178"/>
      <c r="CO229" s="188"/>
      <c r="CP229" s="178"/>
      <c r="CQ229" s="178"/>
      <c r="CR229" s="188"/>
      <c r="CS229" s="178"/>
      <c r="CT229" s="178"/>
      <c r="CU229" s="188"/>
      <c r="CV229" s="178"/>
      <c r="CW229" s="178"/>
      <c r="CX229" s="188"/>
      <c r="CY229" s="178"/>
      <c r="CZ229" s="178"/>
      <c r="DA229" s="188"/>
      <c r="DB229" s="178"/>
      <c r="DC229" s="178"/>
      <c r="DD229" s="188"/>
      <c r="DE229" s="178"/>
      <c r="DF229" s="178"/>
      <c r="DG229" s="188"/>
      <c r="DH229" s="178"/>
      <c r="DI229" s="178"/>
      <c r="DJ229" s="188"/>
      <c r="DK229" s="178"/>
      <c r="DL229" s="178"/>
      <c r="DM229" s="188"/>
      <c r="DN229" s="178"/>
      <c r="DO229" s="178"/>
      <c r="DP229" s="188"/>
      <c r="DQ229" s="178"/>
      <c r="DR229" s="178"/>
      <c r="DS229" s="188"/>
      <c r="DT229" s="178"/>
      <c r="DU229" s="178"/>
      <c r="DV229" s="188"/>
    </row>
    <row r="230" spans="1:126" x14ac:dyDescent="0.2">
      <c r="A230" s="203"/>
      <c r="B230" s="215"/>
      <c r="C230" s="215"/>
      <c r="D230" s="215"/>
      <c r="E230" s="219"/>
      <c r="F230" s="214" t="s">
        <v>258</v>
      </c>
      <c r="G230" s="188"/>
      <c r="H230" s="188"/>
      <c r="I230" s="204"/>
      <c r="J230" s="204"/>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c r="DV230" s="188"/>
    </row>
    <row r="231" spans="1:126" x14ac:dyDescent="0.2">
      <c r="A231" s="203"/>
      <c r="B231" s="215"/>
      <c r="C231" s="215"/>
      <c r="D231" s="215"/>
      <c r="E231" s="219"/>
      <c r="F231" s="214" t="s">
        <v>259</v>
      </c>
      <c r="G231" s="188"/>
      <c r="H231" s="188"/>
      <c r="I231" s="204"/>
      <c r="J231" s="204"/>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c r="DV231" s="188"/>
    </row>
    <row r="232" spans="1:126" x14ac:dyDescent="0.2">
      <c r="A232" s="203"/>
      <c r="B232" s="215"/>
      <c r="C232" s="215"/>
      <c r="D232" s="215"/>
      <c r="E232" s="219"/>
      <c r="F232" s="214" t="s">
        <v>258</v>
      </c>
      <c r="G232" s="188"/>
      <c r="H232" s="188"/>
      <c r="I232" s="204"/>
      <c r="J232" s="204"/>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row>
    <row r="233" spans="1:126" x14ac:dyDescent="0.2">
      <c r="A233" s="203"/>
      <c r="B233" s="215"/>
      <c r="C233" s="215"/>
      <c r="D233" s="215"/>
      <c r="E233" s="219"/>
      <c r="F233" s="214" t="s">
        <v>259</v>
      </c>
      <c r="G233" s="188"/>
      <c r="H233" s="188"/>
      <c r="I233" s="204"/>
      <c r="J233" s="204"/>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row>
    <row r="234" spans="1:126" x14ac:dyDescent="0.2">
      <c r="A234" s="203"/>
      <c r="B234" s="215"/>
      <c r="C234" s="215"/>
      <c r="D234" s="215"/>
      <c r="E234" s="219"/>
      <c r="F234" s="214" t="s">
        <v>258</v>
      </c>
      <c r="G234" s="178"/>
      <c r="H234" s="178"/>
      <c r="I234" s="204"/>
      <c r="J234" s="204"/>
      <c r="K234" s="178"/>
      <c r="L234" s="188"/>
      <c r="M234" s="178"/>
      <c r="N234" s="178"/>
      <c r="O234" s="188"/>
      <c r="P234" s="178"/>
      <c r="Q234" s="178"/>
      <c r="R234" s="188"/>
      <c r="S234" s="178"/>
      <c r="T234" s="178"/>
      <c r="U234" s="188"/>
      <c r="V234" s="178"/>
      <c r="W234" s="178"/>
      <c r="X234" s="188"/>
      <c r="Y234" s="178"/>
      <c r="Z234" s="178"/>
      <c r="AA234" s="188"/>
      <c r="AB234" s="178"/>
      <c r="AC234" s="178"/>
      <c r="AD234" s="188"/>
      <c r="AE234" s="178"/>
      <c r="AF234" s="178"/>
      <c r="AG234" s="188"/>
      <c r="AH234" s="178"/>
      <c r="AI234" s="178"/>
      <c r="AJ234" s="188"/>
      <c r="AK234" s="178"/>
      <c r="AL234" s="178"/>
      <c r="AM234" s="188"/>
      <c r="AN234" s="178"/>
      <c r="AO234" s="178"/>
      <c r="AP234" s="188"/>
      <c r="AQ234" s="178"/>
      <c r="AR234" s="178"/>
      <c r="AS234" s="188"/>
      <c r="AT234" s="178"/>
      <c r="AU234" s="178"/>
      <c r="AV234" s="188"/>
      <c r="AW234" s="178"/>
      <c r="AX234" s="178"/>
      <c r="AY234" s="188"/>
      <c r="AZ234" s="178"/>
      <c r="BA234" s="178"/>
      <c r="BB234" s="188"/>
      <c r="BC234" s="178"/>
      <c r="BD234" s="178"/>
      <c r="BE234" s="188"/>
      <c r="BF234" s="178"/>
      <c r="BG234" s="178"/>
      <c r="BH234" s="188"/>
      <c r="BI234" s="178"/>
      <c r="BJ234" s="178"/>
      <c r="BK234" s="188"/>
      <c r="BL234" s="178"/>
      <c r="BM234" s="178"/>
      <c r="BN234" s="188"/>
      <c r="BO234" s="178"/>
      <c r="BP234" s="178"/>
      <c r="BQ234" s="188"/>
      <c r="BR234" s="178"/>
      <c r="BS234" s="178"/>
      <c r="BT234" s="188"/>
      <c r="BU234" s="178"/>
      <c r="BV234" s="178"/>
      <c r="BW234" s="188"/>
      <c r="BX234" s="178"/>
      <c r="BY234" s="178"/>
      <c r="BZ234" s="188"/>
      <c r="CA234" s="178"/>
      <c r="CB234" s="178"/>
      <c r="CC234" s="188"/>
      <c r="CD234" s="178"/>
      <c r="CE234" s="178"/>
      <c r="CF234" s="188"/>
      <c r="CG234" s="178"/>
      <c r="CH234" s="178"/>
      <c r="CI234" s="188"/>
      <c r="CJ234" s="178"/>
      <c r="CK234" s="178"/>
      <c r="CL234" s="188"/>
      <c r="CM234" s="178"/>
      <c r="CN234" s="178"/>
      <c r="CO234" s="188"/>
      <c r="CP234" s="178"/>
      <c r="CQ234" s="178"/>
      <c r="CR234" s="188"/>
      <c r="CS234" s="178"/>
      <c r="CT234" s="178"/>
      <c r="CU234" s="188"/>
      <c r="CV234" s="178"/>
      <c r="CW234" s="178"/>
      <c r="CX234" s="188"/>
      <c r="CY234" s="178"/>
      <c r="CZ234" s="178"/>
      <c r="DA234" s="188"/>
      <c r="DB234" s="178"/>
      <c r="DC234" s="178"/>
      <c r="DD234" s="188"/>
      <c r="DE234" s="178"/>
      <c r="DF234" s="178"/>
      <c r="DG234" s="188"/>
      <c r="DH234" s="178"/>
      <c r="DI234" s="178"/>
      <c r="DJ234" s="188"/>
      <c r="DK234" s="178"/>
      <c r="DL234" s="178"/>
      <c r="DM234" s="188"/>
      <c r="DN234" s="178"/>
      <c r="DO234" s="178"/>
      <c r="DP234" s="188"/>
      <c r="DQ234" s="178"/>
      <c r="DR234" s="178"/>
      <c r="DS234" s="188"/>
      <c r="DT234" s="178"/>
      <c r="DU234" s="178"/>
      <c r="DV234" s="188"/>
    </row>
    <row r="235" spans="1:126" x14ac:dyDescent="0.2">
      <c r="A235" s="203"/>
      <c r="B235" s="215"/>
      <c r="C235" s="215"/>
      <c r="D235" s="215"/>
      <c r="E235" s="219"/>
      <c r="F235" s="214" t="s">
        <v>259</v>
      </c>
      <c r="G235" s="188"/>
      <c r="H235" s="188"/>
      <c r="I235" s="204"/>
      <c r="J235" s="204"/>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row>
    <row r="236" spans="1:126" x14ac:dyDescent="0.2">
      <c r="A236" s="203"/>
      <c r="B236" s="215"/>
      <c r="C236" s="215"/>
      <c r="D236" s="215"/>
      <c r="E236" s="219"/>
      <c r="F236" s="214" t="s">
        <v>258</v>
      </c>
      <c r="G236" s="188"/>
      <c r="H236" s="188"/>
      <c r="I236" s="204"/>
      <c r="J236" s="204"/>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c r="DV236" s="188"/>
    </row>
    <row r="237" spans="1:126" x14ac:dyDescent="0.2">
      <c r="A237" s="203"/>
      <c r="B237" s="215"/>
      <c r="C237" s="215"/>
      <c r="D237" s="215"/>
      <c r="E237" s="219"/>
      <c r="F237" s="214" t="s">
        <v>259</v>
      </c>
      <c r="G237" s="188"/>
      <c r="H237" s="188"/>
      <c r="I237" s="204"/>
      <c r="J237" s="204"/>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row>
    <row r="238" spans="1:126" x14ac:dyDescent="0.2">
      <c r="A238" s="203"/>
      <c r="B238" s="215"/>
      <c r="C238" s="215"/>
      <c r="D238" s="215"/>
      <c r="E238" s="219"/>
      <c r="F238" s="214" t="s">
        <v>258</v>
      </c>
      <c r="G238" s="188"/>
      <c r="H238" s="188"/>
      <c r="I238" s="204"/>
      <c r="J238" s="204"/>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c r="DV238" s="188"/>
    </row>
    <row r="239" spans="1:126" x14ac:dyDescent="0.2">
      <c r="A239" s="203"/>
      <c r="B239" s="215"/>
      <c r="C239" s="215"/>
      <c r="D239" s="215"/>
      <c r="E239" s="219"/>
      <c r="F239" s="214" t="s">
        <v>259</v>
      </c>
      <c r="G239" s="188"/>
      <c r="H239" s="188"/>
      <c r="I239" s="204"/>
      <c r="J239" s="204"/>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row>
    <row r="240" spans="1:126" x14ac:dyDescent="0.2">
      <c r="A240" s="203"/>
      <c r="B240" s="215"/>
      <c r="C240" s="215"/>
      <c r="D240" s="215"/>
      <c r="E240" s="219"/>
      <c r="F240" s="214" t="s">
        <v>258</v>
      </c>
      <c r="G240" s="188"/>
      <c r="H240" s="188"/>
      <c r="I240" s="204"/>
      <c r="J240" s="204"/>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c r="DV240" s="188"/>
    </row>
    <row r="241" spans="1:126" x14ac:dyDescent="0.2">
      <c r="A241" s="203"/>
      <c r="B241" s="215"/>
      <c r="C241" s="215"/>
      <c r="D241" s="215"/>
      <c r="E241" s="219"/>
      <c r="F241" s="214" t="s">
        <v>259</v>
      </c>
      <c r="G241" s="188"/>
      <c r="H241" s="188"/>
      <c r="I241" s="204"/>
      <c r="J241" s="204"/>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c r="DV241" s="188"/>
    </row>
    <row r="242" spans="1:126" x14ac:dyDescent="0.2">
      <c r="A242" s="203"/>
      <c r="B242" s="215"/>
      <c r="C242" s="215"/>
      <c r="D242" s="215"/>
      <c r="E242" s="219"/>
      <c r="F242" s="214" t="s">
        <v>258</v>
      </c>
      <c r="G242" s="178"/>
      <c r="H242" s="178"/>
      <c r="I242" s="204"/>
      <c r="J242" s="204"/>
      <c r="K242" s="178"/>
      <c r="L242" s="188"/>
      <c r="M242" s="178"/>
      <c r="N242" s="178"/>
      <c r="O242" s="188"/>
      <c r="P242" s="178"/>
      <c r="Q242" s="178"/>
      <c r="R242" s="188"/>
      <c r="S242" s="178"/>
      <c r="T242" s="178"/>
      <c r="U242" s="188"/>
      <c r="V242" s="178"/>
      <c r="W242" s="178"/>
      <c r="X242" s="188"/>
      <c r="Y242" s="178"/>
      <c r="Z242" s="178"/>
      <c r="AA242" s="188"/>
      <c r="AB242" s="178"/>
      <c r="AC242" s="178"/>
      <c r="AD242" s="188"/>
      <c r="AE242" s="178"/>
      <c r="AF242" s="178"/>
      <c r="AG242" s="188"/>
      <c r="AH242" s="178"/>
      <c r="AI242" s="178"/>
      <c r="AJ242" s="188"/>
      <c r="AK242" s="178"/>
      <c r="AL242" s="178"/>
      <c r="AM242" s="188"/>
      <c r="AN242" s="178"/>
      <c r="AO242" s="178"/>
      <c r="AP242" s="188"/>
      <c r="AQ242" s="178"/>
      <c r="AR242" s="178"/>
      <c r="AS242" s="188"/>
      <c r="AT242" s="178"/>
      <c r="AU242" s="178"/>
      <c r="AV242" s="188"/>
      <c r="AW242" s="178"/>
      <c r="AX242" s="178"/>
      <c r="AY242" s="188"/>
      <c r="AZ242" s="178"/>
      <c r="BA242" s="178"/>
      <c r="BB242" s="188"/>
      <c r="BC242" s="178"/>
      <c r="BD242" s="178"/>
      <c r="BE242" s="188"/>
      <c r="BF242" s="178"/>
      <c r="BG242" s="178"/>
      <c r="BH242" s="188"/>
      <c r="BI242" s="178"/>
      <c r="BJ242" s="178"/>
      <c r="BK242" s="188"/>
      <c r="BL242" s="178"/>
      <c r="BM242" s="178"/>
      <c r="BN242" s="188"/>
      <c r="BO242" s="178"/>
      <c r="BP242" s="178"/>
      <c r="BQ242" s="188"/>
      <c r="BR242" s="178"/>
      <c r="BS242" s="178"/>
      <c r="BT242" s="188"/>
      <c r="BU242" s="178"/>
      <c r="BV242" s="178"/>
      <c r="BW242" s="188"/>
      <c r="BX242" s="178"/>
      <c r="BY242" s="178"/>
      <c r="BZ242" s="188"/>
      <c r="CA242" s="178"/>
      <c r="CB242" s="178"/>
      <c r="CC242" s="188"/>
      <c r="CD242" s="178"/>
      <c r="CE242" s="178"/>
      <c r="CF242" s="188"/>
      <c r="CG242" s="178"/>
      <c r="CH242" s="178"/>
      <c r="CI242" s="188"/>
      <c r="CJ242" s="178"/>
      <c r="CK242" s="178"/>
      <c r="CL242" s="188"/>
      <c r="CM242" s="178"/>
      <c r="CN242" s="178"/>
      <c r="CO242" s="188"/>
      <c r="CP242" s="178"/>
      <c r="CQ242" s="178"/>
      <c r="CR242" s="188"/>
      <c r="CS242" s="178"/>
      <c r="CT242" s="178"/>
      <c r="CU242" s="188"/>
      <c r="CV242" s="178"/>
      <c r="CW242" s="178"/>
      <c r="CX242" s="188"/>
      <c r="CY242" s="178"/>
      <c r="CZ242" s="178"/>
      <c r="DA242" s="188"/>
      <c r="DB242" s="178"/>
      <c r="DC242" s="178"/>
      <c r="DD242" s="188"/>
      <c r="DE242" s="178"/>
      <c r="DF242" s="178"/>
      <c r="DG242" s="188"/>
      <c r="DH242" s="178"/>
      <c r="DI242" s="178"/>
      <c r="DJ242" s="188"/>
      <c r="DK242" s="178"/>
      <c r="DL242" s="178"/>
      <c r="DM242" s="188"/>
      <c r="DN242" s="178"/>
      <c r="DO242" s="178"/>
      <c r="DP242" s="188"/>
      <c r="DQ242" s="178"/>
      <c r="DR242" s="178"/>
      <c r="DS242" s="188"/>
      <c r="DT242" s="178"/>
      <c r="DU242" s="178"/>
      <c r="DV242" s="188"/>
    </row>
    <row r="243" spans="1:126" x14ac:dyDescent="0.2">
      <c r="A243" s="203"/>
      <c r="B243" s="215"/>
      <c r="C243" s="215"/>
      <c r="D243" s="215"/>
      <c r="E243" s="219"/>
      <c r="F243" s="214" t="s">
        <v>259</v>
      </c>
      <c r="G243" s="188"/>
      <c r="H243" s="188"/>
      <c r="I243" s="204"/>
      <c r="J243" s="204"/>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row>
    <row r="244" spans="1:126" x14ac:dyDescent="0.2">
      <c r="A244" s="203"/>
      <c r="B244" s="215"/>
      <c r="C244" s="215"/>
      <c r="D244" s="215"/>
      <c r="E244" s="219"/>
      <c r="F244" s="214" t="s">
        <v>258</v>
      </c>
      <c r="G244" s="188"/>
      <c r="H244" s="188"/>
      <c r="I244" s="204"/>
      <c r="J244" s="204"/>
      <c r="K244" s="188"/>
      <c r="L244" s="188"/>
      <c r="M244" s="188"/>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8"/>
      <c r="AT244" s="188"/>
      <c r="AU244" s="188"/>
      <c r="AV244" s="188"/>
      <c r="AW244" s="188"/>
      <c r="AX244" s="188"/>
      <c r="AY244" s="188"/>
      <c r="AZ244" s="188"/>
      <c r="BA244" s="188"/>
      <c r="BB244" s="188"/>
      <c r="BC244" s="188"/>
      <c r="BD244" s="188"/>
      <c r="BE244" s="188"/>
      <c r="BF244" s="188"/>
      <c r="BG244" s="188"/>
      <c r="BH244" s="188"/>
      <c r="BI244" s="188"/>
      <c r="BJ244" s="188"/>
      <c r="BK244" s="188"/>
      <c r="BL244" s="188"/>
      <c r="BM244" s="188"/>
      <c r="BN244" s="188"/>
      <c r="BO244" s="188"/>
      <c r="BP244" s="188"/>
      <c r="BQ244" s="188"/>
      <c r="BR244" s="188"/>
      <c r="BS244" s="188"/>
      <c r="BT244" s="188"/>
      <c r="BU244" s="188"/>
      <c r="BV244" s="188"/>
      <c r="BW244" s="188"/>
      <c r="BX244" s="188"/>
      <c r="BY244" s="188"/>
      <c r="BZ244" s="188"/>
      <c r="CA244" s="188"/>
      <c r="CB244" s="188"/>
      <c r="CC244" s="188"/>
      <c r="CD244" s="188"/>
      <c r="CE244" s="188"/>
      <c r="CF244" s="188"/>
      <c r="CG244" s="188"/>
      <c r="CH244" s="188"/>
      <c r="CI244" s="188"/>
      <c r="CJ244" s="188"/>
      <c r="CK244" s="188"/>
      <c r="CL244" s="188"/>
      <c r="CM244" s="188"/>
      <c r="CN244" s="188"/>
      <c r="CO244" s="188"/>
      <c r="CP244" s="188"/>
      <c r="CQ244" s="188"/>
      <c r="CR244" s="188"/>
      <c r="CS244" s="188"/>
      <c r="CT244" s="188"/>
      <c r="CU244" s="188"/>
      <c r="CV244" s="188"/>
      <c r="CW244" s="188"/>
      <c r="CX244" s="188"/>
      <c r="CY244" s="188"/>
      <c r="CZ244" s="188"/>
      <c r="DA244" s="188"/>
      <c r="DB244" s="188"/>
      <c r="DC244" s="188"/>
      <c r="DD244" s="188"/>
      <c r="DE244" s="188"/>
      <c r="DF244" s="188"/>
      <c r="DG244" s="188"/>
      <c r="DH244" s="188"/>
      <c r="DI244" s="188"/>
      <c r="DJ244" s="188"/>
      <c r="DK244" s="188"/>
      <c r="DL244" s="188"/>
      <c r="DM244" s="188"/>
      <c r="DN244" s="188"/>
      <c r="DO244" s="188"/>
      <c r="DP244" s="188"/>
      <c r="DQ244" s="188"/>
      <c r="DR244" s="188"/>
      <c r="DS244" s="188"/>
      <c r="DT244" s="188"/>
      <c r="DU244" s="188"/>
      <c r="DV244" s="188"/>
    </row>
    <row r="245" spans="1:126" x14ac:dyDescent="0.2">
      <c r="A245" s="203"/>
      <c r="B245" s="215"/>
      <c r="C245" s="215"/>
      <c r="D245" s="215"/>
      <c r="E245" s="219"/>
      <c r="F245" s="214" t="s">
        <v>259</v>
      </c>
      <c r="G245" s="188"/>
      <c r="H245" s="188"/>
      <c r="I245" s="204"/>
      <c r="J245" s="204"/>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row>
    <row r="246" spans="1:126" x14ac:dyDescent="0.2">
      <c r="A246" s="203"/>
      <c r="B246" s="215"/>
      <c r="C246" s="215"/>
      <c r="D246" s="215"/>
      <c r="E246" s="219"/>
      <c r="F246" s="214" t="s">
        <v>258</v>
      </c>
      <c r="G246" s="188"/>
      <c r="H246" s="188"/>
      <c r="I246" s="204"/>
      <c r="J246" s="204"/>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c r="DV246" s="188"/>
    </row>
    <row r="247" spans="1:126" x14ac:dyDescent="0.2">
      <c r="A247" s="203"/>
      <c r="B247" s="215"/>
      <c r="C247" s="215"/>
      <c r="D247" s="215"/>
      <c r="E247" s="219"/>
      <c r="F247" s="214" t="s">
        <v>259</v>
      </c>
      <c r="G247" s="188"/>
      <c r="H247" s="188"/>
      <c r="I247" s="204"/>
      <c r="J247" s="204"/>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row>
    <row r="248" spans="1:126" x14ac:dyDescent="0.2">
      <c r="A248" s="203"/>
      <c r="B248" s="215"/>
      <c r="C248" s="215"/>
      <c r="D248" s="215"/>
      <c r="E248" s="219"/>
      <c r="F248" s="214" t="s">
        <v>258</v>
      </c>
      <c r="G248" s="178"/>
      <c r="H248" s="178"/>
      <c r="I248" s="204"/>
      <c r="J248" s="204"/>
      <c r="K248" s="178"/>
      <c r="L248" s="188"/>
      <c r="M248" s="178"/>
      <c r="N248" s="178"/>
      <c r="O248" s="188"/>
      <c r="P248" s="178"/>
      <c r="Q248" s="178"/>
      <c r="R248" s="188"/>
      <c r="S248" s="178"/>
      <c r="T248" s="178"/>
      <c r="U248" s="188"/>
      <c r="V248" s="178"/>
      <c r="W248" s="178"/>
      <c r="X248" s="188"/>
      <c r="Y248" s="178"/>
      <c r="Z248" s="178"/>
      <c r="AA248" s="188"/>
      <c r="AB248" s="178"/>
      <c r="AC248" s="178"/>
      <c r="AD248" s="188"/>
      <c r="AE248" s="178"/>
      <c r="AF248" s="178"/>
      <c r="AG248" s="188"/>
      <c r="AH248" s="178"/>
      <c r="AI248" s="178"/>
      <c r="AJ248" s="188"/>
      <c r="AK248" s="178"/>
      <c r="AL248" s="178"/>
      <c r="AM248" s="188"/>
      <c r="AN248" s="178"/>
      <c r="AO248" s="178"/>
      <c r="AP248" s="188"/>
      <c r="AQ248" s="178"/>
      <c r="AR248" s="178"/>
      <c r="AS248" s="188"/>
      <c r="AT248" s="178"/>
      <c r="AU248" s="178"/>
      <c r="AV248" s="188"/>
      <c r="AW248" s="178"/>
      <c r="AX248" s="178"/>
      <c r="AY248" s="188"/>
      <c r="AZ248" s="178"/>
      <c r="BA248" s="178"/>
      <c r="BB248" s="188"/>
      <c r="BC248" s="178"/>
      <c r="BD248" s="178"/>
      <c r="BE248" s="188"/>
      <c r="BF248" s="178"/>
      <c r="BG248" s="178"/>
      <c r="BH248" s="188"/>
      <c r="BI248" s="178"/>
      <c r="BJ248" s="178"/>
      <c r="BK248" s="188"/>
      <c r="BL248" s="178"/>
      <c r="BM248" s="178"/>
      <c r="BN248" s="188"/>
      <c r="BO248" s="178"/>
      <c r="BP248" s="178"/>
      <c r="BQ248" s="188"/>
      <c r="BR248" s="178"/>
      <c r="BS248" s="178"/>
      <c r="BT248" s="188"/>
      <c r="BU248" s="178"/>
      <c r="BV248" s="178"/>
      <c r="BW248" s="188"/>
      <c r="BX248" s="178"/>
      <c r="BY248" s="178"/>
      <c r="BZ248" s="188"/>
      <c r="CA248" s="178"/>
      <c r="CB248" s="178"/>
      <c r="CC248" s="188"/>
      <c r="CD248" s="178"/>
      <c r="CE248" s="178"/>
      <c r="CF248" s="188"/>
      <c r="CG248" s="178"/>
      <c r="CH248" s="178"/>
      <c r="CI248" s="188"/>
      <c r="CJ248" s="178"/>
      <c r="CK248" s="178"/>
      <c r="CL248" s="188"/>
      <c r="CM248" s="178"/>
      <c r="CN248" s="178"/>
      <c r="CO248" s="188"/>
      <c r="CP248" s="178"/>
      <c r="CQ248" s="178"/>
      <c r="CR248" s="188"/>
      <c r="CS248" s="178"/>
      <c r="CT248" s="178"/>
      <c r="CU248" s="188"/>
      <c r="CV248" s="178"/>
      <c r="CW248" s="178"/>
      <c r="CX248" s="188"/>
      <c r="CY248" s="178"/>
      <c r="CZ248" s="178"/>
      <c r="DA248" s="188"/>
      <c r="DB248" s="178"/>
      <c r="DC248" s="178"/>
      <c r="DD248" s="188"/>
      <c r="DE248" s="178"/>
      <c r="DF248" s="178"/>
      <c r="DG248" s="188"/>
      <c r="DH248" s="178"/>
      <c r="DI248" s="178"/>
      <c r="DJ248" s="188"/>
      <c r="DK248" s="178"/>
      <c r="DL248" s="178"/>
      <c r="DM248" s="188"/>
      <c r="DN248" s="178"/>
      <c r="DO248" s="178"/>
      <c r="DP248" s="188"/>
      <c r="DQ248" s="178"/>
      <c r="DR248" s="178"/>
      <c r="DS248" s="188"/>
      <c r="DT248" s="178"/>
      <c r="DU248" s="178"/>
      <c r="DV248" s="188"/>
    </row>
    <row r="249" spans="1:126" x14ac:dyDescent="0.2">
      <c r="A249" s="203"/>
      <c r="B249" s="215"/>
      <c r="C249" s="215"/>
      <c r="D249" s="215"/>
      <c r="E249" s="219"/>
      <c r="F249" s="214" t="s">
        <v>259</v>
      </c>
      <c r="G249" s="188"/>
      <c r="H249" s="188"/>
      <c r="I249" s="204"/>
      <c r="J249" s="204"/>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188"/>
      <c r="BK249" s="188"/>
      <c r="BL249" s="188"/>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88"/>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row>
    <row r="250" spans="1:126" x14ac:dyDescent="0.2">
      <c r="A250" s="203"/>
      <c r="B250" s="215"/>
      <c r="C250" s="215"/>
      <c r="D250" s="215"/>
      <c r="E250" s="219"/>
      <c r="F250" s="214" t="s">
        <v>258</v>
      </c>
      <c r="G250" s="188"/>
      <c r="H250" s="188"/>
      <c r="I250" s="204"/>
      <c r="J250" s="204"/>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c r="DV250" s="188"/>
    </row>
    <row r="251" spans="1:126" x14ac:dyDescent="0.2">
      <c r="A251" s="203"/>
      <c r="B251" s="215"/>
      <c r="C251" s="215"/>
      <c r="D251" s="215"/>
      <c r="E251" s="219"/>
      <c r="F251" s="214" t="s">
        <v>259</v>
      </c>
      <c r="G251" s="188"/>
      <c r="H251" s="188"/>
      <c r="I251" s="204"/>
      <c r="J251" s="204"/>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row>
    <row r="252" spans="1:126" x14ac:dyDescent="0.2">
      <c r="A252" s="203"/>
      <c r="B252" s="215"/>
      <c r="C252" s="215"/>
      <c r="D252" s="215"/>
      <c r="E252" s="219"/>
      <c r="F252" s="214" t="s">
        <v>258</v>
      </c>
      <c r="G252" s="188"/>
      <c r="H252" s="188"/>
      <c r="I252" s="204"/>
      <c r="J252" s="204"/>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8"/>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row>
    <row r="253" spans="1:126" x14ac:dyDescent="0.2">
      <c r="A253" s="203"/>
      <c r="B253" s="215"/>
      <c r="C253" s="215"/>
      <c r="D253" s="215"/>
      <c r="E253" s="219"/>
      <c r="F253" s="214" t="s">
        <v>259</v>
      </c>
      <c r="G253" s="188"/>
      <c r="H253" s="188"/>
      <c r="I253" s="204"/>
      <c r="J253" s="204"/>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row>
    <row r="254" spans="1:126" x14ac:dyDescent="0.2">
      <c r="A254" s="203"/>
      <c r="B254" s="215"/>
      <c r="C254" s="215"/>
      <c r="D254" s="215"/>
      <c r="E254" s="219"/>
      <c r="F254" s="214" t="s">
        <v>258</v>
      </c>
      <c r="G254" s="188"/>
      <c r="H254" s="188"/>
      <c r="I254" s="204"/>
      <c r="J254" s="204"/>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c r="DV254" s="188"/>
    </row>
    <row r="255" spans="1:126" x14ac:dyDescent="0.2">
      <c r="A255" s="203"/>
      <c r="B255" s="215"/>
      <c r="C255" s="215"/>
      <c r="D255" s="215"/>
      <c r="E255" s="219"/>
      <c r="F255" s="214" t="s">
        <v>259</v>
      </c>
      <c r="G255" s="188"/>
      <c r="H255" s="188"/>
      <c r="I255" s="204"/>
      <c r="J255" s="204"/>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row>
    <row r="256" spans="1:126" x14ac:dyDescent="0.2">
      <c r="A256" s="203"/>
      <c r="B256" s="215"/>
      <c r="C256" s="215"/>
      <c r="D256" s="215"/>
      <c r="E256" s="219"/>
      <c r="F256" s="214" t="s">
        <v>258</v>
      </c>
      <c r="G256" s="188"/>
      <c r="H256" s="188"/>
      <c r="I256" s="204"/>
      <c r="J256" s="204"/>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row>
    <row r="257" spans="1:126" x14ac:dyDescent="0.2">
      <c r="A257" s="203"/>
      <c r="B257" s="215"/>
      <c r="C257" s="215"/>
      <c r="D257" s="215"/>
      <c r="E257" s="219"/>
      <c r="F257" s="214" t="s">
        <v>259</v>
      </c>
      <c r="G257" s="188"/>
      <c r="H257" s="188"/>
      <c r="I257" s="204"/>
      <c r="J257" s="204"/>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row>
    <row r="258" spans="1:126" x14ac:dyDescent="0.2">
      <c r="A258" s="203"/>
      <c r="B258" s="215"/>
      <c r="C258" s="215"/>
      <c r="D258" s="215"/>
      <c r="E258" s="219"/>
      <c r="F258" s="214" t="s">
        <v>258</v>
      </c>
      <c r="G258" s="188"/>
      <c r="H258" s="188"/>
      <c r="I258" s="204"/>
      <c r="J258" s="204"/>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row>
    <row r="259" spans="1:126" x14ac:dyDescent="0.2">
      <c r="A259" s="203"/>
      <c r="B259" s="215"/>
      <c r="C259" s="215"/>
      <c r="D259" s="215"/>
      <c r="E259" s="219"/>
      <c r="F259" s="214" t="s">
        <v>259</v>
      </c>
      <c r="G259" s="188"/>
      <c r="H259" s="188"/>
      <c r="I259" s="204"/>
      <c r="J259" s="204"/>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row>
    <row r="260" spans="1:126" x14ac:dyDescent="0.2">
      <c r="A260" s="203"/>
      <c r="B260" s="215"/>
      <c r="C260" s="215"/>
      <c r="D260" s="215"/>
      <c r="E260" s="219"/>
      <c r="F260" s="214" t="s">
        <v>258</v>
      </c>
      <c r="G260" s="188"/>
      <c r="H260" s="188"/>
      <c r="I260" s="204"/>
      <c r="J260" s="204"/>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c r="DV260" s="188"/>
    </row>
    <row r="261" spans="1:126" x14ac:dyDescent="0.2">
      <c r="A261" s="203"/>
      <c r="B261" s="215"/>
      <c r="C261" s="215"/>
      <c r="D261" s="215"/>
      <c r="E261" s="219"/>
      <c r="F261" s="214" t="s">
        <v>259</v>
      </c>
      <c r="G261" s="188"/>
      <c r="H261" s="188"/>
      <c r="I261" s="204"/>
      <c r="J261" s="204"/>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row>
    <row r="262" spans="1:126" x14ac:dyDescent="0.2">
      <c r="A262" s="203"/>
      <c r="B262" s="215"/>
      <c r="C262" s="215"/>
      <c r="D262" s="215"/>
      <c r="E262" s="219"/>
      <c r="F262" s="214" t="s">
        <v>258</v>
      </c>
      <c r="G262" s="188"/>
      <c r="H262" s="188"/>
      <c r="I262" s="204"/>
      <c r="J262" s="204"/>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row>
    <row r="263" spans="1:126" x14ac:dyDescent="0.2">
      <c r="A263" s="203"/>
      <c r="B263" s="215"/>
      <c r="C263" s="215"/>
      <c r="D263" s="215"/>
      <c r="E263" s="219"/>
      <c r="F263" s="214" t="s">
        <v>259</v>
      </c>
      <c r="G263" s="188"/>
      <c r="H263" s="188"/>
      <c r="I263" s="204"/>
      <c r="J263" s="204"/>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c r="DV263" s="188"/>
    </row>
    <row r="264" spans="1:126" x14ac:dyDescent="0.2">
      <c r="A264" s="203"/>
      <c r="B264" s="215"/>
      <c r="C264" s="215"/>
      <c r="D264" s="215"/>
      <c r="E264" s="219"/>
      <c r="F264" s="214" t="s">
        <v>258</v>
      </c>
      <c r="G264" s="188"/>
      <c r="H264" s="188"/>
      <c r="I264" s="204"/>
      <c r="J264" s="204"/>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row>
    <row r="265" spans="1:126" x14ac:dyDescent="0.2">
      <c r="A265" s="203"/>
      <c r="B265" s="215"/>
      <c r="C265" s="215"/>
      <c r="D265" s="215"/>
      <c r="E265" s="219"/>
      <c r="F265" s="214" t="s">
        <v>259</v>
      </c>
      <c r="G265" s="188"/>
      <c r="H265" s="188"/>
      <c r="I265" s="204"/>
      <c r="J265" s="204"/>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row>
    <row r="266" spans="1:126" x14ac:dyDescent="0.2">
      <c r="A266" s="203"/>
      <c r="B266" s="215"/>
      <c r="C266" s="215"/>
      <c r="D266" s="215"/>
      <c r="E266" s="219"/>
      <c r="F266" s="214" t="s">
        <v>258</v>
      </c>
      <c r="G266" s="188"/>
      <c r="H266" s="188"/>
      <c r="I266" s="204"/>
      <c r="J266" s="204"/>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row>
    <row r="267" spans="1:126" x14ac:dyDescent="0.2">
      <c r="A267" s="203"/>
      <c r="B267" s="215"/>
      <c r="C267" s="215"/>
      <c r="D267" s="215"/>
      <c r="E267" s="219"/>
      <c r="F267" s="214" t="s">
        <v>259</v>
      </c>
      <c r="G267" s="188"/>
      <c r="H267" s="188"/>
      <c r="I267" s="204"/>
      <c r="J267" s="204"/>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c r="DV267" s="188"/>
    </row>
    <row r="268" spans="1:126" x14ac:dyDescent="0.2">
      <c r="A268" s="203"/>
      <c r="B268" s="215"/>
      <c r="C268" s="215"/>
      <c r="D268" s="215"/>
      <c r="E268" s="219"/>
      <c r="F268" s="214" t="s">
        <v>258</v>
      </c>
      <c r="G268" s="188"/>
      <c r="H268" s="188"/>
      <c r="I268" s="204"/>
      <c r="J268" s="204"/>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c r="DV268" s="188"/>
    </row>
    <row r="269" spans="1:126" x14ac:dyDescent="0.2">
      <c r="A269" s="203"/>
      <c r="B269" s="215"/>
      <c r="C269" s="215"/>
      <c r="D269" s="215"/>
      <c r="E269" s="219"/>
      <c r="F269" s="214" t="s">
        <v>259</v>
      </c>
      <c r="G269" s="188"/>
      <c r="H269" s="188"/>
      <c r="I269" s="204"/>
      <c r="J269" s="204"/>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row>
    <row r="270" spans="1:126" x14ac:dyDescent="0.2">
      <c r="A270" s="203"/>
      <c r="B270" s="215"/>
      <c r="C270" s="215"/>
      <c r="D270" s="215"/>
      <c r="E270" s="219"/>
      <c r="F270" s="214" t="s">
        <v>258</v>
      </c>
      <c r="G270" s="188"/>
      <c r="H270" s="188"/>
      <c r="I270" s="204"/>
      <c r="J270" s="204"/>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row>
    <row r="271" spans="1:126" x14ac:dyDescent="0.2">
      <c r="A271" s="203"/>
      <c r="B271" s="215"/>
      <c r="C271" s="215"/>
      <c r="D271" s="215"/>
      <c r="E271" s="219"/>
      <c r="F271" s="214" t="s">
        <v>259</v>
      </c>
      <c r="G271" s="178"/>
      <c r="H271" s="178"/>
      <c r="I271" s="204"/>
      <c r="J271" s="204"/>
      <c r="K271" s="178"/>
      <c r="L271" s="188"/>
      <c r="M271" s="178"/>
      <c r="N271" s="178"/>
      <c r="O271" s="188"/>
      <c r="P271" s="178"/>
      <c r="Q271" s="178"/>
      <c r="R271" s="188"/>
      <c r="S271" s="178"/>
      <c r="T271" s="178"/>
      <c r="U271" s="188"/>
      <c r="V271" s="178"/>
      <c r="W271" s="178"/>
      <c r="X271" s="188"/>
      <c r="Y271" s="178"/>
      <c r="Z271" s="178"/>
      <c r="AA271" s="188"/>
      <c r="AB271" s="178"/>
      <c r="AC271" s="178"/>
      <c r="AD271" s="188"/>
      <c r="AE271" s="178"/>
      <c r="AF271" s="178"/>
      <c r="AG271" s="188"/>
      <c r="AH271" s="178"/>
      <c r="AI271" s="178"/>
      <c r="AJ271" s="188"/>
      <c r="AK271" s="178"/>
      <c r="AL271" s="178"/>
      <c r="AM271" s="188"/>
      <c r="AN271" s="178"/>
      <c r="AO271" s="178"/>
      <c r="AP271" s="188"/>
      <c r="AQ271" s="178"/>
      <c r="AR271" s="178"/>
      <c r="AS271" s="188"/>
      <c r="AT271" s="178"/>
      <c r="AU271" s="178"/>
      <c r="AV271" s="188"/>
      <c r="AW271" s="178"/>
      <c r="AX271" s="178"/>
      <c r="AY271" s="188"/>
      <c r="AZ271" s="178"/>
      <c r="BA271" s="178"/>
      <c r="BB271" s="188"/>
      <c r="BC271" s="178"/>
      <c r="BD271" s="178"/>
      <c r="BE271" s="188"/>
      <c r="BF271" s="178"/>
      <c r="BG271" s="178"/>
      <c r="BH271" s="188"/>
      <c r="BI271" s="178"/>
      <c r="BJ271" s="178"/>
      <c r="BK271" s="188"/>
      <c r="BL271" s="178"/>
      <c r="BM271" s="178"/>
      <c r="BN271" s="188"/>
      <c r="BO271" s="178"/>
      <c r="BP271" s="178"/>
      <c r="BQ271" s="188"/>
      <c r="BR271" s="178"/>
      <c r="BS271" s="178"/>
      <c r="BT271" s="188"/>
      <c r="BU271" s="178"/>
      <c r="BV271" s="178"/>
      <c r="BW271" s="188"/>
      <c r="BX271" s="178"/>
      <c r="BY271" s="178"/>
      <c r="BZ271" s="188"/>
      <c r="CA271" s="178"/>
      <c r="CB271" s="178"/>
      <c r="CC271" s="188"/>
      <c r="CD271" s="178"/>
      <c r="CE271" s="178"/>
      <c r="CF271" s="188"/>
      <c r="CG271" s="178"/>
      <c r="CH271" s="178"/>
      <c r="CI271" s="188"/>
      <c r="CJ271" s="178"/>
      <c r="CK271" s="178"/>
      <c r="CL271" s="188"/>
      <c r="CM271" s="178"/>
      <c r="CN271" s="178"/>
      <c r="CO271" s="188"/>
      <c r="CP271" s="178"/>
      <c r="CQ271" s="178"/>
      <c r="CR271" s="188"/>
      <c r="CS271" s="178"/>
      <c r="CT271" s="178"/>
      <c r="CU271" s="188"/>
      <c r="CV271" s="178"/>
      <c r="CW271" s="178"/>
      <c r="CX271" s="188"/>
      <c r="CY271" s="178"/>
      <c r="CZ271" s="178"/>
      <c r="DA271" s="188"/>
      <c r="DB271" s="178"/>
      <c r="DC271" s="178"/>
      <c r="DD271" s="188"/>
      <c r="DE271" s="178"/>
      <c r="DF271" s="178"/>
      <c r="DG271" s="188"/>
      <c r="DH271" s="178"/>
      <c r="DI271" s="178"/>
      <c r="DJ271" s="188"/>
      <c r="DK271" s="178"/>
      <c r="DL271" s="178"/>
      <c r="DM271" s="188"/>
      <c r="DN271" s="178"/>
      <c r="DO271" s="178"/>
      <c r="DP271" s="188"/>
      <c r="DQ271" s="178"/>
      <c r="DR271" s="178"/>
      <c r="DS271" s="188"/>
      <c r="DT271" s="178"/>
      <c r="DU271" s="178"/>
      <c r="DV271" s="188"/>
    </row>
    <row r="272" spans="1:126" x14ac:dyDescent="0.2">
      <c r="A272" s="203"/>
      <c r="B272" s="215"/>
      <c r="C272" s="215"/>
      <c r="D272" s="215"/>
      <c r="E272" s="219"/>
      <c r="F272" s="214" t="s">
        <v>258</v>
      </c>
      <c r="G272" s="188"/>
      <c r="H272" s="188"/>
      <c r="I272" s="204"/>
      <c r="J272" s="204"/>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c r="DV272" s="188"/>
    </row>
    <row r="273" spans="1:126" x14ac:dyDescent="0.2">
      <c r="A273" s="203"/>
      <c r="B273" s="215"/>
      <c r="C273" s="215"/>
      <c r="D273" s="215"/>
      <c r="E273" s="219"/>
      <c r="F273" s="214" t="s">
        <v>259</v>
      </c>
      <c r="G273" s="188"/>
      <c r="H273" s="188"/>
      <c r="I273" s="204"/>
      <c r="J273" s="204"/>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c r="DV273" s="188"/>
    </row>
    <row r="274" spans="1:126" x14ac:dyDescent="0.2">
      <c r="A274" s="203"/>
      <c r="B274" s="215"/>
      <c r="C274" s="215"/>
      <c r="D274" s="215"/>
      <c r="E274" s="219"/>
      <c r="F274" s="214" t="s">
        <v>258</v>
      </c>
      <c r="G274" s="188"/>
      <c r="H274" s="188"/>
      <c r="I274" s="204"/>
      <c r="J274" s="204"/>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row>
    <row r="275" spans="1:126" x14ac:dyDescent="0.2">
      <c r="A275" s="203"/>
      <c r="B275" s="215"/>
      <c r="C275" s="215"/>
      <c r="D275" s="215"/>
      <c r="E275" s="219"/>
      <c r="F275" s="214" t="s">
        <v>259</v>
      </c>
      <c r="G275" s="188"/>
      <c r="H275" s="188"/>
      <c r="I275" s="204"/>
      <c r="J275" s="204"/>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188"/>
      <c r="BL275" s="188"/>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88"/>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row>
    <row r="276" spans="1:126" x14ac:dyDescent="0.2">
      <c r="A276" s="203"/>
      <c r="B276" s="215"/>
      <c r="C276" s="215"/>
      <c r="D276" s="215"/>
      <c r="E276" s="219"/>
      <c r="F276" s="214" t="s">
        <v>258</v>
      </c>
      <c r="G276" s="178"/>
      <c r="H276" s="178"/>
      <c r="I276" s="204"/>
      <c r="J276" s="204"/>
      <c r="K276" s="178"/>
      <c r="L276" s="188"/>
      <c r="M276" s="178"/>
      <c r="N276" s="178"/>
      <c r="O276" s="188"/>
      <c r="P276" s="178"/>
      <c r="Q276" s="178"/>
      <c r="R276" s="188"/>
      <c r="S276" s="178"/>
      <c r="T276" s="178"/>
      <c r="U276" s="188"/>
      <c r="V276" s="178"/>
      <c r="W276" s="178"/>
      <c r="X276" s="188"/>
      <c r="Y276" s="178"/>
      <c r="Z276" s="178"/>
      <c r="AA276" s="188"/>
      <c r="AB276" s="178"/>
      <c r="AC276" s="178"/>
      <c r="AD276" s="188"/>
      <c r="AE276" s="178"/>
      <c r="AF276" s="178"/>
      <c r="AG276" s="188"/>
      <c r="AH276" s="178"/>
      <c r="AI276" s="178"/>
      <c r="AJ276" s="188"/>
      <c r="AK276" s="178"/>
      <c r="AL276" s="178"/>
      <c r="AM276" s="188"/>
      <c r="AN276" s="178"/>
      <c r="AO276" s="178"/>
      <c r="AP276" s="188"/>
      <c r="AQ276" s="178"/>
      <c r="AR276" s="178"/>
      <c r="AS276" s="188"/>
      <c r="AT276" s="178"/>
      <c r="AU276" s="178"/>
      <c r="AV276" s="188"/>
      <c r="AW276" s="178"/>
      <c r="AX276" s="178"/>
      <c r="AY276" s="188"/>
      <c r="AZ276" s="178"/>
      <c r="BA276" s="178"/>
      <c r="BB276" s="188"/>
      <c r="BC276" s="178"/>
      <c r="BD276" s="178"/>
      <c r="BE276" s="188"/>
      <c r="BF276" s="178"/>
      <c r="BG276" s="178"/>
      <c r="BH276" s="188"/>
      <c r="BI276" s="178"/>
      <c r="BJ276" s="178"/>
      <c r="BK276" s="188"/>
      <c r="BL276" s="178"/>
      <c r="BM276" s="178"/>
      <c r="BN276" s="188"/>
      <c r="BO276" s="178"/>
      <c r="BP276" s="178"/>
      <c r="BQ276" s="188"/>
      <c r="BR276" s="178"/>
      <c r="BS276" s="178"/>
      <c r="BT276" s="188"/>
      <c r="BU276" s="178"/>
      <c r="BV276" s="178"/>
      <c r="BW276" s="188"/>
      <c r="BX276" s="178"/>
      <c r="BY276" s="178"/>
      <c r="BZ276" s="188"/>
      <c r="CA276" s="178"/>
      <c r="CB276" s="178"/>
      <c r="CC276" s="188"/>
      <c r="CD276" s="178"/>
      <c r="CE276" s="178"/>
      <c r="CF276" s="188"/>
      <c r="CG276" s="178"/>
      <c r="CH276" s="178"/>
      <c r="CI276" s="188"/>
      <c r="CJ276" s="178"/>
      <c r="CK276" s="178"/>
      <c r="CL276" s="188"/>
      <c r="CM276" s="178"/>
      <c r="CN276" s="178"/>
      <c r="CO276" s="188"/>
      <c r="CP276" s="178"/>
      <c r="CQ276" s="178"/>
      <c r="CR276" s="188"/>
      <c r="CS276" s="178"/>
      <c r="CT276" s="178"/>
      <c r="CU276" s="188"/>
      <c r="CV276" s="178"/>
      <c r="CW276" s="178"/>
      <c r="CX276" s="188"/>
      <c r="CY276" s="178"/>
      <c r="CZ276" s="178"/>
      <c r="DA276" s="188"/>
      <c r="DB276" s="178"/>
      <c r="DC276" s="178"/>
      <c r="DD276" s="188"/>
      <c r="DE276" s="178"/>
      <c r="DF276" s="178"/>
      <c r="DG276" s="188"/>
      <c r="DH276" s="178"/>
      <c r="DI276" s="178"/>
      <c r="DJ276" s="188"/>
      <c r="DK276" s="178"/>
      <c r="DL276" s="178"/>
      <c r="DM276" s="188"/>
      <c r="DN276" s="178"/>
      <c r="DO276" s="178"/>
      <c r="DP276" s="188"/>
      <c r="DQ276" s="178"/>
      <c r="DR276" s="178"/>
      <c r="DS276" s="188"/>
      <c r="DT276" s="178"/>
      <c r="DU276" s="178"/>
      <c r="DV276" s="188"/>
    </row>
    <row r="277" spans="1:126" x14ac:dyDescent="0.2">
      <c r="A277" s="203"/>
      <c r="B277" s="215"/>
      <c r="C277" s="215"/>
      <c r="D277" s="215"/>
      <c r="E277" s="219"/>
      <c r="F277" s="214" t="s">
        <v>259</v>
      </c>
      <c r="G277" s="188"/>
      <c r="H277" s="188"/>
      <c r="I277" s="204"/>
      <c r="J277" s="204"/>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row>
    <row r="278" spans="1:126" x14ac:dyDescent="0.2">
      <c r="A278" s="203"/>
      <c r="B278" s="215"/>
      <c r="C278" s="215"/>
      <c r="D278" s="215"/>
      <c r="E278" s="219"/>
      <c r="F278" s="214" t="s">
        <v>258</v>
      </c>
      <c r="G278" s="188"/>
      <c r="H278" s="188"/>
      <c r="I278" s="204"/>
      <c r="J278" s="204"/>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c r="DV278" s="188"/>
    </row>
    <row r="279" spans="1:126" x14ac:dyDescent="0.2">
      <c r="A279" s="203"/>
      <c r="B279" s="215"/>
      <c r="C279" s="215"/>
      <c r="D279" s="215"/>
      <c r="E279" s="219"/>
      <c r="F279" s="214" t="s">
        <v>259</v>
      </c>
      <c r="G279" s="188"/>
      <c r="H279" s="188"/>
      <c r="I279" s="204"/>
      <c r="J279" s="204"/>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row>
    <row r="280" spans="1:126" x14ac:dyDescent="0.2">
      <c r="A280" s="203"/>
      <c r="B280" s="215"/>
      <c r="C280" s="215"/>
      <c r="D280" s="215"/>
      <c r="E280" s="219"/>
      <c r="F280" s="214" t="s">
        <v>258</v>
      </c>
      <c r="G280" s="188"/>
      <c r="H280" s="188"/>
      <c r="I280" s="204"/>
      <c r="J280" s="204"/>
      <c r="K280" s="188"/>
      <c r="L280" s="188"/>
      <c r="M280" s="188"/>
      <c r="N280" s="188"/>
      <c r="O280" s="188"/>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8"/>
      <c r="AX280" s="188"/>
      <c r="AY280" s="188"/>
      <c r="AZ280" s="188"/>
      <c r="BA280" s="188"/>
      <c r="BB280" s="188"/>
      <c r="BC280" s="188"/>
      <c r="BD280" s="188"/>
      <c r="BE280" s="188"/>
      <c r="BF280" s="188"/>
      <c r="BG280" s="188"/>
      <c r="BH280" s="188"/>
      <c r="BI280" s="188"/>
      <c r="BJ280" s="188"/>
      <c r="BK280" s="188"/>
      <c r="BL280" s="188"/>
      <c r="BM280" s="188"/>
      <c r="BN280" s="188"/>
      <c r="BO280" s="188"/>
      <c r="BP280" s="188"/>
      <c r="BQ280" s="188"/>
      <c r="BR280" s="188"/>
      <c r="BS280" s="188"/>
      <c r="BT280" s="188"/>
      <c r="BU280" s="188"/>
      <c r="BV280" s="188"/>
      <c r="BW280" s="188"/>
      <c r="BX280" s="188"/>
      <c r="BY280" s="188"/>
      <c r="BZ280" s="188"/>
      <c r="CA280" s="188"/>
      <c r="CB280" s="188"/>
      <c r="CC280" s="188"/>
      <c r="CD280" s="188"/>
      <c r="CE280" s="188"/>
      <c r="CF280" s="188"/>
      <c r="CG280" s="188"/>
      <c r="CH280" s="188"/>
      <c r="CI280" s="188"/>
      <c r="CJ280" s="188"/>
      <c r="CK280" s="188"/>
      <c r="CL280" s="188"/>
      <c r="CM280" s="188"/>
      <c r="CN280" s="188"/>
      <c r="CO280" s="188"/>
      <c r="CP280" s="188"/>
      <c r="CQ280" s="188"/>
      <c r="CR280" s="188"/>
      <c r="CS280" s="188"/>
      <c r="CT280" s="188"/>
      <c r="CU280" s="188"/>
      <c r="CV280" s="188"/>
      <c r="CW280" s="188"/>
      <c r="CX280" s="188"/>
      <c r="CY280" s="188"/>
      <c r="CZ280" s="188"/>
      <c r="DA280" s="188"/>
      <c r="DB280" s="188"/>
      <c r="DC280" s="188"/>
      <c r="DD280" s="188"/>
      <c r="DE280" s="188"/>
      <c r="DF280" s="188"/>
      <c r="DG280" s="188"/>
      <c r="DH280" s="188"/>
      <c r="DI280" s="188"/>
      <c r="DJ280" s="188"/>
      <c r="DK280" s="188"/>
      <c r="DL280" s="188"/>
      <c r="DM280" s="188"/>
      <c r="DN280" s="188"/>
      <c r="DO280" s="188"/>
      <c r="DP280" s="188"/>
      <c r="DQ280" s="188"/>
      <c r="DR280" s="188"/>
      <c r="DS280" s="188"/>
      <c r="DT280" s="188"/>
      <c r="DU280" s="188"/>
      <c r="DV280" s="188"/>
    </row>
    <row r="281" spans="1:126" x14ac:dyDescent="0.2">
      <c r="A281" s="203"/>
      <c r="B281" s="215"/>
      <c r="C281" s="215"/>
      <c r="D281" s="215"/>
      <c r="E281" s="219"/>
      <c r="F281" s="214" t="s">
        <v>259</v>
      </c>
      <c r="G281" s="188"/>
      <c r="H281" s="188"/>
      <c r="I281" s="204"/>
      <c r="J281" s="204"/>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row>
    <row r="282" spans="1:126" x14ac:dyDescent="0.2">
      <c r="A282" s="203"/>
      <c r="B282" s="215"/>
      <c r="C282" s="215"/>
      <c r="D282" s="215"/>
      <c r="E282" s="219"/>
      <c r="F282" s="214" t="s">
        <v>258</v>
      </c>
      <c r="G282" s="188"/>
      <c r="H282" s="188"/>
      <c r="I282" s="204"/>
      <c r="J282" s="204"/>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c r="DV282" s="188"/>
    </row>
    <row r="283" spans="1:126" x14ac:dyDescent="0.2">
      <c r="A283" s="203"/>
      <c r="B283" s="215"/>
      <c r="C283" s="215"/>
      <c r="D283" s="215"/>
      <c r="E283" s="219"/>
      <c r="F283" s="214" t="s">
        <v>259</v>
      </c>
      <c r="G283" s="188"/>
      <c r="H283" s="188"/>
      <c r="I283" s="204"/>
      <c r="J283" s="204"/>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c r="DV283" s="188"/>
    </row>
    <row r="284" spans="1:126" x14ac:dyDescent="0.2">
      <c r="A284" s="203"/>
      <c r="B284" s="215"/>
      <c r="C284" s="215"/>
      <c r="D284" s="215"/>
      <c r="E284" s="219"/>
      <c r="F284" s="214" t="s">
        <v>258</v>
      </c>
      <c r="G284" s="178"/>
      <c r="H284" s="178"/>
      <c r="I284" s="204"/>
      <c r="J284" s="204"/>
      <c r="K284" s="178"/>
      <c r="L284" s="188"/>
      <c r="M284" s="178"/>
      <c r="N284" s="178"/>
      <c r="O284" s="188"/>
      <c r="P284" s="178"/>
      <c r="Q284" s="178"/>
      <c r="R284" s="188"/>
      <c r="S284" s="178"/>
      <c r="T284" s="178"/>
      <c r="U284" s="188"/>
      <c r="V284" s="178"/>
      <c r="W284" s="178"/>
      <c r="X284" s="188"/>
      <c r="Y284" s="178"/>
      <c r="Z284" s="178"/>
      <c r="AA284" s="188"/>
      <c r="AB284" s="178"/>
      <c r="AC284" s="178"/>
      <c r="AD284" s="188"/>
      <c r="AE284" s="178"/>
      <c r="AF284" s="178"/>
      <c r="AG284" s="188"/>
      <c r="AH284" s="178"/>
      <c r="AI284" s="178"/>
      <c r="AJ284" s="188"/>
      <c r="AK284" s="178"/>
      <c r="AL284" s="178"/>
      <c r="AM284" s="188"/>
      <c r="AN284" s="178"/>
      <c r="AO284" s="178"/>
      <c r="AP284" s="188"/>
      <c r="AQ284" s="178"/>
      <c r="AR284" s="178"/>
      <c r="AS284" s="188"/>
      <c r="AT284" s="178"/>
      <c r="AU284" s="178"/>
      <c r="AV284" s="188"/>
      <c r="AW284" s="178"/>
      <c r="AX284" s="178"/>
      <c r="AY284" s="188"/>
      <c r="AZ284" s="178"/>
      <c r="BA284" s="178"/>
      <c r="BB284" s="188"/>
      <c r="BC284" s="178"/>
      <c r="BD284" s="178"/>
      <c r="BE284" s="188"/>
      <c r="BF284" s="178"/>
      <c r="BG284" s="178"/>
      <c r="BH284" s="188"/>
      <c r="BI284" s="178"/>
      <c r="BJ284" s="178"/>
      <c r="BK284" s="188"/>
      <c r="BL284" s="178"/>
      <c r="BM284" s="178"/>
      <c r="BN284" s="188"/>
      <c r="BO284" s="178"/>
      <c r="BP284" s="178"/>
      <c r="BQ284" s="188"/>
      <c r="BR284" s="178"/>
      <c r="BS284" s="178"/>
      <c r="BT284" s="188"/>
      <c r="BU284" s="178"/>
      <c r="BV284" s="178"/>
      <c r="BW284" s="188"/>
      <c r="BX284" s="178"/>
      <c r="BY284" s="178"/>
      <c r="BZ284" s="188"/>
      <c r="CA284" s="178"/>
      <c r="CB284" s="178"/>
      <c r="CC284" s="188"/>
      <c r="CD284" s="178"/>
      <c r="CE284" s="178"/>
      <c r="CF284" s="188"/>
      <c r="CG284" s="178"/>
      <c r="CH284" s="178"/>
      <c r="CI284" s="188"/>
      <c r="CJ284" s="178"/>
      <c r="CK284" s="178"/>
      <c r="CL284" s="188"/>
      <c r="CM284" s="178"/>
      <c r="CN284" s="178"/>
      <c r="CO284" s="188"/>
      <c r="CP284" s="178"/>
      <c r="CQ284" s="178"/>
      <c r="CR284" s="188"/>
      <c r="CS284" s="178"/>
      <c r="CT284" s="178"/>
      <c r="CU284" s="188"/>
      <c r="CV284" s="178"/>
      <c r="CW284" s="178"/>
      <c r="CX284" s="188"/>
      <c r="CY284" s="178"/>
      <c r="CZ284" s="178"/>
      <c r="DA284" s="188"/>
      <c r="DB284" s="178"/>
      <c r="DC284" s="178"/>
      <c r="DD284" s="188"/>
      <c r="DE284" s="178"/>
      <c r="DF284" s="178"/>
      <c r="DG284" s="188"/>
      <c r="DH284" s="178"/>
      <c r="DI284" s="178"/>
      <c r="DJ284" s="188"/>
      <c r="DK284" s="178"/>
      <c r="DL284" s="178"/>
      <c r="DM284" s="188"/>
      <c r="DN284" s="178"/>
      <c r="DO284" s="178"/>
      <c r="DP284" s="188"/>
      <c r="DQ284" s="178"/>
      <c r="DR284" s="178"/>
      <c r="DS284" s="188"/>
      <c r="DT284" s="178"/>
      <c r="DU284" s="178"/>
      <c r="DV284" s="188"/>
    </row>
    <row r="285" spans="1:126" x14ac:dyDescent="0.2">
      <c r="A285" s="203"/>
      <c r="B285" s="215"/>
      <c r="C285" s="215"/>
      <c r="D285" s="215"/>
      <c r="E285" s="219"/>
      <c r="F285" s="214" t="s">
        <v>259</v>
      </c>
      <c r="G285" s="188"/>
      <c r="H285" s="188"/>
      <c r="I285" s="204"/>
      <c r="J285" s="204"/>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row>
    <row r="286" spans="1:126" x14ac:dyDescent="0.2">
      <c r="A286" s="203"/>
      <c r="B286" s="215"/>
      <c r="C286" s="215"/>
      <c r="D286" s="215"/>
      <c r="E286" s="219"/>
      <c r="F286" s="214" t="s">
        <v>258</v>
      </c>
      <c r="G286" s="188"/>
      <c r="H286" s="188"/>
      <c r="I286" s="204"/>
      <c r="J286" s="204"/>
      <c r="K286" s="188"/>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188"/>
      <c r="BL286" s="188"/>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88"/>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c r="DV286" s="188"/>
    </row>
    <row r="287" spans="1:126" x14ac:dyDescent="0.2">
      <c r="A287" s="203"/>
      <c r="B287" s="215"/>
      <c r="C287" s="215"/>
      <c r="D287" s="215"/>
      <c r="E287" s="219"/>
      <c r="F287" s="214" t="s">
        <v>259</v>
      </c>
      <c r="G287" s="188"/>
      <c r="H287" s="188"/>
      <c r="I287" s="204"/>
      <c r="J287" s="204"/>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row>
    <row r="288" spans="1:126" x14ac:dyDescent="0.2">
      <c r="A288" s="203"/>
      <c r="B288" s="215"/>
      <c r="C288" s="215"/>
      <c r="D288" s="215"/>
      <c r="E288" s="219"/>
      <c r="F288" s="214" t="s">
        <v>258</v>
      </c>
      <c r="G288" s="188"/>
      <c r="H288" s="188"/>
      <c r="I288" s="204"/>
      <c r="J288" s="204"/>
      <c r="K288" s="188"/>
      <c r="L288" s="188"/>
      <c r="M288" s="188"/>
      <c r="N288" s="188"/>
      <c r="O288" s="188"/>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88"/>
      <c r="BE288" s="188"/>
      <c r="BF288" s="188"/>
      <c r="BG288" s="188"/>
      <c r="BH288" s="188"/>
      <c r="BI288" s="188"/>
      <c r="BJ288" s="188"/>
      <c r="BK288" s="188"/>
      <c r="BL288" s="188"/>
      <c r="BM288" s="188"/>
      <c r="BN288" s="188"/>
      <c r="BO288" s="188"/>
      <c r="BP288" s="188"/>
      <c r="BQ288" s="188"/>
      <c r="BR288" s="188"/>
      <c r="BS288" s="188"/>
      <c r="BT288" s="188"/>
      <c r="BU288" s="188"/>
      <c r="BV288" s="188"/>
      <c r="BW288" s="188"/>
      <c r="BX288" s="188"/>
      <c r="BY288" s="188"/>
      <c r="BZ288" s="188"/>
      <c r="CA288" s="188"/>
      <c r="CB288" s="188"/>
      <c r="CC288" s="188"/>
      <c r="CD288" s="188"/>
      <c r="CE288" s="188"/>
      <c r="CF288" s="188"/>
      <c r="CG288" s="188"/>
      <c r="CH288" s="188"/>
      <c r="CI288" s="188"/>
      <c r="CJ288" s="188"/>
      <c r="CK288" s="188"/>
      <c r="CL288" s="188"/>
      <c r="CM288" s="188"/>
      <c r="CN288" s="188"/>
      <c r="CO288" s="188"/>
      <c r="CP288" s="188"/>
      <c r="CQ288" s="188"/>
      <c r="CR288" s="188"/>
      <c r="CS288" s="188"/>
      <c r="CT288" s="188"/>
      <c r="CU288" s="188"/>
      <c r="CV288" s="188"/>
      <c r="CW288" s="188"/>
      <c r="CX288" s="188"/>
      <c r="CY288" s="188"/>
      <c r="CZ288" s="188"/>
      <c r="DA288" s="188"/>
      <c r="DB288" s="188"/>
      <c r="DC288" s="188"/>
      <c r="DD288" s="188"/>
      <c r="DE288" s="188"/>
      <c r="DF288" s="188"/>
      <c r="DG288" s="188"/>
      <c r="DH288" s="188"/>
      <c r="DI288" s="188"/>
      <c r="DJ288" s="188"/>
      <c r="DK288" s="188"/>
      <c r="DL288" s="188"/>
      <c r="DM288" s="188"/>
      <c r="DN288" s="188"/>
      <c r="DO288" s="188"/>
      <c r="DP288" s="188"/>
      <c r="DQ288" s="188"/>
      <c r="DR288" s="188"/>
      <c r="DS288" s="188"/>
      <c r="DT288" s="188"/>
      <c r="DU288" s="188"/>
      <c r="DV288" s="188"/>
    </row>
    <row r="289" spans="1:126" x14ac:dyDescent="0.2">
      <c r="A289" s="203"/>
      <c r="B289" s="215"/>
      <c r="C289" s="215"/>
      <c r="D289" s="215"/>
      <c r="E289" s="219"/>
      <c r="F289" s="214" t="s">
        <v>259</v>
      </c>
      <c r="G289" s="188"/>
      <c r="H289" s="188"/>
      <c r="I289" s="204"/>
      <c r="J289" s="204"/>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row>
    <row r="290" spans="1:126" x14ac:dyDescent="0.2">
      <c r="A290" s="203"/>
      <c r="B290" s="215"/>
      <c r="C290" s="215"/>
      <c r="D290" s="215"/>
      <c r="E290" s="219"/>
      <c r="F290" s="214" t="s">
        <v>258</v>
      </c>
      <c r="G290" s="178"/>
      <c r="H290" s="178"/>
      <c r="I290" s="204"/>
      <c r="J290" s="204"/>
      <c r="K290" s="178"/>
      <c r="L290" s="188"/>
      <c r="M290" s="178"/>
      <c r="N290" s="178"/>
      <c r="O290" s="188"/>
      <c r="P290" s="178"/>
      <c r="Q290" s="178"/>
      <c r="R290" s="188"/>
      <c r="S290" s="178"/>
      <c r="T290" s="178"/>
      <c r="U290" s="188"/>
      <c r="V290" s="178"/>
      <c r="W290" s="178"/>
      <c r="X290" s="188"/>
      <c r="Y290" s="178"/>
      <c r="Z290" s="178"/>
      <c r="AA290" s="188"/>
      <c r="AB290" s="178"/>
      <c r="AC290" s="178"/>
      <c r="AD290" s="188"/>
      <c r="AE290" s="178"/>
      <c r="AF290" s="178"/>
      <c r="AG290" s="188"/>
      <c r="AH290" s="178"/>
      <c r="AI290" s="178"/>
      <c r="AJ290" s="188"/>
      <c r="AK290" s="178"/>
      <c r="AL290" s="178"/>
      <c r="AM290" s="188"/>
      <c r="AN290" s="178"/>
      <c r="AO290" s="178"/>
      <c r="AP290" s="188"/>
      <c r="AQ290" s="178"/>
      <c r="AR290" s="178"/>
      <c r="AS290" s="188"/>
      <c r="AT290" s="178"/>
      <c r="AU290" s="178"/>
      <c r="AV290" s="188"/>
      <c r="AW290" s="178"/>
      <c r="AX290" s="178"/>
      <c r="AY290" s="188"/>
      <c r="AZ290" s="178"/>
      <c r="BA290" s="178"/>
      <c r="BB290" s="188"/>
      <c r="BC290" s="178"/>
      <c r="BD290" s="178"/>
      <c r="BE290" s="188"/>
      <c r="BF290" s="178"/>
      <c r="BG290" s="178"/>
      <c r="BH290" s="188"/>
      <c r="BI290" s="178"/>
      <c r="BJ290" s="178"/>
      <c r="BK290" s="188"/>
      <c r="BL290" s="178"/>
      <c r="BM290" s="178"/>
      <c r="BN290" s="188"/>
      <c r="BO290" s="178"/>
      <c r="BP290" s="178"/>
      <c r="BQ290" s="188"/>
      <c r="BR290" s="178"/>
      <c r="BS290" s="178"/>
      <c r="BT290" s="188"/>
      <c r="BU290" s="178"/>
      <c r="BV290" s="178"/>
      <c r="BW290" s="188"/>
      <c r="BX290" s="178"/>
      <c r="BY290" s="178"/>
      <c r="BZ290" s="188"/>
      <c r="CA290" s="178"/>
      <c r="CB290" s="178"/>
      <c r="CC290" s="188"/>
      <c r="CD290" s="178"/>
      <c r="CE290" s="178"/>
      <c r="CF290" s="188"/>
      <c r="CG290" s="178"/>
      <c r="CH290" s="178"/>
      <c r="CI290" s="188"/>
      <c r="CJ290" s="178"/>
      <c r="CK290" s="178"/>
      <c r="CL290" s="188"/>
      <c r="CM290" s="178"/>
      <c r="CN290" s="178"/>
      <c r="CO290" s="188"/>
      <c r="CP290" s="178"/>
      <c r="CQ290" s="178"/>
      <c r="CR290" s="188"/>
      <c r="CS290" s="178"/>
      <c r="CT290" s="178"/>
      <c r="CU290" s="188"/>
      <c r="CV290" s="178"/>
      <c r="CW290" s="178"/>
      <c r="CX290" s="188"/>
      <c r="CY290" s="178"/>
      <c r="CZ290" s="178"/>
      <c r="DA290" s="188"/>
      <c r="DB290" s="178"/>
      <c r="DC290" s="178"/>
      <c r="DD290" s="188"/>
      <c r="DE290" s="178"/>
      <c r="DF290" s="178"/>
      <c r="DG290" s="188"/>
      <c r="DH290" s="178"/>
      <c r="DI290" s="178"/>
      <c r="DJ290" s="188"/>
      <c r="DK290" s="178"/>
      <c r="DL290" s="178"/>
      <c r="DM290" s="188"/>
      <c r="DN290" s="178"/>
      <c r="DO290" s="178"/>
      <c r="DP290" s="188"/>
      <c r="DQ290" s="178"/>
      <c r="DR290" s="178"/>
      <c r="DS290" s="188"/>
      <c r="DT290" s="178"/>
      <c r="DU290" s="178"/>
      <c r="DV290" s="188"/>
    </row>
    <row r="291" spans="1:126" x14ac:dyDescent="0.2">
      <c r="A291" s="203"/>
      <c r="B291" s="215"/>
      <c r="C291" s="215"/>
      <c r="D291" s="215"/>
      <c r="E291" s="219"/>
      <c r="F291" s="214" t="s">
        <v>259</v>
      </c>
      <c r="G291" s="188"/>
      <c r="H291" s="188"/>
      <c r="I291" s="204"/>
      <c r="J291" s="204"/>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c r="DV291" s="188"/>
    </row>
    <row r="292" spans="1:126" x14ac:dyDescent="0.2">
      <c r="A292" s="203"/>
      <c r="B292" s="215"/>
      <c r="C292" s="215"/>
      <c r="D292" s="215"/>
      <c r="E292" s="219"/>
      <c r="F292" s="214" t="s">
        <v>258</v>
      </c>
      <c r="G292" s="188"/>
      <c r="H292" s="188"/>
      <c r="I292" s="204"/>
      <c r="J292" s="204"/>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c r="DV292" s="188"/>
    </row>
    <row r="293" spans="1:126" x14ac:dyDescent="0.2">
      <c r="A293" s="203"/>
      <c r="B293" s="215"/>
      <c r="C293" s="215"/>
      <c r="D293" s="215"/>
      <c r="E293" s="219"/>
      <c r="F293" s="214" t="s">
        <v>259</v>
      </c>
      <c r="G293" s="188"/>
      <c r="H293" s="188"/>
      <c r="I293" s="204"/>
      <c r="J293" s="204"/>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row>
    <row r="294" spans="1:126" x14ac:dyDescent="0.2">
      <c r="A294" s="203"/>
      <c r="B294" s="215"/>
      <c r="C294" s="215"/>
      <c r="D294" s="215"/>
      <c r="E294" s="219"/>
      <c r="F294" s="214" t="s">
        <v>258</v>
      </c>
      <c r="G294" s="188"/>
      <c r="H294" s="188"/>
      <c r="I294" s="204"/>
      <c r="J294" s="204"/>
      <c r="K294" s="188"/>
      <c r="L294" s="188"/>
      <c r="M294" s="188"/>
      <c r="N294" s="188"/>
      <c r="O294" s="188"/>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188"/>
      <c r="BK294" s="188"/>
      <c r="BL294" s="188"/>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88"/>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row>
    <row r="295" spans="1:126" x14ac:dyDescent="0.2">
      <c r="A295" s="203"/>
      <c r="B295" s="215"/>
      <c r="C295" s="215"/>
      <c r="D295" s="215"/>
      <c r="E295" s="219"/>
      <c r="F295" s="214" t="s">
        <v>259</v>
      </c>
      <c r="G295" s="188"/>
      <c r="H295" s="188"/>
      <c r="I295" s="204"/>
      <c r="J295" s="204"/>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c r="DV295" s="188"/>
    </row>
    <row r="296" spans="1:126" x14ac:dyDescent="0.2">
      <c r="A296" s="203"/>
      <c r="B296" s="215"/>
      <c r="C296" s="215"/>
      <c r="D296" s="215"/>
      <c r="E296" s="219"/>
      <c r="F296" s="214" t="s">
        <v>258</v>
      </c>
      <c r="G296" s="188"/>
      <c r="H296" s="188"/>
      <c r="I296" s="204"/>
      <c r="J296" s="204"/>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row>
    <row r="297" spans="1:126" x14ac:dyDescent="0.2">
      <c r="A297" s="203"/>
      <c r="B297" s="215"/>
      <c r="C297" s="215"/>
      <c r="D297" s="215"/>
      <c r="E297" s="219"/>
      <c r="F297" s="214" t="s">
        <v>259</v>
      </c>
      <c r="G297" s="188"/>
      <c r="H297" s="188"/>
      <c r="I297" s="204"/>
      <c r="J297" s="204"/>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row>
    <row r="298" spans="1:126" x14ac:dyDescent="0.2">
      <c r="A298" s="203"/>
      <c r="B298" s="215"/>
      <c r="C298" s="215"/>
      <c r="D298" s="215"/>
      <c r="E298" s="219"/>
      <c r="F298" s="214" t="s">
        <v>258</v>
      </c>
      <c r="G298" s="188"/>
      <c r="H298" s="188"/>
      <c r="I298" s="204"/>
      <c r="J298" s="204"/>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row>
    <row r="299" spans="1:126" x14ac:dyDescent="0.2">
      <c r="A299" s="203"/>
      <c r="B299" s="215"/>
      <c r="C299" s="215"/>
      <c r="D299" s="215"/>
      <c r="E299" s="219"/>
      <c r="F299" s="214" t="s">
        <v>259</v>
      </c>
      <c r="G299" s="188"/>
      <c r="H299" s="188"/>
      <c r="I299" s="204"/>
      <c r="J299" s="204"/>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row>
    <row r="300" spans="1:126" x14ac:dyDescent="0.2">
      <c r="A300" s="203"/>
      <c r="B300" s="215"/>
      <c r="C300" s="215"/>
      <c r="D300" s="215"/>
      <c r="E300" s="219"/>
      <c r="F300" s="214" t="s">
        <v>258</v>
      </c>
      <c r="G300" s="188"/>
      <c r="H300" s="188"/>
      <c r="I300" s="204"/>
      <c r="J300" s="204"/>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row>
    <row r="301" spans="1:126" x14ac:dyDescent="0.2">
      <c r="A301" s="203"/>
      <c r="B301" s="215"/>
      <c r="C301" s="215"/>
      <c r="D301" s="215"/>
      <c r="E301" s="219"/>
      <c r="F301" s="214" t="s">
        <v>259</v>
      </c>
      <c r="G301" s="188"/>
      <c r="H301" s="188"/>
      <c r="I301" s="204"/>
      <c r="J301" s="204"/>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row>
    <row r="302" spans="1:126" x14ac:dyDescent="0.2">
      <c r="A302" s="203"/>
      <c r="B302" s="215"/>
      <c r="C302" s="215"/>
      <c r="D302" s="215"/>
      <c r="E302" s="219"/>
      <c r="F302" s="214" t="s">
        <v>258</v>
      </c>
      <c r="G302" s="188"/>
      <c r="H302" s="188"/>
      <c r="I302" s="204"/>
      <c r="J302" s="204"/>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row>
    <row r="303" spans="1:126" x14ac:dyDescent="0.2">
      <c r="A303" s="203"/>
      <c r="B303" s="215"/>
      <c r="C303" s="215"/>
      <c r="D303" s="215"/>
      <c r="E303" s="219"/>
      <c r="F303" s="214" t="s">
        <v>259</v>
      </c>
      <c r="G303" s="188"/>
      <c r="H303" s="188"/>
      <c r="I303" s="204"/>
      <c r="J303" s="204"/>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row>
    <row r="304" spans="1:126" x14ac:dyDescent="0.2">
      <c r="A304" s="203"/>
      <c r="B304" s="215"/>
      <c r="C304" s="215"/>
      <c r="D304" s="215"/>
      <c r="E304" s="219"/>
      <c r="F304" s="214" t="s">
        <v>258</v>
      </c>
      <c r="G304" s="188"/>
      <c r="H304" s="188"/>
      <c r="I304" s="204"/>
      <c r="J304" s="204"/>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row>
    <row r="305" spans="1:126" x14ac:dyDescent="0.2">
      <c r="A305" s="203"/>
      <c r="B305" s="215"/>
      <c r="C305" s="215"/>
      <c r="D305" s="215"/>
      <c r="E305" s="219"/>
      <c r="F305" s="214" t="s">
        <v>259</v>
      </c>
      <c r="G305" s="188"/>
      <c r="H305" s="188"/>
      <c r="I305" s="204"/>
      <c r="J305" s="204"/>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c r="DV305" s="188"/>
    </row>
    <row r="306" spans="1:126" x14ac:dyDescent="0.2">
      <c r="A306" s="203"/>
      <c r="B306" s="215"/>
      <c r="C306" s="215"/>
      <c r="D306" s="215"/>
      <c r="E306" s="219"/>
      <c r="F306" s="214" t="s">
        <v>258</v>
      </c>
      <c r="G306" s="188"/>
      <c r="H306" s="188"/>
      <c r="I306" s="204"/>
      <c r="J306" s="204"/>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row>
    <row r="307" spans="1:126" x14ac:dyDescent="0.2">
      <c r="A307" s="203"/>
      <c r="B307" s="215"/>
      <c r="C307" s="215"/>
      <c r="D307" s="215"/>
      <c r="E307" s="219"/>
      <c r="F307" s="214" t="s">
        <v>259</v>
      </c>
      <c r="G307" s="188"/>
      <c r="H307" s="188"/>
      <c r="I307" s="204"/>
      <c r="J307" s="204"/>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row>
    <row r="308" spans="1:126" x14ac:dyDescent="0.2">
      <c r="A308" s="203"/>
      <c r="B308" s="215"/>
      <c r="C308" s="215"/>
      <c r="D308" s="215"/>
      <c r="E308" s="219"/>
      <c r="F308" s="214" t="s">
        <v>258</v>
      </c>
      <c r="G308" s="188"/>
      <c r="H308" s="188"/>
      <c r="I308" s="204"/>
      <c r="J308" s="204"/>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row>
    <row r="309" spans="1:126" x14ac:dyDescent="0.2">
      <c r="A309" s="203"/>
      <c r="B309" s="215"/>
      <c r="C309" s="215"/>
      <c r="D309" s="215"/>
      <c r="E309" s="219"/>
      <c r="F309" s="214" t="s">
        <v>259</v>
      </c>
      <c r="G309" s="188"/>
      <c r="H309" s="188"/>
      <c r="I309" s="204"/>
      <c r="J309" s="204"/>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c r="DV309" s="188"/>
    </row>
    <row r="310" spans="1:126" x14ac:dyDescent="0.2">
      <c r="A310" s="203"/>
      <c r="B310" s="215"/>
      <c r="C310" s="215"/>
      <c r="D310" s="215"/>
      <c r="E310" s="219"/>
      <c r="F310" s="214" t="s">
        <v>258</v>
      </c>
      <c r="G310" s="188"/>
      <c r="H310" s="188"/>
      <c r="I310" s="204"/>
      <c r="J310" s="204"/>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c r="DV310" s="188"/>
    </row>
    <row r="311" spans="1:126" x14ac:dyDescent="0.2">
      <c r="A311" s="203"/>
      <c r="B311" s="215"/>
      <c r="C311" s="215"/>
      <c r="D311" s="215"/>
      <c r="E311" s="219"/>
      <c r="F311" s="214" t="s">
        <v>259</v>
      </c>
      <c r="G311" s="188"/>
      <c r="H311" s="188"/>
      <c r="I311" s="204"/>
      <c r="J311" s="204"/>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row>
    <row r="312" spans="1:126" x14ac:dyDescent="0.2">
      <c r="A312" s="203"/>
      <c r="B312" s="215"/>
      <c r="C312" s="215"/>
      <c r="D312" s="215"/>
      <c r="E312" s="219"/>
      <c r="F312" s="214" t="s">
        <v>258</v>
      </c>
      <c r="G312" s="188"/>
      <c r="H312" s="188"/>
      <c r="I312" s="204"/>
      <c r="J312" s="204"/>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row>
    <row r="313" spans="1:126" x14ac:dyDescent="0.2">
      <c r="A313" s="203"/>
      <c r="B313" s="215"/>
      <c r="C313" s="215"/>
      <c r="D313" s="215"/>
      <c r="E313" s="219"/>
      <c r="F313" s="214" t="s">
        <v>259</v>
      </c>
      <c r="G313" s="178"/>
      <c r="H313" s="178"/>
      <c r="I313" s="204"/>
      <c r="J313" s="204"/>
      <c r="K313" s="178"/>
      <c r="L313" s="188"/>
      <c r="M313" s="178"/>
      <c r="N313" s="178"/>
      <c r="O313" s="188"/>
      <c r="P313" s="178"/>
      <c r="Q313" s="178"/>
      <c r="R313" s="188"/>
      <c r="S313" s="178"/>
      <c r="T313" s="178"/>
      <c r="U313" s="188"/>
      <c r="V313" s="178"/>
      <c r="W313" s="178"/>
      <c r="X313" s="188"/>
      <c r="Y313" s="178"/>
      <c r="Z313" s="178"/>
      <c r="AA313" s="188"/>
      <c r="AB313" s="178"/>
      <c r="AC313" s="178"/>
      <c r="AD313" s="188"/>
      <c r="AE313" s="178"/>
      <c r="AF313" s="178"/>
      <c r="AG313" s="188"/>
      <c r="AH313" s="178"/>
      <c r="AI313" s="178"/>
      <c r="AJ313" s="188"/>
      <c r="AK313" s="178"/>
      <c r="AL313" s="178"/>
      <c r="AM313" s="188"/>
      <c r="AN313" s="178"/>
      <c r="AO313" s="178"/>
      <c r="AP313" s="188"/>
      <c r="AQ313" s="178"/>
      <c r="AR313" s="178"/>
      <c r="AS313" s="188"/>
      <c r="AT313" s="178"/>
      <c r="AU313" s="178"/>
      <c r="AV313" s="188"/>
      <c r="AW313" s="178"/>
      <c r="AX313" s="178"/>
      <c r="AY313" s="188"/>
      <c r="AZ313" s="178"/>
      <c r="BA313" s="178"/>
      <c r="BB313" s="188"/>
      <c r="BC313" s="178"/>
      <c r="BD313" s="178"/>
      <c r="BE313" s="188"/>
      <c r="BF313" s="178"/>
      <c r="BG313" s="178"/>
      <c r="BH313" s="188"/>
      <c r="BI313" s="178"/>
      <c r="BJ313" s="178"/>
      <c r="BK313" s="188"/>
      <c r="BL313" s="178"/>
      <c r="BM313" s="178"/>
      <c r="BN313" s="188"/>
      <c r="BO313" s="178"/>
      <c r="BP313" s="178"/>
      <c r="BQ313" s="188"/>
      <c r="BR313" s="178"/>
      <c r="BS313" s="178"/>
      <c r="BT313" s="188"/>
      <c r="BU313" s="178"/>
      <c r="BV313" s="178"/>
      <c r="BW313" s="188"/>
      <c r="BX313" s="178"/>
      <c r="BY313" s="178"/>
      <c r="BZ313" s="188"/>
      <c r="CA313" s="178"/>
      <c r="CB313" s="178"/>
      <c r="CC313" s="188"/>
      <c r="CD313" s="178"/>
      <c r="CE313" s="178"/>
      <c r="CF313" s="188"/>
      <c r="CG313" s="178"/>
      <c r="CH313" s="178"/>
      <c r="CI313" s="188"/>
      <c r="CJ313" s="178"/>
      <c r="CK313" s="178"/>
      <c r="CL313" s="188"/>
      <c r="CM313" s="178"/>
      <c r="CN313" s="178"/>
      <c r="CO313" s="188"/>
      <c r="CP313" s="178"/>
      <c r="CQ313" s="178"/>
      <c r="CR313" s="188"/>
      <c r="CS313" s="178"/>
      <c r="CT313" s="178"/>
      <c r="CU313" s="188"/>
      <c r="CV313" s="178"/>
      <c r="CW313" s="178"/>
      <c r="CX313" s="188"/>
      <c r="CY313" s="178"/>
      <c r="CZ313" s="178"/>
      <c r="DA313" s="188"/>
      <c r="DB313" s="178"/>
      <c r="DC313" s="178"/>
      <c r="DD313" s="188"/>
      <c r="DE313" s="178"/>
      <c r="DF313" s="178"/>
      <c r="DG313" s="188"/>
      <c r="DH313" s="178"/>
      <c r="DI313" s="178"/>
      <c r="DJ313" s="188"/>
      <c r="DK313" s="178"/>
      <c r="DL313" s="178"/>
      <c r="DM313" s="188"/>
      <c r="DN313" s="178"/>
      <c r="DO313" s="178"/>
      <c r="DP313" s="188"/>
      <c r="DQ313" s="178"/>
      <c r="DR313" s="178"/>
      <c r="DS313" s="188"/>
      <c r="DT313" s="178"/>
      <c r="DU313" s="178"/>
      <c r="DV313" s="188"/>
    </row>
    <row r="314" spans="1:126" x14ac:dyDescent="0.2">
      <c r="A314" s="203"/>
      <c r="B314" s="215"/>
      <c r="C314" s="215"/>
      <c r="D314" s="215"/>
      <c r="E314" s="219"/>
      <c r="F314" s="214" t="s">
        <v>258</v>
      </c>
      <c r="G314" s="188"/>
      <c r="H314" s="188"/>
      <c r="I314" s="204"/>
      <c r="J314" s="204"/>
      <c r="K314" s="188"/>
      <c r="L314" s="188"/>
      <c r="M314" s="188"/>
      <c r="N314" s="188"/>
      <c r="O314" s="188"/>
      <c r="P314" s="188"/>
      <c r="Q314" s="188"/>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188"/>
      <c r="BK314" s="188"/>
      <c r="BL314" s="188"/>
      <c r="BM314" s="188"/>
      <c r="BN314" s="188"/>
      <c r="BO314" s="188"/>
      <c r="BP314" s="188"/>
      <c r="BQ314" s="188"/>
      <c r="BR314" s="188"/>
      <c r="BS314" s="188"/>
      <c r="BT314" s="188"/>
      <c r="BU314" s="188"/>
      <c r="BV314" s="188"/>
      <c r="BW314" s="188"/>
      <c r="BX314" s="188"/>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88"/>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c r="DV314" s="188"/>
    </row>
    <row r="315" spans="1:126" x14ac:dyDescent="0.2">
      <c r="A315" s="203"/>
      <c r="B315" s="215"/>
      <c r="C315" s="215"/>
      <c r="D315" s="215"/>
      <c r="E315" s="219"/>
      <c r="F315" s="214" t="s">
        <v>259</v>
      </c>
      <c r="G315" s="188"/>
      <c r="H315" s="188"/>
      <c r="I315" s="204"/>
      <c r="J315" s="204"/>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c r="DV315" s="188"/>
    </row>
    <row r="316" spans="1:126" x14ac:dyDescent="0.2">
      <c r="A316" s="203"/>
      <c r="B316" s="215"/>
      <c r="C316" s="215"/>
      <c r="D316" s="215"/>
      <c r="E316" s="219"/>
      <c r="F316" s="214" t="s">
        <v>258</v>
      </c>
      <c r="G316" s="188"/>
      <c r="H316" s="188"/>
      <c r="I316" s="204"/>
      <c r="J316" s="204"/>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c r="DV316" s="188"/>
    </row>
    <row r="317" spans="1:126" x14ac:dyDescent="0.2">
      <c r="A317" s="203"/>
      <c r="B317" s="215"/>
      <c r="C317" s="215"/>
      <c r="D317" s="215"/>
      <c r="E317" s="219"/>
      <c r="F317" s="214" t="s">
        <v>259</v>
      </c>
      <c r="G317" s="188"/>
      <c r="H317" s="188"/>
      <c r="I317" s="204"/>
      <c r="J317" s="204"/>
      <c r="K317" s="188"/>
      <c r="L317" s="188"/>
      <c r="M317" s="188"/>
      <c r="N317" s="188"/>
      <c r="O317" s="188"/>
      <c r="P317" s="188"/>
      <c r="Q317" s="188"/>
      <c r="R317" s="188"/>
      <c r="S317" s="188"/>
      <c r="T317" s="188"/>
      <c r="U317" s="188"/>
      <c r="V317" s="188"/>
      <c r="W317" s="188"/>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8"/>
      <c r="AT317" s="188"/>
      <c r="AU317" s="188"/>
      <c r="AV317" s="188"/>
      <c r="AW317" s="188"/>
      <c r="AX317" s="188"/>
      <c r="AY317" s="188"/>
      <c r="AZ317" s="188"/>
      <c r="BA317" s="188"/>
      <c r="BB317" s="188"/>
      <c r="BC317" s="188"/>
      <c r="BD317" s="188"/>
      <c r="BE317" s="188"/>
      <c r="BF317" s="188"/>
      <c r="BG317" s="188"/>
      <c r="BH317" s="188"/>
      <c r="BI317" s="188"/>
      <c r="BJ317" s="188"/>
      <c r="BK317" s="188"/>
      <c r="BL317" s="188"/>
      <c r="BM317" s="188"/>
      <c r="BN317" s="188"/>
      <c r="BO317" s="188"/>
      <c r="BP317" s="188"/>
      <c r="BQ317" s="188"/>
      <c r="BR317" s="188"/>
      <c r="BS317" s="188"/>
      <c r="BT317" s="188"/>
      <c r="BU317" s="188"/>
      <c r="BV317" s="188"/>
      <c r="BW317" s="188"/>
      <c r="BX317" s="188"/>
      <c r="BY317" s="188"/>
      <c r="BZ317" s="188"/>
      <c r="CA317" s="188"/>
      <c r="CB317" s="188"/>
      <c r="CC317" s="188"/>
      <c r="CD317" s="188"/>
      <c r="CE317" s="188"/>
      <c r="CF317" s="188"/>
      <c r="CG317" s="188"/>
      <c r="CH317" s="188"/>
      <c r="CI317" s="188"/>
      <c r="CJ317" s="188"/>
      <c r="CK317" s="188"/>
      <c r="CL317" s="188"/>
      <c r="CM317" s="188"/>
      <c r="CN317" s="188"/>
      <c r="CO317" s="188"/>
      <c r="CP317" s="188"/>
      <c r="CQ317" s="188"/>
      <c r="CR317" s="188"/>
      <c r="CS317" s="188"/>
      <c r="CT317" s="188"/>
      <c r="CU317" s="188"/>
      <c r="CV317" s="188"/>
      <c r="CW317" s="188"/>
      <c r="CX317" s="188"/>
      <c r="CY317" s="188"/>
      <c r="CZ317" s="188"/>
      <c r="DA317" s="188"/>
      <c r="DB317" s="188"/>
      <c r="DC317" s="188"/>
      <c r="DD317" s="188"/>
      <c r="DE317" s="188"/>
      <c r="DF317" s="188"/>
      <c r="DG317" s="188"/>
      <c r="DH317" s="188"/>
      <c r="DI317" s="188"/>
      <c r="DJ317" s="188"/>
      <c r="DK317" s="188"/>
      <c r="DL317" s="188"/>
      <c r="DM317" s="188"/>
      <c r="DN317" s="188"/>
      <c r="DO317" s="188"/>
      <c r="DP317" s="188"/>
      <c r="DQ317" s="188"/>
      <c r="DR317" s="188"/>
      <c r="DS317" s="188"/>
      <c r="DT317" s="188"/>
      <c r="DU317" s="188"/>
      <c r="DV317" s="188"/>
    </row>
    <row r="318" spans="1:126" x14ac:dyDescent="0.2">
      <c r="A318" s="203"/>
      <c r="B318" s="215"/>
      <c r="C318" s="215"/>
      <c r="D318" s="215"/>
      <c r="E318" s="219"/>
      <c r="F318" s="214" t="s">
        <v>258</v>
      </c>
      <c r="G318" s="178"/>
      <c r="H318" s="178"/>
      <c r="I318" s="204"/>
      <c r="J318" s="204"/>
      <c r="K318" s="178"/>
      <c r="L318" s="188"/>
      <c r="M318" s="178"/>
      <c r="N318" s="178"/>
      <c r="O318" s="188"/>
      <c r="P318" s="178"/>
      <c r="Q318" s="178"/>
      <c r="R318" s="188"/>
      <c r="S318" s="178"/>
      <c r="T318" s="178"/>
      <c r="U318" s="188"/>
      <c r="V318" s="178"/>
      <c r="W318" s="178"/>
      <c r="X318" s="188"/>
      <c r="Y318" s="178"/>
      <c r="Z318" s="178"/>
      <c r="AA318" s="188"/>
      <c r="AB318" s="178"/>
      <c r="AC318" s="178"/>
      <c r="AD318" s="188"/>
      <c r="AE318" s="178"/>
      <c r="AF318" s="178"/>
      <c r="AG318" s="188"/>
      <c r="AH318" s="178"/>
      <c r="AI318" s="178"/>
      <c r="AJ318" s="188"/>
      <c r="AK318" s="178"/>
      <c r="AL318" s="178"/>
      <c r="AM318" s="188"/>
      <c r="AN318" s="178"/>
      <c r="AO318" s="178"/>
      <c r="AP318" s="188"/>
      <c r="AQ318" s="178"/>
      <c r="AR318" s="178"/>
      <c r="AS318" s="188"/>
      <c r="AT318" s="178"/>
      <c r="AU318" s="178"/>
      <c r="AV318" s="188"/>
      <c r="AW318" s="178"/>
      <c r="AX318" s="178"/>
      <c r="AY318" s="188"/>
      <c r="AZ318" s="178"/>
      <c r="BA318" s="178"/>
      <c r="BB318" s="188"/>
      <c r="BC318" s="178"/>
      <c r="BD318" s="178"/>
      <c r="BE318" s="188"/>
      <c r="BF318" s="178"/>
      <c r="BG318" s="178"/>
      <c r="BH318" s="188"/>
      <c r="BI318" s="178"/>
      <c r="BJ318" s="178"/>
      <c r="BK318" s="188"/>
      <c r="BL318" s="178"/>
      <c r="BM318" s="178"/>
      <c r="BN318" s="188"/>
      <c r="BO318" s="178"/>
      <c r="BP318" s="178"/>
      <c r="BQ318" s="188"/>
      <c r="BR318" s="178"/>
      <c r="BS318" s="178"/>
      <c r="BT318" s="188"/>
      <c r="BU318" s="178"/>
      <c r="BV318" s="178"/>
      <c r="BW318" s="188"/>
      <c r="BX318" s="178"/>
      <c r="BY318" s="178"/>
      <c r="BZ318" s="188"/>
      <c r="CA318" s="178"/>
      <c r="CB318" s="178"/>
      <c r="CC318" s="188"/>
      <c r="CD318" s="178"/>
      <c r="CE318" s="178"/>
      <c r="CF318" s="188"/>
      <c r="CG318" s="178"/>
      <c r="CH318" s="178"/>
      <c r="CI318" s="188"/>
      <c r="CJ318" s="178"/>
      <c r="CK318" s="178"/>
      <c r="CL318" s="188"/>
      <c r="CM318" s="178"/>
      <c r="CN318" s="178"/>
      <c r="CO318" s="188"/>
      <c r="CP318" s="178"/>
      <c r="CQ318" s="178"/>
      <c r="CR318" s="188"/>
      <c r="CS318" s="178"/>
      <c r="CT318" s="178"/>
      <c r="CU318" s="188"/>
      <c r="CV318" s="178"/>
      <c r="CW318" s="178"/>
      <c r="CX318" s="188"/>
      <c r="CY318" s="178"/>
      <c r="CZ318" s="178"/>
      <c r="DA318" s="188"/>
      <c r="DB318" s="178"/>
      <c r="DC318" s="178"/>
      <c r="DD318" s="188"/>
      <c r="DE318" s="178"/>
      <c r="DF318" s="178"/>
      <c r="DG318" s="188"/>
      <c r="DH318" s="178"/>
      <c r="DI318" s="178"/>
      <c r="DJ318" s="188"/>
      <c r="DK318" s="178"/>
      <c r="DL318" s="178"/>
      <c r="DM318" s="188"/>
      <c r="DN318" s="178"/>
      <c r="DO318" s="178"/>
      <c r="DP318" s="188"/>
      <c r="DQ318" s="178"/>
      <c r="DR318" s="178"/>
      <c r="DS318" s="188"/>
      <c r="DT318" s="178"/>
      <c r="DU318" s="178"/>
      <c r="DV318" s="188"/>
    </row>
    <row r="319" spans="1:126" x14ac:dyDescent="0.2">
      <c r="A319" s="203"/>
      <c r="B319" s="215"/>
      <c r="C319" s="215"/>
      <c r="D319" s="215"/>
      <c r="E319" s="219"/>
      <c r="F319" s="214" t="s">
        <v>259</v>
      </c>
      <c r="G319" s="188"/>
      <c r="H319" s="188"/>
      <c r="I319" s="204"/>
      <c r="J319" s="204"/>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c r="DV319" s="188"/>
    </row>
    <row r="320" spans="1:126" x14ac:dyDescent="0.2">
      <c r="A320" s="203"/>
      <c r="B320" s="215"/>
      <c r="C320" s="215"/>
      <c r="D320" s="215"/>
      <c r="E320" s="219"/>
      <c r="F320" s="214" t="s">
        <v>258</v>
      </c>
      <c r="G320" s="188"/>
      <c r="H320" s="188"/>
      <c r="I320" s="204"/>
      <c r="J320" s="204"/>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c r="DV320" s="188"/>
    </row>
    <row r="321" spans="1:126" x14ac:dyDescent="0.2">
      <c r="A321" s="203"/>
      <c r="B321" s="215"/>
      <c r="C321" s="215"/>
      <c r="D321" s="215"/>
      <c r="E321" s="219"/>
      <c r="F321" s="214" t="s">
        <v>259</v>
      </c>
      <c r="G321" s="178"/>
      <c r="H321" s="178"/>
      <c r="I321" s="203"/>
      <c r="J321" s="203"/>
      <c r="K321" s="203"/>
      <c r="L321" s="203"/>
      <c r="M321" s="178"/>
      <c r="N321" s="203"/>
      <c r="O321" s="203"/>
      <c r="P321" s="178"/>
      <c r="Q321" s="203"/>
      <c r="R321" s="203"/>
      <c r="S321" s="178"/>
      <c r="T321" s="203"/>
      <c r="U321" s="203"/>
      <c r="V321" s="178"/>
      <c r="W321" s="203"/>
      <c r="X321" s="203"/>
      <c r="Y321" s="178"/>
      <c r="Z321" s="203"/>
      <c r="AA321" s="203"/>
      <c r="AB321" s="178"/>
      <c r="AC321" s="203"/>
      <c r="AD321" s="203"/>
      <c r="AE321" s="178"/>
      <c r="AF321" s="203"/>
      <c r="AG321" s="203"/>
      <c r="AH321" s="178"/>
      <c r="AI321" s="203"/>
      <c r="AJ321" s="203"/>
      <c r="AK321" s="178"/>
      <c r="AL321" s="203"/>
      <c r="AM321" s="203"/>
      <c r="AN321" s="178"/>
      <c r="AO321" s="203"/>
      <c r="AP321" s="203"/>
      <c r="AQ321" s="178"/>
      <c r="AR321" s="203"/>
      <c r="AS321" s="203"/>
      <c r="AT321" s="178"/>
      <c r="AU321" s="203"/>
      <c r="AV321" s="203"/>
      <c r="AW321" s="178"/>
      <c r="AX321" s="203"/>
      <c r="AY321" s="203"/>
      <c r="AZ321" s="178"/>
      <c r="BA321" s="203"/>
      <c r="BB321" s="203"/>
      <c r="BC321" s="178"/>
      <c r="BD321" s="203"/>
      <c r="BE321" s="203"/>
      <c r="BF321" s="178"/>
      <c r="BG321" s="203"/>
      <c r="BH321" s="203"/>
      <c r="BI321" s="178"/>
      <c r="BJ321" s="203"/>
      <c r="BK321" s="203"/>
      <c r="BL321" s="178"/>
      <c r="BM321" s="203"/>
      <c r="BN321" s="203"/>
      <c r="BO321" s="178"/>
      <c r="BP321" s="203"/>
      <c r="BQ321" s="203"/>
      <c r="BR321" s="178"/>
      <c r="BS321" s="203"/>
      <c r="BT321" s="203"/>
      <c r="BU321" s="178"/>
      <c r="BV321" s="203"/>
      <c r="BW321" s="203"/>
      <c r="BX321" s="178"/>
      <c r="BY321" s="203"/>
      <c r="BZ321" s="203"/>
      <c r="CA321" s="178"/>
      <c r="CB321" s="203"/>
      <c r="CC321" s="203"/>
      <c r="CD321" s="178"/>
      <c r="CE321" s="203"/>
      <c r="CF321" s="203"/>
      <c r="CG321" s="178"/>
      <c r="CH321" s="203"/>
      <c r="CI321" s="203"/>
      <c r="CJ321" s="178"/>
      <c r="CK321" s="203"/>
      <c r="CL321" s="203"/>
      <c r="CM321" s="178"/>
      <c r="CN321" s="203"/>
      <c r="CO321" s="203"/>
      <c r="CP321" s="178"/>
      <c r="CQ321" s="203"/>
      <c r="CR321" s="203"/>
      <c r="CS321" s="178"/>
      <c r="CT321" s="203"/>
      <c r="CU321" s="203"/>
      <c r="CV321" s="178"/>
      <c r="CW321" s="203"/>
      <c r="CX321" s="203"/>
      <c r="CY321" s="178"/>
      <c r="CZ321" s="203"/>
      <c r="DA321" s="203"/>
      <c r="DB321" s="178"/>
      <c r="DC321" s="203"/>
      <c r="DD321" s="203"/>
      <c r="DE321" s="178"/>
      <c r="DF321" s="203"/>
      <c r="DG321" s="203"/>
      <c r="DH321" s="178"/>
      <c r="DI321" s="203"/>
      <c r="DJ321" s="203"/>
      <c r="DK321" s="178"/>
      <c r="DL321" s="203"/>
      <c r="DM321" s="203"/>
      <c r="DN321" s="178"/>
      <c r="DO321" s="203"/>
      <c r="DP321" s="203"/>
      <c r="DQ321" s="178"/>
      <c r="DR321" s="203"/>
      <c r="DS321" s="203"/>
      <c r="DT321" s="178"/>
      <c r="DU321" s="203"/>
      <c r="DV321" s="203"/>
    </row>
    <row r="322" spans="1:126" x14ac:dyDescent="0.2">
      <c r="A322" s="203"/>
      <c r="B322" s="215"/>
      <c r="C322" s="215"/>
      <c r="D322" s="215"/>
      <c r="E322" s="219"/>
      <c r="F322" s="214" t="s">
        <v>258</v>
      </c>
      <c r="G322" s="188"/>
      <c r="H322" s="188"/>
      <c r="I322" s="204"/>
      <c r="J322" s="204"/>
      <c r="K322" s="188"/>
      <c r="L322" s="188"/>
      <c r="M322" s="188"/>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188"/>
      <c r="BK322" s="188"/>
      <c r="BL322" s="188"/>
      <c r="BM322" s="188"/>
      <c r="BN322" s="188"/>
      <c r="BO322" s="188"/>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88"/>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row>
    <row r="323" spans="1:126" x14ac:dyDescent="0.2">
      <c r="A323" s="203"/>
      <c r="B323" s="215"/>
      <c r="C323" s="215"/>
      <c r="D323" s="215"/>
      <c r="E323" s="219"/>
      <c r="F323" s="214" t="s">
        <v>259</v>
      </c>
      <c r="G323" s="188"/>
      <c r="H323" s="188"/>
      <c r="I323" s="204"/>
      <c r="J323" s="204"/>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c r="DV323" s="188"/>
    </row>
    <row r="324" spans="1:126" x14ac:dyDescent="0.2">
      <c r="A324" s="203"/>
      <c r="B324" s="215"/>
      <c r="C324" s="215"/>
      <c r="D324" s="215"/>
      <c r="E324" s="219"/>
      <c r="F324" s="214" t="s">
        <v>258</v>
      </c>
      <c r="G324" s="188"/>
      <c r="H324" s="188"/>
      <c r="I324" s="204"/>
      <c r="J324" s="204"/>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row>
    <row r="325" spans="1:126" x14ac:dyDescent="0.2">
      <c r="A325" s="203"/>
      <c r="B325" s="215"/>
      <c r="C325" s="215"/>
      <c r="D325" s="215"/>
      <c r="E325" s="219"/>
      <c r="F325" s="214" t="s">
        <v>259</v>
      </c>
      <c r="G325" s="188"/>
      <c r="H325" s="188"/>
      <c r="I325" s="204"/>
      <c r="J325" s="204"/>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row>
    <row r="326" spans="1:126" x14ac:dyDescent="0.2">
      <c r="A326" s="203"/>
      <c r="B326" s="215"/>
      <c r="C326" s="215"/>
      <c r="D326" s="215"/>
      <c r="E326" s="219"/>
      <c r="F326" s="214" t="s">
        <v>258</v>
      </c>
      <c r="G326" s="188"/>
      <c r="H326" s="188"/>
      <c r="I326" s="204"/>
      <c r="J326" s="204"/>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row>
    <row r="327" spans="1:126" x14ac:dyDescent="0.2">
      <c r="A327" s="203"/>
      <c r="B327" s="215"/>
      <c r="C327" s="215"/>
      <c r="D327" s="215"/>
      <c r="E327" s="219"/>
      <c r="F327" s="214" t="s">
        <v>259</v>
      </c>
      <c r="G327" s="188"/>
      <c r="H327" s="188"/>
      <c r="I327" s="204"/>
      <c r="J327" s="204"/>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c r="DV327" s="188"/>
    </row>
    <row r="328" spans="1:126" x14ac:dyDescent="0.2">
      <c r="A328" s="203"/>
      <c r="B328" s="215"/>
      <c r="C328" s="215"/>
      <c r="D328" s="215"/>
      <c r="E328" s="219"/>
      <c r="F328" s="214" t="s">
        <v>258</v>
      </c>
      <c r="G328" s="188"/>
      <c r="H328" s="188"/>
      <c r="I328" s="204"/>
      <c r="J328" s="204"/>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row>
    <row r="329" spans="1:126" x14ac:dyDescent="0.2">
      <c r="A329" s="203"/>
      <c r="B329" s="215"/>
      <c r="C329" s="215"/>
      <c r="D329" s="215"/>
      <c r="E329" s="219"/>
      <c r="F329" s="214" t="s">
        <v>259</v>
      </c>
      <c r="G329" s="188"/>
      <c r="H329" s="188"/>
      <c r="I329" s="204"/>
      <c r="J329" s="204"/>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row>
    <row r="330" spans="1:126" x14ac:dyDescent="0.2">
      <c r="A330" s="203"/>
      <c r="B330" s="215"/>
      <c r="C330" s="215"/>
      <c r="D330" s="215"/>
      <c r="E330" s="219"/>
      <c r="F330" s="214" t="s">
        <v>258</v>
      </c>
      <c r="G330" s="188"/>
      <c r="H330" s="188"/>
      <c r="I330" s="204"/>
      <c r="J330" s="204"/>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188"/>
      <c r="BK330" s="188"/>
      <c r="BL330" s="188"/>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88"/>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row>
    <row r="331" spans="1:126" x14ac:dyDescent="0.2">
      <c r="A331" s="203"/>
      <c r="B331" s="215"/>
      <c r="C331" s="215"/>
      <c r="D331" s="215"/>
      <c r="E331" s="219"/>
      <c r="F331" s="214" t="s">
        <v>259</v>
      </c>
      <c r="G331" s="188"/>
      <c r="H331" s="188"/>
      <c r="I331" s="204"/>
      <c r="J331" s="204"/>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row>
    <row r="332" spans="1:126" x14ac:dyDescent="0.2">
      <c r="A332" s="203"/>
      <c r="B332" s="215"/>
      <c r="C332" s="215"/>
      <c r="D332" s="215"/>
      <c r="E332" s="219"/>
      <c r="F332" s="214" t="s">
        <v>258</v>
      </c>
      <c r="G332" s="188"/>
      <c r="H332" s="188"/>
      <c r="I332" s="204"/>
      <c r="J332" s="204"/>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row>
    <row r="333" spans="1:126" x14ac:dyDescent="0.2">
      <c r="A333" s="203"/>
      <c r="B333" s="215"/>
      <c r="C333" s="215"/>
      <c r="D333" s="215"/>
      <c r="E333" s="219"/>
      <c r="F333" s="214" t="s">
        <v>259</v>
      </c>
      <c r="G333" s="188"/>
      <c r="H333" s="188"/>
      <c r="I333" s="204"/>
      <c r="J333" s="204"/>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c r="DV333" s="188"/>
    </row>
    <row r="334" spans="1:126" x14ac:dyDescent="0.2">
      <c r="A334" s="203"/>
      <c r="B334" s="215"/>
      <c r="C334" s="215"/>
      <c r="D334" s="215"/>
      <c r="E334" s="219"/>
      <c r="F334" s="214" t="s">
        <v>258</v>
      </c>
      <c r="G334" s="188"/>
      <c r="H334" s="188"/>
      <c r="I334" s="204"/>
      <c r="J334" s="204"/>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row>
    <row r="335" spans="1:126" x14ac:dyDescent="0.2">
      <c r="A335" s="203"/>
      <c r="B335" s="215"/>
      <c r="C335" s="215"/>
      <c r="D335" s="215"/>
      <c r="E335" s="219"/>
      <c r="F335" s="214" t="s">
        <v>259</v>
      </c>
      <c r="G335" s="188"/>
      <c r="H335" s="188"/>
      <c r="I335" s="204"/>
      <c r="J335" s="204"/>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row>
    <row r="336" spans="1:126" x14ac:dyDescent="0.2">
      <c r="A336" s="203"/>
      <c r="B336" s="215"/>
      <c r="C336" s="215"/>
      <c r="D336" s="215"/>
      <c r="E336" s="219"/>
      <c r="F336" s="214" t="s">
        <v>258</v>
      </c>
      <c r="G336" s="188"/>
      <c r="H336" s="188"/>
      <c r="I336" s="204"/>
      <c r="J336" s="204"/>
      <c r="K336" s="188"/>
      <c r="L336" s="188"/>
      <c r="M336" s="188"/>
      <c r="N336" s="188"/>
      <c r="O336" s="188"/>
      <c r="P336" s="188"/>
      <c r="Q336" s="188"/>
      <c r="R336" s="188"/>
      <c r="S336" s="188"/>
      <c r="T336" s="188"/>
      <c r="U336" s="188"/>
      <c r="V336" s="188"/>
      <c r="W336" s="188"/>
      <c r="X336" s="188"/>
      <c r="Y336" s="188"/>
      <c r="Z336" s="188"/>
      <c r="AA336" s="188"/>
      <c r="AB336" s="188"/>
      <c r="AC336" s="188"/>
      <c r="AD336" s="188"/>
      <c r="AE336" s="188"/>
      <c r="AF336" s="188"/>
      <c r="AG336" s="188"/>
      <c r="AH336" s="188"/>
      <c r="AI336" s="188"/>
      <c r="AJ336" s="188"/>
      <c r="AK336" s="188"/>
      <c r="AL336" s="188"/>
      <c r="AM336" s="188"/>
      <c r="AN336" s="188"/>
      <c r="AO336" s="188"/>
      <c r="AP336" s="188"/>
      <c r="AQ336" s="188"/>
      <c r="AR336" s="188"/>
      <c r="AS336" s="188"/>
      <c r="AT336" s="188"/>
      <c r="AU336" s="188"/>
      <c r="AV336" s="188"/>
      <c r="AW336" s="188"/>
      <c r="AX336" s="188"/>
      <c r="AY336" s="188"/>
      <c r="AZ336" s="188"/>
      <c r="BA336" s="188"/>
      <c r="BB336" s="188"/>
      <c r="BC336" s="188"/>
      <c r="BD336" s="188"/>
      <c r="BE336" s="188"/>
      <c r="BF336" s="188"/>
      <c r="BG336" s="188"/>
      <c r="BH336" s="188"/>
      <c r="BI336" s="188"/>
      <c r="BJ336" s="188"/>
      <c r="BK336" s="188"/>
      <c r="BL336" s="188"/>
      <c r="BM336" s="188"/>
      <c r="BN336" s="188"/>
      <c r="BO336" s="188"/>
      <c r="BP336" s="188"/>
      <c r="BQ336" s="188"/>
      <c r="BR336" s="188"/>
      <c r="BS336" s="188"/>
      <c r="BT336" s="188"/>
      <c r="BU336" s="188"/>
      <c r="BV336" s="188"/>
      <c r="BW336" s="188"/>
      <c r="BX336" s="188"/>
      <c r="BY336" s="188"/>
      <c r="BZ336" s="188"/>
      <c r="CA336" s="188"/>
      <c r="CB336" s="188"/>
      <c r="CC336" s="188"/>
      <c r="CD336" s="188"/>
      <c r="CE336" s="188"/>
      <c r="CF336" s="188"/>
      <c r="CG336" s="188"/>
      <c r="CH336" s="188"/>
      <c r="CI336" s="188"/>
      <c r="CJ336" s="188"/>
      <c r="CK336" s="188"/>
      <c r="CL336" s="188"/>
      <c r="CM336" s="188"/>
      <c r="CN336" s="188"/>
      <c r="CO336" s="188"/>
      <c r="CP336" s="188"/>
      <c r="CQ336" s="188"/>
      <c r="CR336" s="188"/>
      <c r="CS336" s="188"/>
      <c r="CT336" s="188"/>
      <c r="CU336" s="188"/>
      <c r="CV336" s="188"/>
      <c r="CW336" s="188"/>
      <c r="CX336" s="188"/>
      <c r="CY336" s="188"/>
      <c r="CZ336" s="188"/>
      <c r="DA336" s="188"/>
      <c r="DB336" s="188"/>
      <c r="DC336" s="188"/>
      <c r="DD336" s="188"/>
      <c r="DE336" s="188"/>
      <c r="DF336" s="188"/>
      <c r="DG336" s="188"/>
      <c r="DH336" s="188"/>
      <c r="DI336" s="188"/>
      <c r="DJ336" s="188"/>
      <c r="DK336" s="188"/>
      <c r="DL336" s="188"/>
      <c r="DM336" s="188"/>
      <c r="DN336" s="188"/>
      <c r="DO336" s="188"/>
      <c r="DP336" s="188"/>
      <c r="DQ336" s="188"/>
      <c r="DR336" s="188"/>
      <c r="DS336" s="188"/>
      <c r="DT336" s="188"/>
      <c r="DU336" s="188"/>
      <c r="DV336" s="188"/>
    </row>
    <row r="337" spans="1:126" x14ac:dyDescent="0.2">
      <c r="A337" s="203"/>
      <c r="B337" s="215"/>
      <c r="C337" s="215"/>
      <c r="D337" s="215"/>
      <c r="E337" s="219"/>
      <c r="F337" s="214" t="s">
        <v>259</v>
      </c>
      <c r="G337" s="188"/>
      <c r="H337" s="188"/>
      <c r="I337" s="204"/>
      <c r="J337" s="204"/>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row>
    <row r="338" spans="1:126" x14ac:dyDescent="0.2">
      <c r="A338" s="203"/>
      <c r="B338" s="215"/>
      <c r="C338" s="215"/>
      <c r="D338" s="215"/>
      <c r="E338" s="219"/>
      <c r="F338" s="214" t="s">
        <v>258</v>
      </c>
      <c r="G338" s="188"/>
      <c r="H338" s="188"/>
      <c r="I338" s="204"/>
      <c r="J338" s="204"/>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row>
    <row r="339" spans="1:126" x14ac:dyDescent="0.2">
      <c r="A339" s="203"/>
      <c r="B339" s="215"/>
      <c r="C339" s="215"/>
      <c r="D339" s="215"/>
      <c r="E339" s="219"/>
      <c r="F339" s="214" t="s">
        <v>259</v>
      </c>
      <c r="G339" s="188"/>
      <c r="H339" s="188"/>
      <c r="I339" s="204"/>
      <c r="J339" s="204"/>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row>
    <row r="340" spans="1:126" x14ac:dyDescent="0.2">
      <c r="A340" s="203"/>
      <c r="B340" s="215"/>
      <c r="C340" s="215"/>
      <c r="D340" s="215"/>
      <c r="E340" s="219"/>
      <c r="F340" s="214" t="s">
        <v>258</v>
      </c>
      <c r="G340" s="188"/>
      <c r="H340" s="188"/>
      <c r="I340" s="204"/>
      <c r="J340" s="204"/>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c r="DV340" s="188"/>
    </row>
    <row r="341" spans="1:126" x14ac:dyDescent="0.2">
      <c r="A341" s="203"/>
      <c r="B341" s="215"/>
      <c r="C341" s="215"/>
      <c r="D341" s="215"/>
      <c r="E341" s="219"/>
      <c r="F341" s="214" t="s">
        <v>259</v>
      </c>
      <c r="G341" s="188"/>
      <c r="H341" s="188"/>
      <c r="I341" s="204"/>
      <c r="J341" s="204"/>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c r="DV341" s="188"/>
    </row>
    <row r="342" spans="1:126" x14ac:dyDescent="0.2">
      <c r="A342" s="203"/>
      <c r="B342" s="215"/>
      <c r="C342" s="215"/>
      <c r="D342" s="215"/>
      <c r="E342" s="219"/>
      <c r="F342" s="214" t="s">
        <v>258</v>
      </c>
      <c r="G342" s="188"/>
      <c r="H342" s="188"/>
      <c r="I342" s="204"/>
      <c r="J342" s="204"/>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row>
    <row r="343" spans="1:126" x14ac:dyDescent="0.2">
      <c r="A343" s="203"/>
      <c r="B343" s="215"/>
      <c r="C343" s="215"/>
      <c r="D343" s="215"/>
      <c r="E343" s="219"/>
      <c r="F343" s="214" t="s">
        <v>259</v>
      </c>
      <c r="G343" s="188"/>
      <c r="H343" s="188"/>
      <c r="I343" s="204"/>
      <c r="J343" s="204"/>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row>
    <row r="344" spans="1:126" x14ac:dyDescent="0.2">
      <c r="A344" s="203"/>
      <c r="B344" s="215"/>
      <c r="C344" s="215"/>
      <c r="D344" s="215"/>
      <c r="E344" s="219"/>
      <c r="F344" s="214" t="s">
        <v>258</v>
      </c>
      <c r="G344" s="178"/>
      <c r="H344" s="178"/>
      <c r="I344" s="204"/>
      <c r="J344" s="204"/>
      <c r="K344" s="178"/>
      <c r="L344" s="188"/>
      <c r="M344" s="178"/>
      <c r="N344" s="178"/>
      <c r="O344" s="188"/>
      <c r="P344" s="178"/>
      <c r="Q344" s="178"/>
      <c r="R344" s="188"/>
      <c r="S344" s="178"/>
      <c r="T344" s="178"/>
      <c r="U344" s="188"/>
      <c r="V344" s="178"/>
      <c r="W344" s="178"/>
      <c r="X344" s="188"/>
      <c r="Y344" s="178"/>
      <c r="Z344" s="178"/>
      <c r="AA344" s="188"/>
      <c r="AB344" s="178"/>
      <c r="AC344" s="178"/>
      <c r="AD344" s="188"/>
      <c r="AE344" s="178"/>
      <c r="AF344" s="178"/>
      <c r="AG344" s="188"/>
      <c r="AH344" s="178"/>
      <c r="AI344" s="178"/>
      <c r="AJ344" s="188"/>
      <c r="AK344" s="178"/>
      <c r="AL344" s="178"/>
      <c r="AM344" s="188"/>
      <c r="AN344" s="178"/>
      <c r="AO344" s="178"/>
      <c r="AP344" s="188"/>
      <c r="AQ344" s="178"/>
      <c r="AR344" s="178"/>
      <c r="AS344" s="188"/>
      <c r="AT344" s="178"/>
      <c r="AU344" s="178"/>
      <c r="AV344" s="188"/>
      <c r="AW344" s="178"/>
      <c r="AX344" s="178"/>
      <c r="AY344" s="188"/>
      <c r="AZ344" s="178"/>
      <c r="BA344" s="178"/>
      <c r="BB344" s="188"/>
      <c r="BC344" s="178"/>
      <c r="BD344" s="178"/>
      <c r="BE344" s="188"/>
      <c r="BF344" s="178"/>
      <c r="BG344" s="178"/>
      <c r="BH344" s="188"/>
      <c r="BI344" s="178"/>
      <c r="BJ344" s="178"/>
      <c r="BK344" s="188"/>
      <c r="BL344" s="178"/>
      <c r="BM344" s="178"/>
      <c r="BN344" s="188"/>
      <c r="BO344" s="178"/>
      <c r="BP344" s="178"/>
      <c r="BQ344" s="188"/>
      <c r="BR344" s="178"/>
      <c r="BS344" s="178"/>
      <c r="BT344" s="188"/>
      <c r="BU344" s="178"/>
      <c r="BV344" s="178"/>
      <c r="BW344" s="188"/>
      <c r="BX344" s="178"/>
      <c r="BY344" s="178"/>
      <c r="BZ344" s="188"/>
      <c r="CA344" s="178"/>
      <c r="CB344" s="178"/>
      <c r="CC344" s="188"/>
      <c r="CD344" s="178"/>
      <c r="CE344" s="178"/>
      <c r="CF344" s="188"/>
      <c r="CG344" s="178"/>
      <c r="CH344" s="178"/>
      <c r="CI344" s="188"/>
      <c r="CJ344" s="178"/>
      <c r="CK344" s="178"/>
      <c r="CL344" s="188"/>
      <c r="CM344" s="178"/>
      <c r="CN344" s="178"/>
      <c r="CO344" s="188"/>
      <c r="CP344" s="178"/>
      <c r="CQ344" s="178"/>
      <c r="CR344" s="188"/>
      <c r="CS344" s="178"/>
      <c r="CT344" s="178"/>
      <c r="CU344" s="188"/>
      <c r="CV344" s="178"/>
      <c r="CW344" s="178"/>
      <c r="CX344" s="188"/>
      <c r="CY344" s="178"/>
      <c r="CZ344" s="178"/>
      <c r="DA344" s="188"/>
      <c r="DB344" s="178"/>
      <c r="DC344" s="178"/>
      <c r="DD344" s="188"/>
      <c r="DE344" s="178"/>
      <c r="DF344" s="178"/>
      <c r="DG344" s="188"/>
      <c r="DH344" s="178"/>
      <c r="DI344" s="178"/>
      <c r="DJ344" s="188"/>
      <c r="DK344" s="178"/>
      <c r="DL344" s="178"/>
      <c r="DM344" s="188"/>
      <c r="DN344" s="178"/>
      <c r="DO344" s="178"/>
      <c r="DP344" s="188"/>
      <c r="DQ344" s="178"/>
      <c r="DR344" s="178"/>
      <c r="DS344" s="188"/>
      <c r="DT344" s="178"/>
      <c r="DU344" s="178"/>
      <c r="DV344" s="188"/>
    </row>
    <row r="345" spans="1:126" x14ac:dyDescent="0.2">
      <c r="A345" s="203"/>
      <c r="B345" s="215"/>
      <c r="C345" s="215"/>
      <c r="D345" s="215"/>
      <c r="E345" s="219"/>
      <c r="F345" s="214" t="s">
        <v>259</v>
      </c>
      <c r="G345" s="188"/>
      <c r="H345" s="188"/>
      <c r="I345" s="204"/>
      <c r="J345" s="204"/>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c r="DV345" s="188"/>
    </row>
    <row r="346" spans="1:126" x14ac:dyDescent="0.2">
      <c r="A346" s="203"/>
      <c r="B346" s="215"/>
      <c r="C346" s="215"/>
      <c r="D346" s="215"/>
      <c r="E346" s="219"/>
      <c r="F346" s="214" t="s">
        <v>258</v>
      </c>
      <c r="G346" s="188"/>
      <c r="H346" s="188"/>
      <c r="I346" s="204"/>
      <c r="J346" s="204"/>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c r="DV346" s="188"/>
    </row>
    <row r="347" spans="1:126" x14ac:dyDescent="0.2">
      <c r="A347" s="203"/>
      <c r="B347" s="215"/>
      <c r="C347" s="215"/>
      <c r="D347" s="215"/>
      <c r="E347" s="219"/>
      <c r="F347" s="214" t="s">
        <v>259</v>
      </c>
      <c r="G347" s="188"/>
      <c r="H347" s="188"/>
      <c r="I347" s="204"/>
      <c r="J347" s="204"/>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row>
    <row r="348" spans="1:126" x14ac:dyDescent="0.2">
      <c r="A348" s="203"/>
      <c r="B348" s="215"/>
      <c r="C348" s="215"/>
      <c r="D348" s="215"/>
      <c r="E348" s="219"/>
      <c r="F348" s="214" t="s">
        <v>258</v>
      </c>
      <c r="G348" s="188"/>
      <c r="H348" s="188"/>
      <c r="I348" s="204"/>
      <c r="J348" s="204"/>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row>
    <row r="349" spans="1:126" x14ac:dyDescent="0.2">
      <c r="A349" s="203"/>
      <c r="B349" s="215"/>
      <c r="C349" s="215"/>
      <c r="D349" s="215"/>
      <c r="E349" s="219"/>
      <c r="F349" s="214" t="s">
        <v>259</v>
      </c>
      <c r="G349" s="178"/>
      <c r="H349" s="178"/>
      <c r="I349" s="204"/>
      <c r="J349" s="204"/>
      <c r="K349" s="178"/>
      <c r="L349" s="188"/>
      <c r="M349" s="178"/>
      <c r="N349" s="178"/>
      <c r="O349" s="188"/>
      <c r="P349" s="178"/>
      <c r="Q349" s="178"/>
      <c r="R349" s="188"/>
      <c r="S349" s="178"/>
      <c r="T349" s="178"/>
      <c r="U349" s="188"/>
      <c r="V349" s="178"/>
      <c r="W349" s="178"/>
      <c r="X349" s="188"/>
      <c r="Y349" s="178"/>
      <c r="Z349" s="178"/>
      <c r="AA349" s="188"/>
      <c r="AB349" s="178"/>
      <c r="AC349" s="178"/>
      <c r="AD349" s="188"/>
      <c r="AE349" s="178"/>
      <c r="AF349" s="178"/>
      <c r="AG349" s="188"/>
      <c r="AH349" s="178"/>
      <c r="AI349" s="178"/>
      <c r="AJ349" s="188"/>
      <c r="AK349" s="178"/>
      <c r="AL349" s="178"/>
      <c r="AM349" s="188"/>
      <c r="AN349" s="178"/>
      <c r="AO349" s="178"/>
      <c r="AP349" s="188"/>
      <c r="AQ349" s="178"/>
      <c r="AR349" s="178"/>
      <c r="AS349" s="188"/>
      <c r="AT349" s="178"/>
      <c r="AU349" s="178"/>
      <c r="AV349" s="188"/>
      <c r="AW349" s="178"/>
      <c r="AX349" s="178"/>
      <c r="AY349" s="188"/>
      <c r="AZ349" s="178"/>
      <c r="BA349" s="178"/>
      <c r="BB349" s="188"/>
      <c r="BC349" s="178"/>
      <c r="BD349" s="178"/>
      <c r="BE349" s="188"/>
      <c r="BF349" s="178"/>
      <c r="BG349" s="178"/>
      <c r="BH349" s="188"/>
      <c r="BI349" s="178"/>
      <c r="BJ349" s="178"/>
      <c r="BK349" s="188"/>
      <c r="BL349" s="178"/>
      <c r="BM349" s="178"/>
      <c r="BN349" s="188"/>
      <c r="BO349" s="178"/>
      <c r="BP349" s="178"/>
      <c r="BQ349" s="188"/>
      <c r="BR349" s="178"/>
      <c r="BS349" s="178"/>
      <c r="BT349" s="188"/>
      <c r="BU349" s="178"/>
      <c r="BV349" s="178"/>
      <c r="BW349" s="188"/>
      <c r="BX349" s="178"/>
      <c r="BY349" s="178"/>
      <c r="BZ349" s="188"/>
      <c r="CA349" s="178"/>
      <c r="CB349" s="178"/>
      <c r="CC349" s="188"/>
      <c r="CD349" s="178"/>
      <c r="CE349" s="178"/>
      <c r="CF349" s="188"/>
      <c r="CG349" s="178"/>
      <c r="CH349" s="178"/>
      <c r="CI349" s="188"/>
      <c r="CJ349" s="178"/>
      <c r="CK349" s="178"/>
      <c r="CL349" s="188"/>
      <c r="CM349" s="178"/>
      <c r="CN349" s="178"/>
      <c r="CO349" s="188"/>
      <c r="CP349" s="178"/>
      <c r="CQ349" s="178"/>
      <c r="CR349" s="188"/>
      <c r="CS349" s="178"/>
      <c r="CT349" s="178"/>
      <c r="CU349" s="188"/>
      <c r="CV349" s="178"/>
      <c r="CW349" s="178"/>
      <c r="CX349" s="188"/>
      <c r="CY349" s="178"/>
      <c r="CZ349" s="178"/>
      <c r="DA349" s="188"/>
      <c r="DB349" s="178"/>
      <c r="DC349" s="178"/>
      <c r="DD349" s="188"/>
      <c r="DE349" s="178"/>
      <c r="DF349" s="178"/>
      <c r="DG349" s="188"/>
      <c r="DH349" s="178"/>
      <c r="DI349" s="178"/>
      <c r="DJ349" s="188"/>
      <c r="DK349" s="178"/>
      <c r="DL349" s="178"/>
      <c r="DM349" s="188"/>
      <c r="DN349" s="178"/>
      <c r="DO349" s="178"/>
      <c r="DP349" s="188"/>
      <c r="DQ349" s="178"/>
      <c r="DR349" s="178"/>
      <c r="DS349" s="188"/>
      <c r="DT349" s="178"/>
      <c r="DU349" s="178"/>
      <c r="DV349" s="188"/>
    </row>
    <row r="350" spans="1:126" x14ac:dyDescent="0.2">
      <c r="A350" s="203"/>
      <c r="B350" s="215"/>
      <c r="C350" s="215"/>
      <c r="D350" s="215"/>
      <c r="E350" s="219"/>
      <c r="F350" s="214" t="s">
        <v>258</v>
      </c>
      <c r="G350" s="188"/>
      <c r="H350" s="188"/>
      <c r="I350" s="204"/>
      <c r="J350" s="204"/>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row>
    <row r="351" spans="1:126" x14ac:dyDescent="0.2">
      <c r="A351" s="203"/>
      <c r="B351" s="215"/>
      <c r="C351" s="215"/>
      <c r="D351" s="215"/>
      <c r="E351" s="219"/>
      <c r="F351" s="214" t="s">
        <v>259</v>
      </c>
      <c r="G351" s="188"/>
      <c r="H351" s="188"/>
      <c r="I351" s="204"/>
      <c r="J351" s="204"/>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c r="DV351" s="188"/>
    </row>
    <row r="352" spans="1:126" x14ac:dyDescent="0.2">
      <c r="A352" s="203"/>
      <c r="B352" s="215"/>
      <c r="C352" s="215"/>
      <c r="D352" s="215"/>
      <c r="E352" s="219"/>
      <c r="F352" s="214" t="s">
        <v>258</v>
      </c>
      <c r="G352" s="188"/>
      <c r="H352" s="188"/>
      <c r="I352" s="204"/>
      <c r="J352" s="204"/>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row>
    <row r="353" spans="1:126" x14ac:dyDescent="0.2">
      <c r="A353" s="203"/>
      <c r="B353" s="215"/>
      <c r="C353" s="215"/>
      <c r="D353" s="215"/>
      <c r="E353" s="219"/>
      <c r="F353" s="214" t="s">
        <v>259</v>
      </c>
      <c r="G353" s="188"/>
      <c r="H353" s="188"/>
      <c r="I353" s="204"/>
      <c r="J353" s="204"/>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c r="DV353" s="188"/>
    </row>
    <row r="354" spans="1:126" x14ac:dyDescent="0.2">
      <c r="A354" s="203"/>
      <c r="B354" s="215"/>
      <c r="C354" s="215"/>
      <c r="D354" s="215"/>
      <c r="E354" s="219"/>
      <c r="F354" s="214" t="s">
        <v>258</v>
      </c>
      <c r="G354" s="188"/>
      <c r="H354" s="188"/>
      <c r="I354" s="204"/>
      <c r="J354" s="204"/>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row>
    <row r="355" spans="1:126" x14ac:dyDescent="0.2">
      <c r="A355" s="203"/>
      <c r="B355" s="215"/>
      <c r="C355" s="215"/>
      <c r="D355" s="215"/>
      <c r="E355" s="219"/>
      <c r="F355" s="214" t="s">
        <v>259</v>
      </c>
      <c r="G355" s="188"/>
      <c r="H355" s="188"/>
      <c r="I355" s="204"/>
      <c r="J355" s="204"/>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c r="DV355" s="188"/>
    </row>
    <row r="356" spans="1:126" x14ac:dyDescent="0.2">
      <c r="A356" s="203"/>
      <c r="B356" s="215"/>
      <c r="C356" s="215"/>
      <c r="D356" s="215"/>
      <c r="E356" s="219"/>
      <c r="F356" s="214" t="s">
        <v>258</v>
      </c>
      <c r="G356" s="188"/>
      <c r="H356" s="188"/>
      <c r="I356" s="204"/>
      <c r="J356" s="204"/>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c r="DV356" s="188"/>
    </row>
    <row r="357" spans="1:126" x14ac:dyDescent="0.2">
      <c r="A357" s="203"/>
      <c r="B357" s="215"/>
      <c r="C357" s="215"/>
      <c r="D357" s="215"/>
      <c r="E357" s="219"/>
      <c r="F357" s="214" t="s">
        <v>259</v>
      </c>
      <c r="G357" s="178"/>
      <c r="H357" s="178"/>
      <c r="I357" s="204"/>
      <c r="J357" s="204"/>
      <c r="K357" s="178"/>
      <c r="L357" s="188"/>
      <c r="M357" s="178"/>
      <c r="N357" s="178"/>
      <c r="O357" s="188"/>
      <c r="P357" s="178"/>
      <c r="Q357" s="178"/>
      <c r="R357" s="188"/>
      <c r="S357" s="178"/>
      <c r="T357" s="178"/>
      <c r="U357" s="188"/>
      <c r="V357" s="178"/>
      <c r="W357" s="178"/>
      <c r="X357" s="188"/>
      <c r="Y357" s="178"/>
      <c r="Z357" s="178"/>
      <c r="AA357" s="188"/>
      <c r="AB357" s="178"/>
      <c r="AC357" s="178"/>
      <c r="AD357" s="188"/>
      <c r="AE357" s="178"/>
      <c r="AF357" s="178"/>
      <c r="AG357" s="188"/>
      <c r="AH357" s="178"/>
      <c r="AI357" s="178"/>
      <c r="AJ357" s="188"/>
      <c r="AK357" s="178"/>
      <c r="AL357" s="178"/>
      <c r="AM357" s="188"/>
      <c r="AN357" s="178"/>
      <c r="AO357" s="178"/>
      <c r="AP357" s="188"/>
      <c r="AQ357" s="178"/>
      <c r="AR357" s="178"/>
      <c r="AS357" s="188"/>
      <c r="AT357" s="178"/>
      <c r="AU357" s="178"/>
      <c r="AV357" s="188"/>
      <c r="AW357" s="178"/>
      <c r="AX357" s="178"/>
      <c r="AY357" s="188"/>
      <c r="AZ357" s="178"/>
      <c r="BA357" s="178"/>
      <c r="BB357" s="188"/>
      <c r="BC357" s="178"/>
      <c r="BD357" s="178"/>
      <c r="BE357" s="188"/>
      <c r="BF357" s="178"/>
      <c r="BG357" s="178"/>
      <c r="BH357" s="188"/>
      <c r="BI357" s="178"/>
      <c r="BJ357" s="178"/>
      <c r="BK357" s="188"/>
      <c r="BL357" s="178"/>
      <c r="BM357" s="178"/>
      <c r="BN357" s="188"/>
      <c r="BO357" s="178"/>
      <c r="BP357" s="178"/>
      <c r="BQ357" s="188"/>
      <c r="BR357" s="178"/>
      <c r="BS357" s="178"/>
      <c r="BT357" s="188"/>
      <c r="BU357" s="178"/>
      <c r="BV357" s="178"/>
      <c r="BW357" s="188"/>
      <c r="BX357" s="178"/>
      <c r="BY357" s="178"/>
      <c r="BZ357" s="188"/>
      <c r="CA357" s="178"/>
      <c r="CB357" s="178"/>
      <c r="CC357" s="188"/>
      <c r="CD357" s="178"/>
      <c r="CE357" s="178"/>
      <c r="CF357" s="188"/>
      <c r="CG357" s="178"/>
      <c r="CH357" s="178"/>
      <c r="CI357" s="188"/>
      <c r="CJ357" s="178"/>
      <c r="CK357" s="178"/>
      <c r="CL357" s="188"/>
      <c r="CM357" s="178"/>
      <c r="CN357" s="178"/>
      <c r="CO357" s="188"/>
      <c r="CP357" s="178"/>
      <c r="CQ357" s="178"/>
      <c r="CR357" s="188"/>
      <c r="CS357" s="178"/>
      <c r="CT357" s="178"/>
      <c r="CU357" s="188"/>
      <c r="CV357" s="178"/>
      <c r="CW357" s="178"/>
      <c r="CX357" s="188"/>
      <c r="CY357" s="178"/>
      <c r="CZ357" s="178"/>
      <c r="DA357" s="188"/>
      <c r="DB357" s="178"/>
      <c r="DC357" s="178"/>
      <c r="DD357" s="188"/>
      <c r="DE357" s="178"/>
      <c r="DF357" s="178"/>
      <c r="DG357" s="188"/>
      <c r="DH357" s="178"/>
      <c r="DI357" s="178"/>
      <c r="DJ357" s="188"/>
      <c r="DK357" s="178"/>
      <c r="DL357" s="178"/>
      <c r="DM357" s="188"/>
      <c r="DN357" s="178"/>
      <c r="DO357" s="178"/>
      <c r="DP357" s="188"/>
      <c r="DQ357" s="178"/>
      <c r="DR357" s="178"/>
      <c r="DS357" s="188"/>
      <c r="DT357" s="178"/>
      <c r="DU357" s="178"/>
      <c r="DV357" s="188"/>
    </row>
    <row r="358" spans="1:126" x14ac:dyDescent="0.2">
      <c r="A358" s="203"/>
      <c r="B358" s="215"/>
      <c r="C358" s="215"/>
      <c r="D358" s="215"/>
      <c r="E358" s="219"/>
      <c r="F358" s="214" t="s">
        <v>258</v>
      </c>
      <c r="G358" s="188"/>
      <c r="H358" s="188"/>
      <c r="I358" s="204"/>
      <c r="J358" s="204"/>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row>
    <row r="359" spans="1:126" x14ac:dyDescent="0.2">
      <c r="A359" s="203"/>
      <c r="B359" s="215"/>
      <c r="C359" s="215"/>
      <c r="D359" s="215"/>
      <c r="E359" s="219"/>
      <c r="F359" s="214" t="s">
        <v>259</v>
      </c>
      <c r="G359" s="188"/>
      <c r="H359" s="188"/>
      <c r="I359" s="204"/>
      <c r="J359" s="204"/>
      <c r="K359" s="188"/>
      <c r="L359" s="188"/>
      <c r="M359" s="188"/>
      <c r="N359" s="188"/>
      <c r="O359" s="188"/>
      <c r="P359" s="188"/>
      <c r="Q359" s="188"/>
      <c r="R359" s="188"/>
      <c r="S359" s="188"/>
      <c r="T359" s="188"/>
      <c r="U359" s="188"/>
      <c r="V359" s="188"/>
      <c r="W359" s="188"/>
      <c r="X359" s="188"/>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c r="BG359" s="188"/>
      <c r="BH359" s="188"/>
      <c r="BI359" s="188"/>
      <c r="BJ359" s="188"/>
      <c r="BK359" s="188"/>
      <c r="BL359" s="188"/>
      <c r="BM359" s="188"/>
      <c r="BN359" s="188"/>
      <c r="BO359" s="188"/>
      <c r="BP359" s="188"/>
      <c r="BQ359" s="188"/>
      <c r="BR359" s="188"/>
      <c r="BS359" s="188"/>
      <c r="BT359" s="188"/>
      <c r="BU359" s="188"/>
      <c r="BV359" s="188"/>
      <c r="BW359" s="188"/>
      <c r="BX359" s="188"/>
      <c r="BY359" s="188"/>
      <c r="BZ359" s="188"/>
      <c r="CA359" s="188"/>
      <c r="CB359" s="188"/>
      <c r="CC359" s="188"/>
      <c r="CD359" s="188"/>
      <c r="CE359" s="188"/>
      <c r="CF359" s="188"/>
      <c r="CG359" s="188"/>
      <c r="CH359" s="188"/>
      <c r="CI359" s="188"/>
      <c r="CJ359" s="188"/>
      <c r="CK359" s="188"/>
      <c r="CL359" s="188"/>
      <c r="CM359" s="188"/>
      <c r="CN359" s="188"/>
      <c r="CO359" s="188"/>
      <c r="CP359" s="188"/>
      <c r="CQ359" s="188"/>
      <c r="CR359" s="188"/>
      <c r="CS359" s="188"/>
      <c r="CT359" s="188"/>
      <c r="CU359" s="188"/>
      <c r="CV359" s="188"/>
      <c r="CW359" s="188"/>
      <c r="CX359" s="188"/>
      <c r="CY359" s="188"/>
      <c r="CZ359" s="188"/>
      <c r="DA359" s="188"/>
      <c r="DB359" s="188"/>
      <c r="DC359" s="188"/>
      <c r="DD359" s="188"/>
      <c r="DE359" s="188"/>
      <c r="DF359" s="188"/>
      <c r="DG359" s="188"/>
      <c r="DH359" s="188"/>
      <c r="DI359" s="188"/>
      <c r="DJ359" s="188"/>
      <c r="DK359" s="188"/>
      <c r="DL359" s="188"/>
      <c r="DM359" s="188"/>
      <c r="DN359" s="188"/>
      <c r="DO359" s="188"/>
      <c r="DP359" s="188"/>
      <c r="DQ359" s="188"/>
      <c r="DR359" s="188"/>
      <c r="DS359" s="188"/>
      <c r="DT359" s="188"/>
      <c r="DU359" s="188"/>
      <c r="DV359" s="188"/>
    </row>
    <row r="360" spans="1:126" x14ac:dyDescent="0.2">
      <c r="A360" s="203"/>
      <c r="B360" s="215"/>
      <c r="C360" s="215"/>
      <c r="D360" s="215"/>
      <c r="E360" s="219"/>
      <c r="F360" s="214" t="s">
        <v>258</v>
      </c>
      <c r="G360" s="188"/>
      <c r="H360" s="188"/>
      <c r="I360" s="204"/>
      <c r="J360" s="204"/>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row>
    <row r="361" spans="1:126" x14ac:dyDescent="0.2">
      <c r="A361" s="203"/>
      <c r="B361" s="215"/>
      <c r="C361" s="215"/>
      <c r="D361" s="215"/>
      <c r="E361" s="219"/>
      <c r="F361" s="214" t="s">
        <v>259</v>
      </c>
      <c r="G361" s="188"/>
      <c r="H361" s="188"/>
      <c r="I361" s="204"/>
      <c r="J361" s="204"/>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c r="DV361" s="188"/>
    </row>
    <row r="362" spans="1:126" x14ac:dyDescent="0.2">
      <c r="A362" s="203"/>
      <c r="B362" s="215"/>
      <c r="C362" s="215"/>
      <c r="D362" s="215"/>
      <c r="E362" s="219"/>
      <c r="F362" s="214" t="s">
        <v>258</v>
      </c>
      <c r="G362" s="188"/>
      <c r="H362" s="188"/>
      <c r="I362" s="204"/>
      <c r="J362" s="204"/>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row>
    <row r="363" spans="1:126" x14ac:dyDescent="0.2">
      <c r="A363" s="203"/>
      <c r="B363" s="215"/>
      <c r="C363" s="215"/>
      <c r="D363" s="215"/>
      <c r="E363" s="219"/>
      <c r="F363" s="214" t="s">
        <v>259</v>
      </c>
      <c r="G363" s="178"/>
      <c r="H363" s="178"/>
      <c r="I363" s="204"/>
      <c r="J363" s="204"/>
      <c r="K363" s="178"/>
      <c r="L363" s="188"/>
      <c r="M363" s="178"/>
      <c r="N363" s="178"/>
      <c r="O363" s="188"/>
      <c r="P363" s="178"/>
      <c r="Q363" s="178"/>
      <c r="R363" s="188"/>
      <c r="S363" s="178"/>
      <c r="T363" s="178"/>
      <c r="U363" s="188"/>
      <c r="V363" s="178"/>
      <c r="W363" s="178"/>
      <c r="X363" s="188"/>
      <c r="Y363" s="178"/>
      <c r="Z363" s="178"/>
      <c r="AA363" s="188"/>
      <c r="AB363" s="178"/>
      <c r="AC363" s="178"/>
      <c r="AD363" s="188"/>
      <c r="AE363" s="178"/>
      <c r="AF363" s="178"/>
      <c r="AG363" s="188"/>
      <c r="AH363" s="178"/>
      <c r="AI363" s="178"/>
      <c r="AJ363" s="188"/>
      <c r="AK363" s="178"/>
      <c r="AL363" s="178"/>
      <c r="AM363" s="188"/>
      <c r="AN363" s="178"/>
      <c r="AO363" s="178"/>
      <c r="AP363" s="188"/>
      <c r="AQ363" s="178"/>
      <c r="AR363" s="178"/>
      <c r="AS363" s="188"/>
      <c r="AT363" s="178"/>
      <c r="AU363" s="178"/>
      <c r="AV363" s="188"/>
      <c r="AW363" s="178"/>
      <c r="AX363" s="178"/>
      <c r="AY363" s="188"/>
      <c r="AZ363" s="178"/>
      <c r="BA363" s="178"/>
      <c r="BB363" s="188"/>
      <c r="BC363" s="178"/>
      <c r="BD363" s="178"/>
      <c r="BE363" s="188"/>
      <c r="BF363" s="178"/>
      <c r="BG363" s="178"/>
      <c r="BH363" s="188"/>
      <c r="BI363" s="178"/>
      <c r="BJ363" s="178"/>
      <c r="BK363" s="188"/>
      <c r="BL363" s="178"/>
      <c r="BM363" s="178"/>
      <c r="BN363" s="188"/>
      <c r="BO363" s="178"/>
      <c r="BP363" s="178"/>
      <c r="BQ363" s="188"/>
      <c r="BR363" s="178"/>
      <c r="BS363" s="178"/>
      <c r="BT363" s="188"/>
      <c r="BU363" s="178"/>
      <c r="BV363" s="178"/>
      <c r="BW363" s="188"/>
      <c r="BX363" s="178"/>
      <c r="BY363" s="178"/>
      <c r="BZ363" s="188"/>
      <c r="CA363" s="178"/>
      <c r="CB363" s="178"/>
      <c r="CC363" s="188"/>
      <c r="CD363" s="178"/>
      <c r="CE363" s="178"/>
      <c r="CF363" s="188"/>
      <c r="CG363" s="178"/>
      <c r="CH363" s="178"/>
      <c r="CI363" s="188"/>
      <c r="CJ363" s="178"/>
      <c r="CK363" s="178"/>
      <c r="CL363" s="188"/>
      <c r="CM363" s="178"/>
      <c r="CN363" s="178"/>
      <c r="CO363" s="188"/>
      <c r="CP363" s="178"/>
      <c r="CQ363" s="178"/>
      <c r="CR363" s="188"/>
      <c r="CS363" s="178"/>
      <c r="CT363" s="178"/>
      <c r="CU363" s="188"/>
      <c r="CV363" s="178"/>
      <c r="CW363" s="178"/>
      <c r="CX363" s="188"/>
      <c r="CY363" s="178"/>
      <c r="CZ363" s="178"/>
      <c r="DA363" s="188"/>
      <c r="DB363" s="178"/>
      <c r="DC363" s="178"/>
      <c r="DD363" s="188"/>
      <c r="DE363" s="178"/>
      <c r="DF363" s="178"/>
      <c r="DG363" s="188"/>
      <c r="DH363" s="178"/>
      <c r="DI363" s="178"/>
      <c r="DJ363" s="188"/>
      <c r="DK363" s="178"/>
      <c r="DL363" s="178"/>
      <c r="DM363" s="188"/>
      <c r="DN363" s="178"/>
      <c r="DO363" s="178"/>
      <c r="DP363" s="188"/>
      <c r="DQ363" s="178"/>
      <c r="DR363" s="178"/>
      <c r="DS363" s="188"/>
      <c r="DT363" s="178"/>
      <c r="DU363" s="178"/>
      <c r="DV363" s="188"/>
    </row>
    <row r="364" spans="1:126" x14ac:dyDescent="0.2">
      <c r="A364" s="203"/>
      <c r="B364" s="215"/>
      <c r="C364" s="215"/>
      <c r="D364" s="215"/>
      <c r="E364" s="219"/>
      <c r="F364" s="214" t="s">
        <v>258</v>
      </c>
      <c r="G364" s="188"/>
      <c r="H364" s="188"/>
      <c r="I364" s="204"/>
      <c r="J364" s="204"/>
      <c r="K364" s="188"/>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188"/>
      <c r="BL364" s="188"/>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88"/>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row>
    <row r="365" spans="1:126" x14ac:dyDescent="0.2">
      <c r="A365" s="203"/>
      <c r="B365" s="215"/>
      <c r="C365" s="215"/>
      <c r="D365" s="215"/>
      <c r="E365" s="219"/>
      <c r="F365" s="214" t="s">
        <v>259</v>
      </c>
      <c r="G365" s="188"/>
      <c r="H365" s="188"/>
      <c r="I365" s="204"/>
      <c r="J365" s="204"/>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c r="DV365" s="188"/>
    </row>
    <row r="366" spans="1:126" x14ac:dyDescent="0.2">
      <c r="A366" s="203"/>
      <c r="B366" s="215"/>
      <c r="C366" s="215"/>
      <c r="D366" s="215"/>
      <c r="E366" s="219"/>
      <c r="F366" s="214" t="s">
        <v>258</v>
      </c>
      <c r="G366" s="188"/>
      <c r="H366" s="188"/>
      <c r="I366" s="204"/>
      <c r="J366" s="204"/>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row>
    <row r="367" spans="1:126" x14ac:dyDescent="0.2">
      <c r="A367" s="203"/>
      <c r="B367" s="215"/>
      <c r="C367" s="215"/>
      <c r="D367" s="215"/>
      <c r="E367" s="219"/>
      <c r="F367" s="214" t="s">
        <v>259</v>
      </c>
      <c r="G367" s="188"/>
      <c r="H367" s="188"/>
      <c r="I367" s="204"/>
      <c r="J367" s="204"/>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row>
    <row r="368" spans="1:126" x14ac:dyDescent="0.2">
      <c r="A368" s="203"/>
      <c r="B368" s="215"/>
      <c r="C368" s="215"/>
      <c r="D368" s="215"/>
      <c r="E368" s="219"/>
      <c r="F368" s="214" t="s">
        <v>258</v>
      </c>
      <c r="G368" s="188"/>
      <c r="H368" s="188"/>
      <c r="I368" s="204"/>
      <c r="J368" s="204"/>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row>
    <row r="369" spans="1:126" x14ac:dyDescent="0.2">
      <c r="A369" s="203"/>
      <c r="B369" s="215"/>
      <c r="C369" s="215"/>
      <c r="D369" s="215"/>
      <c r="E369" s="219"/>
      <c r="F369" s="214" t="s">
        <v>259</v>
      </c>
      <c r="G369" s="188"/>
      <c r="H369" s="188"/>
      <c r="I369" s="204"/>
      <c r="J369" s="204"/>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c r="DV369" s="188"/>
    </row>
    <row r="370" spans="1:126" x14ac:dyDescent="0.2">
      <c r="A370" s="203"/>
      <c r="B370" s="215"/>
      <c r="C370" s="215"/>
      <c r="D370" s="215"/>
      <c r="E370" s="219"/>
      <c r="F370" s="214" t="s">
        <v>258</v>
      </c>
      <c r="G370" s="188"/>
      <c r="H370" s="188"/>
      <c r="I370" s="204"/>
      <c r="J370" s="204"/>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row>
    <row r="371" spans="1:126" x14ac:dyDescent="0.2">
      <c r="A371" s="203"/>
      <c r="B371" s="215"/>
      <c r="C371" s="215"/>
      <c r="D371" s="215"/>
      <c r="E371" s="219"/>
      <c r="F371" s="214" t="s">
        <v>259</v>
      </c>
      <c r="G371" s="188"/>
      <c r="H371" s="188"/>
      <c r="I371" s="204"/>
      <c r="J371" s="204"/>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row>
    <row r="372" spans="1:126" x14ac:dyDescent="0.2">
      <c r="A372" s="203"/>
      <c r="B372" s="215"/>
      <c r="C372" s="215"/>
      <c r="D372" s="215"/>
      <c r="E372" s="219"/>
      <c r="F372" s="214" t="s">
        <v>258</v>
      </c>
      <c r="G372" s="188"/>
      <c r="H372" s="188"/>
      <c r="I372" s="204"/>
      <c r="J372" s="204"/>
      <c r="K372" s="188"/>
      <c r="L372" s="188"/>
      <c r="M372" s="188"/>
      <c r="N372" s="188"/>
      <c r="O372" s="188"/>
      <c r="P372" s="188"/>
      <c r="Q372" s="188"/>
      <c r="R372" s="188"/>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188"/>
      <c r="BK372" s="188"/>
      <c r="BL372" s="188"/>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88"/>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row>
    <row r="373" spans="1:126" x14ac:dyDescent="0.2">
      <c r="A373" s="203"/>
      <c r="B373" s="215"/>
      <c r="C373" s="215"/>
      <c r="D373" s="215"/>
      <c r="E373" s="219"/>
      <c r="F373" s="214" t="s">
        <v>259</v>
      </c>
      <c r="G373" s="188"/>
      <c r="H373" s="188"/>
      <c r="I373" s="204"/>
      <c r="J373" s="204"/>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row>
    <row r="374" spans="1:126" x14ac:dyDescent="0.2">
      <c r="A374" s="203"/>
      <c r="B374" s="215"/>
      <c r="C374" s="215"/>
      <c r="D374" s="215"/>
      <c r="E374" s="219"/>
      <c r="F374" s="214" t="s">
        <v>258</v>
      </c>
      <c r="G374" s="188"/>
      <c r="H374" s="188"/>
      <c r="I374" s="204"/>
      <c r="J374" s="204"/>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row>
    <row r="375" spans="1:126" x14ac:dyDescent="0.2">
      <c r="A375" s="203"/>
      <c r="B375" s="215"/>
      <c r="C375" s="215"/>
      <c r="D375" s="215"/>
      <c r="E375" s="219"/>
      <c r="F375" s="214" t="s">
        <v>259</v>
      </c>
      <c r="G375" s="188"/>
      <c r="H375" s="188"/>
      <c r="I375" s="204"/>
      <c r="J375" s="204"/>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c r="DV375" s="188"/>
    </row>
    <row r="376" spans="1:126" x14ac:dyDescent="0.2">
      <c r="A376" s="203"/>
      <c r="B376" s="215"/>
      <c r="C376" s="215"/>
      <c r="D376" s="215"/>
      <c r="E376" s="219"/>
      <c r="F376" s="214" t="s">
        <v>258</v>
      </c>
      <c r="G376" s="188"/>
      <c r="H376" s="188"/>
      <c r="I376" s="204"/>
      <c r="J376" s="204"/>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row>
    <row r="377" spans="1:126" x14ac:dyDescent="0.2">
      <c r="A377" s="203"/>
      <c r="B377" s="215"/>
      <c r="C377" s="215"/>
      <c r="D377" s="215"/>
      <c r="E377" s="219"/>
      <c r="F377" s="214" t="s">
        <v>259</v>
      </c>
      <c r="G377" s="188"/>
      <c r="H377" s="188"/>
      <c r="I377" s="204"/>
      <c r="J377" s="204"/>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row>
    <row r="378" spans="1:126" x14ac:dyDescent="0.2">
      <c r="A378" s="203"/>
      <c r="B378" s="215"/>
      <c r="C378" s="215"/>
      <c r="D378" s="215"/>
      <c r="E378" s="219"/>
      <c r="F378" s="214" t="s">
        <v>258</v>
      </c>
      <c r="G378" s="188"/>
      <c r="H378" s="188"/>
      <c r="I378" s="204"/>
      <c r="J378" s="204"/>
      <c r="K378" s="188"/>
      <c r="L378" s="188"/>
      <c r="M378" s="188"/>
      <c r="N378" s="188"/>
      <c r="O378" s="188"/>
      <c r="P378" s="188"/>
      <c r="Q378" s="188"/>
      <c r="R378" s="188"/>
      <c r="S378" s="188"/>
      <c r="T378" s="188"/>
      <c r="U378" s="188"/>
      <c r="V378" s="188"/>
      <c r="W378" s="188"/>
      <c r="X378" s="188"/>
      <c r="Y378" s="188"/>
      <c r="Z378" s="188"/>
      <c r="AA378" s="188"/>
      <c r="AB378" s="188"/>
      <c r="AC378" s="188"/>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88"/>
      <c r="BD378" s="188"/>
      <c r="BE378" s="188"/>
      <c r="BF378" s="188"/>
      <c r="BG378" s="188"/>
      <c r="BH378" s="188"/>
      <c r="BI378" s="188"/>
      <c r="BJ378" s="188"/>
      <c r="BK378" s="188"/>
      <c r="BL378" s="188"/>
      <c r="BM378" s="188"/>
      <c r="BN378" s="188"/>
      <c r="BO378" s="188"/>
      <c r="BP378" s="188"/>
      <c r="BQ378" s="188"/>
      <c r="BR378" s="188"/>
      <c r="BS378" s="188"/>
      <c r="BT378" s="188"/>
      <c r="BU378" s="188"/>
      <c r="BV378" s="188"/>
      <c r="BW378" s="188"/>
      <c r="BX378" s="188"/>
      <c r="BY378" s="188"/>
      <c r="BZ378" s="188"/>
      <c r="CA378" s="188"/>
      <c r="CB378" s="188"/>
      <c r="CC378" s="188"/>
      <c r="CD378" s="188"/>
      <c r="CE378" s="188"/>
      <c r="CF378" s="188"/>
      <c r="CG378" s="188"/>
      <c r="CH378" s="188"/>
      <c r="CI378" s="188"/>
      <c r="CJ378" s="188"/>
      <c r="CK378" s="188"/>
      <c r="CL378" s="188"/>
      <c r="CM378" s="188"/>
      <c r="CN378" s="188"/>
      <c r="CO378" s="188"/>
      <c r="CP378" s="188"/>
      <c r="CQ378" s="188"/>
      <c r="CR378" s="188"/>
      <c r="CS378" s="188"/>
      <c r="CT378" s="188"/>
      <c r="CU378" s="188"/>
      <c r="CV378" s="188"/>
      <c r="CW378" s="188"/>
      <c r="CX378" s="188"/>
      <c r="CY378" s="188"/>
      <c r="CZ378" s="188"/>
      <c r="DA378" s="188"/>
      <c r="DB378" s="188"/>
      <c r="DC378" s="188"/>
      <c r="DD378" s="188"/>
      <c r="DE378" s="188"/>
      <c r="DF378" s="188"/>
      <c r="DG378" s="188"/>
      <c r="DH378" s="188"/>
      <c r="DI378" s="188"/>
      <c r="DJ378" s="188"/>
      <c r="DK378" s="188"/>
      <c r="DL378" s="188"/>
      <c r="DM378" s="188"/>
      <c r="DN378" s="188"/>
      <c r="DO378" s="188"/>
      <c r="DP378" s="188"/>
      <c r="DQ378" s="188"/>
      <c r="DR378" s="188"/>
      <c r="DS378" s="188"/>
      <c r="DT378" s="188"/>
      <c r="DU378" s="188"/>
      <c r="DV378" s="188"/>
    </row>
    <row r="379" spans="1:126" x14ac:dyDescent="0.2">
      <c r="A379" s="203"/>
      <c r="B379" s="215"/>
      <c r="C379" s="215"/>
      <c r="D379" s="215"/>
      <c r="E379" s="219"/>
      <c r="F379" s="214" t="s">
        <v>259</v>
      </c>
      <c r="G379" s="188"/>
      <c r="H379" s="188"/>
      <c r="I379" s="204"/>
      <c r="J379" s="204"/>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row>
    <row r="380" spans="1:126" x14ac:dyDescent="0.2">
      <c r="A380" s="203"/>
      <c r="B380" s="215"/>
      <c r="C380" s="215"/>
      <c r="D380" s="215"/>
      <c r="E380" s="219"/>
      <c r="F380" s="214" t="s">
        <v>258</v>
      </c>
      <c r="G380" s="188"/>
      <c r="H380" s="188"/>
      <c r="I380" s="204"/>
      <c r="J380" s="204"/>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row>
    <row r="381" spans="1:126" x14ac:dyDescent="0.2">
      <c r="A381" s="203"/>
      <c r="B381" s="215"/>
      <c r="C381" s="215"/>
      <c r="D381" s="215"/>
      <c r="E381" s="219"/>
      <c r="F381" s="214" t="s">
        <v>259</v>
      </c>
      <c r="G381" s="188"/>
      <c r="H381" s="188"/>
      <c r="I381" s="204"/>
      <c r="J381" s="204"/>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row>
    <row r="382" spans="1:126" x14ac:dyDescent="0.2">
      <c r="A382" s="203"/>
      <c r="B382" s="215"/>
      <c r="C382" s="215"/>
      <c r="D382" s="215"/>
      <c r="E382" s="219"/>
      <c r="F382" s="214" t="s">
        <v>258</v>
      </c>
      <c r="G382" s="188"/>
      <c r="H382" s="188"/>
      <c r="I382" s="204"/>
      <c r="J382" s="204"/>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c r="DV382" s="188"/>
    </row>
    <row r="383" spans="1:126" x14ac:dyDescent="0.2">
      <c r="A383" s="203"/>
      <c r="B383" s="215"/>
      <c r="C383" s="215"/>
      <c r="D383" s="215"/>
      <c r="E383" s="219"/>
      <c r="F383" s="214" t="s">
        <v>259</v>
      </c>
      <c r="G383" s="188"/>
      <c r="H383" s="188"/>
      <c r="I383" s="204"/>
      <c r="J383" s="204"/>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c r="DV383" s="188"/>
    </row>
    <row r="384" spans="1:126" x14ac:dyDescent="0.2">
      <c r="A384" s="203"/>
      <c r="B384" s="215"/>
      <c r="C384" s="215"/>
      <c r="D384" s="215"/>
      <c r="E384" s="219"/>
      <c r="F384" s="214" t="s">
        <v>258</v>
      </c>
      <c r="G384" s="188"/>
      <c r="H384" s="188"/>
      <c r="I384" s="204"/>
      <c r="J384" s="204"/>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row>
    <row r="385" spans="1:126" x14ac:dyDescent="0.2">
      <c r="A385" s="203"/>
      <c r="B385" s="215"/>
      <c r="C385" s="215"/>
      <c r="D385" s="215"/>
      <c r="E385" s="219"/>
      <c r="F385" s="214" t="s">
        <v>259</v>
      </c>
      <c r="G385" s="188"/>
      <c r="H385" s="188"/>
      <c r="I385" s="204"/>
      <c r="J385" s="204"/>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row>
    <row r="386" spans="1:126" x14ac:dyDescent="0.2">
      <c r="A386" s="203"/>
      <c r="B386" s="215"/>
      <c r="C386" s="215"/>
      <c r="D386" s="215"/>
      <c r="E386" s="219"/>
      <c r="F386" s="214" t="s">
        <v>258</v>
      </c>
      <c r="G386" s="178"/>
      <c r="H386" s="178"/>
      <c r="I386" s="204"/>
      <c r="J386" s="204"/>
      <c r="K386" s="178"/>
      <c r="L386" s="188"/>
      <c r="M386" s="178"/>
      <c r="N386" s="178"/>
      <c r="O386" s="188"/>
      <c r="P386" s="178"/>
      <c r="Q386" s="178"/>
      <c r="R386" s="188"/>
      <c r="S386" s="178"/>
      <c r="T386" s="178"/>
      <c r="U386" s="188"/>
      <c r="V386" s="178"/>
      <c r="W386" s="178"/>
      <c r="X386" s="188"/>
      <c r="Y386" s="178"/>
      <c r="Z386" s="178"/>
      <c r="AA386" s="188"/>
      <c r="AB386" s="178"/>
      <c r="AC386" s="178"/>
      <c r="AD386" s="188"/>
      <c r="AE386" s="178"/>
      <c r="AF386" s="178"/>
      <c r="AG386" s="188"/>
      <c r="AH386" s="178"/>
      <c r="AI386" s="178"/>
      <c r="AJ386" s="188"/>
      <c r="AK386" s="178"/>
      <c r="AL386" s="178"/>
      <c r="AM386" s="188"/>
      <c r="AN386" s="178"/>
      <c r="AO386" s="178"/>
      <c r="AP386" s="188"/>
      <c r="AQ386" s="178"/>
      <c r="AR386" s="178"/>
      <c r="AS386" s="188"/>
      <c r="AT386" s="178"/>
      <c r="AU386" s="178"/>
      <c r="AV386" s="188"/>
      <c r="AW386" s="178"/>
      <c r="AX386" s="178"/>
      <c r="AY386" s="188"/>
      <c r="AZ386" s="178"/>
      <c r="BA386" s="178"/>
      <c r="BB386" s="188"/>
      <c r="BC386" s="178"/>
      <c r="BD386" s="178"/>
      <c r="BE386" s="188"/>
      <c r="BF386" s="178"/>
      <c r="BG386" s="178"/>
      <c r="BH386" s="188"/>
      <c r="BI386" s="178"/>
      <c r="BJ386" s="178"/>
      <c r="BK386" s="188"/>
      <c r="BL386" s="178"/>
      <c r="BM386" s="178"/>
      <c r="BN386" s="188"/>
      <c r="BO386" s="178"/>
      <c r="BP386" s="178"/>
      <c r="BQ386" s="188"/>
      <c r="BR386" s="178"/>
      <c r="BS386" s="178"/>
      <c r="BT386" s="188"/>
      <c r="BU386" s="178"/>
      <c r="BV386" s="178"/>
      <c r="BW386" s="188"/>
      <c r="BX386" s="178"/>
      <c r="BY386" s="178"/>
      <c r="BZ386" s="188"/>
      <c r="CA386" s="178"/>
      <c r="CB386" s="178"/>
      <c r="CC386" s="188"/>
      <c r="CD386" s="178"/>
      <c r="CE386" s="178"/>
      <c r="CF386" s="188"/>
      <c r="CG386" s="178"/>
      <c r="CH386" s="178"/>
      <c r="CI386" s="188"/>
      <c r="CJ386" s="178"/>
      <c r="CK386" s="178"/>
      <c r="CL386" s="188"/>
      <c r="CM386" s="178"/>
      <c r="CN386" s="178"/>
      <c r="CO386" s="188"/>
      <c r="CP386" s="178"/>
      <c r="CQ386" s="178"/>
      <c r="CR386" s="188"/>
      <c r="CS386" s="178"/>
      <c r="CT386" s="178"/>
      <c r="CU386" s="188"/>
      <c r="CV386" s="178"/>
      <c r="CW386" s="178"/>
      <c r="CX386" s="188"/>
      <c r="CY386" s="178"/>
      <c r="CZ386" s="178"/>
      <c r="DA386" s="188"/>
      <c r="DB386" s="178"/>
      <c r="DC386" s="178"/>
      <c r="DD386" s="188"/>
      <c r="DE386" s="178"/>
      <c r="DF386" s="178"/>
      <c r="DG386" s="188"/>
      <c r="DH386" s="178"/>
      <c r="DI386" s="178"/>
      <c r="DJ386" s="188"/>
      <c r="DK386" s="178"/>
      <c r="DL386" s="178"/>
      <c r="DM386" s="188"/>
      <c r="DN386" s="178"/>
      <c r="DO386" s="178"/>
      <c r="DP386" s="188"/>
      <c r="DQ386" s="178"/>
      <c r="DR386" s="178"/>
      <c r="DS386" s="188"/>
      <c r="DT386" s="178"/>
      <c r="DU386" s="178"/>
      <c r="DV386" s="188"/>
    </row>
    <row r="387" spans="1:126" x14ac:dyDescent="0.2">
      <c r="A387" s="203"/>
      <c r="B387" s="215"/>
      <c r="C387" s="215"/>
      <c r="D387" s="215"/>
      <c r="E387" s="219"/>
      <c r="F387" s="214" t="s">
        <v>259</v>
      </c>
      <c r="G387" s="188"/>
      <c r="H387" s="188"/>
      <c r="I387" s="204"/>
      <c r="J387" s="204"/>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c r="DV387" s="188"/>
    </row>
    <row r="388" spans="1:126" x14ac:dyDescent="0.2">
      <c r="A388" s="203"/>
      <c r="B388" s="215"/>
      <c r="C388" s="215"/>
      <c r="D388" s="215"/>
      <c r="E388" s="219"/>
      <c r="F388" s="214" t="s">
        <v>258</v>
      </c>
      <c r="G388" s="188"/>
      <c r="H388" s="188"/>
      <c r="I388" s="204"/>
      <c r="J388" s="204"/>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c r="DV388" s="188"/>
    </row>
    <row r="389" spans="1:126" x14ac:dyDescent="0.2">
      <c r="A389" s="203"/>
      <c r="B389" s="215"/>
      <c r="C389" s="215"/>
      <c r="D389" s="215"/>
      <c r="E389" s="219"/>
      <c r="F389" s="214" t="s">
        <v>259</v>
      </c>
      <c r="G389" s="188"/>
      <c r="H389" s="188"/>
      <c r="I389" s="204"/>
      <c r="J389" s="204"/>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row>
    <row r="390" spans="1:126" x14ac:dyDescent="0.2">
      <c r="A390" s="203"/>
      <c r="B390" s="215"/>
      <c r="C390" s="215"/>
      <c r="D390" s="215"/>
      <c r="E390" s="219"/>
      <c r="F390" s="214" t="s">
        <v>258</v>
      </c>
      <c r="G390" s="188"/>
      <c r="H390" s="188"/>
      <c r="I390" s="204"/>
      <c r="J390" s="204"/>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row>
    <row r="391" spans="1:126" x14ac:dyDescent="0.2">
      <c r="A391" s="203"/>
      <c r="B391" s="215"/>
      <c r="C391" s="215"/>
      <c r="D391" s="215"/>
      <c r="E391" s="219"/>
      <c r="F391" s="214" t="s">
        <v>259</v>
      </c>
      <c r="G391" s="178"/>
      <c r="H391" s="178"/>
      <c r="I391" s="204"/>
      <c r="J391" s="204"/>
      <c r="K391" s="178"/>
      <c r="L391" s="188"/>
      <c r="M391" s="178"/>
      <c r="N391" s="178"/>
      <c r="O391" s="188"/>
      <c r="P391" s="178"/>
      <c r="Q391" s="178"/>
      <c r="R391" s="188"/>
      <c r="S391" s="178"/>
      <c r="T391" s="178"/>
      <c r="U391" s="188"/>
      <c r="V391" s="178"/>
      <c r="W391" s="178"/>
      <c r="X391" s="188"/>
      <c r="Y391" s="178"/>
      <c r="Z391" s="178"/>
      <c r="AA391" s="188"/>
      <c r="AB391" s="178"/>
      <c r="AC391" s="178"/>
      <c r="AD391" s="188"/>
      <c r="AE391" s="178"/>
      <c r="AF391" s="178"/>
      <c r="AG391" s="188"/>
      <c r="AH391" s="178"/>
      <c r="AI391" s="178"/>
      <c r="AJ391" s="188"/>
      <c r="AK391" s="178"/>
      <c r="AL391" s="178"/>
      <c r="AM391" s="188"/>
      <c r="AN391" s="178"/>
      <c r="AO391" s="178"/>
      <c r="AP391" s="188"/>
      <c r="AQ391" s="178"/>
      <c r="AR391" s="178"/>
      <c r="AS391" s="188"/>
      <c r="AT391" s="178"/>
      <c r="AU391" s="178"/>
      <c r="AV391" s="188"/>
      <c r="AW391" s="178"/>
      <c r="AX391" s="178"/>
      <c r="AY391" s="188"/>
      <c r="AZ391" s="178"/>
      <c r="BA391" s="178"/>
      <c r="BB391" s="188"/>
      <c r="BC391" s="178"/>
      <c r="BD391" s="178"/>
      <c r="BE391" s="188"/>
      <c r="BF391" s="178"/>
      <c r="BG391" s="178"/>
      <c r="BH391" s="188"/>
      <c r="BI391" s="178"/>
      <c r="BJ391" s="178"/>
      <c r="BK391" s="188"/>
      <c r="BL391" s="178"/>
      <c r="BM391" s="178"/>
      <c r="BN391" s="188"/>
      <c r="BO391" s="178"/>
      <c r="BP391" s="178"/>
      <c r="BQ391" s="188"/>
      <c r="BR391" s="178"/>
      <c r="BS391" s="178"/>
      <c r="BT391" s="188"/>
      <c r="BU391" s="178"/>
      <c r="BV391" s="178"/>
      <c r="BW391" s="188"/>
      <c r="BX391" s="178"/>
      <c r="BY391" s="178"/>
      <c r="BZ391" s="188"/>
      <c r="CA391" s="178"/>
      <c r="CB391" s="178"/>
      <c r="CC391" s="188"/>
      <c r="CD391" s="178"/>
      <c r="CE391" s="178"/>
      <c r="CF391" s="188"/>
      <c r="CG391" s="178"/>
      <c r="CH391" s="178"/>
      <c r="CI391" s="188"/>
      <c r="CJ391" s="178"/>
      <c r="CK391" s="178"/>
      <c r="CL391" s="188"/>
      <c r="CM391" s="178"/>
      <c r="CN391" s="178"/>
      <c r="CO391" s="188"/>
      <c r="CP391" s="178"/>
      <c r="CQ391" s="178"/>
      <c r="CR391" s="188"/>
      <c r="CS391" s="178"/>
      <c r="CT391" s="178"/>
      <c r="CU391" s="188"/>
      <c r="CV391" s="178"/>
      <c r="CW391" s="178"/>
      <c r="CX391" s="188"/>
      <c r="CY391" s="178"/>
      <c r="CZ391" s="178"/>
      <c r="DA391" s="188"/>
      <c r="DB391" s="178"/>
      <c r="DC391" s="178"/>
      <c r="DD391" s="188"/>
      <c r="DE391" s="178"/>
      <c r="DF391" s="178"/>
      <c r="DG391" s="188"/>
      <c r="DH391" s="178"/>
      <c r="DI391" s="178"/>
      <c r="DJ391" s="188"/>
      <c r="DK391" s="178"/>
      <c r="DL391" s="178"/>
      <c r="DM391" s="188"/>
      <c r="DN391" s="178"/>
      <c r="DO391" s="178"/>
      <c r="DP391" s="188"/>
      <c r="DQ391" s="178"/>
      <c r="DR391" s="178"/>
      <c r="DS391" s="188"/>
      <c r="DT391" s="178"/>
      <c r="DU391" s="178"/>
      <c r="DV391" s="188"/>
    </row>
    <row r="392" spans="1:126" x14ac:dyDescent="0.2">
      <c r="A392" s="203"/>
      <c r="B392" s="215"/>
      <c r="C392" s="215"/>
      <c r="D392" s="215"/>
      <c r="E392" s="219"/>
      <c r="F392" s="214" t="s">
        <v>258</v>
      </c>
      <c r="G392" s="188"/>
      <c r="H392" s="188"/>
      <c r="I392" s="204"/>
      <c r="J392" s="204"/>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row>
    <row r="393" spans="1:126" x14ac:dyDescent="0.2">
      <c r="A393" s="203"/>
      <c r="B393" s="215"/>
      <c r="C393" s="215"/>
      <c r="D393" s="215"/>
      <c r="E393" s="219"/>
      <c r="F393" s="214" t="s">
        <v>259</v>
      </c>
      <c r="G393" s="188"/>
      <c r="H393" s="188"/>
      <c r="I393" s="204"/>
      <c r="J393" s="204"/>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c r="DV393" s="188"/>
    </row>
    <row r="394" spans="1:126" x14ac:dyDescent="0.2">
      <c r="A394" s="203"/>
      <c r="B394" s="215"/>
      <c r="C394" s="215"/>
      <c r="D394" s="215"/>
      <c r="E394" s="219"/>
      <c r="F394" s="214" t="s">
        <v>258</v>
      </c>
      <c r="G394" s="188"/>
      <c r="H394" s="188"/>
      <c r="I394" s="204"/>
      <c r="J394" s="204"/>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c r="DV394" s="188"/>
    </row>
    <row r="395" spans="1:126" x14ac:dyDescent="0.2">
      <c r="A395" s="203"/>
      <c r="B395" s="215"/>
      <c r="C395" s="215"/>
      <c r="D395" s="215"/>
      <c r="E395" s="219"/>
      <c r="F395" s="214" t="s">
        <v>259</v>
      </c>
      <c r="G395" s="188"/>
      <c r="H395" s="188"/>
      <c r="I395" s="204"/>
      <c r="J395" s="204"/>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c r="DV395" s="188"/>
    </row>
    <row r="396" spans="1:126" x14ac:dyDescent="0.2">
      <c r="A396" s="203"/>
      <c r="B396" s="215"/>
      <c r="C396" s="215"/>
      <c r="D396" s="215"/>
      <c r="E396" s="219"/>
      <c r="F396" s="214" t="s">
        <v>258</v>
      </c>
      <c r="G396" s="188"/>
      <c r="H396" s="188"/>
      <c r="I396" s="204"/>
      <c r="J396" s="204"/>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row>
    <row r="397" spans="1:126" x14ac:dyDescent="0.2">
      <c r="A397" s="203"/>
      <c r="B397" s="215"/>
      <c r="C397" s="215"/>
      <c r="D397" s="215"/>
      <c r="E397" s="219"/>
      <c r="F397" s="214" t="s">
        <v>259</v>
      </c>
      <c r="G397" s="188"/>
      <c r="H397" s="188"/>
      <c r="I397" s="204"/>
      <c r="J397" s="204"/>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c r="DV397" s="188"/>
    </row>
    <row r="398" spans="1:126" x14ac:dyDescent="0.2">
      <c r="A398" s="203"/>
      <c r="B398" s="215"/>
      <c r="C398" s="215"/>
      <c r="D398" s="215"/>
      <c r="E398" s="219"/>
      <c r="F398" s="214" t="s">
        <v>258</v>
      </c>
      <c r="G398" s="188"/>
      <c r="H398" s="188"/>
      <c r="I398" s="204"/>
      <c r="J398" s="204"/>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c r="DV398" s="188"/>
    </row>
    <row r="399" spans="1:126" x14ac:dyDescent="0.2">
      <c r="A399" s="203"/>
      <c r="B399" s="215"/>
      <c r="C399" s="215"/>
      <c r="D399" s="215"/>
      <c r="E399" s="219"/>
      <c r="F399" s="214" t="s">
        <v>259</v>
      </c>
      <c r="G399" s="178"/>
      <c r="H399" s="178"/>
      <c r="I399" s="204"/>
      <c r="J399" s="204"/>
      <c r="K399" s="178"/>
      <c r="L399" s="188"/>
      <c r="M399" s="178"/>
      <c r="N399" s="178"/>
      <c r="O399" s="188"/>
      <c r="P399" s="178"/>
      <c r="Q399" s="178"/>
      <c r="R399" s="188"/>
      <c r="S399" s="178"/>
      <c r="T399" s="178"/>
      <c r="U399" s="188"/>
      <c r="V399" s="178"/>
      <c r="W399" s="178"/>
      <c r="X399" s="188"/>
      <c r="Y399" s="178"/>
      <c r="Z399" s="178"/>
      <c r="AA399" s="188"/>
      <c r="AB399" s="178"/>
      <c r="AC399" s="178"/>
      <c r="AD399" s="188"/>
      <c r="AE399" s="178"/>
      <c r="AF399" s="178"/>
      <c r="AG399" s="188"/>
      <c r="AH399" s="178"/>
      <c r="AI399" s="178"/>
      <c r="AJ399" s="188"/>
      <c r="AK399" s="178"/>
      <c r="AL399" s="178"/>
      <c r="AM399" s="188"/>
      <c r="AN399" s="178"/>
      <c r="AO399" s="178"/>
      <c r="AP399" s="188"/>
      <c r="AQ399" s="178"/>
      <c r="AR399" s="178"/>
      <c r="AS399" s="188"/>
      <c r="AT399" s="178"/>
      <c r="AU399" s="178"/>
      <c r="AV399" s="188"/>
      <c r="AW399" s="178"/>
      <c r="AX399" s="178"/>
      <c r="AY399" s="188"/>
      <c r="AZ399" s="178"/>
      <c r="BA399" s="178"/>
      <c r="BB399" s="188"/>
      <c r="BC399" s="178"/>
      <c r="BD399" s="178"/>
      <c r="BE399" s="188"/>
      <c r="BF399" s="178"/>
      <c r="BG399" s="178"/>
      <c r="BH399" s="188"/>
      <c r="BI399" s="178"/>
      <c r="BJ399" s="178"/>
      <c r="BK399" s="188"/>
      <c r="BL399" s="178"/>
      <c r="BM399" s="178"/>
      <c r="BN399" s="188"/>
      <c r="BO399" s="178"/>
      <c r="BP399" s="178"/>
      <c r="BQ399" s="188"/>
      <c r="BR399" s="178"/>
      <c r="BS399" s="178"/>
      <c r="BT399" s="188"/>
      <c r="BU399" s="178"/>
      <c r="BV399" s="178"/>
      <c r="BW399" s="188"/>
      <c r="BX399" s="178"/>
      <c r="BY399" s="178"/>
      <c r="BZ399" s="188"/>
      <c r="CA399" s="178"/>
      <c r="CB399" s="178"/>
      <c r="CC399" s="188"/>
      <c r="CD399" s="178"/>
      <c r="CE399" s="178"/>
      <c r="CF399" s="188"/>
      <c r="CG399" s="178"/>
      <c r="CH399" s="178"/>
      <c r="CI399" s="188"/>
      <c r="CJ399" s="178"/>
      <c r="CK399" s="178"/>
      <c r="CL399" s="188"/>
      <c r="CM399" s="178"/>
      <c r="CN399" s="178"/>
      <c r="CO399" s="188"/>
      <c r="CP399" s="178"/>
      <c r="CQ399" s="178"/>
      <c r="CR399" s="188"/>
      <c r="CS399" s="178"/>
      <c r="CT399" s="178"/>
      <c r="CU399" s="188"/>
      <c r="CV399" s="178"/>
      <c r="CW399" s="178"/>
      <c r="CX399" s="188"/>
      <c r="CY399" s="178"/>
      <c r="CZ399" s="178"/>
      <c r="DA399" s="188"/>
      <c r="DB399" s="178"/>
      <c r="DC399" s="178"/>
      <c r="DD399" s="188"/>
      <c r="DE399" s="178"/>
      <c r="DF399" s="178"/>
      <c r="DG399" s="188"/>
      <c r="DH399" s="178"/>
      <c r="DI399" s="178"/>
      <c r="DJ399" s="188"/>
      <c r="DK399" s="178"/>
      <c r="DL399" s="178"/>
      <c r="DM399" s="188"/>
      <c r="DN399" s="178"/>
      <c r="DO399" s="178"/>
      <c r="DP399" s="188"/>
      <c r="DQ399" s="178"/>
      <c r="DR399" s="178"/>
      <c r="DS399" s="188"/>
      <c r="DT399" s="178"/>
      <c r="DU399" s="178"/>
      <c r="DV399" s="188"/>
    </row>
    <row r="400" spans="1:126" x14ac:dyDescent="0.2">
      <c r="A400" s="203"/>
      <c r="B400" s="215"/>
      <c r="C400" s="215"/>
      <c r="D400" s="215"/>
      <c r="E400" s="219"/>
      <c r="F400" s="214" t="s">
        <v>258</v>
      </c>
      <c r="G400" s="188"/>
      <c r="H400" s="188"/>
      <c r="I400" s="204"/>
      <c r="J400" s="204"/>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row>
    <row r="401" spans="1:126" x14ac:dyDescent="0.2">
      <c r="A401" s="203"/>
      <c r="B401" s="215"/>
      <c r="C401" s="215"/>
      <c r="D401" s="215"/>
      <c r="E401" s="219"/>
      <c r="F401" s="214" t="s">
        <v>259</v>
      </c>
      <c r="G401" s="188"/>
      <c r="H401" s="188"/>
      <c r="I401" s="204"/>
      <c r="J401" s="204"/>
      <c r="K401" s="188"/>
      <c r="L401" s="188"/>
      <c r="M401" s="188"/>
      <c r="N401" s="188"/>
      <c r="O401" s="188"/>
      <c r="P401" s="188"/>
      <c r="Q401" s="188"/>
      <c r="R401" s="188"/>
      <c r="S401" s="188"/>
      <c r="T401" s="188"/>
      <c r="U401" s="188"/>
      <c r="V401" s="188"/>
      <c r="W401" s="188"/>
      <c r="X401" s="188"/>
      <c r="Y401" s="188"/>
      <c r="Z401" s="188"/>
      <c r="AA401" s="188"/>
      <c r="AB401" s="188"/>
      <c r="AC401" s="188"/>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88"/>
      <c r="BD401" s="188"/>
      <c r="BE401" s="188"/>
      <c r="BF401" s="188"/>
      <c r="BG401" s="188"/>
      <c r="BH401" s="188"/>
      <c r="BI401" s="188"/>
      <c r="BJ401" s="188"/>
      <c r="BK401" s="188"/>
      <c r="BL401" s="188"/>
      <c r="BM401" s="188"/>
      <c r="BN401" s="188"/>
      <c r="BO401" s="188"/>
      <c r="BP401" s="188"/>
      <c r="BQ401" s="188"/>
      <c r="BR401" s="188"/>
      <c r="BS401" s="188"/>
      <c r="BT401" s="188"/>
      <c r="BU401" s="188"/>
      <c r="BV401" s="188"/>
      <c r="BW401" s="188"/>
      <c r="BX401" s="188"/>
      <c r="BY401" s="188"/>
      <c r="BZ401" s="188"/>
      <c r="CA401" s="188"/>
      <c r="CB401" s="188"/>
      <c r="CC401" s="188"/>
      <c r="CD401" s="188"/>
      <c r="CE401" s="188"/>
      <c r="CF401" s="188"/>
      <c r="CG401" s="188"/>
      <c r="CH401" s="188"/>
      <c r="CI401" s="188"/>
      <c r="CJ401" s="188"/>
      <c r="CK401" s="188"/>
      <c r="CL401" s="188"/>
      <c r="CM401" s="188"/>
      <c r="CN401" s="188"/>
      <c r="CO401" s="188"/>
      <c r="CP401" s="188"/>
      <c r="CQ401" s="188"/>
      <c r="CR401" s="188"/>
      <c r="CS401" s="188"/>
      <c r="CT401" s="188"/>
      <c r="CU401" s="188"/>
      <c r="CV401" s="188"/>
      <c r="CW401" s="188"/>
      <c r="CX401" s="188"/>
      <c r="CY401" s="188"/>
      <c r="CZ401" s="188"/>
      <c r="DA401" s="188"/>
      <c r="DB401" s="188"/>
      <c r="DC401" s="188"/>
      <c r="DD401" s="188"/>
      <c r="DE401" s="188"/>
      <c r="DF401" s="188"/>
      <c r="DG401" s="188"/>
      <c r="DH401" s="188"/>
      <c r="DI401" s="188"/>
      <c r="DJ401" s="188"/>
      <c r="DK401" s="188"/>
      <c r="DL401" s="188"/>
      <c r="DM401" s="188"/>
      <c r="DN401" s="188"/>
      <c r="DO401" s="188"/>
      <c r="DP401" s="188"/>
      <c r="DQ401" s="188"/>
      <c r="DR401" s="188"/>
      <c r="DS401" s="188"/>
      <c r="DT401" s="188"/>
      <c r="DU401" s="188"/>
      <c r="DV401" s="188"/>
    </row>
    <row r="402" spans="1:126" x14ac:dyDescent="0.2">
      <c r="A402" s="203"/>
      <c r="B402" s="215"/>
      <c r="C402" s="215"/>
      <c r="D402" s="215"/>
      <c r="E402" s="219"/>
      <c r="F402" s="214" t="s">
        <v>258</v>
      </c>
      <c r="G402" s="188"/>
      <c r="H402" s="188"/>
      <c r="I402" s="204"/>
      <c r="J402" s="204"/>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row>
    <row r="403" spans="1:126" x14ac:dyDescent="0.2">
      <c r="A403" s="203"/>
      <c r="B403" s="215"/>
      <c r="C403" s="215"/>
      <c r="D403" s="215"/>
      <c r="E403" s="219"/>
      <c r="F403" s="214" t="s">
        <v>259</v>
      </c>
      <c r="G403" s="188"/>
      <c r="H403" s="188"/>
      <c r="I403" s="204"/>
      <c r="J403" s="204"/>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c r="DV403" s="188"/>
    </row>
    <row r="404" spans="1:126" x14ac:dyDescent="0.2">
      <c r="A404" s="203"/>
      <c r="B404" s="215"/>
      <c r="C404" s="215"/>
      <c r="D404" s="215"/>
      <c r="E404" s="219"/>
      <c r="F404" s="214" t="s">
        <v>258</v>
      </c>
      <c r="G404" s="188"/>
      <c r="H404" s="188"/>
      <c r="I404" s="204"/>
      <c r="J404" s="204"/>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row>
    <row r="405" spans="1:126" x14ac:dyDescent="0.2">
      <c r="A405" s="203"/>
      <c r="B405" s="215"/>
      <c r="C405" s="215"/>
      <c r="D405" s="215"/>
      <c r="E405" s="219"/>
      <c r="F405" s="214" t="s">
        <v>259</v>
      </c>
      <c r="G405" s="178"/>
      <c r="H405" s="178"/>
      <c r="I405" s="204"/>
      <c r="J405" s="204"/>
      <c r="K405" s="178"/>
      <c r="L405" s="188"/>
      <c r="M405" s="178"/>
      <c r="N405" s="178"/>
      <c r="O405" s="188"/>
      <c r="P405" s="178"/>
      <c r="Q405" s="178"/>
      <c r="R405" s="188"/>
      <c r="S405" s="178"/>
      <c r="T405" s="178"/>
      <c r="U405" s="188"/>
      <c r="V405" s="178"/>
      <c r="W405" s="178"/>
      <c r="X405" s="188"/>
      <c r="Y405" s="178"/>
      <c r="Z405" s="178"/>
      <c r="AA405" s="188"/>
      <c r="AB405" s="178"/>
      <c r="AC405" s="178"/>
      <c r="AD405" s="188"/>
      <c r="AE405" s="178"/>
      <c r="AF405" s="178"/>
      <c r="AG405" s="188"/>
      <c r="AH405" s="178"/>
      <c r="AI405" s="178"/>
      <c r="AJ405" s="188"/>
      <c r="AK405" s="178"/>
      <c r="AL405" s="178"/>
      <c r="AM405" s="188"/>
      <c r="AN405" s="178"/>
      <c r="AO405" s="178"/>
      <c r="AP405" s="188"/>
      <c r="AQ405" s="178"/>
      <c r="AR405" s="178"/>
      <c r="AS405" s="188"/>
      <c r="AT405" s="178"/>
      <c r="AU405" s="178"/>
      <c r="AV405" s="188"/>
      <c r="AW405" s="178"/>
      <c r="AX405" s="178"/>
      <c r="AY405" s="188"/>
      <c r="AZ405" s="178"/>
      <c r="BA405" s="178"/>
      <c r="BB405" s="188"/>
      <c r="BC405" s="178"/>
      <c r="BD405" s="178"/>
      <c r="BE405" s="188"/>
      <c r="BF405" s="178"/>
      <c r="BG405" s="178"/>
      <c r="BH405" s="188"/>
      <c r="BI405" s="178"/>
      <c r="BJ405" s="178"/>
      <c r="BK405" s="188"/>
      <c r="BL405" s="178"/>
      <c r="BM405" s="178"/>
      <c r="BN405" s="188"/>
      <c r="BO405" s="178"/>
      <c r="BP405" s="178"/>
      <c r="BQ405" s="188"/>
      <c r="BR405" s="178"/>
      <c r="BS405" s="178"/>
      <c r="BT405" s="188"/>
      <c r="BU405" s="178"/>
      <c r="BV405" s="178"/>
      <c r="BW405" s="188"/>
      <c r="BX405" s="178"/>
      <c r="BY405" s="178"/>
      <c r="BZ405" s="188"/>
      <c r="CA405" s="178"/>
      <c r="CB405" s="178"/>
      <c r="CC405" s="188"/>
      <c r="CD405" s="178"/>
      <c r="CE405" s="178"/>
      <c r="CF405" s="188"/>
      <c r="CG405" s="178"/>
      <c r="CH405" s="178"/>
      <c r="CI405" s="188"/>
      <c r="CJ405" s="178"/>
      <c r="CK405" s="178"/>
      <c r="CL405" s="188"/>
      <c r="CM405" s="178"/>
      <c r="CN405" s="178"/>
      <c r="CO405" s="188"/>
      <c r="CP405" s="178"/>
      <c r="CQ405" s="178"/>
      <c r="CR405" s="188"/>
      <c r="CS405" s="178"/>
      <c r="CT405" s="178"/>
      <c r="CU405" s="188"/>
      <c r="CV405" s="178"/>
      <c r="CW405" s="178"/>
      <c r="CX405" s="188"/>
      <c r="CY405" s="178"/>
      <c r="CZ405" s="178"/>
      <c r="DA405" s="188"/>
      <c r="DB405" s="178"/>
      <c r="DC405" s="178"/>
      <c r="DD405" s="188"/>
      <c r="DE405" s="178"/>
      <c r="DF405" s="178"/>
      <c r="DG405" s="188"/>
      <c r="DH405" s="178"/>
      <c r="DI405" s="178"/>
      <c r="DJ405" s="188"/>
      <c r="DK405" s="178"/>
      <c r="DL405" s="178"/>
      <c r="DM405" s="188"/>
      <c r="DN405" s="178"/>
      <c r="DO405" s="178"/>
      <c r="DP405" s="188"/>
      <c r="DQ405" s="178"/>
      <c r="DR405" s="178"/>
      <c r="DS405" s="188"/>
      <c r="DT405" s="178"/>
      <c r="DU405" s="178"/>
      <c r="DV405" s="188"/>
    </row>
    <row r="406" spans="1:126" x14ac:dyDescent="0.2">
      <c r="A406" s="203"/>
      <c r="B406" s="215"/>
      <c r="C406" s="215"/>
      <c r="D406" s="215"/>
      <c r="E406" s="219"/>
      <c r="F406" s="214" t="s">
        <v>258</v>
      </c>
      <c r="G406" s="188"/>
      <c r="H406" s="188"/>
      <c r="I406" s="204"/>
      <c r="J406" s="204"/>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88"/>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row>
    <row r="407" spans="1:126" x14ac:dyDescent="0.2">
      <c r="A407" s="203"/>
      <c r="B407" s="215"/>
      <c r="C407" s="215"/>
      <c r="D407" s="215"/>
      <c r="E407" s="219"/>
      <c r="F407" s="214" t="s">
        <v>259</v>
      </c>
      <c r="G407" s="188"/>
      <c r="H407" s="188"/>
      <c r="I407" s="204"/>
      <c r="J407" s="204"/>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c r="DV407" s="188"/>
    </row>
    <row r="408" spans="1:126" x14ac:dyDescent="0.2">
      <c r="A408" s="203"/>
      <c r="B408" s="215"/>
      <c r="C408" s="215"/>
      <c r="D408" s="215"/>
      <c r="E408" s="219"/>
      <c r="F408" s="214" t="s">
        <v>258</v>
      </c>
      <c r="G408" s="188"/>
      <c r="H408" s="188"/>
      <c r="I408" s="204"/>
      <c r="J408" s="204"/>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row>
    <row r="409" spans="1:126" x14ac:dyDescent="0.2">
      <c r="A409" s="203"/>
      <c r="B409" s="215"/>
      <c r="C409" s="215"/>
      <c r="D409" s="215"/>
      <c r="E409" s="219"/>
      <c r="F409" s="214" t="s">
        <v>259</v>
      </c>
      <c r="G409" s="188"/>
      <c r="H409" s="188"/>
      <c r="I409" s="204"/>
      <c r="J409" s="204"/>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88"/>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row>
    <row r="410" spans="1:126" x14ac:dyDescent="0.2">
      <c r="A410" s="203"/>
      <c r="B410" s="215"/>
      <c r="C410" s="215"/>
      <c r="D410" s="215"/>
      <c r="E410" s="219"/>
      <c r="F410" s="214" t="s">
        <v>258</v>
      </c>
      <c r="G410" s="188"/>
      <c r="H410" s="188"/>
      <c r="I410" s="204"/>
      <c r="J410" s="204"/>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row>
    <row r="411" spans="1:126" x14ac:dyDescent="0.2">
      <c r="A411" s="203"/>
      <c r="B411" s="215"/>
      <c r="C411" s="215"/>
      <c r="D411" s="215"/>
      <c r="E411" s="219"/>
      <c r="F411" s="214" t="s">
        <v>259</v>
      </c>
      <c r="G411" s="188"/>
      <c r="H411" s="188"/>
      <c r="I411" s="204"/>
      <c r="J411" s="204"/>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c r="DV411" s="188"/>
    </row>
    <row r="412" spans="1:126" x14ac:dyDescent="0.2">
      <c r="A412" s="203"/>
      <c r="B412" s="215"/>
      <c r="C412" s="215"/>
      <c r="D412" s="215"/>
      <c r="E412" s="219"/>
      <c r="F412" s="214" t="s">
        <v>258</v>
      </c>
      <c r="G412" s="188"/>
      <c r="H412" s="188"/>
      <c r="I412" s="204"/>
      <c r="J412" s="204"/>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row>
    <row r="413" spans="1:126" x14ac:dyDescent="0.2">
      <c r="A413" s="203"/>
      <c r="B413" s="215"/>
      <c r="C413" s="215"/>
      <c r="D413" s="215"/>
      <c r="E413" s="219"/>
      <c r="F413" s="214" t="s">
        <v>259</v>
      </c>
      <c r="G413" s="188"/>
      <c r="H413" s="188"/>
      <c r="I413" s="204"/>
      <c r="J413" s="204"/>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row>
    <row r="414" spans="1:126" x14ac:dyDescent="0.2">
      <c r="A414" s="203"/>
      <c r="B414" s="215"/>
      <c r="C414" s="215"/>
      <c r="D414" s="215"/>
      <c r="E414" s="219"/>
      <c r="F414" s="214" t="s">
        <v>258</v>
      </c>
      <c r="G414" s="188"/>
      <c r="H414" s="188"/>
      <c r="I414" s="204"/>
      <c r="J414" s="204"/>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row>
    <row r="415" spans="1:126" x14ac:dyDescent="0.2">
      <c r="A415" s="203"/>
      <c r="B415" s="215"/>
      <c r="C415" s="215"/>
      <c r="D415" s="215"/>
      <c r="E415" s="219"/>
      <c r="F415" s="214" t="s">
        <v>259</v>
      </c>
      <c r="G415" s="188"/>
      <c r="H415" s="188"/>
      <c r="I415" s="204"/>
      <c r="J415" s="204"/>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row>
    <row r="416" spans="1:126" x14ac:dyDescent="0.2">
      <c r="A416" s="203"/>
      <c r="B416" s="215"/>
      <c r="C416" s="215"/>
      <c r="D416" s="215"/>
      <c r="E416" s="219"/>
      <c r="F416" s="214" t="s">
        <v>258</v>
      </c>
      <c r="G416" s="188"/>
      <c r="H416" s="188"/>
      <c r="I416" s="204"/>
      <c r="J416" s="204"/>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row>
    <row r="417" spans="1:126" x14ac:dyDescent="0.2">
      <c r="A417" s="203"/>
      <c r="B417" s="215"/>
      <c r="C417" s="215"/>
      <c r="D417" s="215"/>
      <c r="E417" s="219"/>
      <c r="F417" s="214" t="s">
        <v>259</v>
      </c>
      <c r="G417" s="188"/>
      <c r="H417" s="188"/>
      <c r="I417" s="204"/>
      <c r="J417" s="204"/>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c r="DV417" s="188"/>
    </row>
    <row r="418" spans="1:126" x14ac:dyDescent="0.2">
      <c r="A418" s="203"/>
      <c r="B418" s="215"/>
      <c r="C418" s="215"/>
      <c r="D418" s="215"/>
      <c r="E418" s="219"/>
      <c r="F418" s="214" t="s">
        <v>258</v>
      </c>
      <c r="G418" s="188"/>
      <c r="H418" s="188"/>
      <c r="I418" s="204"/>
      <c r="J418" s="204"/>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row>
    <row r="419" spans="1:126" x14ac:dyDescent="0.2">
      <c r="A419" s="203"/>
      <c r="B419" s="215"/>
      <c r="C419" s="215"/>
      <c r="D419" s="215"/>
      <c r="E419" s="219"/>
      <c r="F419" s="214" t="s">
        <v>259</v>
      </c>
      <c r="G419" s="188"/>
      <c r="H419" s="188"/>
      <c r="I419" s="204"/>
      <c r="J419" s="204"/>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row>
    <row r="420" spans="1:126" x14ac:dyDescent="0.2">
      <c r="A420" s="203"/>
      <c r="B420" s="215"/>
      <c r="C420" s="215"/>
      <c r="D420" s="215"/>
      <c r="E420" s="219"/>
      <c r="F420" s="214" t="s">
        <v>258</v>
      </c>
      <c r="G420" s="188"/>
      <c r="H420" s="188"/>
      <c r="I420" s="204"/>
      <c r="J420" s="204"/>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c r="DV420" s="188"/>
    </row>
    <row r="421" spans="1:126" x14ac:dyDescent="0.2">
      <c r="A421" s="203"/>
      <c r="B421" s="215"/>
      <c r="C421" s="215"/>
      <c r="D421" s="215"/>
      <c r="E421" s="219"/>
      <c r="F421" s="214" t="s">
        <v>259</v>
      </c>
      <c r="G421" s="188"/>
      <c r="H421" s="188"/>
      <c r="I421" s="204"/>
      <c r="J421" s="204"/>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row>
    <row r="422" spans="1:126" x14ac:dyDescent="0.2">
      <c r="A422" s="203"/>
      <c r="B422" s="215"/>
      <c r="C422" s="215"/>
      <c r="D422" s="215"/>
      <c r="E422" s="219"/>
      <c r="F422" s="214" t="s">
        <v>258</v>
      </c>
      <c r="G422" s="188"/>
      <c r="H422" s="188"/>
      <c r="I422" s="204"/>
      <c r="J422" s="204"/>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row>
    <row r="423" spans="1:126" x14ac:dyDescent="0.2">
      <c r="A423" s="203"/>
      <c r="B423" s="215"/>
      <c r="C423" s="215"/>
      <c r="D423" s="215"/>
      <c r="E423" s="219"/>
      <c r="F423" s="214" t="s">
        <v>259</v>
      </c>
      <c r="G423" s="188"/>
      <c r="H423" s="188"/>
      <c r="I423" s="204"/>
      <c r="J423" s="204"/>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row>
    <row r="424" spans="1:126" x14ac:dyDescent="0.2">
      <c r="A424" s="203"/>
      <c r="B424" s="215"/>
      <c r="C424" s="215"/>
      <c r="D424" s="215"/>
      <c r="E424" s="219"/>
      <c r="F424" s="214" t="s">
        <v>258</v>
      </c>
      <c r="G424" s="188"/>
      <c r="H424" s="188"/>
      <c r="I424" s="204"/>
      <c r="J424" s="204"/>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c r="DV424" s="188"/>
    </row>
    <row r="425" spans="1:126" x14ac:dyDescent="0.2">
      <c r="A425" s="203"/>
      <c r="B425" s="215"/>
      <c r="C425" s="215"/>
      <c r="D425" s="215"/>
      <c r="E425" s="219"/>
      <c r="F425" s="214" t="s">
        <v>259</v>
      </c>
      <c r="G425" s="188"/>
      <c r="H425" s="188"/>
      <c r="I425" s="204"/>
      <c r="J425" s="204"/>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c r="DV425" s="188"/>
    </row>
    <row r="426" spans="1:126" x14ac:dyDescent="0.2">
      <c r="A426" s="203"/>
      <c r="B426" s="215"/>
      <c r="C426" s="215"/>
      <c r="D426" s="215"/>
      <c r="E426" s="219"/>
      <c r="F426" s="214" t="s">
        <v>258</v>
      </c>
      <c r="G426" s="188"/>
      <c r="H426" s="188"/>
      <c r="I426" s="204"/>
      <c r="J426" s="204"/>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row>
    <row r="427" spans="1:126" x14ac:dyDescent="0.2">
      <c r="A427" s="203"/>
      <c r="B427" s="215"/>
      <c r="C427" s="215"/>
      <c r="D427" s="215"/>
      <c r="E427" s="219"/>
      <c r="F427" s="214" t="s">
        <v>259</v>
      </c>
      <c r="G427" s="188"/>
      <c r="H427" s="188"/>
      <c r="I427" s="204"/>
      <c r="J427" s="204"/>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row>
    <row r="428" spans="1:126" x14ac:dyDescent="0.2">
      <c r="A428" s="203"/>
      <c r="B428" s="215"/>
      <c r="C428" s="215"/>
      <c r="D428" s="215"/>
      <c r="E428" s="219"/>
      <c r="F428" s="214" t="s">
        <v>258</v>
      </c>
      <c r="G428" s="178"/>
      <c r="H428" s="178"/>
      <c r="I428" s="204"/>
      <c r="J428" s="204"/>
      <c r="K428" s="178"/>
      <c r="L428" s="188"/>
      <c r="M428" s="178"/>
      <c r="N428" s="178"/>
      <c r="O428" s="188"/>
      <c r="P428" s="178"/>
      <c r="Q428" s="178"/>
      <c r="R428" s="188"/>
      <c r="S428" s="178"/>
      <c r="T428" s="178"/>
      <c r="U428" s="188"/>
      <c r="V428" s="178"/>
      <c r="W428" s="178"/>
      <c r="X428" s="188"/>
      <c r="Y428" s="178"/>
      <c r="Z428" s="178"/>
      <c r="AA428" s="188"/>
      <c r="AB428" s="178"/>
      <c r="AC428" s="178"/>
      <c r="AD428" s="188"/>
      <c r="AE428" s="178"/>
      <c r="AF428" s="178"/>
      <c r="AG428" s="188"/>
      <c r="AH428" s="178"/>
      <c r="AI428" s="178"/>
      <c r="AJ428" s="188"/>
      <c r="AK428" s="178"/>
      <c r="AL428" s="178"/>
      <c r="AM428" s="188"/>
      <c r="AN428" s="178"/>
      <c r="AO428" s="178"/>
      <c r="AP428" s="188"/>
      <c r="AQ428" s="178"/>
      <c r="AR428" s="178"/>
      <c r="AS428" s="188"/>
      <c r="AT428" s="178"/>
      <c r="AU428" s="178"/>
      <c r="AV428" s="188"/>
      <c r="AW428" s="178"/>
      <c r="AX428" s="178"/>
      <c r="AY428" s="188"/>
      <c r="AZ428" s="178"/>
      <c r="BA428" s="178"/>
      <c r="BB428" s="188"/>
      <c r="BC428" s="178"/>
      <c r="BD428" s="178"/>
      <c r="BE428" s="188"/>
      <c r="BF428" s="178"/>
      <c r="BG428" s="178"/>
      <c r="BH428" s="188"/>
      <c r="BI428" s="178"/>
      <c r="BJ428" s="178"/>
      <c r="BK428" s="188"/>
      <c r="BL428" s="178"/>
      <c r="BM428" s="178"/>
      <c r="BN428" s="188"/>
      <c r="BO428" s="178"/>
      <c r="BP428" s="178"/>
      <c r="BQ428" s="188"/>
      <c r="BR428" s="178"/>
      <c r="BS428" s="178"/>
      <c r="BT428" s="188"/>
      <c r="BU428" s="178"/>
      <c r="BV428" s="178"/>
      <c r="BW428" s="188"/>
      <c r="BX428" s="178"/>
      <c r="BY428" s="178"/>
      <c r="BZ428" s="188"/>
      <c r="CA428" s="178"/>
      <c r="CB428" s="178"/>
      <c r="CC428" s="188"/>
      <c r="CD428" s="178"/>
      <c r="CE428" s="178"/>
      <c r="CF428" s="188"/>
      <c r="CG428" s="178"/>
      <c r="CH428" s="178"/>
      <c r="CI428" s="188"/>
      <c r="CJ428" s="178"/>
      <c r="CK428" s="178"/>
      <c r="CL428" s="188"/>
      <c r="CM428" s="178"/>
      <c r="CN428" s="178"/>
      <c r="CO428" s="188"/>
      <c r="CP428" s="178"/>
      <c r="CQ428" s="178"/>
      <c r="CR428" s="188"/>
      <c r="CS428" s="178"/>
      <c r="CT428" s="178"/>
      <c r="CU428" s="188"/>
      <c r="CV428" s="178"/>
      <c r="CW428" s="178"/>
      <c r="CX428" s="188"/>
      <c r="CY428" s="178"/>
      <c r="CZ428" s="178"/>
      <c r="DA428" s="188"/>
      <c r="DB428" s="178"/>
      <c r="DC428" s="178"/>
      <c r="DD428" s="188"/>
      <c r="DE428" s="178"/>
      <c r="DF428" s="178"/>
      <c r="DG428" s="188"/>
      <c r="DH428" s="178"/>
      <c r="DI428" s="178"/>
      <c r="DJ428" s="188"/>
      <c r="DK428" s="178"/>
      <c r="DL428" s="178"/>
      <c r="DM428" s="188"/>
      <c r="DN428" s="178"/>
      <c r="DO428" s="178"/>
      <c r="DP428" s="188"/>
      <c r="DQ428" s="178"/>
      <c r="DR428" s="178"/>
      <c r="DS428" s="188"/>
      <c r="DT428" s="178"/>
      <c r="DU428" s="178"/>
      <c r="DV428" s="188"/>
    </row>
    <row r="429" spans="1:126" x14ac:dyDescent="0.2">
      <c r="A429" s="203"/>
      <c r="B429" s="215"/>
      <c r="C429" s="215"/>
      <c r="D429" s="215"/>
      <c r="E429" s="219"/>
      <c r="F429" s="214" t="s">
        <v>259</v>
      </c>
      <c r="G429" s="188"/>
      <c r="H429" s="188"/>
      <c r="I429" s="204"/>
      <c r="J429" s="204"/>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c r="DV429" s="188"/>
    </row>
    <row r="430" spans="1:126" x14ac:dyDescent="0.2">
      <c r="A430" s="203"/>
      <c r="B430" s="215"/>
      <c r="C430" s="215"/>
      <c r="D430" s="215"/>
      <c r="E430" s="219"/>
      <c r="F430" s="214" t="s">
        <v>258</v>
      </c>
      <c r="G430" s="188"/>
      <c r="H430" s="188"/>
      <c r="I430" s="204"/>
      <c r="J430" s="204"/>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c r="DV430" s="188"/>
    </row>
    <row r="431" spans="1:126" x14ac:dyDescent="0.2">
      <c r="A431" s="203"/>
      <c r="B431" s="215"/>
      <c r="C431" s="215"/>
      <c r="D431" s="215"/>
      <c r="E431" s="219"/>
      <c r="F431" s="214" t="s">
        <v>259</v>
      </c>
      <c r="G431" s="188"/>
      <c r="H431" s="188"/>
      <c r="I431" s="204"/>
      <c r="J431" s="204"/>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row>
    <row r="432" spans="1:126" x14ac:dyDescent="0.2">
      <c r="A432" s="203"/>
      <c r="B432" s="215"/>
      <c r="C432" s="215"/>
      <c r="D432" s="215"/>
      <c r="E432" s="219"/>
      <c r="F432" s="214" t="s">
        <v>258</v>
      </c>
      <c r="G432" s="188"/>
      <c r="H432" s="188"/>
      <c r="I432" s="204"/>
      <c r="J432" s="204"/>
      <c r="K432" s="188"/>
      <c r="L432" s="188"/>
      <c r="M432" s="188"/>
      <c r="N432" s="188"/>
      <c r="O432" s="188"/>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188"/>
      <c r="BK432" s="188"/>
      <c r="BL432" s="188"/>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88"/>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row>
    <row r="433" spans="1:126" x14ac:dyDescent="0.2">
      <c r="A433" s="203"/>
      <c r="B433" s="215"/>
      <c r="C433" s="215"/>
      <c r="D433" s="215"/>
      <c r="E433" s="219"/>
      <c r="F433" s="214" t="s">
        <v>259</v>
      </c>
      <c r="G433" s="178"/>
      <c r="H433" s="178"/>
      <c r="I433" s="204"/>
      <c r="J433" s="204"/>
      <c r="K433" s="178"/>
      <c r="L433" s="188"/>
      <c r="M433" s="178"/>
      <c r="N433" s="178"/>
      <c r="O433" s="188"/>
      <c r="P433" s="178"/>
      <c r="Q433" s="178"/>
      <c r="R433" s="188"/>
      <c r="S433" s="178"/>
      <c r="T433" s="178"/>
      <c r="U433" s="188"/>
      <c r="V433" s="178"/>
      <c r="W433" s="178"/>
      <c r="X433" s="188"/>
      <c r="Y433" s="178"/>
      <c r="Z433" s="178"/>
      <c r="AA433" s="188"/>
      <c r="AB433" s="178"/>
      <c r="AC433" s="178"/>
      <c r="AD433" s="188"/>
      <c r="AE433" s="178"/>
      <c r="AF433" s="178"/>
      <c r="AG433" s="188"/>
      <c r="AH433" s="178"/>
      <c r="AI433" s="178"/>
      <c r="AJ433" s="188"/>
      <c r="AK433" s="178"/>
      <c r="AL433" s="178"/>
      <c r="AM433" s="188"/>
      <c r="AN433" s="178"/>
      <c r="AO433" s="178"/>
      <c r="AP433" s="188"/>
      <c r="AQ433" s="178"/>
      <c r="AR433" s="178"/>
      <c r="AS433" s="188"/>
      <c r="AT433" s="178"/>
      <c r="AU433" s="178"/>
      <c r="AV433" s="188"/>
      <c r="AW433" s="178"/>
      <c r="AX433" s="178"/>
      <c r="AY433" s="188"/>
      <c r="AZ433" s="178"/>
      <c r="BA433" s="178"/>
      <c r="BB433" s="188"/>
      <c r="BC433" s="178"/>
      <c r="BD433" s="178"/>
      <c r="BE433" s="188"/>
      <c r="BF433" s="178"/>
      <c r="BG433" s="178"/>
      <c r="BH433" s="188"/>
      <c r="BI433" s="178"/>
      <c r="BJ433" s="178"/>
      <c r="BK433" s="188"/>
      <c r="BL433" s="178"/>
      <c r="BM433" s="178"/>
      <c r="BN433" s="188"/>
      <c r="BO433" s="178"/>
      <c r="BP433" s="178"/>
      <c r="BQ433" s="188"/>
      <c r="BR433" s="178"/>
      <c r="BS433" s="178"/>
      <c r="BT433" s="188"/>
      <c r="BU433" s="178"/>
      <c r="BV433" s="178"/>
      <c r="BW433" s="188"/>
      <c r="BX433" s="178"/>
      <c r="BY433" s="178"/>
      <c r="BZ433" s="188"/>
      <c r="CA433" s="178"/>
      <c r="CB433" s="178"/>
      <c r="CC433" s="188"/>
      <c r="CD433" s="178"/>
      <c r="CE433" s="178"/>
      <c r="CF433" s="188"/>
      <c r="CG433" s="178"/>
      <c r="CH433" s="178"/>
      <c r="CI433" s="188"/>
      <c r="CJ433" s="178"/>
      <c r="CK433" s="178"/>
      <c r="CL433" s="188"/>
      <c r="CM433" s="178"/>
      <c r="CN433" s="178"/>
      <c r="CO433" s="188"/>
      <c r="CP433" s="178"/>
      <c r="CQ433" s="178"/>
      <c r="CR433" s="188"/>
      <c r="CS433" s="178"/>
      <c r="CT433" s="178"/>
      <c r="CU433" s="188"/>
      <c r="CV433" s="178"/>
      <c r="CW433" s="178"/>
      <c r="CX433" s="188"/>
      <c r="CY433" s="178"/>
      <c r="CZ433" s="178"/>
      <c r="DA433" s="188"/>
      <c r="DB433" s="178"/>
      <c r="DC433" s="178"/>
      <c r="DD433" s="188"/>
      <c r="DE433" s="178"/>
      <c r="DF433" s="178"/>
      <c r="DG433" s="188"/>
      <c r="DH433" s="178"/>
      <c r="DI433" s="178"/>
      <c r="DJ433" s="188"/>
      <c r="DK433" s="178"/>
      <c r="DL433" s="178"/>
      <c r="DM433" s="188"/>
      <c r="DN433" s="178"/>
      <c r="DO433" s="178"/>
      <c r="DP433" s="188"/>
      <c r="DQ433" s="178"/>
      <c r="DR433" s="178"/>
      <c r="DS433" s="188"/>
      <c r="DT433" s="178"/>
      <c r="DU433" s="178"/>
      <c r="DV433" s="188"/>
    </row>
    <row r="434" spans="1:126" x14ac:dyDescent="0.2">
      <c r="A434" s="203"/>
      <c r="B434" s="215"/>
      <c r="C434" s="215"/>
      <c r="D434" s="215"/>
      <c r="E434" s="219"/>
      <c r="F434" s="214" t="s">
        <v>258</v>
      </c>
      <c r="G434" s="188"/>
      <c r="H434" s="188"/>
      <c r="I434" s="204"/>
      <c r="J434" s="204"/>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row>
    <row r="435" spans="1:126" x14ac:dyDescent="0.2">
      <c r="A435" s="203"/>
      <c r="B435" s="215"/>
      <c r="C435" s="215"/>
      <c r="D435" s="215"/>
      <c r="E435" s="219"/>
      <c r="F435" s="214" t="s">
        <v>259</v>
      </c>
      <c r="G435" s="188"/>
      <c r="H435" s="188"/>
      <c r="I435" s="204"/>
      <c r="J435" s="204"/>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c r="DV435" s="188"/>
    </row>
    <row r="436" spans="1:126" x14ac:dyDescent="0.2">
      <c r="A436" s="203"/>
      <c r="B436" s="215"/>
      <c r="C436" s="215"/>
      <c r="D436" s="215"/>
      <c r="E436" s="219"/>
      <c r="F436" s="214" t="s">
        <v>258</v>
      </c>
      <c r="G436" s="188"/>
      <c r="H436" s="188"/>
      <c r="I436" s="204"/>
      <c r="J436" s="204"/>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row>
    <row r="437" spans="1:126" x14ac:dyDescent="0.2">
      <c r="A437" s="203"/>
      <c r="B437" s="215"/>
      <c r="C437" s="215"/>
      <c r="D437" s="215"/>
      <c r="E437" s="219"/>
      <c r="F437" s="214" t="s">
        <v>259</v>
      </c>
      <c r="G437" s="188"/>
      <c r="H437" s="188"/>
      <c r="I437" s="204"/>
      <c r="J437" s="204"/>
      <c r="K437" s="188"/>
      <c r="L437" s="188"/>
      <c r="M437" s="188"/>
      <c r="N437" s="188"/>
      <c r="O437" s="188"/>
      <c r="P437" s="188"/>
      <c r="Q437" s="188"/>
      <c r="R437" s="188"/>
      <c r="S437" s="188"/>
      <c r="T437" s="188"/>
      <c r="U437" s="188"/>
      <c r="V437" s="188"/>
      <c r="W437" s="188"/>
      <c r="X437" s="188"/>
      <c r="Y437" s="188"/>
      <c r="Z437" s="188"/>
      <c r="AA437" s="188"/>
      <c r="AB437" s="188"/>
      <c r="AC437" s="188"/>
      <c r="AD437" s="188"/>
      <c r="AE437" s="188"/>
      <c r="AF437" s="188"/>
      <c r="AG437" s="188"/>
      <c r="AH437" s="188"/>
      <c r="AI437" s="188"/>
      <c r="AJ437" s="188"/>
      <c r="AK437" s="188"/>
      <c r="AL437" s="188"/>
      <c r="AM437" s="188"/>
      <c r="AN437" s="188"/>
      <c r="AO437" s="188"/>
      <c r="AP437" s="188"/>
      <c r="AQ437" s="188"/>
      <c r="AR437" s="188"/>
      <c r="AS437" s="188"/>
      <c r="AT437" s="188"/>
      <c r="AU437" s="188"/>
      <c r="AV437" s="188"/>
      <c r="AW437" s="188"/>
      <c r="AX437" s="188"/>
      <c r="AY437" s="188"/>
      <c r="AZ437" s="188"/>
      <c r="BA437" s="188"/>
      <c r="BB437" s="188"/>
      <c r="BC437" s="188"/>
      <c r="BD437" s="188"/>
      <c r="BE437" s="188"/>
      <c r="BF437" s="188"/>
      <c r="BG437" s="188"/>
      <c r="BH437" s="188"/>
      <c r="BI437" s="188"/>
      <c r="BJ437" s="188"/>
      <c r="BK437" s="188"/>
      <c r="BL437" s="188"/>
      <c r="BM437" s="188"/>
      <c r="BN437" s="188"/>
      <c r="BO437" s="188"/>
      <c r="BP437" s="188"/>
      <c r="BQ437" s="188"/>
      <c r="BR437" s="188"/>
      <c r="BS437" s="188"/>
      <c r="BT437" s="188"/>
      <c r="BU437" s="188"/>
      <c r="BV437" s="188"/>
      <c r="BW437" s="188"/>
      <c r="BX437" s="188"/>
      <c r="BY437" s="188"/>
      <c r="BZ437" s="188"/>
      <c r="CA437" s="188"/>
      <c r="CB437" s="188"/>
      <c r="CC437" s="188"/>
      <c r="CD437" s="188"/>
      <c r="CE437" s="188"/>
      <c r="CF437" s="188"/>
      <c r="CG437" s="188"/>
      <c r="CH437" s="188"/>
      <c r="CI437" s="188"/>
      <c r="CJ437" s="188"/>
      <c r="CK437" s="188"/>
      <c r="CL437" s="188"/>
      <c r="CM437" s="188"/>
      <c r="CN437" s="188"/>
      <c r="CO437" s="188"/>
      <c r="CP437" s="188"/>
      <c r="CQ437" s="188"/>
      <c r="CR437" s="188"/>
      <c r="CS437" s="188"/>
      <c r="CT437" s="188"/>
      <c r="CU437" s="188"/>
      <c r="CV437" s="188"/>
      <c r="CW437" s="188"/>
      <c r="CX437" s="188"/>
      <c r="CY437" s="188"/>
      <c r="CZ437" s="188"/>
      <c r="DA437" s="188"/>
      <c r="DB437" s="188"/>
      <c r="DC437" s="188"/>
      <c r="DD437" s="188"/>
      <c r="DE437" s="188"/>
      <c r="DF437" s="188"/>
      <c r="DG437" s="188"/>
      <c r="DH437" s="188"/>
      <c r="DI437" s="188"/>
      <c r="DJ437" s="188"/>
      <c r="DK437" s="188"/>
      <c r="DL437" s="188"/>
      <c r="DM437" s="188"/>
      <c r="DN437" s="188"/>
      <c r="DO437" s="188"/>
      <c r="DP437" s="188"/>
      <c r="DQ437" s="188"/>
      <c r="DR437" s="188"/>
      <c r="DS437" s="188"/>
      <c r="DT437" s="188"/>
      <c r="DU437" s="188"/>
      <c r="DV437" s="188"/>
    </row>
    <row r="438" spans="1:126" x14ac:dyDescent="0.2">
      <c r="A438" s="203"/>
      <c r="B438" s="215"/>
      <c r="C438" s="215"/>
      <c r="D438" s="215"/>
      <c r="E438" s="219"/>
      <c r="F438" s="214" t="s">
        <v>258</v>
      </c>
      <c r="G438" s="188"/>
      <c r="H438" s="188"/>
      <c r="I438" s="204"/>
      <c r="J438" s="204"/>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row>
    <row r="439" spans="1:126" x14ac:dyDescent="0.2">
      <c r="A439" s="203"/>
      <c r="B439" s="215"/>
      <c r="C439" s="215"/>
      <c r="D439" s="215"/>
      <c r="E439" s="219"/>
      <c r="F439" s="214" t="s">
        <v>259</v>
      </c>
      <c r="G439" s="188"/>
      <c r="H439" s="188"/>
      <c r="I439" s="204"/>
      <c r="J439" s="204"/>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c r="DV439" s="188"/>
    </row>
    <row r="440" spans="1:126" x14ac:dyDescent="0.2">
      <c r="A440" s="203"/>
      <c r="B440" s="215"/>
      <c r="C440" s="215"/>
      <c r="D440" s="215"/>
      <c r="E440" s="219"/>
      <c r="F440" s="214" t="s">
        <v>258</v>
      </c>
      <c r="G440" s="188"/>
      <c r="H440" s="188"/>
      <c r="I440" s="204"/>
      <c r="J440" s="204"/>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c r="DV440" s="188"/>
    </row>
    <row r="441" spans="1:126" x14ac:dyDescent="0.2">
      <c r="A441" s="203"/>
      <c r="B441" s="215"/>
      <c r="C441" s="215"/>
      <c r="D441" s="215"/>
      <c r="E441" s="219"/>
      <c r="F441" s="214" t="s">
        <v>259</v>
      </c>
      <c r="G441" s="178"/>
      <c r="H441" s="178"/>
      <c r="I441" s="204"/>
      <c r="J441" s="204"/>
      <c r="K441" s="178"/>
      <c r="L441" s="188"/>
      <c r="M441" s="178"/>
      <c r="N441" s="178"/>
      <c r="O441" s="188"/>
      <c r="P441" s="178"/>
      <c r="Q441" s="178"/>
      <c r="R441" s="188"/>
      <c r="S441" s="178"/>
      <c r="T441" s="178"/>
      <c r="U441" s="188"/>
      <c r="V441" s="178"/>
      <c r="W441" s="178"/>
      <c r="X441" s="188"/>
      <c r="Y441" s="178"/>
      <c r="Z441" s="178"/>
      <c r="AA441" s="188"/>
      <c r="AB441" s="178"/>
      <c r="AC441" s="178"/>
      <c r="AD441" s="188"/>
      <c r="AE441" s="178"/>
      <c r="AF441" s="178"/>
      <c r="AG441" s="188"/>
      <c r="AH441" s="178"/>
      <c r="AI441" s="178"/>
      <c r="AJ441" s="188"/>
      <c r="AK441" s="178"/>
      <c r="AL441" s="178"/>
      <c r="AM441" s="188"/>
      <c r="AN441" s="178"/>
      <c r="AO441" s="178"/>
      <c r="AP441" s="188"/>
      <c r="AQ441" s="178"/>
      <c r="AR441" s="178"/>
      <c r="AS441" s="188"/>
      <c r="AT441" s="178"/>
      <c r="AU441" s="178"/>
      <c r="AV441" s="188"/>
      <c r="AW441" s="178"/>
      <c r="AX441" s="178"/>
      <c r="AY441" s="188"/>
      <c r="AZ441" s="178"/>
      <c r="BA441" s="178"/>
      <c r="BB441" s="188"/>
      <c r="BC441" s="178"/>
      <c r="BD441" s="178"/>
      <c r="BE441" s="188"/>
      <c r="BF441" s="178"/>
      <c r="BG441" s="178"/>
      <c r="BH441" s="188"/>
      <c r="BI441" s="178"/>
      <c r="BJ441" s="178"/>
      <c r="BK441" s="188"/>
      <c r="BL441" s="178"/>
      <c r="BM441" s="178"/>
      <c r="BN441" s="188"/>
      <c r="BO441" s="178"/>
      <c r="BP441" s="178"/>
      <c r="BQ441" s="188"/>
      <c r="BR441" s="178"/>
      <c r="BS441" s="178"/>
      <c r="BT441" s="188"/>
      <c r="BU441" s="178"/>
      <c r="BV441" s="178"/>
      <c r="BW441" s="188"/>
      <c r="BX441" s="178"/>
      <c r="BY441" s="178"/>
      <c r="BZ441" s="188"/>
      <c r="CA441" s="178"/>
      <c r="CB441" s="178"/>
      <c r="CC441" s="188"/>
      <c r="CD441" s="178"/>
      <c r="CE441" s="178"/>
      <c r="CF441" s="188"/>
      <c r="CG441" s="178"/>
      <c r="CH441" s="178"/>
      <c r="CI441" s="188"/>
      <c r="CJ441" s="178"/>
      <c r="CK441" s="178"/>
      <c r="CL441" s="188"/>
      <c r="CM441" s="178"/>
      <c r="CN441" s="178"/>
      <c r="CO441" s="188"/>
      <c r="CP441" s="178"/>
      <c r="CQ441" s="178"/>
      <c r="CR441" s="188"/>
      <c r="CS441" s="178"/>
      <c r="CT441" s="178"/>
      <c r="CU441" s="188"/>
      <c r="CV441" s="178"/>
      <c r="CW441" s="178"/>
      <c r="CX441" s="188"/>
      <c r="CY441" s="178"/>
      <c r="CZ441" s="178"/>
      <c r="DA441" s="188"/>
      <c r="DB441" s="178"/>
      <c r="DC441" s="178"/>
      <c r="DD441" s="188"/>
      <c r="DE441" s="178"/>
      <c r="DF441" s="178"/>
      <c r="DG441" s="188"/>
      <c r="DH441" s="178"/>
      <c r="DI441" s="178"/>
      <c r="DJ441" s="188"/>
      <c r="DK441" s="178"/>
      <c r="DL441" s="178"/>
      <c r="DM441" s="188"/>
      <c r="DN441" s="178"/>
      <c r="DO441" s="178"/>
      <c r="DP441" s="188"/>
      <c r="DQ441" s="178"/>
      <c r="DR441" s="178"/>
      <c r="DS441" s="188"/>
      <c r="DT441" s="178"/>
      <c r="DU441" s="178"/>
      <c r="DV441" s="188"/>
    </row>
    <row r="442" spans="1:126" x14ac:dyDescent="0.2">
      <c r="A442" s="203"/>
      <c r="B442" s="215"/>
      <c r="C442" s="215"/>
      <c r="D442" s="215"/>
      <c r="E442" s="219"/>
      <c r="F442" s="214" t="s">
        <v>258</v>
      </c>
      <c r="G442" s="188"/>
      <c r="H442" s="188"/>
      <c r="I442" s="204"/>
      <c r="J442" s="204"/>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row>
    <row r="443" spans="1:126" x14ac:dyDescent="0.2">
      <c r="A443" s="203"/>
      <c r="B443" s="215"/>
      <c r="C443" s="215"/>
      <c r="D443" s="215"/>
      <c r="E443" s="219"/>
      <c r="F443" s="214" t="s">
        <v>259</v>
      </c>
      <c r="G443" s="188"/>
      <c r="H443" s="188"/>
      <c r="I443" s="204"/>
      <c r="J443" s="204"/>
      <c r="K443" s="188"/>
      <c r="L443" s="188"/>
      <c r="M443" s="188"/>
      <c r="N443" s="188"/>
      <c r="O443" s="188"/>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c r="DV443" s="188"/>
    </row>
    <row r="444" spans="1:126" x14ac:dyDescent="0.2">
      <c r="A444" s="203"/>
      <c r="B444" s="215"/>
      <c r="C444" s="215"/>
      <c r="D444" s="215"/>
      <c r="E444" s="219"/>
      <c r="F444" s="214" t="s">
        <v>258</v>
      </c>
      <c r="G444" s="188"/>
      <c r="H444" s="188"/>
      <c r="I444" s="204"/>
      <c r="J444" s="204"/>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row>
    <row r="445" spans="1:126" x14ac:dyDescent="0.2">
      <c r="A445" s="203"/>
      <c r="B445" s="215"/>
      <c r="C445" s="215"/>
      <c r="D445" s="215"/>
      <c r="E445" s="219"/>
      <c r="F445" s="214" t="s">
        <v>259</v>
      </c>
      <c r="G445" s="188"/>
      <c r="H445" s="188"/>
      <c r="I445" s="204"/>
      <c r="J445" s="204"/>
      <c r="K445" s="188"/>
      <c r="L445" s="188"/>
      <c r="M445" s="188"/>
      <c r="N445" s="188"/>
      <c r="O445" s="188"/>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8"/>
      <c r="AT445" s="188"/>
      <c r="AU445" s="188"/>
      <c r="AV445" s="188"/>
      <c r="AW445" s="188"/>
      <c r="AX445" s="188"/>
      <c r="AY445" s="188"/>
      <c r="AZ445" s="188"/>
      <c r="BA445" s="188"/>
      <c r="BB445" s="188"/>
      <c r="BC445" s="188"/>
      <c r="BD445" s="188"/>
      <c r="BE445" s="188"/>
      <c r="BF445" s="188"/>
      <c r="BG445" s="188"/>
      <c r="BH445" s="188"/>
      <c r="BI445" s="188"/>
      <c r="BJ445" s="188"/>
      <c r="BK445" s="188"/>
      <c r="BL445" s="188"/>
      <c r="BM445" s="188"/>
      <c r="BN445" s="188"/>
      <c r="BO445" s="188"/>
      <c r="BP445" s="188"/>
      <c r="BQ445" s="188"/>
      <c r="BR445" s="188"/>
      <c r="BS445" s="188"/>
      <c r="BT445" s="188"/>
      <c r="BU445" s="188"/>
      <c r="BV445" s="188"/>
      <c r="BW445" s="188"/>
      <c r="BX445" s="188"/>
      <c r="BY445" s="188"/>
      <c r="BZ445" s="188"/>
      <c r="CA445" s="188"/>
      <c r="CB445" s="188"/>
      <c r="CC445" s="188"/>
      <c r="CD445" s="188"/>
      <c r="CE445" s="188"/>
      <c r="CF445" s="188"/>
      <c r="CG445" s="188"/>
      <c r="CH445" s="188"/>
      <c r="CI445" s="188"/>
      <c r="CJ445" s="188"/>
      <c r="CK445" s="188"/>
      <c r="CL445" s="188"/>
      <c r="CM445" s="188"/>
      <c r="CN445" s="188"/>
      <c r="CO445" s="188"/>
      <c r="CP445" s="188"/>
      <c r="CQ445" s="188"/>
      <c r="CR445" s="188"/>
      <c r="CS445" s="188"/>
      <c r="CT445" s="188"/>
      <c r="CU445" s="188"/>
      <c r="CV445" s="188"/>
      <c r="CW445" s="188"/>
      <c r="CX445" s="188"/>
      <c r="CY445" s="188"/>
      <c r="CZ445" s="188"/>
      <c r="DA445" s="188"/>
      <c r="DB445" s="188"/>
      <c r="DC445" s="188"/>
      <c r="DD445" s="188"/>
      <c r="DE445" s="188"/>
      <c r="DF445" s="188"/>
      <c r="DG445" s="188"/>
      <c r="DH445" s="188"/>
      <c r="DI445" s="188"/>
      <c r="DJ445" s="188"/>
      <c r="DK445" s="188"/>
      <c r="DL445" s="188"/>
      <c r="DM445" s="188"/>
      <c r="DN445" s="188"/>
      <c r="DO445" s="188"/>
      <c r="DP445" s="188"/>
      <c r="DQ445" s="188"/>
      <c r="DR445" s="188"/>
      <c r="DS445" s="188"/>
      <c r="DT445" s="188"/>
      <c r="DU445" s="188"/>
      <c r="DV445" s="188"/>
    </row>
    <row r="446" spans="1:126" x14ac:dyDescent="0.2">
      <c r="A446" s="203"/>
      <c r="B446" s="215"/>
      <c r="C446" s="215"/>
      <c r="D446" s="215"/>
      <c r="E446" s="219"/>
      <c r="F446" s="214" t="s">
        <v>258</v>
      </c>
      <c r="G446" s="188"/>
      <c r="H446" s="188"/>
      <c r="I446" s="204"/>
      <c r="J446" s="204"/>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row>
    <row r="447" spans="1:126" x14ac:dyDescent="0.2">
      <c r="A447" s="203"/>
      <c r="B447" s="215"/>
      <c r="C447" s="215"/>
      <c r="D447" s="215"/>
      <c r="E447" s="219"/>
      <c r="F447" s="214" t="s">
        <v>259</v>
      </c>
      <c r="G447" s="178"/>
      <c r="H447" s="178"/>
      <c r="I447" s="204"/>
      <c r="J447" s="204"/>
      <c r="K447" s="178"/>
      <c r="L447" s="188"/>
      <c r="M447" s="178"/>
      <c r="N447" s="178"/>
      <c r="O447" s="188"/>
      <c r="P447" s="178"/>
      <c r="Q447" s="178"/>
      <c r="R447" s="188"/>
      <c r="S447" s="178"/>
      <c r="T447" s="178"/>
      <c r="U447" s="188"/>
      <c r="V447" s="178"/>
      <c r="W447" s="178"/>
      <c r="X447" s="188"/>
      <c r="Y447" s="178"/>
      <c r="Z447" s="178"/>
      <c r="AA447" s="188"/>
      <c r="AB447" s="178"/>
      <c r="AC447" s="178"/>
      <c r="AD447" s="188"/>
      <c r="AE447" s="178"/>
      <c r="AF447" s="178"/>
      <c r="AG447" s="188"/>
      <c r="AH447" s="178"/>
      <c r="AI447" s="178"/>
      <c r="AJ447" s="188"/>
      <c r="AK447" s="178"/>
      <c r="AL447" s="178"/>
      <c r="AM447" s="188"/>
      <c r="AN447" s="178"/>
      <c r="AO447" s="178"/>
      <c r="AP447" s="188"/>
      <c r="AQ447" s="178"/>
      <c r="AR447" s="178"/>
      <c r="AS447" s="188"/>
      <c r="AT447" s="178"/>
      <c r="AU447" s="178"/>
      <c r="AV447" s="188"/>
      <c r="AW447" s="178"/>
      <c r="AX447" s="178"/>
      <c r="AY447" s="188"/>
      <c r="AZ447" s="178"/>
      <c r="BA447" s="178"/>
      <c r="BB447" s="188"/>
      <c r="BC447" s="178"/>
      <c r="BD447" s="178"/>
      <c r="BE447" s="188"/>
      <c r="BF447" s="178"/>
      <c r="BG447" s="178"/>
      <c r="BH447" s="188"/>
      <c r="BI447" s="178"/>
      <c r="BJ447" s="178"/>
      <c r="BK447" s="188"/>
      <c r="BL447" s="178"/>
      <c r="BM447" s="178"/>
      <c r="BN447" s="188"/>
      <c r="BO447" s="178"/>
      <c r="BP447" s="178"/>
      <c r="BQ447" s="188"/>
      <c r="BR447" s="178"/>
      <c r="BS447" s="178"/>
      <c r="BT447" s="188"/>
      <c r="BU447" s="178"/>
      <c r="BV447" s="178"/>
      <c r="BW447" s="188"/>
      <c r="BX447" s="178"/>
      <c r="BY447" s="178"/>
      <c r="BZ447" s="188"/>
      <c r="CA447" s="178"/>
      <c r="CB447" s="178"/>
      <c r="CC447" s="188"/>
      <c r="CD447" s="178"/>
      <c r="CE447" s="178"/>
      <c r="CF447" s="188"/>
      <c r="CG447" s="178"/>
      <c r="CH447" s="178"/>
      <c r="CI447" s="188"/>
      <c r="CJ447" s="178"/>
      <c r="CK447" s="178"/>
      <c r="CL447" s="188"/>
      <c r="CM447" s="178"/>
      <c r="CN447" s="178"/>
      <c r="CO447" s="188"/>
      <c r="CP447" s="178"/>
      <c r="CQ447" s="178"/>
      <c r="CR447" s="188"/>
      <c r="CS447" s="178"/>
      <c r="CT447" s="178"/>
      <c r="CU447" s="188"/>
      <c r="CV447" s="178"/>
      <c r="CW447" s="178"/>
      <c r="CX447" s="188"/>
      <c r="CY447" s="178"/>
      <c r="CZ447" s="178"/>
      <c r="DA447" s="188"/>
      <c r="DB447" s="178"/>
      <c r="DC447" s="178"/>
      <c r="DD447" s="188"/>
      <c r="DE447" s="178"/>
      <c r="DF447" s="178"/>
      <c r="DG447" s="188"/>
      <c r="DH447" s="178"/>
      <c r="DI447" s="178"/>
      <c r="DJ447" s="188"/>
      <c r="DK447" s="178"/>
      <c r="DL447" s="178"/>
      <c r="DM447" s="188"/>
      <c r="DN447" s="178"/>
      <c r="DO447" s="178"/>
      <c r="DP447" s="188"/>
      <c r="DQ447" s="178"/>
      <c r="DR447" s="178"/>
      <c r="DS447" s="188"/>
      <c r="DT447" s="178"/>
      <c r="DU447" s="178"/>
      <c r="DV447" s="188"/>
    </row>
    <row r="448" spans="1:126" x14ac:dyDescent="0.2">
      <c r="A448" s="203"/>
      <c r="B448" s="215"/>
      <c r="C448" s="215"/>
      <c r="D448" s="215"/>
      <c r="E448" s="219"/>
      <c r="F448" s="214" t="s">
        <v>258</v>
      </c>
      <c r="G448" s="188"/>
      <c r="H448" s="188"/>
      <c r="I448" s="204"/>
      <c r="J448" s="204"/>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c r="DV448" s="188"/>
    </row>
    <row r="449" spans="1:126" x14ac:dyDescent="0.2">
      <c r="A449" s="203"/>
      <c r="B449" s="215"/>
      <c r="C449" s="215"/>
      <c r="D449" s="215"/>
      <c r="E449" s="219"/>
      <c r="F449" s="214" t="s">
        <v>259</v>
      </c>
      <c r="G449" s="188"/>
      <c r="H449" s="188"/>
      <c r="I449" s="204"/>
      <c r="J449" s="204"/>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c r="DV449" s="188"/>
    </row>
    <row r="450" spans="1:126" x14ac:dyDescent="0.2">
      <c r="A450" s="203"/>
      <c r="B450" s="215"/>
      <c r="C450" s="215"/>
      <c r="D450" s="215"/>
      <c r="E450" s="219"/>
      <c r="F450" s="214" t="s">
        <v>258</v>
      </c>
      <c r="G450" s="188"/>
      <c r="H450" s="188"/>
      <c r="I450" s="204"/>
      <c r="J450" s="204"/>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row>
    <row r="451" spans="1:126" x14ac:dyDescent="0.2">
      <c r="A451" s="203"/>
      <c r="B451" s="215"/>
      <c r="C451" s="215"/>
      <c r="D451" s="215"/>
      <c r="E451" s="219"/>
      <c r="F451" s="214" t="s">
        <v>259</v>
      </c>
      <c r="G451" s="188"/>
      <c r="H451" s="188"/>
      <c r="I451" s="204"/>
      <c r="J451" s="204"/>
      <c r="K451" s="188"/>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188"/>
      <c r="BK451" s="188"/>
      <c r="BL451" s="188"/>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88"/>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row>
    <row r="452" spans="1:126" x14ac:dyDescent="0.2">
      <c r="A452" s="203"/>
      <c r="B452" s="215"/>
      <c r="C452" s="215"/>
      <c r="D452" s="215"/>
      <c r="E452" s="219"/>
      <c r="F452" s="214" t="s">
        <v>258</v>
      </c>
      <c r="G452" s="188"/>
      <c r="H452" s="188"/>
      <c r="I452" s="204"/>
      <c r="J452" s="204"/>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row>
    <row r="453" spans="1:126" x14ac:dyDescent="0.2">
      <c r="A453" s="203"/>
      <c r="B453" s="215"/>
      <c r="C453" s="215"/>
      <c r="D453" s="215"/>
      <c r="E453" s="219"/>
      <c r="F453" s="214" t="s">
        <v>259</v>
      </c>
      <c r="G453" s="188"/>
      <c r="H453" s="188"/>
      <c r="I453" s="204"/>
      <c r="J453" s="204"/>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row>
    <row r="454" spans="1:126" x14ac:dyDescent="0.2">
      <c r="A454" s="203"/>
      <c r="B454" s="215"/>
      <c r="C454" s="215"/>
      <c r="D454" s="215"/>
      <c r="E454" s="219"/>
      <c r="F454" s="214" t="s">
        <v>258</v>
      </c>
      <c r="G454" s="188"/>
      <c r="H454" s="188"/>
      <c r="I454" s="204"/>
      <c r="J454" s="204"/>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row>
    <row r="455" spans="1:126" x14ac:dyDescent="0.2">
      <c r="A455" s="203"/>
      <c r="B455" s="215"/>
      <c r="C455" s="215"/>
      <c r="D455" s="215"/>
      <c r="E455" s="219"/>
      <c r="F455" s="214" t="s">
        <v>259</v>
      </c>
      <c r="G455" s="188"/>
      <c r="H455" s="188"/>
      <c r="I455" s="204"/>
      <c r="J455" s="204"/>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row>
    <row r="456" spans="1:126" x14ac:dyDescent="0.2">
      <c r="A456" s="203"/>
      <c r="B456" s="215"/>
      <c r="C456" s="215"/>
      <c r="D456" s="215"/>
      <c r="E456" s="219"/>
      <c r="F456" s="214" t="s">
        <v>258</v>
      </c>
      <c r="G456" s="188"/>
      <c r="H456" s="188"/>
      <c r="I456" s="204"/>
      <c r="J456" s="204"/>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row>
    <row r="457" spans="1:126" x14ac:dyDescent="0.2">
      <c r="A457" s="203"/>
      <c r="B457" s="215"/>
      <c r="C457" s="215"/>
      <c r="D457" s="215"/>
      <c r="E457" s="219"/>
      <c r="F457" s="214" t="s">
        <v>259</v>
      </c>
      <c r="G457" s="188"/>
      <c r="H457" s="188"/>
      <c r="I457" s="204"/>
      <c r="J457" s="204"/>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row>
    <row r="458" spans="1:126" x14ac:dyDescent="0.2">
      <c r="A458" s="203"/>
      <c r="B458" s="215"/>
      <c r="C458" s="215"/>
      <c r="D458" s="215"/>
      <c r="E458" s="219"/>
      <c r="F458" s="214" t="s">
        <v>258</v>
      </c>
      <c r="G458" s="188"/>
      <c r="H458" s="188"/>
      <c r="I458" s="204"/>
      <c r="J458" s="204"/>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row>
    <row r="459" spans="1:126" x14ac:dyDescent="0.2">
      <c r="A459" s="203"/>
      <c r="B459" s="215"/>
      <c r="C459" s="215"/>
      <c r="D459" s="215"/>
      <c r="E459" s="219"/>
      <c r="F459" s="214" t="s">
        <v>259</v>
      </c>
      <c r="G459" s="188"/>
      <c r="H459" s="188"/>
      <c r="I459" s="204"/>
      <c r="J459" s="204"/>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row>
    <row r="460" spans="1:126" x14ac:dyDescent="0.2">
      <c r="A460" s="203"/>
      <c r="B460" s="215"/>
      <c r="C460" s="215"/>
      <c r="D460" s="215"/>
      <c r="E460" s="219"/>
      <c r="F460" s="214" t="s">
        <v>258</v>
      </c>
      <c r="G460" s="188"/>
      <c r="H460" s="188"/>
      <c r="I460" s="204"/>
      <c r="J460" s="204"/>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row>
    <row r="461" spans="1:126" x14ac:dyDescent="0.2">
      <c r="A461" s="203"/>
      <c r="B461" s="215"/>
      <c r="C461" s="215"/>
      <c r="D461" s="215"/>
      <c r="E461" s="219"/>
      <c r="F461" s="214" t="s">
        <v>259</v>
      </c>
      <c r="G461" s="188"/>
      <c r="H461" s="188"/>
      <c r="I461" s="204"/>
      <c r="J461" s="204"/>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row>
    <row r="462" spans="1:126" x14ac:dyDescent="0.2">
      <c r="A462" s="203"/>
      <c r="B462" s="215"/>
      <c r="C462" s="215"/>
      <c r="D462" s="215"/>
      <c r="E462" s="219"/>
      <c r="F462" s="214" t="s">
        <v>258</v>
      </c>
      <c r="G462" s="188"/>
      <c r="H462" s="188"/>
      <c r="I462" s="204"/>
      <c r="J462" s="204"/>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c r="DV462" s="188"/>
    </row>
    <row r="463" spans="1:126" x14ac:dyDescent="0.2">
      <c r="A463" s="203"/>
      <c r="B463" s="215"/>
      <c r="C463" s="215"/>
      <c r="D463" s="215"/>
      <c r="E463" s="219"/>
      <c r="F463" s="214" t="s">
        <v>259</v>
      </c>
      <c r="G463" s="188"/>
      <c r="H463" s="188"/>
      <c r="I463" s="204"/>
      <c r="J463" s="204"/>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row>
    <row r="464" spans="1:126" x14ac:dyDescent="0.2">
      <c r="A464" s="203"/>
      <c r="B464" s="215"/>
      <c r="C464" s="215"/>
      <c r="D464" s="215"/>
      <c r="E464" s="219"/>
      <c r="F464" s="214" t="s">
        <v>258</v>
      </c>
      <c r="G464" s="188"/>
      <c r="H464" s="188"/>
      <c r="I464" s="204"/>
      <c r="J464" s="204"/>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row>
    <row r="465" spans="1:126" x14ac:dyDescent="0.2">
      <c r="A465" s="203"/>
      <c r="B465" s="215"/>
      <c r="C465" s="215"/>
      <c r="D465" s="215"/>
      <c r="E465" s="219"/>
      <c r="F465" s="214" t="s">
        <v>259</v>
      </c>
      <c r="G465" s="188"/>
      <c r="H465" s="188"/>
      <c r="I465" s="204"/>
      <c r="J465" s="204"/>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row>
    <row r="466" spans="1:126" x14ac:dyDescent="0.2">
      <c r="A466" s="203"/>
      <c r="B466" s="215"/>
      <c r="C466" s="215"/>
      <c r="D466" s="215"/>
      <c r="E466" s="219"/>
      <c r="F466" s="214" t="s">
        <v>258</v>
      </c>
      <c r="G466" s="188"/>
      <c r="H466" s="188"/>
      <c r="I466" s="204"/>
      <c r="J466" s="204"/>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c r="DV466" s="188"/>
    </row>
    <row r="467" spans="1:126" x14ac:dyDescent="0.2">
      <c r="A467" s="203"/>
      <c r="B467" s="215"/>
      <c r="C467" s="215"/>
      <c r="D467" s="215"/>
      <c r="E467" s="219"/>
      <c r="F467" s="214" t="s">
        <v>259</v>
      </c>
      <c r="G467" s="188"/>
      <c r="H467" s="188"/>
      <c r="I467" s="204"/>
      <c r="J467" s="204"/>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c r="DV467" s="188"/>
    </row>
    <row r="468" spans="1:126" x14ac:dyDescent="0.2">
      <c r="A468" s="203"/>
      <c r="B468" s="215"/>
      <c r="C468" s="215"/>
      <c r="D468" s="215"/>
      <c r="E468" s="219"/>
      <c r="F468" s="214" t="s">
        <v>258</v>
      </c>
      <c r="G468" s="188"/>
      <c r="H468" s="188"/>
      <c r="I468" s="204"/>
      <c r="J468" s="204"/>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row>
    <row r="469" spans="1:126" x14ac:dyDescent="0.2">
      <c r="A469" s="203"/>
      <c r="B469" s="215"/>
      <c r="C469" s="215"/>
      <c r="D469" s="215"/>
      <c r="E469" s="219"/>
      <c r="F469" s="214" t="s">
        <v>259</v>
      </c>
      <c r="G469" s="188"/>
      <c r="H469" s="188"/>
      <c r="I469" s="204"/>
      <c r="J469" s="204"/>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row>
    <row r="470" spans="1:126" x14ac:dyDescent="0.2">
      <c r="A470" s="203"/>
      <c r="B470" s="215"/>
      <c r="C470" s="215"/>
      <c r="D470" s="215"/>
      <c r="E470" s="219"/>
      <c r="F470" s="214" t="s">
        <v>258</v>
      </c>
      <c r="G470" s="178"/>
      <c r="H470" s="178"/>
      <c r="I470" s="204"/>
      <c r="J470" s="204"/>
      <c r="K470" s="178"/>
      <c r="L470" s="188"/>
      <c r="M470" s="178"/>
      <c r="N470" s="178"/>
      <c r="O470" s="188"/>
      <c r="P470" s="178"/>
      <c r="Q470" s="178"/>
      <c r="R470" s="188"/>
      <c r="S470" s="178"/>
      <c r="T470" s="178"/>
      <c r="U470" s="188"/>
      <c r="V470" s="178"/>
      <c r="W470" s="178"/>
      <c r="X470" s="188"/>
      <c r="Y470" s="178"/>
      <c r="Z470" s="178"/>
      <c r="AA470" s="188"/>
      <c r="AB470" s="178"/>
      <c r="AC470" s="178"/>
      <c r="AD470" s="188"/>
      <c r="AE470" s="178"/>
      <c r="AF470" s="178"/>
      <c r="AG470" s="188"/>
      <c r="AH470" s="178"/>
      <c r="AI470" s="178"/>
      <c r="AJ470" s="188"/>
      <c r="AK470" s="178"/>
      <c r="AL470" s="178"/>
      <c r="AM470" s="188"/>
      <c r="AN470" s="178"/>
      <c r="AO470" s="178"/>
      <c r="AP470" s="188"/>
      <c r="AQ470" s="178"/>
      <c r="AR470" s="178"/>
      <c r="AS470" s="188"/>
      <c r="AT470" s="178"/>
      <c r="AU470" s="178"/>
      <c r="AV470" s="188"/>
      <c r="AW470" s="178"/>
      <c r="AX470" s="178"/>
      <c r="AY470" s="188"/>
      <c r="AZ470" s="178"/>
      <c r="BA470" s="178"/>
      <c r="BB470" s="188"/>
      <c r="BC470" s="178"/>
      <c r="BD470" s="178"/>
      <c r="BE470" s="188"/>
      <c r="BF470" s="178"/>
      <c r="BG470" s="178"/>
      <c r="BH470" s="188"/>
      <c r="BI470" s="178"/>
      <c r="BJ470" s="178"/>
      <c r="BK470" s="188"/>
      <c r="BL470" s="178"/>
      <c r="BM470" s="178"/>
      <c r="BN470" s="188"/>
      <c r="BO470" s="178"/>
      <c r="BP470" s="178"/>
      <c r="BQ470" s="188"/>
      <c r="BR470" s="178"/>
      <c r="BS470" s="178"/>
      <c r="BT470" s="188"/>
      <c r="BU470" s="178"/>
      <c r="BV470" s="178"/>
      <c r="BW470" s="188"/>
      <c r="BX470" s="178"/>
      <c r="BY470" s="178"/>
      <c r="BZ470" s="188"/>
      <c r="CA470" s="178"/>
      <c r="CB470" s="178"/>
      <c r="CC470" s="188"/>
      <c r="CD470" s="178"/>
      <c r="CE470" s="178"/>
      <c r="CF470" s="188"/>
      <c r="CG470" s="178"/>
      <c r="CH470" s="178"/>
      <c r="CI470" s="188"/>
      <c r="CJ470" s="178"/>
      <c r="CK470" s="178"/>
      <c r="CL470" s="188"/>
      <c r="CM470" s="178"/>
      <c r="CN470" s="178"/>
      <c r="CO470" s="188"/>
      <c r="CP470" s="178"/>
      <c r="CQ470" s="178"/>
      <c r="CR470" s="188"/>
      <c r="CS470" s="178"/>
      <c r="CT470" s="178"/>
      <c r="CU470" s="188"/>
      <c r="CV470" s="178"/>
      <c r="CW470" s="178"/>
      <c r="CX470" s="188"/>
      <c r="CY470" s="178"/>
      <c r="CZ470" s="178"/>
      <c r="DA470" s="188"/>
      <c r="DB470" s="178"/>
      <c r="DC470" s="178"/>
      <c r="DD470" s="188"/>
      <c r="DE470" s="178"/>
      <c r="DF470" s="178"/>
      <c r="DG470" s="188"/>
      <c r="DH470" s="178"/>
      <c r="DI470" s="178"/>
      <c r="DJ470" s="188"/>
      <c r="DK470" s="178"/>
      <c r="DL470" s="178"/>
      <c r="DM470" s="188"/>
      <c r="DN470" s="178"/>
      <c r="DO470" s="178"/>
      <c r="DP470" s="188"/>
      <c r="DQ470" s="178"/>
      <c r="DR470" s="178"/>
      <c r="DS470" s="188"/>
      <c r="DT470" s="178"/>
      <c r="DU470" s="178"/>
      <c r="DV470" s="188"/>
    </row>
    <row r="471" spans="1:126" x14ac:dyDescent="0.2">
      <c r="A471" s="203"/>
      <c r="B471" s="215"/>
      <c r="C471" s="215"/>
      <c r="D471" s="215"/>
      <c r="E471" s="219"/>
      <c r="F471" s="214" t="s">
        <v>259</v>
      </c>
      <c r="G471" s="188"/>
      <c r="H471" s="188"/>
      <c r="I471" s="204"/>
      <c r="J471" s="204"/>
      <c r="K471" s="188"/>
      <c r="L471" s="188"/>
      <c r="M471" s="188"/>
      <c r="N471" s="188"/>
      <c r="O471" s="188"/>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188"/>
      <c r="BK471" s="188"/>
      <c r="BL471" s="188"/>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88"/>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c r="DV471" s="188"/>
    </row>
    <row r="472" spans="1:126" x14ac:dyDescent="0.2">
      <c r="A472" s="203"/>
      <c r="B472" s="215"/>
      <c r="C472" s="215"/>
      <c r="D472" s="215"/>
      <c r="E472" s="219"/>
      <c r="F472" s="214" t="s">
        <v>258</v>
      </c>
      <c r="G472" s="188"/>
      <c r="H472" s="188"/>
      <c r="I472" s="204"/>
      <c r="J472" s="204"/>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c r="DV472" s="188"/>
    </row>
    <row r="473" spans="1:126" x14ac:dyDescent="0.2">
      <c r="A473" s="203"/>
      <c r="B473" s="215"/>
      <c r="C473" s="215"/>
      <c r="D473" s="215"/>
      <c r="E473" s="219"/>
      <c r="F473" s="214" t="s">
        <v>259</v>
      </c>
      <c r="G473" s="188"/>
      <c r="H473" s="188"/>
      <c r="I473" s="204"/>
      <c r="J473" s="204"/>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row>
    <row r="474" spans="1:126" x14ac:dyDescent="0.2">
      <c r="A474" s="203"/>
      <c r="B474" s="215"/>
      <c r="C474" s="215"/>
      <c r="D474" s="215"/>
      <c r="E474" s="219"/>
      <c r="F474" s="214" t="s">
        <v>258</v>
      </c>
      <c r="G474" s="188"/>
      <c r="H474" s="188"/>
      <c r="I474" s="204"/>
      <c r="J474" s="204"/>
      <c r="K474" s="188"/>
      <c r="L474" s="188"/>
      <c r="M474" s="188"/>
      <c r="N474" s="188"/>
      <c r="O474" s="188"/>
      <c r="P474" s="188"/>
      <c r="Q474" s="188"/>
      <c r="R474" s="188"/>
      <c r="S474" s="188"/>
      <c r="T474" s="188"/>
      <c r="U474" s="188"/>
      <c r="V474" s="188"/>
      <c r="W474" s="188"/>
      <c r="X474" s="188"/>
      <c r="Y474" s="188"/>
      <c r="Z474" s="188"/>
      <c r="AA474" s="188"/>
      <c r="AB474" s="188"/>
      <c r="AC474" s="188"/>
      <c r="AD474" s="188"/>
      <c r="AE474" s="188"/>
      <c r="AF474" s="188"/>
      <c r="AG474" s="188"/>
      <c r="AH474" s="188"/>
      <c r="AI474" s="188"/>
      <c r="AJ474" s="188"/>
      <c r="AK474" s="188"/>
      <c r="AL474" s="188"/>
      <c r="AM474" s="188"/>
      <c r="AN474" s="188"/>
      <c r="AO474" s="188"/>
      <c r="AP474" s="188"/>
      <c r="AQ474" s="188"/>
      <c r="AR474" s="188"/>
      <c r="AS474" s="188"/>
      <c r="AT474" s="188"/>
      <c r="AU474" s="188"/>
      <c r="AV474" s="188"/>
      <c r="AW474" s="188"/>
      <c r="AX474" s="188"/>
      <c r="AY474" s="188"/>
      <c r="AZ474" s="188"/>
      <c r="BA474" s="188"/>
      <c r="BB474" s="188"/>
      <c r="BC474" s="188"/>
      <c r="BD474" s="188"/>
      <c r="BE474" s="188"/>
      <c r="BF474" s="188"/>
      <c r="BG474" s="188"/>
      <c r="BH474" s="188"/>
      <c r="BI474" s="188"/>
      <c r="BJ474" s="188"/>
      <c r="BK474" s="188"/>
      <c r="BL474" s="188"/>
      <c r="BM474" s="188"/>
      <c r="BN474" s="188"/>
      <c r="BO474" s="188"/>
      <c r="BP474" s="188"/>
      <c r="BQ474" s="188"/>
      <c r="BR474" s="188"/>
      <c r="BS474" s="188"/>
      <c r="BT474" s="188"/>
      <c r="BU474" s="188"/>
      <c r="BV474" s="188"/>
      <c r="BW474" s="188"/>
      <c r="BX474" s="188"/>
      <c r="BY474" s="188"/>
      <c r="BZ474" s="188"/>
      <c r="CA474" s="188"/>
      <c r="CB474" s="188"/>
      <c r="CC474" s="188"/>
      <c r="CD474" s="188"/>
      <c r="CE474" s="188"/>
      <c r="CF474" s="188"/>
      <c r="CG474" s="188"/>
      <c r="CH474" s="188"/>
      <c r="CI474" s="188"/>
      <c r="CJ474" s="188"/>
      <c r="CK474" s="188"/>
      <c r="CL474" s="188"/>
      <c r="CM474" s="188"/>
      <c r="CN474" s="188"/>
      <c r="CO474" s="188"/>
      <c r="CP474" s="188"/>
      <c r="CQ474" s="188"/>
      <c r="CR474" s="188"/>
      <c r="CS474" s="188"/>
      <c r="CT474" s="188"/>
      <c r="CU474" s="188"/>
      <c r="CV474" s="188"/>
      <c r="CW474" s="188"/>
      <c r="CX474" s="188"/>
      <c r="CY474" s="188"/>
      <c r="CZ474" s="188"/>
      <c r="DA474" s="188"/>
      <c r="DB474" s="188"/>
      <c r="DC474" s="188"/>
      <c r="DD474" s="188"/>
      <c r="DE474" s="188"/>
      <c r="DF474" s="188"/>
      <c r="DG474" s="188"/>
      <c r="DH474" s="188"/>
      <c r="DI474" s="188"/>
      <c r="DJ474" s="188"/>
      <c r="DK474" s="188"/>
      <c r="DL474" s="188"/>
      <c r="DM474" s="188"/>
      <c r="DN474" s="188"/>
      <c r="DO474" s="188"/>
      <c r="DP474" s="188"/>
      <c r="DQ474" s="188"/>
      <c r="DR474" s="188"/>
      <c r="DS474" s="188"/>
      <c r="DT474" s="188"/>
      <c r="DU474" s="188"/>
      <c r="DV474" s="188"/>
    </row>
    <row r="475" spans="1:126" x14ac:dyDescent="0.2">
      <c r="A475" s="203"/>
      <c r="B475" s="215"/>
      <c r="C475" s="215"/>
      <c r="D475" s="215"/>
      <c r="E475" s="219"/>
      <c r="F475" s="214" t="s">
        <v>259</v>
      </c>
      <c r="G475" s="178"/>
      <c r="H475" s="178"/>
      <c r="I475" s="204"/>
      <c r="J475" s="204"/>
      <c r="K475" s="178"/>
      <c r="L475" s="188"/>
      <c r="M475" s="178"/>
      <c r="N475" s="178"/>
      <c r="O475" s="188"/>
      <c r="P475" s="178"/>
      <c r="Q475" s="178"/>
      <c r="R475" s="188"/>
      <c r="S475" s="178"/>
      <c r="T475" s="178"/>
      <c r="U475" s="188"/>
      <c r="V475" s="178"/>
      <c r="W475" s="178"/>
      <c r="X475" s="188"/>
      <c r="Y475" s="178"/>
      <c r="Z475" s="178"/>
      <c r="AA475" s="188"/>
      <c r="AB475" s="178"/>
      <c r="AC475" s="178"/>
      <c r="AD475" s="188"/>
      <c r="AE475" s="178"/>
      <c r="AF475" s="178"/>
      <c r="AG475" s="188"/>
      <c r="AH475" s="178"/>
      <c r="AI475" s="178"/>
      <c r="AJ475" s="188"/>
      <c r="AK475" s="178"/>
      <c r="AL475" s="178"/>
      <c r="AM475" s="188"/>
      <c r="AN475" s="178"/>
      <c r="AO475" s="178"/>
      <c r="AP475" s="188"/>
      <c r="AQ475" s="178"/>
      <c r="AR475" s="178"/>
      <c r="AS475" s="188"/>
      <c r="AT475" s="178"/>
      <c r="AU475" s="178"/>
      <c r="AV475" s="188"/>
      <c r="AW475" s="178"/>
      <c r="AX475" s="178"/>
      <c r="AY475" s="188"/>
      <c r="AZ475" s="178"/>
      <c r="BA475" s="178"/>
      <c r="BB475" s="188"/>
      <c r="BC475" s="178"/>
      <c r="BD475" s="178"/>
      <c r="BE475" s="188"/>
      <c r="BF475" s="178"/>
      <c r="BG475" s="178"/>
      <c r="BH475" s="188"/>
      <c r="BI475" s="178"/>
      <c r="BJ475" s="178"/>
      <c r="BK475" s="188"/>
      <c r="BL475" s="178"/>
      <c r="BM475" s="178"/>
      <c r="BN475" s="188"/>
      <c r="BO475" s="178"/>
      <c r="BP475" s="178"/>
      <c r="BQ475" s="188"/>
      <c r="BR475" s="178"/>
      <c r="BS475" s="178"/>
      <c r="BT475" s="188"/>
      <c r="BU475" s="178"/>
      <c r="BV475" s="178"/>
      <c r="BW475" s="188"/>
      <c r="BX475" s="178"/>
      <c r="BY475" s="178"/>
      <c r="BZ475" s="188"/>
      <c r="CA475" s="178"/>
      <c r="CB475" s="178"/>
      <c r="CC475" s="188"/>
      <c r="CD475" s="178"/>
      <c r="CE475" s="178"/>
      <c r="CF475" s="188"/>
      <c r="CG475" s="178"/>
      <c r="CH475" s="178"/>
      <c r="CI475" s="188"/>
      <c r="CJ475" s="178"/>
      <c r="CK475" s="178"/>
      <c r="CL475" s="188"/>
      <c r="CM475" s="178"/>
      <c r="CN475" s="178"/>
      <c r="CO475" s="188"/>
      <c r="CP475" s="178"/>
      <c r="CQ475" s="178"/>
      <c r="CR475" s="188"/>
      <c r="CS475" s="178"/>
      <c r="CT475" s="178"/>
      <c r="CU475" s="188"/>
      <c r="CV475" s="178"/>
      <c r="CW475" s="178"/>
      <c r="CX475" s="188"/>
      <c r="CY475" s="178"/>
      <c r="CZ475" s="178"/>
      <c r="DA475" s="188"/>
      <c r="DB475" s="178"/>
      <c r="DC475" s="178"/>
      <c r="DD475" s="188"/>
      <c r="DE475" s="178"/>
      <c r="DF475" s="178"/>
      <c r="DG475" s="188"/>
      <c r="DH475" s="178"/>
      <c r="DI475" s="178"/>
      <c r="DJ475" s="188"/>
      <c r="DK475" s="178"/>
      <c r="DL475" s="178"/>
      <c r="DM475" s="188"/>
      <c r="DN475" s="178"/>
      <c r="DO475" s="178"/>
      <c r="DP475" s="188"/>
      <c r="DQ475" s="178"/>
      <c r="DR475" s="178"/>
      <c r="DS475" s="188"/>
      <c r="DT475" s="178"/>
      <c r="DU475" s="178"/>
      <c r="DV475" s="188"/>
    </row>
    <row r="476" spans="1:126" x14ac:dyDescent="0.2">
      <c r="A476" s="203"/>
      <c r="B476" s="215"/>
      <c r="C476" s="215"/>
      <c r="D476" s="215"/>
      <c r="E476" s="219"/>
      <c r="F476" s="214" t="s">
        <v>258</v>
      </c>
      <c r="G476" s="188"/>
      <c r="H476" s="188"/>
      <c r="I476" s="204"/>
      <c r="J476" s="204"/>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c r="DV476" s="188"/>
    </row>
    <row r="477" spans="1:126" x14ac:dyDescent="0.2">
      <c r="A477" s="203"/>
      <c r="B477" s="215"/>
      <c r="C477" s="215"/>
      <c r="D477" s="215"/>
      <c r="E477" s="219"/>
      <c r="F477" s="214" t="s">
        <v>259</v>
      </c>
      <c r="G477" s="188"/>
      <c r="H477" s="188"/>
      <c r="I477" s="204"/>
      <c r="J477" s="204"/>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row>
    <row r="478" spans="1:126" x14ac:dyDescent="0.2">
      <c r="A478" s="203"/>
      <c r="B478" s="215"/>
      <c r="C478" s="215"/>
      <c r="D478" s="215"/>
      <c r="E478" s="219"/>
      <c r="F478" s="214" t="s">
        <v>258</v>
      </c>
      <c r="G478" s="178"/>
      <c r="H478" s="178"/>
      <c r="I478" s="203"/>
      <c r="J478" s="203"/>
      <c r="K478" s="203"/>
      <c r="L478" s="203"/>
      <c r="M478" s="178"/>
      <c r="N478" s="203"/>
      <c r="O478" s="203"/>
      <c r="P478" s="178"/>
      <c r="Q478" s="203"/>
      <c r="R478" s="203"/>
      <c r="S478" s="178"/>
      <c r="T478" s="203"/>
      <c r="U478" s="203"/>
      <c r="V478" s="178"/>
      <c r="W478" s="203"/>
      <c r="X478" s="203"/>
      <c r="Y478" s="178"/>
      <c r="Z478" s="203"/>
      <c r="AA478" s="203"/>
      <c r="AB478" s="178"/>
      <c r="AC478" s="203"/>
      <c r="AD478" s="203"/>
      <c r="AE478" s="178"/>
      <c r="AF478" s="203"/>
      <c r="AG478" s="203"/>
      <c r="AH478" s="178"/>
      <c r="AI478" s="203"/>
      <c r="AJ478" s="203"/>
      <c r="AK478" s="178"/>
      <c r="AL478" s="203"/>
      <c r="AM478" s="203"/>
      <c r="AN478" s="178"/>
      <c r="AO478" s="203"/>
      <c r="AP478" s="203"/>
      <c r="AQ478" s="178"/>
      <c r="AR478" s="203"/>
      <c r="AS478" s="203"/>
      <c r="AT478" s="178"/>
      <c r="AU478" s="203"/>
      <c r="AV478" s="203"/>
      <c r="AW478" s="178"/>
      <c r="AX478" s="203"/>
      <c r="AY478" s="203"/>
      <c r="AZ478" s="178"/>
      <c r="BA478" s="203"/>
      <c r="BB478" s="203"/>
      <c r="BC478" s="178"/>
      <c r="BD478" s="203"/>
      <c r="BE478" s="203"/>
      <c r="BF478" s="178"/>
      <c r="BG478" s="203"/>
      <c r="BH478" s="203"/>
      <c r="BI478" s="178"/>
      <c r="BJ478" s="203"/>
      <c r="BK478" s="203"/>
      <c r="BL478" s="178"/>
      <c r="BM478" s="203"/>
      <c r="BN478" s="203"/>
      <c r="BO478" s="178"/>
      <c r="BP478" s="203"/>
      <c r="BQ478" s="203"/>
      <c r="BR478" s="178"/>
      <c r="BS478" s="203"/>
      <c r="BT478" s="203"/>
      <c r="BU478" s="178"/>
      <c r="BV478" s="203"/>
      <c r="BW478" s="203"/>
      <c r="BX478" s="178"/>
      <c r="BY478" s="203"/>
      <c r="BZ478" s="203"/>
      <c r="CA478" s="178"/>
      <c r="CB478" s="203"/>
      <c r="CC478" s="203"/>
      <c r="CD478" s="178"/>
      <c r="CE478" s="203"/>
      <c r="CF478" s="203"/>
      <c r="CG478" s="178"/>
      <c r="CH478" s="203"/>
      <c r="CI478" s="203"/>
      <c r="CJ478" s="178"/>
      <c r="CK478" s="203"/>
      <c r="CL478" s="203"/>
      <c r="CM478" s="178"/>
      <c r="CN478" s="203"/>
      <c r="CO478" s="203"/>
      <c r="CP478" s="178"/>
      <c r="CQ478" s="203"/>
      <c r="CR478" s="203"/>
      <c r="CS478" s="178"/>
      <c r="CT478" s="203"/>
      <c r="CU478" s="203"/>
      <c r="CV478" s="178"/>
      <c r="CW478" s="203"/>
      <c r="CX478" s="203"/>
      <c r="CY478" s="178"/>
      <c r="CZ478" s="203"/>
      <c r="DA478" s="203"/>
      <c r="DB478" s="178"/>
      <c r="DC478" s="203"/>
      <c r="DD478" s="203"/>
      <c r="DE478" s="178"/>
      <c r="DF478" s="203"/>
      <c r="DG478" s="203"/>
      <c r="DH478" s="178"/>
      <c r="DI478" s="203"/>
      <c r="DJ478" s="203"/>
      <c r="DK478" s="178"/>
      <c r="DL478" s="203"/>
      <c r="DM478" s="203"/>
      <c r="DN478" s="178"/>
      <c r="DO478" s="203"/>
      <c r="DP478" s="203"/>
      <c r="DQ478" s="178"/>
      <c r="DR478" s="203"/>
      <c r="DS478" s="203"/>
      <c r="DT478" s="178"/>
      <c r="DU478" s="203"/>
      <c r="DV478" s="203"/>
    </row>
    <row r="479" spans="1:126" x14ac:dyDescent="0.2">
      <c r="A479" s="203"/>
      <c r="B479" s="215"/>
      <c r="C479" s="215"/>
      <c r="D479" s="215"/>
      <c r="E479" s="219"/>
      <c r="F479" s="214" t="s">
        <v>259</v>
      </c>
      <c r="G479" s="188"/>
      <c r="H479" s="188"/>
      <c r="I479" s="204"/>
      <c r="J479" s="204"/>
      <c r="K479" s="188"/>
      <c r="L479" s="188"/>
      <c r="M479" s="188"/>
      <c r="N479" s="188"/>
      <c r="O479" s="188"/>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row>
    <row r="480" spans="1:126" x14ac:dyDescent="0.2">
      <c r="A480" s="203"/>
      <c r="B480" s="215"/>
      <c r="C480" s="215"/>
      <c r="D480" s="215"/>
      <c r="E480" s="219"/>
      <c r="F480" s="214" t="s">
        <v>258</v>
      </c>
      <c r="G480" s="188"/>
      <c r="H480" s="188"/>
      <c r="I480" s="204"/>
      <c r="J480" s="204"/>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row>
    <row r="481" spans="1:126" x14ac:dyDescent="0.2">
      <c r="A481" s="203"/>
      <c r="B481" s="215"/>
      <c r="C481" s="215"/>
      <c r="D481" s="215"/>
      <c r="E481" s="219"/>
      <c r="F481" s="214" t="s">
        <v>259</v>
      </c>
      <c r="G481" s="188"/>
      <c r="H481" s="188"/>
      <c r="I481" s="204"/>
      <c r="J481" s="204"/>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row>
    <row r="482" spans="1:126" x14ac:dyDescent="0.2">
      <c r="A482" s="203"/>
      <c r="B482" s="215"/>
      <c r="C482" s="215"/>
      <c r="D482" s="215"/>
      <c r="E482" s="219"/>
      <c r="F482" s="214" t="s">
        <v>258</v>
      </c>
      <c r="G482" s="188"/>
      <c r="H482" s="188"/>
      <c r="I482" s="204"/>
      <c r="J482" s="204"/>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row>
    <row r="483" spans="1:126" x14ac:dyDescent="0.2">
      <c r="A483" s="203"/>
      <c r="B483" s="215"/>
      <c r="C483" s="215"/>
      <c r="D483" s="215"/>
      <c r="E483" s="219"/>
      <c r="F483" s="214" t="s">
        <v>259</v>
      </c>
      <c r="G483" s="188"/>
      <c r="H483" s="188"/>
      <c r="I483" s="204"/>
      <c r="J483" s="204"/>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row>
    <row r="484" spans="1:126" x14ac:dyDescent="0.2">
      <c r="A484" s="203"/>
      <c r="B484" s="215"/>
      <c r="C484" s="215"/>
      <c r="D484" s="215"/>
      <c r="E484" s="219"/>
      <c r="F484" s="214" t="s">
        <v>258</v>
      </c>
      <c r="G484" s="188"/>
      <c r="H484" s="188"/>
      <c r="I484" s="204"/>
      <c r="J484" s="204"/>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row>
    <row r="485" spans="1:126" x14ac:dyDescent="0.2">
      <c r="A485" s="203"/>
      <c r="B485" s="215"/>
      <c r="C485" s="215"/>
      <c r="D485" s="215"/>
      <c r="E485" s="219"/>
      <c r="F485" s="214" t="s">
        <v>259</v>
      </c>
      <c r="G485" s="188"/>
      <c r="H485" s="188"/>
      <c r="I485" s="204"/>
      <c r="J485" s="204"/>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row>
    <row r="486" spans="1:126" x14ac:dyDescent="0.2">
      <c r="A486" s="203"/>
      <c r="B486" s="215"/>
      <c r="C486" s="215"/>
      <c r="D486" s="215"/>
      <c r="E486" s="219"/>
      <c r="F486" s="214" t="s">
        <v>258</v>
      </c>
      <c r="G486" s="188"/>
      <c r="H486" s="188"/>
      <c r="I486" s="204"/>
      <c r="J486" s="204"/>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row>
    <row r="487" spans="1:126" x14ac:dyDescent="0.2">
      <c r="A487" s="203"/>
      <c r="B487" s="215"/>
      <c r="C487" s="215"/>
      <c r="D487" s="215"/>
      <c r="E487" s="219"/>
      <c r="F487" s="214" t="s">
        <v>259</v>
      </c>
      <c r="G487" s="188"/>
      <c r="H487" s="188"/>
      <c r="I487" s="204"/>
      <c r="J487" s="204"/>
      <c r="K487" s="188"/>
      <c r="L487" s="188"/>
      <c r="M487" s="188"/>
      <c r="N487" s="188"/>
      <c r="O487" s="188"/>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row>
    <row r="488" spans="1:126" x14ac:dyDescent="0.2">
      <c r="A488" s="203"/>
      <c r="B488" s="215"/>
      <c r="C488" s="215"/>
      <c r="D488" s="215"/>
      <c r="E488" s="219"/>
      <c r="F488" s="214" t="s">
        <v>258</v>
      </c>
      <c r="G488" s="188"/>
      <c r="H488" s="188"/>
      <c r="I488" s="204"/>
      <c r="J488" s="204"/>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row>
    <row r="489" spans="1:126" x14ac:dyDescent="0.2">
      <c r="A489" s="203"/>
      <c r="B489" s="215"/>
      <c r="C489" s="215"/>
      <c r="D489" s="215"/>
      <c r="E489" s="219"/>
      <c r="F489" s="214" t="s">
        <v>259</v>
      </c>
      <c r="G489" s="188"/>
      <c r="H489" s="188"/>
      <c r="I489" s="204"/>
      <c r="J489" s="204"/>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row>
    <row r="490" spans="1:126" x14ac:dyDescent="0.2">
      <c r="A490" s="203"/>
      <c r="B490" s="215"/>
      <c r="C490" s="215"/>
      <c r="D490" s="215"/>
      <c r="E490" s="219"/>
      <c r="F490" s="214" t="s">
        <v>258</v>
      </c>
      <c r="G490" s="188"/>
      <c r="H490" s="188"/>
      <c r="I490" s="204"/>
      <c r="J490" s="204"/>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c r="DV490" s="188"/>
    </row>
    <row r="491" spans="1:126" x14ac:dyDescent="0.2">
      <c r="A491" s="203"/>
      <c r="B491" s="215"/>
      <c r="C491" s="215"/>
      <c r="D491" s="215"/>
      <c r="E491" s="219"/>
      <c r="F491" s="214" t="s">
        <v>259</v>
      </c>
      <c r="G491" s="188"/>
      <c r="H491" s="188"/>
      <c r="I491" s="204"/>
      <c r="J491" s="204"/>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row>
    <row r="492" spans="1:126" x14ac:dyDescent="0.2">
      <c r="A492" s="203"/>
      <c r="B492" s="215"/>
      <c r="C492" s="215"/>
      <c r="D492" s="215"/>
      <c r="E492" s="219"/>
      <c r="F492" s="214" t="s">
        <v>258</v>
      </c>
      <c r="G492" s="188"/>
      <c r="H492" s="188"/>
      <c r="I492" s="204"/>
      <c r="J492" s="204"/>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row>
    <row r="493" spans="1:126" x14ac:dyDescent="0.2">
      <c r="A493" s="203"/>
      <c r="B493" s="215"/>
      <c r="C493" s="215"/>
      <c r="D493" s="215"/>
      <c r="E493" s="219"/>
      <c r="F493" s="214" t="s">
        <v>259</v>
      </c>
      <c r="G493" s="188"/>
      <c r="H493" s="188"/>
      <c r="I493" s="204"/>
      <c r="J493" s="204"/>
      <c r="K493" s="188"/>
      <c r="L493" s="188"/>
      <c r="M493" s="188"/>
      <c r="N493" s="188"/>
      <c r="O493" s="188"/>
      <c r="P493" s="188"/>
      <c r="Q493" s="188"/>
      <c r="R493" s="188"/>
      <c r="S493" s="188"/>
      <c r="T493" s="188"/>
      <c r="U493" s="188"/>
      <c r="V493" s="188"/>
      <c r="W493" s="188"/>
      <c r="X493" s="188"/>
      <c r="Y493" s="188"/>
      <c r="Z493" s="188"/>
      <c r="AA493" s="188"/>
      <c r="AB493" s="188"/>
      <c r="AC493" s="188"/>
      <c r="AD493" s="188"/>
      <c r="AE493" s="188"/>
      <c r="AF493" s="188"/>
      <c r="AG493" s="188"/>
      <c r="AH493" s="188"/>
      <c r="AI493" s="188"/>
      <c r="AJ493" s="188"/>
      <c r="AK493" s="188"/>
      <c r="AL493" s="188"/>
      <c r="AM493" s="188"/>
      <c r="AN493" s="188"/>
      <c r="AO493" s="188"/>
      <c r="AP493" s="188"/>
      <c r="AQ493" s="188"/>
      <c r="AR493" s="188"/>
      <c r="AS493" s="188"/>
      <c r="AT493" s="188"/>
      <c r="AU493" s="188"/>
      <c r="AV493" s="188"/>
      <c r="AW493" s="188"/>
      <c r="AX493" s="188"/>
      <c r="AY493" s="188"/>
      <c r="AZ493" s="188"/>
      <c r="BA493" s="188"/>
      <c r="BB493" s="188"/>
      <c r="BC493" s="188"/>
      <c r="BD493" s="188"/>
      <c r="BE493" s="188"/>
      <c r="BF493" s="188"/>
      <c r="BG493" s="188"/>
      <c r="BH493" s="188"/>
      <c r="BI493" s="188"/>
      <c r="BJ493" s="188"/>
      <c r="BK493" s="188"/>
      <c r="BL493" s="188"/>
      <c r="BM493" s="188"/>
      <c r="BN493" s="188"/>
      <c r="BO493" s="188"/>
      <c r="BP493" s="188"/>
      <c r="BQ493" s="188"/>
      <c r="BR493" s="188"/>
      <c r="BS493" s="188"/>
      <c r="BT493" s="188"/>
      <c r="BU493" s="188"/>
      <c r="BV493" s="188"/>
      <c r="BW493" s="188"/>
      <c r="BX493" s="188"/>
      <c r="BY493" s="188"/>
      <c r="BZ493" s="188"/>
      <c r="CA493" s="188"/>
      <c r="CB493" s="188"/>
      <c r="CC493" s="188"/>
      <c r="CD493" s="188"/>
      <c r="CE493" s="188"/>
      <c r="CF493" s="188"/>
      <c r="CG493" s="188"/>
      <c r="CH493" s="188"/>
      <c r="CI493" s="188"/>
      <c r="CJ493" s="188"/>
      <c r="CK493" s="188"/>
      <c r="CL493" s="188"/>
      <c r="CM493" s="188"/>
      <c r="CN493" s="188"/>
      <c r="CO493" s="188"/>
      <c r="CP493" s="188"/>
      <c r="CQ493" s="188"/>
      <c r="CR493" s="188"/>
      <c r="CS493" s="188"/>
      <c r="CT493" s="188"/>
      <c r="CU493" s="188"/>
      <c r="CV493" s="188"/>
      <c r="CW493" s="188"/>
      <c r="CX493" s="188"/>
      <c r="CY493" s="188"/>
      <c r="CZ493" s="188"/>
      <c r="DA493" s="188"/>
      <c r="DB493" s="188"/>
      <c r="DC493" s="188"/>
      <c r="DD493" s="188"/>
      <c r="DE493" s="188"/>
      <c r="DF493" s="188"/>
      <c r="DG493" s="188"/>
      <c r="DH493" s="188"/>
      <c r="DI493" s="188"/>
      <c r="DJ493" s="188"/>
      <c r="DK493" s="188"/>
      <c r="DL493" s="188"/>
      <c r="DM493" s="188"/>
      <c r="DN493" s="188"/>
      <c r="DO493" s="188"/>
      <c r="DP493" s="188"/>
      <c r="DQ493" s="188"/>
      <c r="DR493" s="188"/>
      <c r="DS493" s="188"/>
      <c r="DT493" s="188"/>
      <c r="DU493" s="188"/>
      <c r="DV493" s="188"/>
    </row>
    <row r="494" spans="1:126" x14ac:dyDescent="0.2">
      <c r="A494" s="203"/>
      <c r="B494" s="215"/>
      <c r="C494" s="215"/>
      <c r="D494" s="215"/>
      <c r="E494" s="219"/>
      <c r="F494" s="214" t="s">
        <v>258</v>
      </c>
      <c r="G494" s="188"/>
      <c r="H494" s="188"/>
      <c r="I494" s="204"/>
      <c r="J494" s="204"/>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row>
    <row r="495" spans="1:126" x14ac:dyDescent="0.2">
      <c r="A495" s="203"/>
      <c r="B495" s="215"/>
      <c r="C495" s="215"/>
      <c r="D495" s="215"/>
      <c r="E495" s="219"/>
      <c r="F495" s="214" t="s">
        <v>259</v>
      </c>
      <c r="G495" s="188"/>
      <c r="H495" s="188"/>
      <c r="I495" s="204"/>
      <c r="J495" s="204"/>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row>
    <row r="496" spans="1:126" x14ac:dyDescent="0.2">
      <c r="A496" s="203"/>
      <c r="B496" s="215"/>
      <c r="C496" s="215"/>
      <c r="D496" s="215"/>
      <c r="E496" s="219"/>
      <c r="F496" s="214" t="s">
        <v>258</v>
      </c>
      <c r="G496" s="188"/>
      <c r="H496" s="188"/>
      <c r="I496" s="204"/>
      <c r="J496" s="204"/>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row>
    <row r="497" spans="1:126" x14ac:dyDescent="0.2">
      <c r="A497" s="203"/>
      <c r="B497" s="215"/>
      <c r="C497" s="215"/>
      <c r="D497" s="215"/>
      <c r="E497" s="219"/>
      <c r="F497" s="214" t="s">
        <v>259</v>
      </c>
      <c r="G497" s="188"/>
      <c r="H497" s="188"/>
      <c r="I497" s="204"/>
      <c r="J497" s="204"/>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c r="DV497" s="188"/>
    </row>
    <row r="498" spans="1:126" x14ac:dyDescent="0.2">
      <c r="A498" s="203"/>
      <c r="B498" s="215"/>
      <c r="C498" s="215"/>
      <c r="D498" s="215"/>
      <c r="E498" s="219"/>
      <c r="F498" s="214" t="s">
        <v>258</v>
      </c>
      <c r="G498" s="188"/>
      <c r="H498" s="188"/>
      <c r="I498" s="204"/>
      <c r="J498" s="204"/>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c r="DV498" s="188"/>
    </row>
    <row r="499" spans="1:126" x14ac:dyDescent="0.2">
      <c r="A499" s="203"/>
      <c r="B499" s="215"/>
      <c r="C499" s="215"/>
      <c r="D499" s="215"/>
      <c r="E499" s="219"/>
      <c r="F499" s="214" t="s">
        <v>259</v>
      </c>
      <c r="G499" s="188"/>
      <c r="H499" s="188"/>
      <c r="I499" s="204"/>
      <c r="J499" s="204"/>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row>
    <row r="500" spans="1:126" x14ac:dyDescent="0.2">
      <c r="A500" s="203"/>
      <c r="B500" s="215"/>
      <c r="C500" s="215"/>
      <c r="D500" s="215"/>
      <c r="E500" s="219"/>
      <c r="F500" s="214" t="s">
        <v>258</v>
      </c>
      <c r="G500" s="188"/>
      <c r="H500" s="188"/>
      <c r="I500" s="204"/>
      <c r="J500" s="204"/>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row>
    <row r="501" spans="1:126" x14ac:dyDescent="0.2">
      <c r="A501" s="203"/>
      <c r="B501" s="215"/>
      <c r="C501" s="215"/>
      <c r="D501" s="215"/>
      <c r="E501" s="219"/>
      <c r="F501" s="214" t="s">
        <v>259</v>
      </c>
      <c r="G501" s="178"/>
      <c r="H501" s="178"/>
      <c r="I501" s="204"/>
      <c r="J501" s="204"/>
      <c r="K501" s="178"/>
      <c r="L501" s="188"/>
      <c r="M501" s="178"/>
      <c r="N501" s="178"/>
      <c r="O501" s="188"/>
      <c r="P501" s="178"/>
      <c r="Q501" s="178"/>
      <c r="R501" s="188"/>
      <c r="S501" s="178"/>
      <c r="T501" s="178"/>
      <c r="U501" s="188"/>
      <c r="V501" s="178"/>
      <c r="W501" s="178"/>
      <c r="X501" s="188"/>
      <c r="Y501" s="178"/>
      <c r="Z501" s="178"/>
      <c r="AA501" s="188"/>
      <c r="AB501" s="178"/>
      <c r="AC501" s="178"/>
      <c r="AD501" s="188"/>
      <c r="AE501" s="178"/>
      <c r="AF501" s="178"/>
      <c r="AG501" s="188"/>
      <c r="AH501" s="178"/>
      <c r="AI501" s="178"/>
      <c r="AJ501" s="188"/>
      <c r="AK501" s="178"/>
      <c r="AL501" s="178"/>
      <c r="AM501" s="188"/>
      <c r="AN501" s="178"/>
      <c r="AO501" s="178"/>
      <c r="AP501" s="188"/>
      <c r="AQ501" s="178"/>
      <c r="AR501" s="178"/>
      <c r="AS501" s="188"/>
      <c r="AT501" s="178"/>
      <c r="AU501" s="178"/>
      <c r="AV501" s="188"/>
      <c r="AW501" s="178"/>
      <c r="AX501" s="178"/>
      <c r="AY501" s="188"/>
      <c r="AZ501" s="178"/>
      <c r="BA501" s="178"/>
      <c r="BB501" s="188"/>
      <c r="BC501" s="178"/>
      <c r="BD501" s="178"/>
      <c r="BE501" s="188"/>
      <c r="BF501" s="178"/>
      <c r="BG501" s="178"/>
      <c r="BH501" s="188"/>
      <c r="BI501" s="178"/>
      <c r="BJ501" s="178"/>
      <c r="BK501" s="188"/>
      <c r="BL501" s="178"/>
      <c r="BM501" s="178"/>
      <c r="BN501" s="188"/>
      <c r="BO501" s="178"/>
      <c r="BP501" s="178"/>
      <c r="BQ501" s="188"/>
      <c r="BR501" s="178"/>
      <c r="BS501" s="178"/>
      <c r="BT501" s="188"/>
      <c r="BU501" s="178"/>
      <c r="BV501" s="178"/>
      <c r="BW501" s="188"/>
      <c r="BX501" s="178"/>
      <c r="BY501" s="178"/>
      <c r="BZ501" s="188"/>
      <c r="CA501" s="178"/>
      <c r="CB501" s="178"/>
      <c r="CC501" s="188"/>
      <c r="CD501" s="178"/>
      <c r="CE501" s="178"/>
      <c r="CF501" s="188"/>
      <c r="CG501" s="178"/>
      <c r="CH501" s="178"/>
      <c r="CI501" s="188"/>
      <c r="CJ501" s="178"/>
      <c r="CK501" s="178"/>
      <c r="CL501" s="188"/>
      <c r="CM501" s="178"/>
      <c r="CN501" s="178"/>
      <c r="CO501" s="188"/>
      <c r="CP501" s="178"/>
      <c r="CQ501" s="178"/>
      <c r="CR501" s="188"/>
      <c r="CS501" s="178"/>
      <c r="CT501" s="178"/>
      <c r="CU501" s="188"/>
      <c r="CV501" s="178"/>
      <c r="CW501" s="178"/>
      <c r="CX501" s="188"/>
      <c r="CY501" s="178"/>
      <c r="CZ501" s="178"/>
      <c r="DA501" s="188"/>
      <c r="DB501" s="178"/>
      <c r="DC501" s="178"/>
      <c r="DD501" s="188"/>
      <c r="DE501" s="178"/>
      <c r="DF501" s="178"/>
      <c r="DG501" s="188"/>
      <c r="DH501" s="178"/>
      <c r="DI501" s="178"/>
      <c r="DJ501" s="188"/>
      <c r="DK501" s="178"/>
      <c r="DL501" s="178"/>
      <c r="DM501" s="188"/>
      <c r="DN501" s="178"/>
      <c r="DO501" s="178"/>
      <c r="DP501" s="188"/>
      <c r="DQ501" s="178"/>
      <c r="DR501" s="178"/>
      <c r="DS501" s="188"/>
      <c r="DT501" s="178"/>
      <c r="DU501" s="178"/>
      <c r="DV501" s="188"/>
    </row>
    <row r="502" spans="1:126" x14ac:dyDescent="0.2">
      <c r="A502" s="203"/>
      <c r="B502" s="215"/>
      <c r="C502" s="215"/>
      <c r="D502" s="215"/>
      <c r="E502" s="219"/>
      <c r="F502" s="214" t="s">
        <v>258</v>
      </c>
      <c r="G502" s="188"/>
      <c r="H502" s="188"/>
      <c r="I502" s="204"/>
      <c r="J502" s="204"/>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c r="DV502" s="188"/>
    </row>
    <row r="503" spans="1:126" x14ac:dyDescent="0.2">
      <c r="A503" s="203"/>
      <c r="B503" s="215"/>
      <c r="C503" s="215"/>
      <c r="D503" s="215"/>
      <c r="E503" s="219"/>
      <c r="F503" s="214" t="s">
        <v>259</v>
      </c>
      <c r="G503" s="188"/>
      <c r="H503" s="188"/>
      <c r="I503" s="204"/>
      <c r="J503" s="204"/>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c r="DV503" s="188"/>
    </row>
    <row r="504" spans="1:126" x14ac:dyDescent="0.2">
      <c r="A504" s="203"/>
      <c r="B504" s="215"/>
      <c r="C504" s="215"/>
      <c r="D504" s="215"/>
      <c r="E504" s="219"/>
      <c r="F504" s="214" t="s">
        <v>258</v>
      </c>
      <c r="G504" s="188"/>
      <c r="H504" s="188"/>
      <c r="I504" s="204"/>
      <c r="J504" s="204"/>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row>
    <row r="505" spans="1:126" x14ac:dyDescent="0.2">
      <c r="A505" s="203"/>
      <c r="B505" s="215"/>
      <c r="C505" s="215"/>
      <c r="D505" s="215"/>
      <c r="E505" s="219"/>
      <c r="F505" s="214" t="s">
        <v>259</v>
      </c>
      <c r="G505" s="188"/>
      <c r="H505" s="188"/>
      <c r="I505" s="204"/>
      <c r="J505" s="204"/>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row>
    <row r="506" spans="1:126" x14ac:dyDescent="0.2">
      <c r="A506" s="203"/>
      <c r="B506" s="215"/>
      <c r="C506" s="215"/>
      <c r="D506" s="215"/>
      <c r="E506" s="219"/>
      <c r="F506" s="214" t="s">
        <v>258</v>
      </c>
      <c r="G506" s="178"/>
      <c r="H506" s="178"/>
      <c r="I506" s="204"/>
      <c r="J506" s="204"/>
      <c r="K506" s="178"/>
      <c r="L506" s="188"/>
      <c r="M506" s="178"/>
      <c r="N506" s="178"/>
      <c r="O506" s="188"/>
      <c r="P506" s="178"/>
      <c r="Q506" s="178"/>
      <c r="R506" s="188"/>
      <c r="S506" s="178"/>
      <c r="T506" s="178"/>
      <c r="U506" s="188"/>
      <c r="V506" s="178"/>
      <c r="W506" s="178"/>
      <c r="X506" s="188"/>
      <c r="Y506" s="178"/>
      <c r="Z506" s="178"/>
      <c r="AA506" s="188"/>
      <c r="AB506" s="178"/>
      <c r="AC506" s="178"/>
      <c r="AD506" s="188"/>
      <c r="AE506" s="178"/>
      <c r="AF506" s="178"/>
      <c r="AG506" s="188"/>
      <c r="AH506" s="178"/>
      <c r="AI506" s="178"/>
      <c r="AJ506" s="188"/>
      <c r="AK506" s="178"/>
      <c r="AL506" s="178"/>
      <c r="AM506" s="188"/>
      <c r="AN506" s="178"/>
      <c r="AO506" s="178"/>
      <c r="AP506" s="188"/>
      <c r="AQ506" s="178"/>
      <c r="AR506" s="178"/>
      <c r="AS506" s="188"/>
      <c r="AT506" s="178"/>
      <c r="AU506" s="178"/>
      <c r="AV506" s="188"/>
      <c r="AW506" s="178"/>
      <c r="AX506" s="178"/>
      <c r="AY506" s="188"/>
      <c r="AZ506" s="178"/>
      <c r="BA506" s="178"/>
      <c r="BB506" s="188"/>
      <c r="BC506" s="178"/>
      <c r="BD506" s="178"/>
      <c r="BE506" s="188"/>
      <c r="BF506" s="178"/>
      <c r="BG506" s="178"/>
      <c r="BH506" s="188"/>
      <c r="BI506" s="178"/>
      <c r="BJ506" s="178"/>
      <c r="BK506" s="188"/>
      <c r="BL506" s="178"/>
      <c r="BM506" s="178"/>
      <c r="BN506" s="188"/>
      <c r="BO506" s="178"/>
      <c r="BP506" s="178"/>
      <c r="BQ506" s="188"/>
      <c r="BR506" s="178"/>
      <c r="BS506" s="178"/>
      <c r="BT506" s="188"/>
      <c r="BU506" s="178"/>
      <c r="BV506" s="178"/>
      <c r="BW506" s="188"/>
      <c r="BX506" s="178"/>
      <c r="BY506" s="178"/>
      <c r="BZ506" s="188"/>
      <c r="CA506" s="178"/>
      <c r="CB506" s="178"/>
      <c r="CC506" s="188"/>
      <c r="CD506" s="178"/>
      <c r="CE506" s="178"/>
      <c r="CF506" s="188"/>
      <c r="CG506" s="178"/>
      <c r="CH506" s="178"/>
      <c r="CI506" s="188"/>
      <c r="CJ506" s="178"/>
      <c r="CK506" s="178"/>
      <c r="CL506" s="188"/>
      <c r="CM506" s="178"/>
      <c r="CN506" s="178"/>
      <c r="CO506" s="188"/>
      <c r="CP506" s="178"/>
      <c r="CQ506" s="178"/>
      <c r="CR506" s="188"/>
      <c r="CS506" s="178"/>
      <c r="CT506" s="178"/>
      <c r="CU506" s="188"/>
      <c r="CV506" s="178"/>
      <c r="CW506" s="178"/>
      <c r="CX506" s="188"/>
      <c r="CY506" s="178"/>
      <c r="CZ506" s="178"/>
      <c r="DA506" s="188"/>
      <c r="DB506" s="178"/>
      <c r="DC506" s="178"/>
      <c r="DD506" s="188"/>
      <c r="DE506" s="178"/>
      <c r="DF506" s="178"/>
      <c r="DG506" s="188"/>
      <c r="DH506" s="178"/>
      <c r="DI506" s="178"/>
      <c r="DJ506" s="188"/>
      <c r="DK506" s="178"/>
      <c r="DL506" s="178"/>
      <c r="DM506" s="188"/>
      <c r="DN506" s="178"/>
      <c r="DO506" s="178"/>
      <c r="DP506" s="188"/>
      <c r="DQ506" s="178"/>
      <c r="DR506" s="178"/>
      <c r="DS506" s="188"/>
      <c r="DT506" s="178"/>
      <c r="DU506" s="178"/>
      <c r="DV506" s="188"/>
    </row>
    <row r="507" spans="1:126" x14ac:dyDescent="0.2">
      <c r="A507" s="203"/>
      <c r="B507" s="215"/>
      <c r="C507" s="215"/>
      <c r="D507" s="215"/>
      <c r="E507" s="219"/>
      <c r="F507" s="214" t="s">
        <v>259</v>
      </c>
      <c r="G507" s="188"/>
      <c r="H507" s="188"/>
      <c r="I507" s="204"/>
      <c r="J507" s="204"/>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row>
    <row r="508" spans="1:126" x14ac:dyDescent="0.2">
      <c r="A508" s="203"/>
      <c r="B508" s="215"/>
      <c r="C508" s="215"/>
      <c r="D508" s="215"/>
      <c r="E508" s="219"/>
      <c r="F508" s="214" t="s">
        <v>258</v>
      </c>
      <c r="G508" s="188"/>
      <c r="H508" s="188"/>
      <c r="I508" s="204"/>
      <c r="J508" s="204"/>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row>
    <row r="509" spans="1:126" x14ac:dyDescent="0.2">
      <c r="A509" s="203"/>
      <c r="B509" s="215"/>
      <c r="C509" s="215"/>
      <c r="D509" s="215"/>
      <c r="E509" s="219"/>
      <c r="F509" s="214" t="s">
        <v>259</v>
      </c>
      <c r="G509" s="188"/>
      <c r="H509" s="188"/>
      <c r="I509" s="204"/>
      <c r="J509" s="204"/>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row>
    <row r="510" spans="1:126" x14ac:dyDescent="0.2">
      <c r="A510" s="203"/>
      <c r="B510" s="215"/>
      <c r="C510" s="215"/>
      <c r="D510" s="215"/>
      <c r="E510" s="219"/>
      <c r="F510" s="214" t="s">
        <v>258</v>
      </c>
      <c r="G510" s="188"/>
      <c r="H510" s="188"/>
      <c r="I510" s="204"/>
      <c r="J510" s="204"/>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row>
    <row r="511" spans="1:126" x14ac:dyDescent="0.2">
      <c r="A511" s="203"/>
      <c r="B511" s="215"/>
      <c r="C511" s="215"/>
      <c r="D511" s="215"/>
      <c r="E511" s="219"/>
      <c r="F511" s="214" t="s">
        <v>259</v>
      </c>
      <c r="G511" s="188"/>
      <c r="H511" s="188"/>
      <c r="I511" s="204"/>
      <c r="J511" s="204"/>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row>
    <row r="512" spans="1:126" x14ac:dyDescent="0.2">
      <c r="A512" s="203"/>
      <c r="B512" s="215"/>
      <c r="C512" s="215"/>
      <c r="D512" s="215"/>
      <c r="E512" s="219"/>
      <c r="F512" s="214" t="s">
        <v>258</v>
      </c>
      <c r="G512" s="188"/>
      <c r="H512" s="188"/>
      <c r="I512" s="204"/>
      <c r="J512" s="204"/>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row>
    <row r="513" spans="1:126" x14ac:dyDescent="0.2">
      <c r="A513" s="203"/>
      <c r="B513" s="215"/>
      <c r="C513" s="215"/>
      <c r="D513" s="215"/>
      <c r="E513" s="219"/>
      <c r="F513" s="214" t="s">
        <v>259</v>
      </c>
      <c r="G513" s="188"/>
      <c r="H513" s="188"/>
      <c r="I513" s="204"/>
      <c r="J513" s="204"/>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row>
    <row r="514" spans="1:126" x14ac:dyDescent="0.2">
      <c r="A514" s="203"/>
      <c r="B514" s="215"/>
      <c r="C514" s="215"/>
      <c r="D514" s="215"/>
      <c r="E514" s="219"/>
      <c r="F514" s="214" t="s">
        <v>258</v>
      </c>
      <c r="G514" s="178"/>
      <c r="H514" s="178"/>
      <c r="I514" s="204"/>
      <c r="J514" s="204"/>
      <c r="K514" s="178"/>
      <c r="L514" s="188"/>
      <c r="M514" s="178"/>
      <c r="N514" s="178"/>
      <c r="O514" s="188"/>
      <c r="P514" s="178"/>
      <c r="Q514" s="178"/>
      <c r="R514" s="188"/>
      <c r="S514" s="178"/>
      <c r="T514" s="178"/>
      <c r="U514" s="188"/>
      <c r="V514" s="178"/>
      <c r="W514" s="178"/>
      <c r="X514" s="188"/>
      <c r="Y514" s="178"/>
      <c r="Z514" s="178"/>
      <c r="AA514" s="188"/>
      <c r="AB514" s="178"/>
      <c r="AC514" s="178"/>
      <c r="AD514" s="188"/>
      <c r="AE514" s="178"/>
      <c r="AF514" s="178"/>
      <c r="AG514" s="188"/>
      <c r="AH514" s="178"/>
      <c r="AI514" s="178"/>
      <c r="AJ514" s="188"/>
      <c r="AK514" s="178"/>
      <c r="AL514" s="178"/>
      <c r="AM514" s="188"/>
      <c r="AN514" s="178"/>
      <c r="AO514" s="178"/>
      <c r="AP514" s="188"/>
      <c r="AQ514" s="178"/>
      <c r="AR514" s="178"/>
      <c r="AS514" s="188"/>
      <c r="AT514" s="178"/>
      <c r="AU514" s="178"/>
      <c r="AV514" s="188"/>
      <c r="AW514" s="178"/>
      <c r="AX514" s="178"/>
      <c r="AY514" s="188"/>
      <c r="AZ514" s="178"/>
      <c r="BA514" s="178"/>
      <c r="BB514" s="188"/>
      <c r="BC514" s="178"/>
      <c r="BD514" s="178"/>
      <c r="BE514" s="188"/>
      <c r="BF514" s="178"/>
      <c r="BG514" s="178"/>
      <c r="BH514" s="188"/>
      <c r="BI514" s="178"/>
      <c r="BJ514" s="178"/>
      <c r="BK514" s="188"/>
      <c r="BL514" s="178"/>
      <c r="BM514" s="178"/>
      <c r="BN514" s="188"/>
      <c r="BO514" s="178"/>
      <c r="BP514" s="178"/>
      <c r="BQ514" s="188"/>
      <c r="BR514" s="178"/>
      <c r="BS514" s="178"/>
      <c r="BT514" s="188"/>
      <c r="BU514" s="178"/>
      <c r="BV514" s="178"/>
      <c r="BW514" s="188"/>
      <c r="BX514" s="178"/>
      <c r="BY514" s="178"/>
      <c r="BZ514" s="188"/>
      <c r="CA514" s="178"/>
      <c r="CB514" s="178"/>
      <c r="CC514" s="188"/>
      <c r="CD514" s="178"/>
      <c r="CE514" s="178"/>
      <c r="CF514" s="188"/>
      <c r="CG514" s="178"/>
      <c r="CH514" s="178"/>
      <c r="CI514" s="188"/>
      <c r="CJ514" s="178"/>
      <c r="CK514" s="178"/>
      <c r="CL514" s="188"/>
      <c r="CM514" s="178"/>
      <c r="CN514" s="178"/>
      <c r="CO514" s="188"/>
      <c r="CP514" s="178"/>
      <c r="CQ514" s="178"/>
      <c r="CR514" s="188"/>
      <c r="CS514" s="178"/>
      <c r="CT514" s="178"/>
      <c r="CU514" s="188"/>
      <c r="CV514" s="178"/>
      <c r="CW514" s="178"/>
      <c r="CX514" s="188"/>
      <c r="CY514" s="178"/>
      <c r="CZ514" s="178"/>
      <c r="DA514" s="188"/>
      <c r="DB514" s="178"/>
      <c r="DC514" s="178"/>
      <c r="DD514" s="188"/>
      <c r="DE514" s="178"/>
      <c r="DF514" s="178"/>
      <c r="DG514" s="188"/>
      <c r="DH514" s="178"/>
      <c r="DI514" s="178"/>
      <c r="DJ514" s="188"/>
      <c r="DK514" s="178"/>
      <c r="DL514" s="178"/>
      <c r="DM514" s="188"/>
      <c r="DN514" s="178"/>
      <c r="DO514" s="178"/>
      <c r="DP514" s="188"/>
      <c r="DQ514" s="178"/>
      <c r="DR514" s="178"/>
      <c r="DS514" s="188"/>
      <c r="DT514" s="178"/>
      <c r="DU514" s="178"/>
      <c r="DV514" s="188"/>
    </row>
    <row r="515" spans="1:126" x14ac:dyDescent="0.2">
      <c r="A515" s="203"/>
      <c r="B515" s="215"/>
      <c r="C515" s="215"/>
      <c r="D515" s="215"/>
      <c r="E515" s="219"/>
      <c r="F515" s="214" t="s">
        <v>259</v>
      </c>
      <c r="G515" s="188"/>
      <c r="H515" s="188"/>
      <c r="I515" s="204"/>
      <c r="J515" s="204"/>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row>
    <row r="516" spans="1:126" x14ac:dyDescent="0.2">
      <c r="A516" s="203"/>
      <c r="B516" s="215"/>
      <c r="C516" s="215"/>
      <c r="D516" s="215"/>
      <c r="E516" s="219"/>
      <c r="F516" s="214" t="s">
        <v>258</v>
      </c>
      <c r="G516" s="188"/>
      <c r="H516" s="188"/>
      <c r="I516" s="204"/>
      <c r="J516" s="204"/>
      <c r="K516" s="188"/>
      <c r="L516" s="188"/>
      <c r="M516" s="188"/>
      <c r="N516" s="188"/>
      <c r="O516" s="188"/>
      <c r="P516" s="188"/>
      <c r="Q516" s="188"/>
      <c r="R516" s="188"/>
      <c r="S516" s="188"/>
      <c r="T516" s="188"/>
      <c r="U516" s="188"/>
      <c r="V516" s="188"/>
      <c r="W516" s="188"/>
      <c r="X516" s="188"/>
      <c r="Y516" s="188"/>
      <c r="Z516" s="188"/>
      <c r="AA516" s="188"/>
      <c r="AB516" s="188"/>
      <c r="AC516" s="188"/>
      <c r="AD516" s="188"/>
      <c r="AE516" s="188"/>
      <c r="AF516" s="188"/>
      <c r="AG516" s="188"/>
      <c r="AH516" s="188"/>
      <c r="AI516" s="188"/>
      <c r="AJ516" s="188"/>
      <c r="AK516" s="188"/>
      <c r="AL516" s="188"/>
      <c r="AM516" s="188"/>
      <c r="AN516" s="188"/>
      <c r="AO516" s="188"/>
      <c r="AP516" s="188"/>
      <c r="AQ516" s="188"/>
      <c r="AR516" s="188"/>
      <c r="AS516" s="188"/>
      <c r="AT516" s="188"/>
      <c r="AU516" s="188"/>
      <c r="AV516" s="188"/>
      <c r="AW516" s="188"/>
      <c r="AX516" s="188"/>
      <c r="AY516" s="188"/>
      <c r="AZ516" s="188"/>
      <c r="BA516" s="188"/>
      <c r="BB516" s="188"/>
      <c r="BC516" s="188"/>
      <c r="BD516" s="188"/>
      <c r="BE516" s="188"/>
      <c r="BF516" s="188"/>
      <c r="BG516" s="188"/>
      <c r="BH516" s="188"/>
      <c r="BI516" s="188"/>
      <c r="BJ516" s="188"/>
      <c r="BK516" s="188"/>
      <c r="BL516" s="188"/>
      <c r="BM516" s="188"/>
      <c r="BN516" s="188"/>
      <c r="BO516" s="188"/>
      <c r="BP516" s="188"/>
      <c r="BQ516" s="188"/>
      <c r="BR516" s="188"/>
      <c r="BS516" s="188"/>
      <c r="BT516" s="188"/>
      <c r="BU516" s="188"/>
      <c r="BV516" s="188"/>
      <c r="BW516" s="188"/>
      <c r="BX516" s="188"/>
      <c r="BY516" s="188"/>
      <c r="BZ516" s="188"/>
      <c r="CA516" s="188"/>
      <c r="CB516" s="188"/>
      <c r="CC516" s="188"/>
      <c r="CD516" s="188"/>
      <c r="CE516" s="188"/>
      <c r="CF516" s="188"/>
      <c r="CG516" s="188"/>
      <c r="CH516" s="188"/>
      <c r="CI516" s="188"/>
      <c r="CJ516" s="188"/>
      <c r="CK516" s="188"/>
      <c r="CL516" s="188"/>
      <c r="CM516" s="188"/>
      <c r="CN516" s="188"/>
      <c r="CO516" s="188"/>
      <c r="CP516" s="188"/>
      <c r="CQ516" s="188"/>
      <c r="CR516" s="188"/>
      <c r="CS516" s="188"/>
      <c r="CT516" s="188"/>
      <c r="CU516" s="188"/>
      <c r="CV516" s="188"/>
      <c r="CW516" s="188"/>
      <c r="CX516" s="188"/>
      <c r="CY516" s="188"/>
      <c r="CZ516" s="188"/>
      <c r="DA516" s="188"/>
      <c r="DB516" s="188"/>
      <c r="DC516" s="188"/>
      <c r="DD516" s="188"/>
      <c r="DE516" s="188"/>
      <c r="DF516" s="188"/>
      <c r="DG516" s="188"/>
      <c r="DH516" s="188"/>
      <c r="DI516" s="188"/>
      <c r="DJ516" s="188"/>
      <c r="DK516" s="188"/>
      <c r="DL516" s="188"/>
      <c r="DM516" s="188"/>
      <c r="DN516" s="188"/>
      <c r="DO516" s="188"/>
      <c r="DP516" s="188"/>
      <c r="DQ516" s="188"/>
      <c r="DR516" s="188"/>
      <c r="DS516" s="188"/>
      <c r="DT516" s="188"/>
      <c r="DU516" s="188"/>
      <c r="DV516" s="188"/>
    </row>
    <row r="517" spans="1:126" x14ac:dyDescent="0.2">
      <c r="A517" s="203"/>
      <c r="B517" s="215"/>
      <c r="C517" s="215"/>
      <c r="D517" s="215"/>
      <c r="E517" s="219"/>
      <c r="F517" s="214" t="s">
        <v>259</v>
      </c>
      <c r="G517" s="188"/>
      <c r="H517" s="188"/>
      <c r="I517" s="204"/>
      <c r="J517" s="204"/>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row>
    <row r="518" spans="1:126" x14ac:dyDescent="0.2">
      <c r="A518" s="203"/>
      <c r="B518" s="215"/>
      <c r="C518" s="215"/>
      <c r="D518" s="215"/>
      <c r="E518" s="219"/>
      <c r="F518" s="214" t="s">
        <v>258</v>
      </c>
      <c r="G518" s="188"/>
      <c r="H518" s="188"/>
      <c r="I518" s="204"/>
      <c r="J518" s="204"/>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row>
    <row r="519" spans="1:126" x14ac:dyDescent="0.2">
      <c r="A519" s="203"/>
      <c r="B519" s="215"/>
      <c r="C519" s="215"/>
      <c r="D519" s="215"/>
      <c r="E519" s="219"/>
      <c r="F519" s="214" t="s">
        <v>259</v>
      </c>
      <c r="G519" s="188"/>
      <c r="H519" s="188"/>
      <c r="I519" s="204"/>
      <c r="J519" s="204"/>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row>
    <row r="520" spans="1:126" x14ac:dyDescent="0.2">
      <c r="A520" s="203"/>
      <c r="B520" s="215"/>
      <c r="C520" s="215"/>
      <c r="D520" s="215"/>
      <c r="E520" s="219"/>
      <c r="F520" s="214" t="s">
        <v>258</v>
      </c>
      <c r="G520" s="178"/>
      <c r="H520" s="178"/>
      <c r="I520" s="204"/>
      <c r="J520" s="204"/>
      <c r="K520" s="178"/>
      <c r="L520" s="188"/>
      <c r="M520" s="178"/>
      <c r="N520" s="178"/>
      <c r="O520" s="188"/>
      <c r="P520" s="178"/>
      <c r="Q520" s="178"/>
      <c r="R520" s="188"/>
      <c r="S520" s="178"/>
      <c r="T520" s="178"/>
      <c r="U520" s="188"/>
      <c r="V520" s="178"/>
      <c r="W520" s="178"/>
      <c r="X520" s="188"/>
      <c r="Y520" s="178"/>
      <c r="Z520" s="178"/>
      <c r="AA520" s="188"/>
      <c r="AB520" s="178"/>
      <c r="AC520" s="178"/>
      <c r="AD520" s="188"/>
      <c r="AE520" s="178"/>
      <c r="AF520" s="178"/>
      <c r="AG520" s="188"/>
      <c r="AH520" s="178"/>
      <c r="AI520" s="178"/>
      <c r="AJ520" s="188"/>
      <c r="AK520" s="178"/>
      <c r="AL520" s="178"/>
      <c r="AM520" s="188"/>
      <c r="AN520" s="178"/>
      <c r="AO520" s="178"/>
      <c r="AP520" s="188"/>
      <c r="AQ520" s="178"/>
      <c r="AR520" s="178"/>
      <c r="AS520" s="188"/>
      <c r="AT520" s="178"/>
      <c r="AU520" s="178"/>
      <c r="AV520" s="188"/>
      <c r="AW520" s="178"/>
      <c r="AX520" s="178"/>
      <c r="AY520" s="188"/>
      <c r="AZ520" s="178"/>
      <c r="BA520" s="178"/>
      <c r="BB520" s="188"/>
      <c r="BC520" s="178"/>
      <c r="BD520" s="178"/>
      <c r="BE520" s="188"/>
      <c r="BF520" s="178"/>
      <c r="BG520" s="178"/>
      <c r="BH520" s="188"/>
      <c r="BI520" s="178"/>
      <c r="BJ520" s="178"/>
      <c r="BK520" s="188"/>
      <c r="BL520" s="178"/>
      <c r="BM520" s="178"/>
      <c r="BN520" s="188"/>
      <c r="BO520" s="178"/>
      <c r="BP520" s="178"/>
      <c r="BQ520" s="188"/>
      <c r="BR520" s="178"/>
      <c r="BS520" s="178"/>
      <c r="BT520" s="188"/>
      <c r="BU520" s="178"/>
      <c r="BV520" s="178"/>
      <c r="BW520" s="188"/>
      <c r="BX520" s="178"/>
      <c r="BY520" s="178"/>
      <c r="BZ520" s="188"/>
      <c r="CA520" s="178"/>
      <c r="CB520" s="178"/>
      <c r="CC520" s="188"/>
      <c r="CD520" s="178"/>
      <c r="CE520" s="178"/>
      <c r="CF520" s="188"/>
      <c r="CG520" s="178"/>
      <c r="CH520" s="178"/>
      <c r="CI520" s="188"/>
      <c r="CJ520" s="178"/>
      <c r="CK520" s="178"/>
      <c r="CL520" s="188"/>
      <c r="CM520" s="178"/>
      <c r="CN520" s="178"/>
      <c r="CO520" s="188"/>
      <c r="CP520" s="178"/>
      <c r="CQ520" s="178"/>
      <c r="CR520" s="188"/>
      <c r="CS520" s="178"/>
      <c r="CT520" s="178"/>
      <c r="CU520" s="188"/>
      <c r="CV520" s="178"/>
      <c r="CW520" s="178"/>
      <c r="CX520" s="188"/>
      <c r="CY520" s="178"/>
      <c r="CZ520" s="178"/>
      <c r="DA520" s="188"/>
      <c r="DB520" s="178"/>
      <c r="DC520" s="178"/>
      <c r="DD520" s="188"/>
      <c r="DE520" s="178"/>
      <c r="DF520" s="178"/>
      <c r="DG520" s="188"/>
      <c r="DH520" s="178"/>
      <c r="DI520" s="178"/>
      <c r="DJ520" s="188"/>
      <c r="DK520" s="178"/>
      <c r="DL520" s="178"/>
      <c r="DM520" s="188"/>
      <c r="DN520" s="178"/>
      <c r="DO520" s="178"/>
      <c r="DP520" s="188"/>
      <c r="DQ520" s="178"/>
      <c r="DR520" s="178"/>
      <c r="DS520" s="188"/>
      <c r="DT520" s="178"/>
      <c r="DU520" s="178"/>
      <c r="DV520" s="188"/>
    </row>
    <row r="521" spans="1:126" x14ac:dyDescent="0.2">
      <c r="A521" s="203"/>
      <c r="B521" s="215"/>
      <c r="C521" s="215"/>
      <c r="D521" s="215"/>
      <c r="E521" s="219"/>
      <c r="F521" s="214" t="s">
        <v>259</v>
      </c>
      <c r="G521" s="188"/>
      <c r="H521" s="188"/>
      <c r="I521" s="204"/>
      <c r="J521" s="204"/>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row>
    <row r="522" spans="1:126" x14ac:dyDescent="0.2">
      <c r="A522" s="203"/>
      <c r="B522" s="215"/>
      <c r="C522" s="215"/>
      <c r="D522" s="215"/>
      <c r="E522" s="219"/>
      <c r="F522" s="214" t="s">
        <v>258</v>
      </c>
      <c r="G522" s="188"/>
      <c r="H522" s="188"/>
      <c r="I522" s="204"/>
      <c r="J522" s="204"/>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row>
    <row r="523" spans="1:126" x14ac:dyDescent="0.2">
      <c r="A523" s="203"/>
      <c r="B523" s="215"/>
      <c r="C523" s="215"/>
      <c r="D523" s="215"/>
      <c r="E523" s="219"/>
      <c r="F523" s="214" t="s">
        <v>259</v>
      </c>
      <c r="G523" s="188"/>
      <c r="H523" s="188"/>
      <c r="I523" s="204"/>
      <c r="J523" s="204"/>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row>
    <row r="524" spans="1:126" x14ac:dyDescent="0.2">
      <c r="A524" s="203"/>
      <c r="B524" s="215"/>
      <c r="C524" s="215"/>
      <c r="D524" s="215"/>
      <c r="E524" s="219"/>
      <c r="F524" s="214" t="s">
        <v>258</v>
      </c>
      <c r="G524" s="188"/>
      <c r="H524" s="188"/>
      <c r="I524" s="204"/>
      <c r="J524" s="204"/>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row>
    <row r="525" spans="1:126" x14ac:dyDescent="0.2">
      <c r="A525" s="203"/>
      <c r="B525" s="215"/>
      <c r="C525" s="215"/>
      <c r="D525" s="215"/>
      <c r="E525" s="219"/>
      <c r="F525" s="214" t="s">
        <v>259</v>
      </c>
      <c r="G525" s="188"/>
      <c r="H525" s="188"/>
      <c r="I525" s="204"/>
      <c r="J525" s="204"/>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row>
    <row r="526" spans="1:126" x14ac:dyDescent="0.2">
      <c r="A526" s="203"/>
      <c r="B526" s="215"/>
      <c r="C526" s="215"/>
      <c r="D526" s="215"/>
      <c r="E526" s="219"/>
      <c r="F526" s="214" t="s">
        <v>258</v>
      </c>
      <c r="G526" s="188"/>
      <c r="H526" s="188"/>
      <c r="I526" s="204"/>
      <c r="J526" s="204"/>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c r="DV526" s="188"/>
    </row>
    <row r="527" spans="1:126" x14ac:dyDescent="0.2">
      <c r="A527" s="203"/>
      <c r="B527" s="215"/>
      <c r="C527" s="215"/>
      <c r="D527" s="215"/>
      <c r="E527" s="219"/>
      <c r="F527" s="214" t="s">
        <v>259</v>
      </c>
      <c r="G527" s="188"/>
      <c r="H527" s="188"/>
      <c r="I527" s="204"/>
      <c r="J527" s="204"/>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row>
    <row r="528" spans="1:126" x14ac:dyDescent="0.2">
      <c r="A528" s="203"/>
      <c r="B528" s="215"/>
      <c r="C528" s="215"/>
      <c r="D528" s="215"/>
      <c r="E528" s="219"/>
      <c r="F528" s="214" t="s">
        <v>258</v>
      </c>
      <c r="G528" s="188"/>
      <c r="H528" s="188"/>
      <c r="I528" s="204"/>
      <c r="J528" s="204"/>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row>
    <row r="529" spans="1:126" x14ac:dyDescent="0.2">
      <c r="A529" s="203"/>
      <c r="B529" s="215"/>
      <c r="C529" s="215"/>
      <c r="D529" s="215"/>
      <c r="E529" s="219"/>
      <c r="F529" s="214" t="s">
        <v>259</v>
      </c>
      <c r="G529" s="188"/>
      <c r="H529" s="188"/>
      <c r="I529" s="204"/>
      <c r="J529" s="204"/>
      <c r="K529" s="188"/>
      <c r="L529" s="188"/>
      <c r="M529" s="188"/>
      <c r="N529" s="188"/>
      <c r="O529" s="188"/>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row>
    <row r="530" spans="1:126" x14ac:dyDescent="0.2">
      <c r="A530" s="203"/>
      <c r="B530" s="215"/>
      <c r="C530" s="215"/>
      <c r="D530" s="215"/>
      <c r="E530" s="219"/>
      <c r="F530" s="214" t="s">
        <v>258</v>
      </c>
      <c r="G530" s="188"/>
      <c r="H530" s="188"/>
      <c r="I530" s="204"/>
      <c r="J530" s="204"/>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row>
    <row r="531" spans="1:126" x14ac:dyDescent="0.2">
      <c r="A531" s="203"/>
      <c r="B531" s="215"/>
      <c r="C531" s="215"/>
      <c r="D531" s="215"/>
      <c r="E531" s="219"/>
      <c r="F531" s="214" t="s">
        <v>259</v>
      </c>
      <c r="G531" s="188"/>
      <c r="H531" s="188"/>
      <c r="I531" s="204"/>
      <c r="J531" s="204"/>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row>
    <row r="532" spans="1:126" x14ac:dyDescent="0.2">
      <c r="A532" s="203"/>
      <c r="B532" s="215"/>
      <c r="C532" s="215"/>
      <c r="D532" s="215"/>
      <c r="E532" s="219"/>
      <c r="F532" s="214" t="s">
        <v>258</v>
      </c>
      <c r="G532" s="188"/>
      <c r="H532" s="188"/>
      <c r="I532" s="204"/>
      <c r="J532" s="204"/>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row>
    <row r="533" spans="1:126" x14ac:dyDescent="0.2">
      <c r="A533" s="203"/>
      <c r="B533" s="215"/>
      <c r="C533" s="215"/>
      <c r="D533" s="215"/>
      <c r="E533" s="219"/>
      <c r="F533" s="214" t="s">
        <v>259</v>
      </c>
      <c r="G533" s="188"/>
      <c r="H533" s="188"/>
      <c r="I533" s="204"/>
      <c r="J533" s="204"/>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row>
    <row r="534" spans="1:126" x14ac:dyDescent="0.2">
      <c r="A534" s="203"/>
      <c r="B534" s="215"/>
      <c r="C534" s="215"/>
      <c r="D534" s="215"/>
      <c r="E534" s="219"/>
      <c r="F534" s="214" t="s">
        <v>258</v>
      </c>
      <c r="G534" s="188"/>
      <c r="H534" s="188"/>
      <c r="I534" s="204"/>
      <c r="J534" s="204"/>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row>
    <row r="535" spans="1:126" x14ac:dyDescent="0.2">
      <c r="A535" s="203"/>
      <c r="B535" s="215"/>
      <c r="C535" s="215"/>
      <c r="D535" s="215"/>
      <c r="E535" s="219"/>
      <c r="F535" s="214" t="s">
        <v>259</v>
      </c>
      <c r="G535" s="188"/>
      <c r="H535" s="188"/>
      <c r="I535" s="204"/>
      <c r="J535" s="204"/>
      <c r="K535" s="188"/>
      <c r="L535" s="188"/>
      <c r="M535" s="188"/>
      <c r="N535" s="188"/>
      <c r="O535" s="188"/>
      <c r="P535" s="188"/>
      <c r="Q535" s="188"/>
      <c r="R535" s="188"/>
      <c r="S535" s="188"/>
      <c r="T535" s="188"/>
      <c r="U535" s="188"/>
      <c r="V535" s="188"/>
      <c r="W535" s="188"/>
      <c r="X535" s="188"/>
      <c r="Y535" s="188"/>
      <c r="Z535" s="188"/>
      <c r="AA535" s="188"/>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188"/>
      <c r="BK535" s="188"/>
      <c r="BL535" s="188"/>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88"/>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row>
    <row r="536" spans="1:126" x14ac:dyDescent="0.2">
      <c r="A536" s="203"/>
      <c r="B536" s="215"/>
      <c r="C536" s="215"/>
      <c r="D536" s="215"/>
      <c r="E536" s="219"/>
      <c r="F536" s="214" t="s">
        <v>258</v>
      </c>
      <c r="G536" s="188"/>
      <c r="H536" s="188"/>
      <c r="I536" s="204"/>
      <c r="J536" s="204"/>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row>
    <row r="537" spans="1:126" x14ac:dyDescent="0.2">
      <c r="A537" s="203"/>
      <c r="B537" s="215"/>
      <c r="C537" s="215"/>
      <c r="D537" s="215"/>
      <c r="E537" s="219"/>
      <c r="F537" s="214" t="s">
        <v>259</v>
      </c>
      <c r="G537" s="188"/>
      <c r="H537" s="188"/>
      <c r="I537" s="204"/>
      <c r="J537" s="204"/>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row>
    <row r="538" spans="1:126" x14ac:dyDescent="0.2">
      <c r="A538" s="203"/>
      <c r="B538" s="215"/>
      <c r="C538" s="215"/>
      <c r="D538" s="215"/>
      <c r="E538" s="219"/>
      <c r="F538" s="214" t="s">
        <v>258</v>
      </c>
      <c r="G538" s="188"/>
      <c r="H538" s="188"/>
      <c r="I538" s="204"/>
      <c r="J538" s="204"/>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row>
    <row r="539" spans="1:126" x14ac:dyDescent="0.2">
      <c r="A539" s="203"/>
      <c r="B539" s="215"/>
      <c r="C539" s="215"/>
      <c r="D539" s="215"/>
      <c r="E539" s="219"/>
      <c r="F539" s="214" t="s">
        <v>259</v>
      </c>
      <c r="G539" s="188"/>
      <c r="H539" s="188"/>
      <c r="I539" s="204"/>
      <c r="J539" s="204"/>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row>
    <row r="540" spans="1:126" x14ac:dyDescent="0.2">
      <c r="A540" s="203"/>
      <c r="B540" s="215"/>
      <c r="C540" s="215"/>
      <c r="D540" s="215"/>
      <c r="E540" s="219"/>
      <c r="F540" s="214" t="s">
        <v>258</v>
      </c>
      <c r="G540" s="188"/>
      <c r="H540" s="188"/>
      <c r="I540" s="204"/>
      <c r="J540" s="204"/>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row>
    <row r="541" spans="1:126" x14ac:dyDescent="0.2">
      <c r="A541" s="203"/>
      <c r="B541" s="215"/>
      <c r="C541" s="215"/>
      <c r="D541" s="215"/>
      <c r="E541" s="219"/>
      <c r="F541" s="214" t="s">
        <v>259</v>
      </c>
      <c r="G541" s="188"/>
      <c r="H541" s="188"/>
      <c r="I541" s="204"/>
      <c r="J541" s="204"/>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row>
    <row r="542" spans="1:126" x14ac:dyDescent="0.2">
      <c r="A542" s="203"/>
      <c r="B542" s="215"/>
      <c r="C542" s="215"/>
      <c r="D542" s="215"/>
      <c r="E542" s="219"/>
      <c r="F542" s="214" t="s">
        <v>258</v>
      </c>
      <c r="G542" s="188"/>
      <c r="H542" s="188"/>
      <c r="I542" s="204"/>
      <c r="J542" s="204"/>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row>
    <row r="543" spans="1:126" x14ac:dyDescent="0.2">
      <c r="A543" s="203"/>
      <c r="B543" s="215"/>
      <c r="C543" s="215"/>
      <c r="D543" s="215"/>
      <c r="E543" s="219"/>
      <c r="F543" s="214" t="s">
        <v>259</v>
      </c>
      <c r="G543" s="178"/>
      <c r="H543" s="178"/>
      <c r="I543" s="204"/>
      <c r="J543" s="204"/>
      <c r="K543" s="178"/>
      <c r="L543" s="188"/>
      <c r="M543" s="178"/>
      <c r="N543" s="178"/>
      <c r="O543" s="188"/>
      <c r="P543" s="178"/>
      <c r="Q543" s="178"/>
      <c r="R543" s="188"/>
      <c r="S543" s="178"/>
      <c r="T543" s="178"/>
      <c r="U543" s="188"/>
      <c r="V543" s="178"/>
      <c r="W543" s="178"/>
      <c r="X543" s="188"/>
      <c r="Y543" s="178"/>
      <c r="Z543" s="178"/>
      <c r="AA543" s="188"/>
      <c r="AB543" s="178"/>
      <c r="AC543" s="178"/>
      <c r="AD543" s="188"/>
      <c r="AE543" s="178"/>
      <c r="AF543" s="178"/>
      <c r="AG543" s="188"/>
      <c r="AH543" s="178"/>
      <c r="AI543" s="178"/>
      <c r="AJ543" s="188"/>
      <c r="AK543" s="178"/>
      <c r="AL543" s="178"/>
      <c r="AM543" s="188"/>
      <c r="AN543" s="178"/>
      <c r="AO543" s="178"/>
      <c r="AP543" s="188"/>
      <c r="AQ543" s="178"/>
      <c r="AR543" s="178"/>
      <c r="AS543" s="188"/>
      <c r="AT543" s="178"/>
      <c r="AU543" s="178"/>
      <c r="AV543" s="188"/>
      <c r="AW543" s="178"/>
      <c r="AX543" s="178"/>
      <c r="AY543" s="188"/>
      <c r="AZ543" s="178"/>
      <c r="BA543" s="178"/>
      <c r="BB543" s="188"/>
      <c r="BC543" s="178"/>
      <c r="BD543" s="178"/>
      <c r="BE543" s="188"/>
      <c r="BF543" s="178"/>
      <c r="BG543" s="178"/>
      <c r="BH543" s="188"/>
      <c r="BI543" s="178"/>
      <c r="BJ543" s="178"/>
      <c r="BK543" s="188"/>
      <c r="BL543" s="178"/>
      <c r="BM543" s="178"/>
      <c r="BN543" s="188"/>
      <c r="BO543" s="178"/>
      <c r="BP543" s="178"/>
      <c r="BQ543" s="188"/>
      <c r="BR543" s="178"/>
      <c r="BS543" s="178"/>
      <c r="BT543" s="188"/>
      <c r="BU543" s="178"/>
      <c r="BV543" s="178"/>
      <c r="BW543" s="188"/>
      <c r="BX543" s="178"/>
      <c r="BY543" s="178"/>
      <c r="BZ543" s="188"/>
      <c r="CA543" s="178"/>
      <c r="CB543" s="178"/>
      <c r="CC543" s="188"/>
      <c r="CD543" s="178"/>
      <c r="CE543" s="178"/>
      <c r="CF543" s="188"/>
      <c r="CG543" s="178"/>
      <c r="CH543" s="178"/>
      <c r="CI543" s="188"/>
      <c r="CJ543" s="178"/>
      <c r="CK543" s="178"/>
      <c r="CL543" s="188"/>
      <c r="CM543" s="178"/>
      <c r="CN543" s="178"/>
      <c r="CO543" s="188"/>
      <c r="CP543" s="178"/>
      <c r="CQ543" s="178"/>
      <c r="CR543" s="188"/>
      <c r="CS543" s="178"/>
      <c r="CT543" s="178"/>
      <c r="CU543" s="188"/>
      <c r="CV543" s="178"/>
      <c r="CW543" s="178"/>
      <c r="CX543" s="188"/>
      <c r="CY543" s="178"/>
      <c r="CZ543" s="178"/>
      <c r="DA543" s="188"/>
      <c r="DB543" s="178"/>
      <c r="DC543" s="178"/>
      <c r="DD543" s="188"/>
      <c r="DE543" s="178"/>
      <c r="DF543" s="178"/>
      <c r="DG543" s="188"/>
      <c r="DH543" s="178"/>
      <c r="DI543" s="178"/>
      <c r="DJ543" s="188"/>
      <c r="DK543" s="178"/>
      <c r="DL543" s="178"/>
      <c r="DM543" s="188"/>
      <c r="DN543" s="178"/>
      <c r="DO543" s="178"/>
      <c r="DP543" s="188"/>
      <c r="DQ543" s="178"/>
      <c r="DR543" s="178"/>
      <c r="DS543" s="188"/>
      <c r="DT543" s="178"/>
      <c r="DU543" s="178"/>
      <c r="DV543" s="188"/>
    </row>
    <row r="544" spans="1:126" x14ac:dyDescent="0.2">
      <c r="A544" s="203"/>
      <c r="B544" s="215"/>
      <c r="C544" s="215"/>
      <c r="D544" s="215"/>
      <c r="E544" s="219"/>
      <c r="F544" s="214" t="s">
        <v>258</v>
      </c>
      <c r="G544" s="188"/>
      <c r="H544" s="188"/>
      <c r="I544" s="204"/>
      <c r="J544" s="204"/>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c r="DV544" s="188"/>
    </row>
    <row r="545" spans="1:126" x14ac:dyDescent="0.2">
      <c r="A545" s="203"/>
      <c r="B545" s="215"/>
      <c r="C545" s="215"/>
      <c r="D545" s="215"/>
      <c r="E545" s="219"/>
      <c r="F545" s="214" t="s">
        <v>259</v>
      </c>
      <c r="G545" s="188"/>
      <c r="H545" s="188"/>
      <c r="I545" s="204"/>
      <c r="J545" s="204"/>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c r="DV545" s="188"/>
    </row>
    <row r="546" spans="1:126" x14ac:dyDescent="0.2">
      <c r="A546" s="203"/>
      <c r="B546" s="215"/>
      <c r="C546" s="215"/>
      <c r="D546" s="215"/>
      <c r="E546" s="219"/>
      <c r="F546" s="214" t="s">
        <v>258</v>
      </c>
      <c r="G546" s="188"/>
      <c r="H546" s="188"/>
      <c r="I546" s="204"/>
      <c r="J546" s="204"/>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row>
    <row r="547" spans="1:126" x14ac:dyDescent="0.2">
      <c r="A547" s="203"/>
      <c r="B547" s="215"/>
      <c r="C547" s="215"/>
      <c r="D547" s="215"/>
      <c r="E547" s="219"/>
      <c r="F547" s="214" t="s">
        <v>259</v>
      </c>
      <c r="G547" s="188"/>
      <c r="H547" s="188"/>
      <c r="I547" s="204"/>
      <c r="J547" s="204"/>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row>
    <row r="548" spans="1:126" x14ac:dyDescent="0.2">
      <c r="A548" s="203"/>
      <c r="B548" s="215"/>
      <c r="C548" s="215"/>
      <c r="D548" s="215"/>
      <c r="E548" s="219"/>
      <c r="F548" s="214" t="s">
        <v>258</v>
      </c>
      <c r="G548" s="178"/>
      <c r="H548" s="178"/>
      <c r="I548" s="204"/>
      <c r="J548" s="204"/>
      <c r="K548" s="178"/>
      <c r="L548" s="188"/>
      <c r="M548" s="178"/>
      <c r="N548" s="178"/>
      <c r="O548" s="188"/>
      <c r="P548" s="178"/>
      <c r="Q548" s="178"/>
      <c r="R548" s="188"/>
      <c r="S548" s="178"/>
      <c r="T548" s="178"/>
      <c r="U548" s="188"/>
      <c r="V548" s="178"/>
      <c r="W548" s="178"/>
      <c r="X548" s="188"/>
      <c r="Y548" s="178"/>
      <c r="Z548" s="178"/>
      <c r="AA548" s="188"/>
      <c r="AB548" s="178"/>
      <c r="AC548" s="178"/>
      <c r="AD548" s="188"/>
      <c r="AE548" s="178"/>
      <c r="AF548" s="178"/>
      <c r="AG548" s="188"/>
      <c r="AH548" s="178"/>
      <c r="AI548" s="178"/>
      <c r="AJ548" s="188"/>
      <c r="AK548" s="178"/>
      <c r="AL548" s="178"/>
      <c r="AM548" s="188"/>
      <c r="AN548" s="178"/>
      <c r="AO548" s="178"/>
      <c r="AP548" s="188"/>
      <c r="AQ548" s="178"/>
      <c r="AR548" s="178"/>
      <c r="AS548" s="188"/>
      <c r="AT548" s="178"/>
      <c r="AU548" s="178"/>
      <c r="AV548" s="188"/>
      <c r="AW548" s="178"/>
      <c r="AX548" s="178"/>
      <c r="AY548" s="188"/>
      <c r="AZ548" s="178"/>
      <c r="BA548" s="178"/>
      <c r="BB548" s="188"/>
      <c r="BC548" s="178"/>
      <c r="BD548" s="178"/>
      <c r="BE548" s="188"/>
      <c r="BF548" s="178"/>
      <c r="BG548" s="178"/>
      <c r="BH548" s="188"/>
      <c r="BI548" s="178"/>
      <c r="BJ548" s="178"/>
      <c r="BK548" s="188"/>
      <c r="BL548" s="178"/>
      <c r="BM548" s="178"/>
      <c r="BN548" s="188"/>
      <c r="BO548" s="178"/>
      <c r="BP548" s="178"/>
      <c r="BQ548" s="188"/>
      <c r="BR548" s="178"/>
      <c r="BS548" s="178"/>
      <c r="BT548" s="188"/>
      <c r="BU548" s="178"/>
      <c r="BV548" s="178"/>
      <c r="BW548" s="188"/>
      <c r="BX548" s="178"/>
      <c r="BY548" s="178"/>
      <c r="BZ548" s="188"/>
      <c r="CA548" s="178"/>
      <c r="CB548" s="178"/>
      <c r="CC548" s="188"/>
      <c r="CD548" s="178"/>
      <c r="CE548" s="178"/>
      <c r="CF548" s="188"/>
      <c r="CG548" s="178"/>
      <c r="CH548" s="178"/>
      <c r="CI548" s="188"/>
      <c r="CJ548" s="178"/>
      <c r="CK548" s="178"/>
      <c r="CL548" s="188"/>
      <c r="CM548" s="178"/>
      <c r="CN548" s="178"/>
      <c r="CO548" s="188"/>
      <c r="CP548" s="178"/>
      <c r="CQ548" s="178"/>
      <c r="CR548" s="188"/>
      <c r="CS548" s="178"/>
      <c r="CT548" s="178"/>
      <c r="CU548" s="188"/>
      <c r="CV548" s="178"/>
      <c r="CW548" s="178"/>
      <c r="CX548" s="188"/>
      <c r="CY548" s="178"/>
      <c r="CZ548" s="178"/>
      <c r="DA548" s="188"/>
      <c r="DB548" s="178"/>
      <c r="DC548" s="178"/>
      <c r="DD548" s="188"/>
      <c r="DE548" s="178"/>
      <c r="DF548" s="178"/>
      <c r="DG548" s="188"/>
      <c r="DH548" s="178"/>
      <c r="DI548" s="178"/>
      <c r="DJ548" s="188"/>
      <c r="DK548" s="178"/>
      <c r="DL548" s="178"/>
      <c r="DM548" s="188"/>
      <c r="DN548" s="178"/>
      <c r="DO548" s="178"/>
      <c r="DP548" s="188"/>
      <c r="DQ548" s="178"/>
      <c r="DR548" s="178"/>
      <c r="DS548" s="188"/>
      <c r="DT548" s="178"/>
      <c r="DU548" s="178"/>
      <c r="DV548" s="188"/>
    </row>
    <row r="549" spans="1:126" x14ac:dyDescent="0.2">
      <c r="A549" s="203"/>
      <c r="B549" s="215"/>
      <c r="C549" s="215"/>
      <c r="D549" s="215"/>
      <c r="E549" s="219"/>
      <c r="F549" s="214" t="s">
        <v>259</v>
      </c>
      <c r="G549" s="188"/>
      <c r="H549" s="188"/>
      <c r="I549" s="204"/>
      <c r="J549" s="204"/>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row>
    <row r="550" spans="1:126" x14ac:dyDescent="0.2">
      <c r="A550" s="203"/>
      <c r="B550" s="215"/>
      <c r="C550" s="215"/>
      <c r="D550" s="215"/>
      <c r="E550" s="219"/>
      <c r="F550" s="214" t="s">
        <v>258</v>
      </c>
      <c r="G550" s="188"/>
      <c r="H550" s="188"/>
      <c r="I550" s="204"/>
      <c r="J550" s="204"/>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c r="DV550" s="188"/>
    </row>
    <row r="551" spans="1:126" x14ac:dyDescent="0.2">
      <c r="A551" s="203"/>
      <c r="B551" s="215"/>
      <c r="C551" s="215"/>
      <c r="D551" s="215"/>
      <c r="E551" s="219"/>
      <c r="F551" s="214" t="s">
        <v>259</v>
      </c>
      <c r="G551" s="188"/>
      <c r="H551" s="188"/>
      <c r="I551" s="204"/>
      <c r="J551" s="204"/>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row>
    <row r="552" spans="1:126" x14ac:dyDescent="0.2">
      <c r="A552" s="203"/>
      <c r="B552" s="215"/>
      <c r="C552" s="215"/>
      <c r="D552" s="215"/>
      <c r="E552" s="219"/>
      <c r="F552" s="214" t="s">
        <v>258</v>
      </c>
      <c r="G552" s="188"/>
      <c r="H552" s="188"/>
      <c r="I552" s="204"/>
      <c r="J552" s="204"/>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c r="DV552" s="188"/>
    </row>
    <row r="553" spans="1:126" x14ac:dyDescent="0.2">
      <c r="A553" s="203"/>
      <c r="B553" s="215"/>
      <c r="C553" s="215"/>
      <c r="D553" s="215"/>
      <c r="E553" s="219"/>
      <c r="F553" s="214" t="s">
        <v>259</v>
      </c>
      <c r="G553" s="188"/>
      <c r="H553" s="188"/>
      <c r="I553" s="204"/>
      <c r="J553" s="204"/>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row>
    <row r="554" spans="1:126" x14ac:dyDescent="0.2">
      <c r="A554" s="203"/>
      <c r="B554" s="215"/>
      <c r="C554" s="215"/>
      <c r="D554" s="215"/>
      <c r="E554" s="219"/>
      <c r="F554" s="214" t="s">
        <v>258</v>
      </c>
      <c r="G554" s="188"/>
      <c r="H554" s="188"/>
      <c r="I554" s="204"/>
      <c r="J554" s="204"/>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c r="DV554" s="188"/>
    </row>
    <row r="555" spans="1:126" x14ac:dyDescent="0.2">
      <c r="A555" s="203"/>
      <c r="B555" s="215"/>
      <c r="C555" s="215"/>
      <c r="D555" s="215"/>
      <c r="E555" s="219"/>
      <c r="F555" s="214" t="s">
        <v>259</v>
      </c>
      <c r="G555" s="188"/>
      <c r="H555" s="188"/>
      <c r="I555" s="204"/>
      <c r="J555" s="204"/>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c r="DV555" s="188"/>
    </row>
    <row r="556" spans="1:126" x14ac:dyDescent="0.2">
      <c r="A556" s="203"/>
      <c r="B556" s="215"/>
      <c r="C556" s="215"/>
      <c r="D556" s="215"/>
      <c r="E556" s="219"/>
      <c r="F556" s="214" t="s">
        <v>258</v>
      </c>
      <c r="G556" s="178"/>
      <c r="H556" s="178"/>
      <c r="I556" s="204"/>
      <c r="J556" s="204"/>
      <c r="K556" s="178"/>
      <c r="L556" s="188"/>
      <c r="M556" s="178"/>
      <c r="N556" s="178"/>
      <c r="O556" s="188"/>
      <c r="P556" s="178"/>
      <c r="Q556" s="178"/>
      <c r="R556" s="188"/>
      <c r="S556" s="178"/>
      <c r="T556" s="178"/>
      <c r="U556" s="188"/>
      <c r="V556" s="178"/>
      <c r="W556" s="178"/>
      <c r="X556" s="188"/>
      <c r="Y556" s="178"/>
      <c r="Z556" s="178"/>
      <c r="AA556" s="188"/>
      <c r="AB556" s="178"/>
      <c r="AC556" s="178"/>
      <c r="AD556" s="188"/>
      <c r="AE556" s="178"/>
      <c r="AF556" s="178"/>
      <c r="AG556" s="188"/>
      <c r="AH556" s="178"/>
      <c r="AI556" s="178"/>
      <c r="AJ556" s="188"/>
      <c r="AK556" s="178"/>
      <c r="AL556" s="178"/>
      <c r="AM556" s="188"/>
      <c r="AN556" s="178"/>
      <c r="AO556" s="178"/>
      <c r="AP556" s="188"/>
      <c r="AQ556" s="178"/>
      <c r="AR556" s="178"/>
      <c r="AS556" s="188"/>
      <c r="AT556" s="178"/>
      <c r="AU556" s="178"/>
      <c r="AV556" s="188"/>
      <c r="AW556" s="178"/>
      <c r="AX556" s="178"/>
      <c r="AY556" s="188"/>
      <c r="AZ556" s="178"/>
      <c r="BA556" s="178"/>
      <c r="BB556" s="188"/>
      <c r="BC556" s="178"/>
      <c r="BD556" s="178"/>
      <c r="BE556" s="188"/>
      <c r="BF556" s="178"/>
      <c r="BG556" s="178"/>
      <c r="BH556" s="188"/>
      <c r="BI556" s="178"/>
      <c r="BJ556" s="178"/>
      <c r="BK556" s="188"/>
      <c r="BL556" s="178"/>
      <c r="BM556" s="178"/>
      <c r="BN556" s="188"/>
      <c r="BO556" s="178"/>
      <c r="BP556" s="178"/>
      <c r="BQ556" s="188"/>
      <c r="BR556" s="178"/>
      <c r="BS556" s="178"/>
      <c r="BT556" s="188"/>
      <c r="BU556" s="178"/>
      <c r="BV556" s="178"/>
      <c r="BW556" s="188"/>
      <c r="BX556" s="178"/>
      <c r="BY556" s="178"/>
      <c r="BZ556" s="188"/>
      <c r="CA556" s="178"/>
      <c r="CB556" s="178"/>
      <c r="CC556" s="188"/>
      <c r="CD556" s="178"/>
      <c r="CE556" s="178"/>
      <c r="CF556" s="188"/>
      <c r="CG556" s="178"/>
      <c r="CH556" s="178"/>
      <c r="CI556" s="188"/>
      <c r="CJ556" s="178"/>
      <c r="CK556" s="178"/>
      <c r="CL556" s="188"/>
      <c r="CM556" s="178"/>
      <c r="CN556" s="178"/>
      <c r="CO556" s="188"/>
      <c r="CP556" s="178"/>
      <c r="CQ556" s="178"/>
      <c r="CR556" s="188"/>
      <c r="CS556" s="178"/>
      <c r="CT556" s="178"/>
      <c r="CU556" s="188"/>
      <c r="CV556" s="178"/>
      <c r="CW556" s="178"/>
      <c r="CX556" s="188"/>
      <c r="CY556" s="178"/>
      <c r="CZ556" s="178"/>
      <c r="DA556" s="188"/>
      <c r="DB556" s="178"/>
      <c r="DC556" s="178"/>
      <c r="DD556" s="188"/>
      <c r="DE556" s="178"/>
      <c r="DF556" s="178"/>
      <c r="DG556" s="188"/>
      <c r="DH556" s="178"/>
      <c r="DI556" s="178"/>
      <c r="DJ556" s="188"/>
      <c r="DK556" s="178"/>
      <c r="DL556" s="178"/>
      <c r="DM556" s="188"/>
      <c r="DN556" s="178"/>
      <c r="DO556" s="178"/>
      <c r="DP556" s="188"/>
      <c r="DQ556" s="178"/>
      <c r="DR556" s="178"/>
      <c r="DS556" s="188"/>
      <c r="DT556" s="178"/>
      <c r="DU556" s="178"/>
      <c r="DV556" s="188"/>
    </row>
    <row r="557" spans="1:126" x14ac:dyDescent="0.2">
      <c r="A557" s="203"/>
      <c r="B557" s="215"/>
      <c r="C557" s="215"/>
      <c r="D557" s="215"/>
      <c r="E557" s="219"/>
      <c r="F557" s="214" t="s">
        <v>259</v>
      </c>
      <c r="G557" s="188"/>
      <c r="H557" s="188"/>
      <c r="I557" s="204"/>
      <c r="J557" s="204"/>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row>
    <row r="558" spans="1:126" x14ac:dyDescent="0.2">
      <c r="A558" s="203"/>
      <c r="B558" s="215"/>
      <c r="C558" s="215"/>
      <c r="D558" s="215"/>
      <c r="E558" s="219"/>
      <c r="F558" s="214" t="s">
        <v>258</v>
      </c>
      <c r="G558" s="188"/>
      <c r="H558" s="188"/>
      <c r="I558" s="204"/>
      <c r="J558" s="204"/>
      <c r="K558" s="188"/>
      <c r="L558" s="188"/>
      <c r="M558" s="188"/>
      <c r="N558" s="188"/>
      <c r="O558" s="188"/>
      <c r="P558" s="188"/>
      <c r="Q558" s="188"/>
      <c r="R558" s="188"/>
      <c r="S558" s="188"/>
      <c r="T558" s="188"/>
      <c r="U558" s="188"/>
      <c r="V558" s="188"/>
      <c r="W558" s="188"/>
      <c r="X558" s="188"/>
      <c r="Y558" s="188"/>
      <c r="Z558" s="188"/>
      <c r="AA558" s="188"/>
      <c r="AB558" s="188"/>
      <c r="AC558" s="188"/>
      <c r="AD558" s="188"/>
      <c r="AE558" s="188"/>
      <c r="AF558" s="188"/>
      <c r="AG558" s="188"/>
      <c r="AH558" s="188"/>
      <c r="AI558" s="188"/>
      <c r="AJ558" s="188"/>
      <c r="AK558" s="188"/>
      <c r="AL558" s="188"/>
      <c r="AM558" s="188"/>
      <c r="AN558" s="188"/>
      <c r="AO558" s="188"/>
      <c r="AP558" s="188"/>
      <c r="AQ558" s="188"/>
      <c r="AR558" s="188"/>
      <c r="AS558" s="188"/>
      <c r="AT558" s="188"/>
      <c r="AU558" s="188"/>
      <c r="AV558" s="188"/>
      <c r="AW558" s="188"/>
      <c r="AX558" s="188"/>
      <c r="AY558" s="188"/>
      <c r="AZ558" s="188"/>
      <c r="BA558" s="188"/>
      <c r="BB558" s="188"/>
      <c r="BC558" s="188"/>
      <c r="BD558" s="188"/>
      <c r="BE558" s="188"/>
      <c r="BF558" s="188"/>
      <c r="BG558" s="188"/>
      <c r="BH558" s="188"/>
      <c r="BI558" s="188"/>
      <c r="BJ558" s="188"/>
      <c r="BK558" s="188"/>
      <c r="BL558" s="188"/>
      <c r="BM558" s="188"/>
      <c r="BN558" s="188"/>
      <c r="BO558" s="188"/>
      <c r="BP558" s="188"/>
      <c r="BQ558" s="188"/>
      <c r="BR558" s="188"/>
      <c r="BS558" s="188"/>
      <c r="BT558" s="188"/>
      <c r="BU558" s="188"/>
      <c r="BV558" s="188"/>
      <c r="BW558" s="188"/>
      <c r="BX558" s="188"/>
      <c r="BY558" s="188"/>
      <c r="BZ558" s="188"/>
      <c r="CA558" s="188"/>
      <c r="CB558" s="188"/>
      <c r="CC558" s="188"/>
      <c r="CD558" s="188"/>
      <c r="CE558" s="188"/>
      <c r="CF558" s="188"/>
      <c r="CG558" s="188"/>
      <c r="CH558" s="188"/>
      <c r="CI558" s="188"/>
      <c r="CJ558" s="188"/>
      <c r="CK558" s="188"/>
      <c r="CL558" s="188"/>
      <c r="CM558" s="188"/>
      <c r="CN558" s="188"/>
      <c r="CO558" s="188"/>
      <c r="CP558" s="188"/>
      <c r="CQ558" s="188"/>
      <c r="CR558" s="188"/>
      <c r="CS558" s="188"/>
      <c r="CT558" s="188"/>
      <c r="CU558" s="188"/>
      <c r="CV558" s="188"/>
      <c r="CW558" s="188"/>
      <c r="CX558" s="188"/>
      <c r="CY558" s="188"/>
      <c r="CZ558" s="188"/>
      <c r="DA558" s="188"/>
      <c r="DB558" s="188"/>
      <c r="DC558" s="188"/>
      <c r="DD558" s="188"/>
      <c r="DE558" s="188"/>
      <c r="DF558" s="188"/>
      <c r="DG558" s="188"/>
      <c r="DH558" s="188"/>
      <c r="DI558" s="188"/>
      <c r="DJ558" s="188"/>
      <c r="DK558" s="188"/>
      <c r="DL558" s="188"/>
      <c r="DM558" s="188"/>
      <c r="DN558" s="188"/>
      <c r="DO558" s="188"/>
      <c r="DP558" s="188"/>
      <c r="DQ558" s="188"/>
      <c r="DR558" s="188"/>
      <c r="DS558" s="188"/>
      <c r="DT558" s="188"/>
      <c r="DU558" s="188"/>
      <c r="DV558" s="188"/>
    </row>
    <row r="559" spans="1:126" x14ac:dyDescent="0.2">
      <c r="A559" s="203"/>
      <c r="B559" s="215"/>
      <c r="C559" s="215"/>
      <c r="D559" s="215"/>
      <c r="E559" s="219"/>
      <c r="F559" s="214" t="s">
        <v>259</v>
      </c>
      <c r="G559" s="188"/>
      <c r="H559" s="188"/>
      <c r="I559" s="204"/>
      <c r="J559" s="204"/>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row>
    <row r="560" spans="1:126" x14ac:dyDescent="0.2">
      <c r="A560" s="203"/>
      <c r="B560" s="215"/>
      <c r="C560" s="215"/>
      <c r="D560" s="215"/>
      <c r="E560" s="219"/>
      <c r="F560" s="214" t="s">
        <v>258</v>
      </c>
      <c r="G560" s="188"/>
      <c r="H560" s="188"/>
      <c r="I560" s="204"/>
      <c r="J560" s="204"/>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c r="DV560" s="188"/>
    </row>
    <row r="561" spans="1:126" x14ac:dyDescent="0.2">
      <c r="A561" s="203"/>
      <c r="B561" s="215"/>
      <c r="C561" s="215"/>
      <c r="D561" s="215"/>
      <c r="E561" s="219"/>
      <c r="F561" s="214" t="s">
        <v>259</v>
      </c>
      <c r="G561" s="188"/>
      <c r="H561" s="188"/>
      <c r="I561" s="204"/>
      <c r="J561" s="204"/>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row>
    <row r="562" spans="1:126" x14ac:dyDescent="0.2">
      <c r="A562" s="203"/>
      <c r="B562" s="215"/>
      <c r="C562" s="215"/>
      <c r="D562" s="215"/>
      <c r="E562" s="219"/>
      <c r="F562" s="214" t="s">
        <v>258</v>
      </c>
      <c r="G562" s="178"/>
      <c r="H562" s="178"/>
      <c r="I562" s="204"/>
      <c r="J562" s="204"/>
      <c r="K562" s="178"/>
      <c r="L562" s="188"/>
      <c r="M562" s="178"/>
      <c r="N562" s="178"/>
      <c r="O562" s="188"/>
      <c r="P562" s="178"/>
      <c r="Q562" s="178"/>
      <c r="R562" s="188"/>
      <c r="S562" s="178"/>
      <c r="T562" s="178"/>
      <c r="U562" s="188"/>
      <c r="V562" s="178"/>
      <c r="W562" s="178"/>
      <c r="X562" s="188"/>
      <c r="Y562" s="178"/>
      <c r="Z562" s="178"/>
      <c r="AA562" s="188"/>
      <c r="AB562" s="178"/>
      <c r="AC562" s="178"/>
      <c r="AD562" s="188"/>
      <c r="AE562" s="178"/>
      <c r="AF562" s="178"/>
      <c r="AG562" s="188"/>
      <c r="AH562" s="178"/>
      <c r="AI562" s="178"/>
      <c r="AJ562" s="188"/>
      <c r="AK562" s="178"/>
      <c r="AL562" s="178"/>
      <c r="AM562" s="188"/>
      <c r="AN562" s="178"/>
      <c r="AO562" s="178"/>
      <c r="AP562" s="188"/>
      <c r="AQ562" s="178"/>
      <c r="AR562" s="178"/>
      <c r="AS562" s="188"/>
      <c r="AT562" s="178"/>
      <c r="AU562" s="178"/>
      <c r="AV562" s="188"/>
      <c r="AW562" s="178"/>
      <c r="AX562" s="178"/>
      <c r="AY562" s="188"/>
      <c r="AZ562" s="178"/>
      <c r="BA562" s="178"/>
      <c r="BB562" s="188"/>
      <c r="BC562" s="178"/>
      <c r="BD562" s="178"/>
      <c r="BE562" s="188"/>
      <c r="BF562" s="178"/>
      <c r="BG562" s="178"/>
      <c r="BH562" s="188"/>
      <c r="BI562" s="178"/>
      <c r="BJ562" s="178"/>
      <c r="BK562" s="188"/>
      <c r="BL562" s="178"/>
      <c r="BM562" s="178"/>
      <c r="BN562" s="188"/>
      <c r="BO562" s="178"/>
      <c r="BP562" s="178"/>
      <c r="BQ562" s="188"/>
      <c r="BR562" s="178"/>
      <c r="BS562" s="178"/>
      <c r="BT562" s="188"/>
      <c r="BU562" s="178"/>
      <c r="BV562" s="178"/>
      <c r="BW562" s="188"/>
      <c r="BX562" s="178"/>
      <c r="BY562" s="178"/>
      <c r="BZ562" s="188"/>
      <c r="CA562" s="178"/>
      <c r="CB562" s="178"/>
      <c r="CC562" s="188"/>
      <c r="CD562" s="178"/>
      <c r="CE562" s="178"/>
      <c r="CF562" s="188"/>
      <c r="CG562" s="178"/>
      <c r="CH562" s="178"/>
      <c r="CI562" s="188"/>
      <c r="CJ562" s="178"/>
      <c r="CK562" s="178"/>
      <c r="CL562" s="188"/>
      <c r="CM562" s="178"/>
      <c r="CN562" s="178"/>
      <c r="CO562" s="188"/>
      <c r="CP562" s="178"/>
      <c r="CQ562" s="178"/>
      <c r="CR562" s="188"/>
      <c r="CS562" s="178"/>
      <c r="CT562" s="178"/>
      <c r="CU562" s="188"/>
      <c r="CV562" s="178"/>
      <c r="CW562" s="178"/>
      <c r="CX562" s="188"/>
      <c r="CY562" s="178"/>
      <c r="CZ562" s="178"/>
      <c r="DA562" s="188"/>
      <c r="DB562" s="178"/>
      <c r="DC562" s="178"/>
      <c r="DD562" s="188"/>
      <c r="DE562" s="178"/>
      <c r="DF562" s="178"/>
      <c r="DG562" s="188"/>
      <c r="DH562" s="178"/>
      <c r="DI562" s="178"/>
      <c r="DJ562" s="188"/>
      <c r="DK562" s="178"/>
      <c r="DL562" s="178"/>
      <c r="DM562" s="188"/>
      <c r="DN562" s="178"/>
      <c r="DO562" s="178"/>
      <c r="DP562" s="188"/>
      <c r="DQ562" s="178"/>
      <c r="DR562" s="178"/>
      <c r="DS562" s="188"/>
      <c r="DT562" s="178"/>
      <c r="DU562" s="178"/>
      <c r="DV562" s="188"/>
    </row>
    <row r="563" spans="1:126" x14ac:dyDescent="0.2">
      <c r="A563" s="203"/>
      <c r="B563" s="215"/>
      <c r="C563" s="215"/>
      <c r="D563" s="215"/>
      <c r="E563" s="219"/>
      <c r="F563" s="214" t="s">
        <v>259</v>
      </c>
      <c r="G563" s="188"/>
      <c r="H563" s="188"/>
      <c r="I563" s="204"/>
      <c r="J563" s="204"/>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88"/>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row>
    <row r="564" spans="1:126" x14ac:dyDescent="0.2">
      <c r="A564" s="203"/>
      <c r="B564" s="215"/>
      <c r="C564" s="215"/>
      <c r="D564" s="215"/>
      <c r="E564" s="219"/>
      <c r="F564" s="214" t="s">
        <v>258</v>
      </c>
      <c r="G564" s="188"/>
      <c r="H564" s="188"/>
      <c r="I564" s="204"/>
      <c r="J564" s="204"/>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c r="DV564" s="188"/>
    </row>
    <row r="565" spans="1:126" x14ac:dyDescent="0.2">
      <c r="A565" s="203"/>
      <c r="B565" s="215"/>
      <c r="C565" s="215"/>
      <c r="D565" s="215"/>
      <c r="E565" s="219"/>
      <c r="F565" s="214" t="s">
        <v>259</v>
      </c>
      <c r="G565" s="188"/>
      <c r="H565" s="188"/>
      <c r="I565" s="204"/>
      <c r="J565" s="204"/>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row>
    <row r="566" spans="1:126" x14ac:dyDescent="0.2">
      <c r="A566" s="203"/>
      <c r="B566" s="215"/>
      <c r="C566" s="215"/>
      <c r="D566" s="215"/>
      <c r="E566" s="219"/>
      <c r="F566" s="214" t="s">
        <v>258</v>
      </c>
      <c r="G566" s="188"/>
      <c r="H566" s="188"/>
      <c r="I566" s="204"/>
      <c r="J566" s="204"/>
      <c r="K566" s="188"/>
      <c r="L566" s="188"/>
      <c r="M566" s="188"/>
      <c r="N566" s="188"/>
      <c r="O566" s="188"/>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188"/>
      <c r="BK566" s="188"/>
      <c r="BL566" s="188"/>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88"/>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row>
    <row r="567" spans="1:126" x14ac:dyDescent="0.2">
      <c r="A567" s="203"/>
      <c r="B567" s="215"/>
      <c r="C567" s="215"/>
      <c r="D567" s="215"/>
      <c r="E567" s="219"/>
      <c r="F567" s="214" t="s">
        <v>259</v>
      </c>
      <c r="G567" s="188"/>
      <c r="H567" s="188"/>
      <c r="I567" s="204"/>
      <c r="J567" s="204"/>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row>
    <row r="568" spans="1:126" x14ac:dyDescent="0.2">
      <c r="A568" s="203"/>
      <c r="B568" s="215"/>
      <c r="C568" s="215"/>
      <c r="D568" s="215"/>
      <c r="E568" s="219"/>
      <c r="F568" s="214" t="s">
        <v>258</v>
      </c>
      <c r="G568" s="188"/>
      <c r="H568" s="188"/>
      <c r="I568" s="204"/>
      <c r="J568" s="204"/>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c r="DV568" s="188"/>
    </row>
    <row r="569" spans="1:126" x14ac:dyDescent="0.2">
      <c r="A569" s="203"/>
      <c r="B569" s="215"/>
      <c r="C569" s="215"/>
      <c r="D569" s="215"/>
      <c r="E569" s="219"/>
      <c r="F569" s="214" t="s">
        <v>259</v>
      </c>
      <c r="G569" s="188"/>
      <c r="H569" s="188"/>
      <c r="I569" s="204"/>
      <c r="J569" s="204"/>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row>
    <row r="570" spans="1:126" x14ac:dyDescent="0.2">
      <c r="A570" s="203"/>
      <c r="B570" s="215"/>
      <c r="C570" s="215"/>
      <c r="D570" s="215"/>
      <c r="E570" s="219"/>
      <c r="F570" s="214" t="s">
        <v>258</v>
      </c>
      <c r="G570" s="188"/>
      <c r="H570" s="188"/>
      <c r="I570" s="204"/>
      <c r="J570" s="204"/>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row>
    <row r="571" spans="1:126" x14ac:dyDescent="0.2">
      <c r="A571" s="203"/>
      <c r="B571" s="215"/>
      <c r="C571" s="215"/>
      <c r="D571" s="215"/>
      <c r="E571" s="219"/>
      <c r="F571" s="214" t="s">
        <v>259</v>
      </c>
      <c r="G571" s="188"/>
      <c r="H571" s="188"/>
      <c r="I571" s="204"/>
      <c r="J571" s="204"/>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row>
    <row r="572" spans="1:126" x14ac:dyDescent="0.2">
      <c r="A572" s="203"/>
      <c r="B572" s="215"/>
      <c r="C572" s="215"/>
      <c r="D572" s="215"/>
      <c r="E572" s="219"/>
      <c r="F572" s="214" t="s">
        <v>258</v>
      </c>
      <c r="G572" s="188"/>
      <c r="H572" s="188"/>
      <c r="I572" s="204"/>
      <c r="J572" s="204"/>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row>
    <row r="573" spans="1:126" x14ac:dyDescent="0.2">
      <c r="A573" s="203"/>
      <c r="B573" s="215"/>
      <c r="C573" s="215"/>
      <c r="D573" s="215"/>
      <c r="E573" s="219"/>
      <c r="F573" s="214" t="s">
        <v>259</v>
      </c>
      <c r="G573" s="188"/>
      <c r="H573" s="188"/>
      <c r="I573" s="204"/>
      <c r="J573" s="204"/>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row>
    <row r="574" spans="1:126" x14ac:dyDescent="0.2">
      <c r="A574" s="203"/>
      <c r="B574" s="215"/>
      <c r="C574" s="215"/>
      <c r="D574" s="215"/>
      <c r="E574" s="219"/>
      <c r="F574" s="214" t="s">
        <v>258</v>
      </c>
      <c r="G574" s="188"/>
      <c r="H574" s="188"/>
      <c r="I574" s="204"/>
      <c r="J574" s="204"/>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c r="DV574" s="188"/>
    </row>
    <row r="575" spans="1:126" x14ac:dyDescent="0.2">
      <c r="A575" s="203"/>
      <c r="B575" s="215"/>
      <c r="C575" s="215"/>
      <c r="D575" s="215"/>
      <c r="E575" s="219"/>
      <c r="F575" s="214" t="s">
        <v>259</v>
      </c>
      <c r="G575" s="188"/>
      <c r="H575" s="188"/>
      <c r="I575" s="204"/>
      <c r="J575" s="204"/>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row>
    <row r="576" spans="1:126" x14ac:dyDescent="0.2">
      <c r="A576" s="203"/>
      <c r="B576" s="215"/>
      <c r="C576" s="215"/>
      <c r="D576" s="215"/>
      <c r="E576" s="219"/>
      <c r="F576" s="214" t="s">
        <v>258</v>
      </c>
      <c r="G576" s="188"/>
      <c r="H576" s="188"/>
      <c r="I576" s="204"/>
      <c r="J576" s="204"/>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row>
    <row r="577" spans="1:126" x14ac:dyDescent="0.2">
      <c r="A577" s="203"/>
      <c r="B577" s="215"/>
      <c r="C577" s="215"/>
      <c r="D577" s="215"/>
      <c r="E577" s="219"/>
      <c r="F577" s="214" t="s">
        <v>259</v>
      </c>
      <c r="G577" s="188"/>
      <c r="H577" s="188"/>
      <c r="I577" s="204"/>
      <c r="J577" s="204"/>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c r="DV577" s="188"/>
    </row>
    <row r="578" spans="1:126" x14ac:dyDescent="0.2">
      <c r="A578" s="203"/>
      <c r="B578" s="215"/>
      <c r="C578" s="215"/>
      <c r="D578" s="215"/>
      <c r="E578" s="219"/>
      <c r="F578" s="214" t="s">
        <v>258</v>
      </c>
      <c r="G578" s="188"/>
      <c r="H578" s="188"/>
      <c r="I578" s="204"/>
      <c r="J578" s="204"/>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row>
    <row r="579" spans="1:126" x14ac:dyDescent="0.2">
      <c r="A579" s="203"/>
      <c r="B579" s="215"/>
      <c r="C579" s="215"/>
      <c r="D579" s="215"/>
      <c r="E579" s="219"/>
      <c r="F579" s="214" t="s">
        <v>259</v>
      </c>
      <c r="G579" s="188"/>
      <c r="H579" s="188"/>
      <c r="I579" s="204"/>
      <c r="J579" s="204"/>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row>
    <row r="580" spans="1:126" x14ac:dyDescent="0.2">
      <c r="A580" s="203"/>
      <c r="B580" s="215"/>
      <c r="C580" s="215"/>
      <c r="D580" s="215"/>
      <c r="E580" s="219"/>
      <c r="F580" s="214" t="s">
        <v>258</v>
      </c>
      <c r="G580" s="188"/>
      <c r="H580" s="188"/>
      <c r="I580" s="204"/>
      <c r="J580" s="204"/>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row>
    <row r="581" spans="1:126" x14ac:dyDescent="0.2">
      <c r="A581" s="203"/>
      <c r="B581" s="215"/>
      <c r="C581" s="215"/>
      <c r="D581" s="215"/>
      <c r="E581" s="219"/>
      <c r="F581" s="214" t="s">
        <v>259</v>
      </c>
      <c r="G581" s="188"/>
      <c r="H581" s="188"/>
      <c r="I581" s="204"/>
      <c r="J581" s="204"/>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c r="DV581" s="188"/>
    </row>
    <row r="582" spans="1:126" x14ac:dyDescent="0.2">
      <c r="A582" s="203"/>
      <c r="B582" s="215"/>
      <c r="C582" s="215"/>
      <c r="D582" s="215"/>
      <c r="E582" s="219"/>
      <c r="F582" s="214" t="s">
        <v>258</v>
      </c>
      <c r="G582" s="188"/>
      <c r="H582" s="188"/>
      <c r="I582" s="204"/>
      <c r="J582" s="204"/>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c r="DV582" s="188"/>
    </row>
    <row r="583" spans="1:126" x14ac:dyDescent="0.2">
      <c r="A583" s="203"/>
      <c r="B583" s="215"/>
      <c r="C583" s="215"/>
      <c r="D583" s="215"/>
      <c r="E583" s="219"/>
      <c r="F583" s="214" t="s">
        <v>259</v>
      </c>
      <c r="G583" s="188"/>
      <c r="H583" s="188"/>
      <c r="I583" s="204"/>
      <c r="J583" s="204"/>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row>
    <row r="584" spans="1:126" x14ac:dyDescent="0.2">
      <c r="A584" s="203"/>
      <c r="B584" s="215"/>
      <c r="C584" s="215"/>
      <c r="D584" s="215"/>
      <c r="E584" s="219"/>
      <c r="F584" s="214" t="s">
        <v>258</v>
      </c>
      <c r="G584" s="188"/>
      <c r="H584" s="188"/>
      <c r="I584" s="204"/>
      <c r="J584" s="204"/>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row>
    <row r="585" spans="1:126" x14ac:dyDescent="0.2">
      <c r="A585" s="203"/>
      <c r="B585" s="215"/>
      <c r="C585" s="215"/>
      <c r="D585" s="215"/>
      <c r="E585" s="219"/>
      <c r="F585" s="214" t="s">
        <v>259</v>
      </c>
      <c r="G585" s="178"/>
      <c r="H585" s="178"/>
      <c r="I585" s="204"/>
      <c r="J585" s="204"/>
      <c r="K585" s="178"/>
      <c r="L585" s="188"/>
      <c r="M585" s="178"/>
      <c r="N585" s="178"/>
      <c r="O585" s="188"/>
      <c r="P585" s="178"/>
      <c r="Q585" s="178"/>
      <c r="R585" s="188"/>
      <c r="S585" s="178"/>
      <c r="T585" s="178"/>
      <c r="U585" s="188"/>
      <c r="V585" s="178"/>
      <c r="W585" s="178"/>
      <c r="X585" s="188"/>
      <c r="Y585" s="178"/>
      <c r="Z585" s="178"/>
      <c r="AA585" s="188"/>
      <c r="AB585" s="178"/>
      <c r="AC585" s="178"/>
      <c r="AD585" s="188"/>
      <c r="AE585" s="178"/>
      <c r="AF585" s="178"/>
      <c r="AG585" s="188"/>
      <c r="AH585" s="178"/>
      <c r="AI585" s="178"/>
      <c r="AJ585" s="188"/>
      <c r="AK585" s="178"/>
      <c r="AL585" s="178"/>
      <c r="AM585" s="188"/>
      <c r="AN585" s="178"/>
      <c r="AO585" s="178"/>
      <c r="AP585" s="188"/>
      <c r="AQ585" s="178"/>
      <c r="AR585" s="178"/>
      <c r="AS585" s="188"/>
      <c r="AT585" s="178"/>
      <c r="AU585" s="178"/>
      <c r="AV585" s="188"/>
      <c r="AW585" s="178"/>
      <c r="AX585" s="178"/>
      <c r="AY585" s="188"/>
      <c r="AZ585" s="178"/>
      <c r="BA585" s="178"/>
      <c r="BB585" s="188"/>
      <c r="BC585" s="178"/>
      <c r="BD585" s="178"/>
      <c r="BE585" s="188"/>
      <c r="BF585" s="178"/>
      <c r="BG585" s="178"/>
      <c r="BH585" s="188"/>
      <c r="BI585" s="178"/>
      <c r="BJ585" s="178"/>
      <c r="BK585" s="188"/>
      <c r="BL585" s="178"/>
      <c r="BM585" s="178"/>
      <c r="BN585" s="188"/>
      <c r="BO585" s="178"/>
      <c r="BP585" s="178"/>
      <c r="BQ585" s="188"/>
      <c r="BR585" s="178"/>
      <c r="BS585" s="178"/>
      <c r="BT585" s="188"/>
      <c r="BU585" s="178"/>
      <c r="BV585" s="178"/>
      <c r="BW585" s="188"/>
      <c r="BX585" s="178"/>
      <c r="BY585" s="178"/>
      <c r="BZ585" s="188"/>
      <c r="CA585" s="178"/>
      <c r="CB585" s="178"/>
      <c r="CC585" s="188"/>
      <c r="CD585" s="178"/>
      <c r="CE585" s="178"/>
      <c r="CF585" s="188"/>
      <c r="CG585" s="178"/>
      <c r="CH585" s="178"/>
      <c r="CI585" s="188"/>
      <c r="CJ585" s="178"/>
      <c r="CK585" s="178"/>
      <c r="CL585" s="188"/>
      <c r="CM585" s="178"/>
      <c r="CN585" s="178"/>
      <c r="CO585" s="188"/>
      <c r="CP585" s="178"/>
      <c r="CQ585" s="178"/>
      <c r="CR585" s="188"/>
      <c r="CS585" s="178"/>
      <c r="CT585" s="178"/>
      <c r="CU585" s="188"/>
      <c r="CV585" s="178"/>
      <c r="CW585" s="178"/>
      <c r="CX585" s="188"/>
      <c r="CY585" s="178"/>
      <c r="CZ585" s="178"/>
      <c r="DA585" s="188"/>
      <c r="DB585" s="178"/>
      <c r="DC585" s="178"/>
      <c r="DD585" s="188"/>
      <c r="DE585" s="178"/>
      <c r="DF585" s="178"/>
      <c r="DG585" s="188"/>
      <c r="DH585" s="178"/>
      <c r="DI585" s="178"/>
      <c r="DJ585" s="188"/>
      <c r="DK585" s="178"/>
      <c r="DL585" s="178"/>
      <c r="DM585" s="188"/>
      <c r="DN585" s="178"/>
      <c r="DO585" s="178"/>
      <c r="DP585" s="188"/>
      <c r="DQ585" s="178"/>
      <c r="DR585" s="178"/>
      <c r="DS585" s="188"/>
      <c r="DT585" s="178"/>
      <c r="DU585" s="178"/>
      <c r="DV585" s="188"/>
    </row>
    <row r="586" spans="1:126" x14ac:dyDescent="0.2">
      <c r="A586" s="203"/>
      <c r="B586" s="215"/>
      <c r="C586" s="215"/>
      <c r="D586" s="215"/>
      <c r="E586" s="219"/>
      <c r="F586" s="214" t="s">
        <v>258</v>
      </c>
      <c r="G586" s="188"/>
      <c r="H586" s="188"/>
      <c r="I586" s="204"/>
      <c r="J586" s="204"/>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c r="DV586" s="188"/>
    </row>
    <row r="587" spans="1:126" x14ac:dyDescent="0.2">
      <c r="A587" s="203"/>
      <c r="B587" s="215"/>
      <c r="C587" s="215"/>
      <c r="D587" s="215"/>
      <c r="E587" s="219"/>
      <c r="F587" s="214" t="s">
        <v>259</v>
      </c>
      <c r="G587" s="188"/>
      <c r="H587" s="188"/>
      <c r="I587" s="204"/>
      <c r="J587" s="204"/>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row>
    <row r="588" spans="1:126" x14ac:dyDescent="0.2">
      <c r="A588" s="203"/>
      <c r="B588" s="215"/>
      <c r="C588" s="215"/>
      <c r="D588" s="215"/>
      <c r="E588" s="219"/>
      <c r="F588" s="214" t="s">
        <v>258</v>
      </c>
      <c r="G588" s="188"/>
      <c r="H588" s="188"/>
      <c r="I588" s="204"/>
      <c r="J588" s="204"/>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row>
    <row r="589" spans="1:126" x14ac:dyDescent="0.2">
      <c r="A589" s="203"/>
      <c r="B589" s="215"/>
      <c r="C589" s="215"/>
      <c r="D589" s="215"/>
      <c r="E589" s="219"/>
      <c r="F589" s="214" t="s">
        <v>259</v>
      </c>
      <c r="G589" s="188"/>
      <c r="H589" s="188"/>
      <c r="I589" s="204"/>
      <c r="J589" s="204"/>
      <c r="K589" s="188"/>
      <c r="L589" s="188"/>
      <c r="M589" s="188"/>
      <c r="N589" s="188"/>
      <c r="O589" s="188"/>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row>
    <row r="590" spans="1:126" x14ac:dyDescent="0.2">
      <c r="A590" s="203"/>
      <c r="B590" s="215"/>
      <c r="C590" s="215"/>
      <c r="D590" s="215"/>
      <c r="E590" s="219"/>
      <c r="F590" s="214" t="s">
        <v>258</v>
      </c>
      <c r="G590" s="178"/>
      <c r="H590" s="178"/>
      <c r="I590" s="204"/>
      <c r="J590" s="204"/>
      <c r="K590" s="178"/>
      <c r="L590" s="188"/>
      <c r="M590" s="178"/>
      <c r="N590" s="178"/>
      <c r="O590" s="188"/>
      <c r="P590" s="178"/>
      <c r="Q590" s="178"/>
      <c r="R590" s="188"/>
      <c r="S590" s="178"/>
      <c r="T590" s="178"/>
      <c r="U590" s="188"/>
      <c r="V590" s="178"/>
      <c r="W590" s="178"/>
      <c r="X590" s="188"/>
      <c r="Y590" s="178"/>
      <c r="Z590" s="178"/>
      <c r="AA590" s="188"/>
      <c r="AB590" s="178"/>
      <c r="AC590" s="178"/>
      <c r="AD590" s="188"/>
      <c r="AE590" s="178"/>
      <c r="AF590" s="178"/>
      <c r="AG590" s="188"/>
      <c r="AH590" s="178"/>
      <c r="AI590" s="178"/>
      <c r="AJ590" s="188"/>
      <c r="AK590" s="178"/>
      <c r="AL590" s="178"/>
      <c r="AM590" s="188"/>
      <c r="AN590" s="178"/>
      <c r="AO590" s="178"/>
      <c r="AP590" s="188"/>
      <c r="AQ590" s="178"/>
      <c r="AR590" s="178"/>
      <c r="AS590" s="188"/>
      <c r="AT590" s="178"/>
      <c r="AU590" s="178"/>
      <c r="AV590" s="188"/>
      <c r="AW590" s="178"/>
      <c r="AX590" s="178"/>
      <c r="AY590" s="188"/>
      <c r="AZ590" s="178"/>
      <c r="BA590" s="178"/>
      <c r="BB590" s="188"/>
      <c r="BC590" s="178"/>
      <c r="BD590" s="178"/>
      <c r="BE590" s="188"/>
      <c r="BF590" s="178"/>
      <c r="BG590" s="178"/>
      <c r="BH590" s="188"/>
      <c r="BI590" s="178"/>
      <c r="BJ590" s="178"/>
      <c r="BK590" s="188"/>
      <c r="BL590" s="178"/>
      <c r="BM590" s="178"/>
      <c r="BN590" s="188"/>
      <c r="BO590" s="178"/>
      <c r="BP590" s="178"/>
      <c r="BQ590" s="188"/>
      <c r="BR590" s="178"/>
      <c r="BS590" s="178"/>
      <c r="BT590" s="188"/>
      <c r="BU590" s="178"/>
      <c r="BV590" s="178"/>
      <c r="BW590" s="188"/>
      <c r="BX590" s="178"/>
      <c r="BY590" s="178"/>
      <c r="BZ590" s="188"/>
      <c r="CA590" s="178"/>
      <c r="CB590" s="178"/>
      <c r="CC590" s="188"/>
      <c r="CD590" s="178"/>
      <c r="CE590" s="178"/>
      <c r="CF590" s="188"/>
      <c r="CG590" s="178"/>
      <c r="CH590" s="178"/>
      <c r="CI590" s="188"/>
      <c r="CJ590" s="178"/>
      <c r="CK590" s="178"/>
      <c r="CL590" s="188"/>
      <c r="CM590" s="178"/>
      <c r="CN590" s="178"/>
      <c r="CO590" s="188"/>
      <c r="CP590" s="178"/>
      <c r="CQ590" s="178"/>
      <c r="CR590" s="188"/>
      <c r="CS590" s="178"/>
      <c r="CT590" s="178"/>
      <c r="CU590" s="188"/>
      <c r="CV590" s="178"/>
      <c r="CW590" s="178"/>
      <c r="CX590" s="188"/>
      <c r="CY590" s="178"/>
      <c r="CZ590" s="178"/>
      <c r="DA590" s="188"/>
      <c r="DB590" s="178"/>
      <c r="DC590" s="178"/>
      <c r="DD590" s="188"/>
      <c r="DE590" s="178"/>
      <c r="DF590" s="178"/>
      <c r="DG590" s="188"/>
      <c r="DH590" s="178"/>
      <c r="DI590" s="178"/>
      <c r="DJ590" s="188"/>
      <c r="DK590" s="178"/>
      <c r="DL590" s="178"/>
      <c r="DM590" s="188"/>
      <c r="DN590" s="178"/>
      <c r="DO590" s="178"/>
      <c r="DP590" s="188"/>
      <c r="DQ590" s="178"/>
      <c r="DR590" s="178"/>
      <c r="DS590" s="188"/>
      <c r="DT590" s="178"/>
      <c r="DU590" s="178"/>
      <c r="DV590" s="188"/>
    </row>
    <row r="591" spans="1:126" x14ac:dyDescent="0.2">
      <c r="A591" s="203"/>
      <c r="B591" s="215"/>
      <c r="C591" s="215"/>
      <c r="D591" s="215"/>
      <c r="E591" s="219"/>
      <c r="F591" s="214" t="s">
        <v>259</v>
      </c>
      <c r="G591" s="188"/>
      <c r="H591" s="188"/>
      <c r="I591" s="204"/>
      <c r="J591" s="204"/>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row>
    <row r="592" spans="1:126" x14ac:dyDescent="0.2">
      <c r="A592" s="203"/>
      <c r="B592" s="215"/>
      <c r="C592" s="215"/>
      <c r="D592" s="215"/>
      <c r="E592" s="219"/>
      <c r="F592" s="214" t="s">
        <v>258</v>
      </c>
      <c r="G592" s="188"/>
      <c r="H592" s="188"/>
      <c r="I592" s="204"/>
      <c r="J592" s="204"/>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c r="DV592" s="188"/>
    </row>
    <row r="593" spans="1:126" x14ac:dyDescent="0.2">
      <c r="A593" s="203"/>
      <c r="B593" s="215"/>
      <c r="C593" s="215"/>
      <c r="D593" s="215"/>
      <c r="E593" s="219"/>
      <c r="F593" s="214" t="s">
        <v>259</v>
      </c>
      <c r="G593" s="188"/>
      <c r="H593" s="188"/>
      <c r="I593" s="204"/>
      <c r="J593" s="204"/>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row>
    <row r="594" spans="1:126" x14ac:dyDescent="0.2">
      <c r="A594" s="203"/>
      <c r="B594" s="215"/>
      <c r="C594" s="215"/>
      <c r="D594" s="215"/>
      <c r="E594" s="219"/>
      <c r="F594" s="214" t="s">
        <v>258</v>
      </c>
      <c r="G594" s="188"/>
      <c r="H594" s="188"/>
      <c r="I594" s="204"/>
      <c r="J594" s="204"/>
      <c r="K594" s="188"/>
      <c r="L594" s="188"/>
      <c r="M594" s="188"/>
      <c r="N594" s="188"/>
      <c r="O594" s="188"/>
      <c r="P594" s="188"/>
      <c r="Q594" s="188"/>
      <c r="R594" s="188"/>
      <c r="S594" s="188"/>
      <c r="T594" s="188"/>
      <c r="U594" s="188"/>
      <c r="V594" s="188"/>
      <c r="W594" s="188"/>
      <c r="X594" s="188"/>
      <c r="Y594" s="188"/>
      <c r="Z594" s="188"/>
      <c r="AA594" s="188"/>
      <c r="AB594" s="188"/>
      <c r="AC594" s="188"/>
      <c r="AD594" s="188"/>
      <c r="AE594" s="188"/>
      <c r="AF594" s="188"/>
      <c r="AG594" s="188"/>
      <c r="AH594" s="188"/>
      <c r="AI594" s="188"/>
      <c r="AJ594" s="188"/>
      <c r="AK594" s="188"/>
      <c r="AL594" s="188"/>
      <c r="AM594" s="188"/>
      <c r="AN594" s="188"/>
      <c r="AO594" s="188"/>
      <c r="AP594" s="188"/>
      <c r="AQ594" s="188"/>
      <c r="AR594" s="188"/>
      <c r="AS594" s="188"/>
      <c r="AT594" s="188"/>
      <c r="AU594" s="188"/>
      <c r="AV594" s="188"/>
      <c r="AW594" s="188"/>
      <c r="AX594" s="188"/>
      <c r="AY594" s="188"/>
      <c r="AZ594" s="188"/>
      <c r="BA594" s="188"/>
      <c r="BB594" s="188"/>
      <c r="BC594" s="188"/>
      <c r="BD594" s="188"/>
      <c r="BE594" s="188"/>
      <c r="BF594" s="188"/>
      <c r="BG594" s="188"/>
      <c r="BH594" s="188"/>
      <c r="BI594" s="188"/>
      <c r="BJ594" s="188"/>
      <c r="BK594" s="188"/>
      <c r="BL594" s="188"/>
      <c r="BM594" s="188"/>
      <c r="BN594" s="188"/>
      <c r="BO594" s="188"/>
      <c r="BP594" s="188"/>
      <c r="BQ594" s="188"/>
      <c r="BR594" s="188"/>
      <c r="BS594" s="188"/>
      <c r="BT594" s="188"/>
      <c r="BU594" s="188"/>
      <c r="BV594" s="188"/>
      <c r="BW594" s="188"/>
      <c r="BX594" s="188"/>
      <c r="BY594" s="188"/>
      <c r="BZ594" s="188"/>
      <c r="CA594" s="188"/>
      <c r="CB594" s="188"/>
      <c r="CC594" s="188"/>
      <c r="CD594" s="188"/>
      <c r="CE594" s="188"/>
      <c r="CF594" s="188"/>
      <c r="CG594" s="188"/>
      <c r="CH594" s="188"/>
      <c r="CI594" s="188"/>
      <c r="CJ594" s="188"/>
      <c r="CK594" s="188"/>
      <c r="CL594" s="188"/>
      <c r="CM594" s="188"/>
      <c r="CN594" s="188"/>
      <c r="CO594" s="188"/>
      <c r="CP594" s="188"/>
      <c r="CQ594" s="188"/>
      <c r="CR594" s="188"/>
      <c r="CS594" s="188"/>
      <c r="CT594" s="188"/>
      <c r="CU594" s="188"/>
      <c r="CV594" s="188"/>
      <c r="CW594" s="188"/>
      <c r="CX594" s="188"/>
      <c r="CY594" s="188"/>
      <c r="CZ594" s="188"/>
      <c r="DA594" s="188"/>
      <c r="DB594" s="188"/>
      <c r="DC594" s="188"/>
      <c r="DD594" s="188"/>
      <c r="DE594" s="188"/>
      <c r="DF594" s="188"/>
      <c r="DG594" s="188"/>
      <c r="DH594" s="188"/>
      <c r="DI594" s="188"/>
      <c r="DJ594" s="188"/>
      <c r="DK594" s="188"/>
      <c r="DL594" s="188"/>
      <c r="DM594" s="188"/>
      <c r="DN594" s="188"/>
      <c r="DO594" s="188"/>
      <c r="DP594" s="188"/>
      <c r="DQ594" s="188"/>
      <c r="DR594" s="188"/>
      <c r="DS594" s="188"/>
      <c r="DT594" s="188"/>
      <c r="DU594" s="188"/>
      <c r="DV594" s="188"/>
    </row>
    <row r="595" spans="1:126" x14ac:dyDescent="0.2">
      <c r="A595" s="203"/>
      <c r="B595" s="215"/>
      <c r="C595" s="215"/>
      <c r="D595" s="215"/>
      <c r="E595" s="219"/>
      <c r="F595" s="214" t="s">
        <v>259</v>
      </c>
      <c r="G595" s="188"/>
      <c r="H595" s="188"/>
      <c r="I595" s="204"/>
      <c r="J595" s="204"/>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row>
    <row r="596" spans="1:126" x14ac:dyDescent="0.2">
      <c r="A596" s="203"/>
      <c r="B596" s="215"/>
      <c r="C596" s="215"/>
      <c r="D596" s="215"/>
      <c r="E596" s="219"/>
      <c r="F596" s="214" t="s">
        <v>258</v>
      </c>
      <c r="G596" s="188"/>
      <c r="H596" s="188"/>
      <c r="I596" s="204"/>
      <c r="J596" s="204"/>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c r="DV596" s="188"/>
    </row>
    <row r="597" spans="1:126" x14ac:dyDescent="0.2">
      <c r="A597" s="203"/>
      <c r="B597" s="215"/>
      <c r="C597" s="215"/>
      <c r="D597" s="215"/>
      <c r="E597" s="219"/>
      <c r="F597" s="214" t="s">
        <v>259</v>
      </c>
      <c r="G597" s="188"/>
      <c r="H597" s="188"/>
      <c r="I597" s="204"/>
      <c r="J597" s="204"/>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c r="DV597" s="188"/>
    </row>
    <row r="598" spans="1:126" x14ac:dyDescent="0.2">
      <c r="A598" s="203"/>
      <c r="B598" s="215"/>
      <c r="C598" s="215"/>
      <c r="D598" s="215"/>
      <c r="E598" s="219"/>
      <c r="F598" s="214" t="s">
        <v>258</v>
      </c>
      <c r="G598" s="178"/>
      <c r="H598" s="178"/>
      <c r="I598" s="204"/>
      <c r="J598" s="204"/>
      <c r="K598" s="178"/>
      <c r="L598" s="188"/>
      <c r="M598" s="178"/>
      <c r="N598" s="178"/>
      <c r="O598" s="188"/>
      <c r="P598" s="178"/>
      <c r="Q598" s="178"/>
      <c r="R598" s="188"/>
      <c r="S598" s="178"/>
      <c r="T598" s="178"/>
      <c r="U598" s="188"/>
      <c r="V598" s="178"/>
      <c r="W598" s="178"/>
      <c r="X598" s="188"/>
      <c r="Y598" s="178"/>
      <c r="Z598" s="178"/>
      <c r="AA598" s="188"/>
      <c r="AB598" s="178"/>
      <c r="AC598" s="178"/>
      <c r="AD598" s="188"/>
      <c r="AE598" s="178"/>
      <c r="AF598" s="178"/>
      <c r="AG598" s="188"/>
      <c r="AH598" s="178"/>
      <c r="AI598" s="178"/>
      <c r="AJ598" s="188"/>
      <c r="AK598" s="178"/>
      <c r="AL598" s="178"/>
      <c r="AM598" s="188"/>
      <c r="AN598" s="178"/>
      <c r="AO598" s="178"/>
      <c r="AP598" s="188"/>
      <c r="AQ598" s="178"/>
      <c r="AR598" s="178"/>
      <c r="AS598" s="188"/>
      <c r="AT598" s="178"/>
      <c r="AU598" s="178"/>
      <c r="AV598" s="188"/>
      <c r="AW598" s="178"/>
      <c r="AX598" s="178"/>
      <c r="AY598" s="188"/>
      <c r="AZ598" s="178"/>
      <c r="BA598" s="178"/>
      <c r="BB598" s="188"/>
      <c r="BC598" s="178"/>
      <c r="BD598" s="178"/>
      <c r="BE598" s="188"/>
      <c r="BF598" s="178"/>
      <c r="BG598" s="178"/>
      <c r="BH598" s="188"/>
      <c r="BI598" s="178"/>
      <c r="BJ598" s="178"/>
      <c r="BK598" s="188"/>
      <c r="BL598" s="178"/>
      <c r="BM598" s="178"/>
      <c r="BN598" s="188"/>
      <c r="BO598" s="178"/>
      <c r="BP598" s="178"/>
      <c r="BQ598" s="188"/>
      <c r="BR598" s="178"/>
      <c r="BS598" s="178"/>
      <c r="BT598" s="188"/>
      <c r="BU598" s="178"/>
      <c r="BV598" s="178"/>
      <c r="BW598" s="188"/>
      <c r="BX598" s="178"/>
      <c r="BY598" s="178"/>
      <c r="BZ598" s="188"/>
      <c r="CA598" s="178"/>
      <c r="CB598" s="178"/>
      <c r="CC598" s="188"/>
      <c r="CD598" s="178"/>
      <c r="CE598" s="178"/>
      <c r="CF598" s="188"/>
      <c r="CG598" s="178"/>
      <c r="CH598" s="178"/>
      <c r="CI598" s="188"/>
      <c r="CJ598" s="178"/>
      <c r="CK598" s="178"/>
      <c r="CL598" s="188"/>
      <c r="CM598" s="178"/>
      <c r="CN598" s="178"/>
      <c r="CO598" s="188"/>
      <c r="CP598" s="178"/>
      <c r="CQ598" s="178"/>
      <c r="CR598" s="188"/>
      <c r="CS598" s="178"/>
      <c r="CT598" s="178"/>
      <c r="CU598" s="188"/>
      <c r="CV598" s="178"/>
      <c r="CW598" s="178"/>
      <c r="CX598" s="188"/>
      <c r="CY598" s="178"/>
      <c r="CZ598" s="178"/>
      <c r="DA598" s="188"/>
      <c r="DB598" s="178"/>
      <c r="DC598" s="178"/>
      <c r="DD598" s="188"/>
      <c r="DE598" s="178"/>
      <c r="DF598" s="178"/>
      <c r="DG598" s="188"/>
      <c r="DH598" s="178"/>
      <c r="DI598" s="178"/>
      <c r="DJ598" s="188"/>
      <c r="DK598" s="178"/>
      <c r="DL598" s="178"/>
      <c r="DM598" s="188"/>
      <c r="DN598" s="178"/>
      <c r="DO598" s="178"/>
      <c r="DP598" s="188"/>
      <c r="DQ598" s="178"/>
      <c r="DR598" s="178"/>
      <c r="DS598" s="188"/>
      <c r="DT598" s="178"/>
      <c r="DU598" s="178"/>
      <c r="DV598" s="188"/>
    </row>
    <row r="599" spans="1:126" x14ac:dyDescent="0.2">
      <c r="A599" s="203"/>
      <c r="B599" s="215"/>
      <c r="C599" s="215"/>
      <c r="D599" s="215"/>
      <c r="E599" s="219"/>
      <c r="F599" s="214" t="s">
        <v>259</v>
      </c>
      <c r="G599" s="188"/>
      <c r="H599" s="188"/>
      <c r="I599" s="204"/>
      <c r="J599" s="204"/>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row>
    <row r="600" spans="1:126" x14ac:dyDescent="0.2">
      <c r="A600" s="203"/>
      <c r="B600" s="215"/>
      <c r="C600" s="215"/>
      <c r="D600" s="215"/>
      <c r="E600" s="219"/>
      <c r="F600" s="214" t="s">
        <v>258</v>
      </c>
      <c r="G600" s="188"/>
      <c r="H600" s="188"/>
      <c r="I600" s="204"/>
      <c r="J600" s="204"/>
      <c r="K600" s="188"/>
      <c r="L600" s="188"/>
      <c r="M600" s="188"/>
      <c r="N600" s="188"/>
      <c r="O600" s="188"/>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188"/>
      <c r="BK600" s="188"/>
      <c r="BL600" s="188"/>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88"/>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c r="DV600" s="188"/>
    </row>
    <row r="601" spans="1:126" x14ac:dyDescent="0.2">
      <c r="A601" s="203"/>
      <c r="B601" s="215"/>
      <c r="C601" s="215"/>
      <c r="D601" s="215"/>
      <c r="E601" s="219"/>
      <c r="F601" s="214" t="s">
        <v>259</v>
      </c>
      <c r="G601" s="188"/>
      <c r="H601" s="188"/>
      <c r="I601" s="204"/>
      <c r="J601" s="204"/>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row>
    <row r="602" spans="1:126" x14ac:dyDescent="0.2">
      <c r="A602" s="203"/>
      <c r="B602" s="215"/>
      <c r="C602" s="215"/>
      <c r="D602" s="215"/>
      <c r="E602" s="219"/>
      <c r="F602" s="214" t="s">
        <v>258</v>
      </c>
      <c r="G602" s="188"/>
      <c r="H602" s="188"/>
      <c r="I602" s="204"/>
      <c r="J602" s="204"/>
      <c r="K602" s="188"/>
      <c r="L602" s="188"/>
      <c r="M602" s="188"/>
      <c r="N602" s="188"/>
      <c r="O602" s="188"/>
      <c r="P602" s="188"/>
      <c r="Q602" s="188"/>
      <c r="R602" s="188"/>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88"/>
      <c r="BB602" s="188"/>
      <c r="BC602" s="188"/>
      <c r="BD602" s="188"/>
      <c r="BE602" s="188"/>
      <c r="BF602" s="188"/>
      <c r="BG602" s="188"/>
      <c r="BH602" s="188"/>
      <c r="BI602" s="188"/>
      <c r="BJ602" s="188"/>
      <c r="BK602" s="188"/>
      <c r="BL602" s="188"/>
      <c r="BM602" s="188"/>
      <c r="BN602" s="188"/>
      <c r="BO602" s="188"/>
      <c r="BP602" s="188"/>
      <c r="BQ602" s="188"/>
      <c r="BR602" s="188"/>
      <c r="BS602" s="188"/>
      <c r="BT602" s="188"/>
      <c r="BU602" s="188"/>
      <c r="BV602" s="188"/>
      <c r="BW602" s="188"/>
      <c r="BX602" s="188"/>
      <c r="BY602" s="188"/>
      <c r="BZ602" s="188"/>
      <c r="CA602" s="188"/>
      <c r="CB602" s="188"/>
      <c r="CC602" s="188"/>
      <c r="CD602" s="188"/>
      <c r="CE602" s="188"/>
      <c r="CF602" s="188"/>
      <c r="CG602" s="188"/>
      <c r="CH602" s="188"/>
      <c r="CI602" s="188"/>
      <c r="CJ602" s="188"/>
      <c r="CK602" s="188"/>
      <c r="CL602" s="188"/>
      <c r="CM602" s="188"/>
      <c r="CN602" s="188"/>
      <c r="CO602" s="188"/>
      <c r="CP602" s="188"/>
      <c r="CQ602" s="188"/>
      <c r="CR602" s="188"/>
      <c r="CS602" s="188"/>
      <c r="CT602" s="188"/>
      <c r="CU602" s="188"/>
      <c r="CV602" s="188"/>
      <c r="CW602" s="188"/>
      <c r="CX602" s="188"/>
      <c r="CY602" s="188"/>
      <c r="CZ602" s="188"/>
      <c r="DA602" s="188"/>
      <c r="DB602" s="188"/>
      <c r="DC602" s="188"/>
      <c r="DD602" s="188"/>
      <c r="DE602" s="188"/>
      <c r="DF602" s="188"/>
      <c r="DG602" s="188"/>
      <c r="DH602" s="188"/>
      <c r="DI602" s="188"/>
      <c r="DJ602" s="188"/>
      <c r="DK602" s="188"/>
      <c r="DL602" s="188"/>
      <c r="DM602" s="188"/>
      <c r="DN602" s="188"/>
      <c r="DO602" s="188"/>
      <c r="DP602" s="188"/>
      <c r="DQ602" s="188"/>
      <c r="DR602" s="188"/>
      <c r="DS602" s="188"/>
      <c r="DT602" s="188"/>
      <c r="DU602" s="188"/>
      <c r="DV602" s="188"/>
    </row>
    <row r="603" spans="1:126" x14ac:dyDescent="0.2">
      <c r="A603" s="203"/>
      <c r="B603" s="215"/>
      <c r="C603" s="215"/>
      <c r="D603" s="215"/>
      <c r="E603" s="219"/>
      <c r="F603" s="214" t="s">
        <v>259</v>
      </c>
      <c r="G603" s="188"/>
      <c r="H603" s="188"/>
      <c r="I603" s="204"/>
      <c r="J603" s="204"/>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row>
    <row r="604" spans="1:126" x14ac:dyDescent="0.2">
      <c r="A604" s="203"/>
      <c r="B604" s="215"/>
      <c r="C604" s="215"/>
      <c r="D604" s="215"/>
      <c r="E604" s="219"/>
      <c r="F604" s="214" t="s">
        <v>258</v>
      </c>
      <c r="G604" s="178"/>
      <c r="H604" s="178"/>
      <c r="I604" s="204"/>
      <c r="J604" s="204"/>
      <c r="K604" s="178"/>
      <c r="L604" s="188"/>
      <c r="M604" s="178"/>
      <c r="N604" s="178"/>
      <c r="O604" s="188"/>
      <c r="P604" s="178"/>
      <c r="Q604" s="178"/>
      <c r="R604" s="188"/>
      <c r="S604" s="178"/>
      <c r="T604" s="178"/>
      <c r="U604" s="188"/>
      <c r="V604" s="178"/>
      <c r="W604" s="178"/>
      <c r="X604" s="188"/>
      <c r="Y604" s="178"/>
      <c r="Z604" s="178"/>
      <c r="AA604" s="188"/>
      <c r="AB604" s="178"/>
      <c r="AC604" s="178"/>
      <c r="AD604" s="188"/>
      <c r="AE604" s="178"/>
      <c r="AF604" s="178"/>
      <c r="AG604" s="188"/>
      <c r="AH604" s="178"/>
      <c r="AI604" s="178"/>
      <c r="AJ604" s="188"/>
      <c r="AK604" s="178"/>
      <c r="AL604" s="178"/>
      <c r="AM604" s="188"/>
      <c r="AN604" s="178"/>
      <c r="AO604" s="178"/>
      <c r="AP604" s="188"/>
      <c r="AQ604" s="178"/>
      <c r="AR604" s="178"/>
      <c r="AS604" s="188"/>
      <c r="AT604" s="178"/>
      <c r="AU604" s="178"/>
      <c r="AV604" s="188"/>
      <c r="AW604" s="178"/>
      <c r="AX604" s="178"/>
      <c r="AY604" s="188"/>
      <c r="AZ604" s="178"/>
      <c r="BA604" s="178"/>
      <c r="BB604" s="188"/>
      <c r="BC604" s="178"/>
      <c r="BD604" s="178"/>
      <c r="BE604" s="188"/>
      <c r="BF604" s="178"/>
      <c r="BG604" s="178"/>
      <c r="BH604" s="188"/>
      <c r="BI604" s="178"/>
      <c r="BJ604" s="178"/>
      <c r="BK604" s="188"/>
      <c r="BL604" s="178"/>
      <c r="BM604" s="178"/>
      <c r="BN604" s="188"/>
      <c r="BO604" s="178"/>
      <c r="BP604" s="178"/>
      <c r="BQ604" s="188"/>
      <c r="BR604" s="178"/>
      <c r="BS604" s="178"/>
      <c r="BT604" s="188"/>
      <c r="BU604" s="178"/>
      <c r="BV604" s="178"/>
      <c r="BW604" s="188"/>
      <c r="BX604" s="178"/>
      <c r="BY604" s="178"/>
      <c r="BZ604" s="188"/>
      <c r="CA604" s="178"/>
      <c r="CB604" s="178"/>
      <c r="CC604" s="188"/>
      <c r="CD604" s="178"/>
      <c r="CE604" s="178"/>
      <c r="CF604" s="188"/>
      <c r="CG604" s="178"/>
      <c r="CH604" s="178"/>
      <c r="CI604" s="188"/>
      <c r="CJ604" s="178"/>
      <c r="CK604" s="178"/>
      <c r="CL604" s="188"/>
      <c r="CM604" s="178"/>
      <c r="CN604" s="178"/>
      <c r="CO604" s="188"/>
      <c r="CP604" s="178"/>
      <c r="CQ604" s="178"/>
      <c r="CR604" s="188"/>
      <c r="CS604" s="178"/>
      <c r="CT604" s="178"/>
      <c r="CU604" s="188"/>
      <c r="CV604" s="178"/>
      <c r="CW604" s="178"/>
      <c r="CX604" s="188"/>
      <c r="CY604" s="178"/>
      <c r="CZ604" s="178"/>
      <c r="DA604" s="188"/>
      <c r="DB604" s="178"/>
      <c r="DC604" s="178"/>
      <c r="DD604" s="188"/>
      <c r="DE604" s="178"/>
      <c r="DF604" s="178"/>
      <c r="DG604" s="188"/>
      <c r="DH604" s="178"/>
      <c r="DI604" s="178"/>
      <c r="DJ604" s="188"/>
      <c r="DK604" s="178"/>
      <c r="DL604" s="178"/>
      <c r="DM604" s="188"/>
      <c r="DN604" s="178"/>
      <c r="DO604" s="178"/>
      <c r="DP604" s="188"/>
      <c r="DQ604" s="178"/>
      <c r="DR604" s="178"/>
      <c r="DS604" s="188"/>
      <c r="DT604" s="178"/>
      <c r="DU604" s="178"/>
      <c r="DV604" s="188"/>
    </row>
    <row r="605" spans="1:126" x14ac:dyDescent="0.2">
      <c r="A605" s="203"/>
      <c r="B605" s="215"/>
      <c r="C605" s="215"/>
      <c r="D605" s="215"/>
      <c r="E605" s="219"/>
      <c r="F605" s="214" t="s">
        <v>259</v>
      </c>
      <c r="G605" s="188"/>
      <c r="H605" s="188"/>
      <c r="I605" s="204"/>
      <c r="J605" s="204"/>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c r="DV605" s="188"/>
    </row>
    <row r="606" spans="1:126" x14ac:dyDescent="0.2">
      <c r="A606" s="203"/>
      <c r="B606" s="215"/>
      <c r="C606" s="215"/>
      <c r="D606" s="215"/>
      <c r="E606" s="219"/>
      <c r="F606" s="214" t="s">
        <v>258</v>
      </c>
      <c r="G606" s="188"/>
      <c r="H606" s="188"/>
      <c r="I606" s="204"/>
      <c r="J606" s="204"/>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c r="DV606" s="188"/>
    </row>
    <row r="607" spans="1:126" x14ac:dyDescent="0.2">
      <c r="A607" s="203"/>
      <c r="B607" s="215"/>
      <c r="C607" s="215"/>
      <c r="D607" s="215"/>
      <c r="E607" s="219"/>
      <c r="F607" s="214" t="s">
        <v>259</v>
      </c>
      <c r="G607" s="188"/>
      <c r="H607" s="188"/>
      <c r="I607" s="204"/>
      <c r="J607" s="204"/>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row>
    <row r="608" spans="1:126" x14ac:dyDescent="0.2">
      <c r="A608" s="203"/>
      <c r="B608" s="215"/>
      <c r="C608" s="215"/>
      <c r="D608" s="215"/>
      <c r="E608" s="219"/>
      <c r="F608" s="214" t="s">
        <v>258</v>
      </c>
      <c r="G608" s="188"/>
      <c r="H608" s="188"/>
      <c r="I608" s="204"/>
      <c r="J608" s="204"/>
      <c r="K608" s="188"/>
      <c r="L608" s="188"/>
      <c r="M608" s="188"/>
      <c r="N608" s="188"/>
      <c r="O608" s="188"/>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188"/>
      <c r="BK608" s="188"/>
      <c r="BL608" s="188"/>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88"/>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row>
    <row r="609" spans="1:126" x14ac:dyDescent="0.2">
      <c r="A609" s="203"/>
      <c r="B609" s="215"/>
      <c r="C609" s="215"/>
      <c r="D609" s="215"/>
      <c r="E609" s="219"/>
      <c r="F609" s="214" t="s">
        <v>259</v>
      </c>
      <c r="G609" s="188"/>
      <c r="H609" s="188"/>
      <c r="I609" s="204"/>
      <c r="J609" s="204"/>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row>
    <row r="610" spans="1:126" x14ac:dyDescent="0.2">
      <c r="A610" s="203"/>
      <c r="B610" s="215"/>
      <c r="C610" s="215"/>
      <c r="D610" s="215"/>
      <c r="E610" s="219"/>
      <c r="F610" s="214" t="s">
        <v>258</v>
      </c>
      <c r="G610" s="188"/>
      <c r="H610" s="188"/>
      <c r="I610" s="204"/>
      <c r="J610" s="204"/>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row>
    <row r="611" spans="1:126" x14ac:dyDescent="0.2">
      <c r="A611" s="203"/>
      <c r="B611" s="215"/>
      <c r="C611" s="215"/>
      <c r="D611" s="215"/>
      <c r="E611" s="219"/>
      <c r="F611" s="214" t="s">
        <v>259</v>
      </c>
      <c r="G611" s="188"/>
      <c r="H611" s="188"/>
      <c r="I611" s="204"/>
      <c r="J611" s="204"/>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row>
    <row r="612" spans="1:126" x14ac:dyDescent="0.2">
      <c r="A612" s="203"/>
      <c r="B612" s="215"/>
      <c r="C612" s="215"/>
      <c r="D612" s="215"/>
      <c r="E612" s="219"/>
      <c r="F612" s="214" t="s">
        <v>258</v>
      </c>
      <c r="G612" s="188"/>
      <c r="H612" s="188"/>
      <c r="I612" s="204"/>
      <c r="J612" s="204"/>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row>
    <row r="613" spans="1:126" x14ac:dyDescent="0.2">
      <c r="A613" s="203"/>
      <c r="B613" s="215"/>
      <c r="C613" s="215"/>
      <c r="D613" s="215"/>
      <c r="E613" s="219"/>
      <c r="F613" s="214" t="s">
        <v>259</v>
      </c>
      <c r="G613" s="188"/>
      <c r="H613" s="188"/>
      <c r="I613" s="204"/>
      <c r="J613" s="204"/>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row>
    <row r="614" spans="1:126" x14ac:dyDescent="0.2">
      <c r="A614" s="203"/>
      <c r="B614" s="215"/>
      <c r="C614" s="215"/>
      <c r="D614" s="215"/>
      <c r="E614" s="219"/>
      <c r="F614" s="214" t="s">
        <v>258</v>
      </c>
      <c r="G614" s="188"/>
      <c r="H614" s="188"/>
      <c r="I614" s="204"/>
      <c r="J614" s="204"/>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row>
    <row r="615" spans="1:126" x14ac:dyDescent="0.2">
      <c r="A615" s="203"/>
      <c r="B615" s="215"/>
      <c r="C615" s="215"/>
      <c r="D615" s="215"/>
      <c r="E615" s="219"/>
      <c r="F615" s="214" t="s">
        <v>259</v>
      </c>
      <c r="G615" s="188"/>
      <c r="H615" s="188"/>
      <c r="I615" s="204"/>
      <c r="J615" s="204"/>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row>
    <row r="616" spans="1:126" x14ac:dyDescent="0.2">
      <c r="A616" s="203"/>
      <c r="B616" s="215"/>
      <c r="C616" s="215"/>
      <c r="D616" s="215"/>
      <c r="E616" s="219"/>
      <c r="F616" s="214" t="s">
        <v>258</v>
      </c>
      <c r="G616" s="188"/>
      <c r="H616" s="188"/>
      <c r="I616" s="204"/>
      <c r="J616" s="204"/>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row>
    <row r="617" spans="1:126" x14ac:dyDescent="0.2">
      <c r="A617" s="203"/>
      <c r="B617" s="215"/>
      <c r="C617" s="215"/>
      <c r="D617" s="215"/>
      <c r="E617" s="219"/>
      <c r="F617" s="214" t="s">
        <v>259</v>
      </c>
      <c r="G617" s="188"/>
      <c r="H617" s="188"/>
      <c r="I617" s="204"/>
      <c r="J617" s="204"/>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row>
    <row r="618" spans="1:126" x14ac:dyDescent="0.2">
      <c r="A618" s="203"/>
      <c r="B618" s="215"/>
      <c r="C618" s="215"/>
      <c r="D618" s="215"/>
      <c r="E618" s="219"/>
      <c r="F618" s="214" t="s">
        <v>258</v>
      </c>
      <c r="G618" s="188"/>
      <c r="H618" s="188"/>
      <c r="I618" s="204"/>
      <c r="J618" s="204"/>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row>
    <row r="619" spans="1:126" x14ac:dyDescent="0.2">
      <c r="A619" s="203"/>
      <c r="B619" s="215"/>
      <c r="C619" s="215"/>
      <c r="D619" s="215"/>
      <c r="E619" s="219"/>
      <c r="F619" s="214" t="s">
        <v>259</v>
      </c>
      <c r="G619" s="188"/>
      <c r="H619" s="188"/>
      <c r="I619" s="204"/>
      <c r="J619" s="204"/>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c r="DV619" s="188"/>
    </row>
    <row r="620" spans="1:126" x14ac:dyDescent="0.2">
      <c r="A620" s="203"/>
      <c r="B620" s="215"/>
      <c r="C620" s="215"/>
      <c r="D620" s="215"/>
      <c r="E620" s="219"/>
      <c r="F620" s="214" t="s">
        <v>258</v>
      </c>
      <c r="G620" s="188"/>
      <c r="H620" s="188"/>
      <c r="I620" s="204"/>
      <c r="J620" s="204"/>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row>
    <row r="621" spans="1:126" x14ac:dyDescent="0.2">
      <c r="A621" s="203"/>
      <c r="B621" s="215"/>
      <c r="C621" s="215"/>
      <c r="D621" s="215"/>
      <c r="E621" s="219"/>
      <c r="F621" s="214" t="s">
        <v>259</v>
      </c>
      <c r="G621" s="188"/>
      <c r="H621" s="188"/>
      <c r="I621" s="204"/>
      <c r="J621" s="204"/>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row>
    <row r="622" spans="1:126" x14ac:dyDescent="0.2">
      <c r="A622" s="203"/>
      <c r="B622" s="215"/>
      <c r="C622" s="215"/>
      <c r="D622" s="215"/>
      <c r="E622" s="219"/>
      <c r="F622" s="214" t="s">
        <v>258</v>
      </c>
      <c r="G622" s="188"/>
      <c r="H622" s="188"/>
      <c r="I622" s="204"/>
      <c r="J622" s="204"/>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row>
    <row r="623" spans="1:126" x14ac:dyDescent="0.2">
      <c r="A623" s="203"/>
      <c r="B623" s="215"/>
      <c r="C623" s="215"/>
      <c r="D623" s="215"/>
      <c r="E623" s="219"/>
      <c r="F623" s="214" t="s">
        <v>259</v>
      </c>
      <c r="G623" s="188"/>
      <c r="H623" s="188"/>
      <c r="I623" s="204"/>
      <c r="J623" s="204"/>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c r="DV623" s="188"/>
    </row>
    <row r="624" spans="1:126" x14ac:dyDescent="0.2">
      <c r="A624" s="203"/>
      <c r="B624" s="215"/>
      <c r="C624" s="215"/>
      <c r="D624" s="215"/>
      <c r="E624" s="219"/>
      <c r="F624" s="214" t="s">
        <v>258</v>
      </c>
      <c r="G624" s="188"/>
      <c r="H624" s="188"/>
      <c r="I624" s="204"/>
      <c r="J624" s="204"/>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c r="DV624" s="188"/>
    </row>
    <row r="625" spans="1:126" x14ac:dyDescent="0.2">
      <c r="A625" s="203"/>
      <c r="B625" s="215"/>
      <c r="C625" s="215"/>
      <c r="D625" s="215"/>
      <c r="E625" s="219"/>
      <c r="F625" s="214" t="s">
        <v>259</v>
      </c>
      <c r="G625" s="188"/>
      <c r="H625" s="188"/>
      <c r="I625" s="204"/>
      <c r="J625" s="204"/>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row>
    <row r="626" spans="1:126" x14ac:dyDescent="0.2">
      <c r="A626" s="203"/>
      <c r="B626" s="215"/>
      <c r="C626" s="215"/>
      <c r="D626" s="215"/>
      <c r="E626" s="219"/>
      <c r="F626" s="214" t="s">
        <v>258</v>
      </c>
      <c r="G626" s="188"/>
      <c r="H626" s="188"/>
      <c r="I626" s="204"/>
      <c r="J626" s="204"/>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row>
    <row r="627" spans="1:126" x14ac:dyDescent="0.2">
      <c r="A627" s="203"/>
      <c r="B627" s="215"/>
      <c r="C627" s="215"/>
      <c r="D627" s="215"/>
      <c r="E627" s="219"/>
      <c r="F627" s="214" t="s">
        <v>259</v>
      </c>
      <c r="G627" s="178"/>
      <c r="H627" s="178"/>
      <c r="I627" s="204"/>
      <c r="J627" s="204"/>
      <c r="K627" s="178"/>
      <c r="L627" s="188"/>
      <c r="M627" s="178"/>
      <c r="N627" s="178"/>
      <c r="O627" s="188"/>
      <c r="P627" s="178"/>
      <c r="Q627" s="178"/>
      <c r="R627" s="188"/>
      <c r="S627" s="178"/>
      <c r="T627" s="178"/>
      <c r="U627" s="188"/>
      <c r="V627" s="178"/>
      <c r="W627" s="178"/>
      <c r="X627" s="188"/>
      <c r="Y627" s="178"/>
      <c r="Z627" s="178"/>
      <c r="AA627" s="188"/>
      <c r="AB627" s="178"/>
      <c r="AC627" s="178"/>
      <c r="AD627" s="188"/>
      <c r="AE627" s="178"/>
      <c r="AF627" s="178"/>
      <c r="AG627" s="188"/>
      <c r="AH627" s="178"/>
      <c r="AI627" s="178"/>
      <c r="AJ627" s="188"/>
      <c r="AK627" s="178"/>
      <c r="AL627" s="178"/>
      <c r="AM627" s="188"/>
      <c r="AN627" s="178"/>
      <c r="AO627" s="178"/>
      <c r="AP627" s="188"/>
      <c r="AQ627" s="178"/>
      <c r="AR627" s="178"/>
      <c r="AS627" s="188"/>
      <c r="AT627" s="178"/>
      <c r="AU627" s="178"/>
      <c r="AV627" s="188"/>
      <c r="AW627" s="178"/>
      <c r="AX627" s="178"/>
      <c r="AY627" s="188"/>
      <c r="AZ627" s="178"/>
      <c r="BA627" s="178"/>
      <c r="BB627" s="188"/>
      <c r="BC627" s="178"/>
      <c r="BD627" s="178"/>
      <c r="BE627" s="188"/>
      <c r="BF627" s="178"/>
      <c r="BG627" s="178"/>
      <c r="BH627" s="188"/>
      <c r="BI627" s="178"/>
      <c r="BJ627" s="178"/>
      <c r="BK627" s="188"/>
      <c r="BL627" s="178"/>
      <c r="BM627" s="178"/>
      <c r="BN627" s="188"/>
      <c r="BO627" s="178"/>
      <c r="BP627" s="178"/>
      <c r="BQ627" s="188"/>
      <c r="BR627" s="178"/>
      <c r="BS627" s="178"/>
      <c r="BT627" s="188"/>
      <c r="BU627" s="178"/>
      <c r="BV627" s="178"/>
      <c r="BW627" s="188"/>
      <c r="BX627" s="178"/>
      <c r="BY627" s="178"/>
      <c r="BZ627" s="188"/>
      <c r="CA627" s="178"/>
      <c r="CB627" s="178"/>
      <c r="CC627" s="188"/>
      <c r="CD627" s="178"/>
      <c r="CE627" s="178"/>
      <c r="CF627" s="188"/>
      <c r="CG627" s="178"/>
      <c r="CH627" s="178"/>
      <c r="CI627" s="188"/>
      <c r="CJ627" s="178"/>
      <c r="CK627" s="178"/>
      <c r="CL627" s="188"/>
      <c r="CM627" s="178"/>
      <c r="CN627" s="178"/>
      <c r="CO627" s="188"/>
      <c r="CP627" s="178"/>
      <c r="CQ627" s="178"/>
      <c r="CR627" s="188"/>
      <c r="CS627" s="178"/>
      <c r="CT627" s="178"/>
      <c r="CU627" s="188"/>
      <c r="CV627" s="178"/>
      <c r="CW627" s="178"/>
      <c r="CX627" s="188"/>
      <c r="CY627" s="178"/>
      <c r="CZ627" s="178"/>
      <c r="DA627" s="188"/>
      <c r="DB627" s="178"/>
      <c r="DC627" s="178"/>
      <c r="DD627" s="188"/>
      <c r="DE627" s="178"/>
      <c r="DF627" s="178"/>
      <c r="DG627" s="188"/>
      <c r="DH627" s="178"/>
      <c r="DI627" s="178"/>
      <c r="DJ627" s="188"/>
      <c r="DK627" s="178"/>
      <c r="DL627" s="178"/>
      <c r="DM627" s="188"/>
      <c r="DN627" s="178"/>
      <c r="DO627" s="178"/>
      <c r="DP627" s="188"/>
      <c r="DQ627" s="178"/>
      <c r="DR627" s="178"/>
      <c r="DS627" s="188"/>
      <c r="DT627" s="178"/>
      <c r="DU627" s="178"/>
      <c r="DV627" s="188"/>
    </row>
    <row r="628" spans="1:126" x14ac:dyDescent="0.2">
      <c r="A628" s="203"/>
      <c r="B628" s="215"/>
      <c r="C628" s="215"/>
      <c r="D628" s="215"/>
      <c r="E628" s="219"/>
      <c r="F628" s="214" t="s">
        <v>258</v>
      </c>
      <c r="G628" s="188"/>
      <c r="H628" s="188"/>
      <c r="I628" s="204"/>
      <c r="J628" s="204"/>
      <c r="K628" s="188"/>
      <c r="L628" s="188"/>
      <c r="M628" s="188"/>
      <c r="N628" s="188"/>
      <c r="O628" s="188"/>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188"/>
      <c r="BK628" s="188"/>
      <c r="BL628" s="188"/>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88"/>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c r="DV628" s="188"/>
    </row>
    <row r="629" spans="1:126" x14ac:dyDescent="0.2">
      <c r="A629" s="203"/>
      <c r="B629" s="215"/>
      <c r="C629" s="215"/>
      <c r="D629" s="215"/>
      <c r="E629" s="219"/>
      <c r="F629" s="214" t="s">
        <v>259</v>
      </c>
      <c r="G629" s="188"/>
      <c r="H629" s="188"/>
      <c r="I629" s="204"/>
      <c r="J629" s="204"/>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c r="DV629" s="188"/>
    </row>
    <row r="630" spans="1:126" x14ac:dyDescent="0.2">
      <c r="A630" s="203"/>
      <c r="B630" s="215"/>
      <c r="C630" s="215"/>
      <c r="D630" s="215"/>
      <c r="E630" s="219"/>
      <c r="F630" s="214" t="s">
        <v>258</v>
      </c>
      <c r="G630" s="188"/>
      <c r="H630" s="188"/>
      <c r="I630" s="204"/>
      <c r="J630" s="204"/>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row>
    <row r="631" spans="1:126" x14ac:dyDescent="0.2">
      <c r="A631" s="203"/>
      <c r="B631" s="215"/>
      <c r="C631" s="215"/>
      <c r="D631" s="215"/>
      <c r="E631" s="219"/>
      <c r="F631" s="214" t="s">
        <v>259</v>
      </c>
      <c r="G631" s="188"/>
      <c r="H631" s="188"/>
      <c r="I631" s="204"/>
      <c r="J631" s="204"/>
      <c r="K631" s="188"/>
      <c r="L631" s="188"/>
      <c r="M631" s="188"/>
      <c r="N631" s="188"/>
      <c r="O631" s="188"/>
      <c r="P631" s="188"/>
      <c r="Q631" s="188"/>
      <c r="R631" s="188"/>
      <c r="S631" s="188"/>
      <c r="T631" s="188"/>
      <c r="U631" s="188"/>
      <c r="V631" s="188"/>
      <c r="W631" s="188"/>
      <c r="X631" s="188"/>
      <c r="Y631" s="188"/>
      <c r="Z631" s="188"/>
      <c r="AA631" s="188"/>
      <c r="AB631" s="188"/>
      <c r="AC631" s="188"/>
      <c r="AD631" s="188"/>
      <c r="AE631" s="188"/>
      <c r="AF631" s="188"/>
      <c r="AG631" s="188"/>
      <c r="AH631" s="188"/>
      <c r="AI631" s="188"/>
      <c r="AJ631" s="188"/>
      <c r="AK631" s="188"/>
      <c r="AL631" s="188"/>
      <c r="AM631" s="188"/>
      <c r="AN631" s="188"/>
      <c r="AO631" s="188"/>
      <c r="AP631" s="188"/>
      <c r="AQ631" s="188"/>
      <c r="AR631" s="188"/>
      <c r="AS631" s="188"/>
      <c r="AT631" s="188"/>
      <c r="AU631" s="188"/>
      <c r="AV631" s="188"/>
      <c r="AW631" s="188"/>
      <c r="AX631" s="188"/>
      <c r="AY631" s="188"/>
      <c r="AZ631" s="188"/>
      <c r="BA631" s="188"/>
      <c r="BB631" s="188"/>
      <c r="BC631" s="188"/>
      <c r="BD631" s="188"/>
      <c r="BE631" s="188"/>
      <c r="BF631" s="188"/>
      <c r="BG631" s="188"/>
      <c r="BH631" s="188"/>
      <c r="BI631" s="188"/>
      <c r="BJ631" s="188"/>
      <c r="BK631" s="188"/>
      <c r="BL631" s="188"/>
      <c r="BM631" s="188"/>
      <c r="BN631" s="188"/>
      <c r="BO631" s="188"/>
      <c r="BP631" s="188"/>
      <c r="BQ631" s="188"/>
      <c r="BR631" s="188"/>
      <c r="BS631" s="188"/>
      <c r="BT631" s="188"/>
      <c r="BU631" s="188"/>
      <c r="BV631" s="188"/>
      <c r="BW631" s="188"/>
      <c r="BX631" s="188"/>
      <c r="BY631" s="188"/>
      <c r="BZ631" s="188"/>
      <c r="CA631" s="188"/>
      <c r="CB631" s="188"/>
      <c r="CC631" s="188"/>
      <c r="CD631" s="188"/>
      <c r="CE631" s="188"/>
      <c r="CF631" s="188"/>
      <c r="CG631" s="188"/>
      <c r="CH631" s="188"/>
      <c r="CI631" s="188"/>
      <c r="CJ631" s="188"/>
      <c r="CK631" s="188"/>
      <c r="CL631" s="188"/>
      <c r="CM631" s="188"/>
      <c r="CN631" s="188"/>
      <c r="CO631" s="188"/>
      <c r="CP631" s="188"/>
      <c r="CQ631" s="188"/>
      <c r="CR631" s="188"/>
      <c r="CS631" s="188"/>
      <c r="CT631" s="188"/>
      <c r="CU631" s="188"/>
      <c r="CV631" s="188"/>
      <c r="CW631" s="188"/>
      <c r="CX631" s="188"/>
      <c r="CY631" s="188"/>
      <c r="CZ631" s="188"/>
      <c r="DA631" s="188"/>
      <c r="DB631" s="188"/>
      <c r="DC631" s="188"/>
      <c r="DD631" s="188"/>
      <c r="DE631" s="188"/>
      <c r="DF631" s="188"/>
      <c r="DG631" s="188"/>
      <c r="DH631" s="188"/>
      <c r="DI631" s="188"/>
      <c r="DJ631" s="188"/>
      <c r="DK631" s="188"/>
      <c r="DL631" s="188"/>
      <c r="DM631" s="188"/>
      <c r="DN631" s="188"/>
      <c r="DO631" s="188"/>
      <c r="DP631" s="188"/>
      <c r="DQ631" s="188"/>
      <c r="DR631" s="188"/>
      <c r="DS631" s="188"/>
      <c r="DT631" s="188"/>
      <c r="DU631" s="188"/>
      <c r="DV631" s="188"/>
    </row>
    <row r="632" spans="1:126" x14ac:dyDescent="0.2">
      <c r="A632" s="203"/>
      <c r="B632" s="215"/>
      <c r="C632" s="215"/>
      <c r="D632" s="215"/>
      <c r="E632" s="219"/>
      <c r="F632" s="214" t="s">
        <v>258</v>
      </c>
      <c r="G632" s="178"/>
      <c r="H632" s="178"/>
      <c r="I632" s="204"/>
      <c r="J632" s="204"/>
      <c r="K632" s="178"/>
      <c r="L632" s="188"/>
      <c r="M632" s="178"/>
      <c r="N632" s="178"/>
      <c r="O632" s="188"/>
      <c r="P632" s="178"/>
      <c r="Q632" s="178"/>
      <c r="R632" s="188"/>
      <c r="S632" s="178"/>
      <c r="T632" s="178"/>
      <c r="U632" s="188"/>
      <c r="V632" s="178"/>
      <c r="W632" s="178"/>
      <c r="X632" s="188"/>
      <c r="Y632" s="178"/>
      <c r="Z632" s="178"/>
      <c r="AA632" s="188"/>
      <c r="AB632" s="178"/>
      <c r="AC632" s="178"/>
      <c r="AD632" s="188"/>
      <c r="AE632" s="178"/>
      <c r="AF632" s="178"/>
      <c r="AG632" s="188"/>
      <c r="AH632" s="178"/>
      <c r="AI632" s="178"/>
      <c r="AJ632" s="188"/>
      <c r="AK632" s="178"/>
      <c r="AL632" s="178"/>
      <c r="AM632" s="188"/>
      <c r="AN632" s="178"/>
      <c r="AO632" s="178"/>
      <c r="AP632" s="188"/>
      <c r="AQ632" s="178"/>
      <c r="AR632" s="178"/>
      <c r="AS632" s="188"/>
      <c r="AT632" s="178"/>
      <c r="AU632" s="178"/>
      <c r="AV632" s="188"/>
      <c r="AW632" s="178"/>
      <c r="AX632" s="178"/>
      <c r="AY632" s="188"/>
      <c r="AZ632" s="178"/>
      <c r="BA632" s="178"/>
      <c r="BB632" s="188"/>
      <c r="BC632" s="178"/>
      <c r="BD632" s="178"/>
      <c r="BE632" s="188"/>
      <c r="BF632" s="178"/>
      <c r="BG632" s="178"/>
      <c r="BH632" s="188"/>
      <c r="BI632" s="178"/>
      <c r="BJ632" s="178"/>
      <c r="BK632" s="188"/>
      <c r="BL632" s="178"/>
      <c r="BM632" s="178"/>
      <c r="BN632" s="188"/>
      <c r="BO632" s="178"/>
      <c r="BP632" s="178"/>
      <c r="BQ632" s="188"/>
      <c r="BR632" s="178"/>
      <c r="BS632" s="178"/>
      <c r="BT632" s="188"/>
      <c r="BU632" s="178"/>
      <c r="BV632" s="178"/>
      <c r="BW632" s="188"/>
      <c r="BX632" s="178"/>
      <c r="BY632" s="178"/>
      <c r="BZ632" s="188"/>
      <c r="CA632" s="178"/>
      <c r="CB632" s="178"/>
      <c r="CC632" s="188"/>
      <c r="CD632" s="178"/>
      <c r="CE632" s="178"/>
      <c r="CF632" s="188"/>
      <c r="CG632" s="178"/>
      <c r="CH632" s="178"/>
      <c r="CI632" s="188"/>
      <c r="CJ632" s="178"/>
      <c r="CK632" s="178"/>
      <c r="CL632" s="188"/>
      <c r="CM632" s="178"/>
      <c r="CN632" s="178"/>
      <c r="CO632" s="188"/>
      <c r="CP632" s="178"/>
      <c r="CQ632" s="178"/>
      <c r="CR632" s="188"/>
      <c r="CS632" s="178"/>
      <c r="CT632" s="178"/>
      <c r="CU632" s="188"/>
      <c r="CV632" s="178"/>
      <c r="CW632" s="178"/>
      <c r="CX632" s="188"/>
      <c r="CY632" s="178"/>
      <c r="CZ632" s="178"/>
      <c r="DA632" s="188"/>
      <c r="DB632" s="178"/>
      <c r="DC632" s="178"/>
      <c r="DD632" s="188"/>
      <c r="DE632" s="178"/>
      <c r="DF632" s="178"/>
      <c r="DG632" s="188"/>
      <c r="DH632" s="178"/>
      <c r="DI632" s="178"/>
      <c r="DJ632" s="188"/>
      <c r="DK632" s="178"/>
      <c r="DL632" s="178"/>
      <c r="DM632" s="188"/>
      <c r="DN632" s="178"/>
      <c r="DO632" s="178"/>
      <c r="DP632" s="188"/>
      <c r="DQ632" s="178"/>
      <c r="DR632" s="178"/>
      <c r="DS632" s="188"/>
      <c r="DT632" s="178"/>
      <c r="DU632" s="178"/>
      <c r="DV632" s="188"/>
    </row>
    <row r="633" spans="1:126" x14ac:dyDescent="0.2">
      <c r="A633" s="203"/>
      <c r="B633" s="215"/>
      <c r="C633" s="215"/>
      <c r="D633" s="215"/>
      <c r="E633" s="219"/>
      <c r="F633" s="214" t="s">
        <v>259</v>
      </c>
      <c r="G633" s="188"/>
      <c r="H633" s="188"/>
      <c r="I633" s="204"/>
      <c r="J633" s="204"/>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c r="DV633" s="188"/>
    </row>
    <row r="634" spans="1:126" x14ac:dyDescent="0.2">
      <c r="A634" s="203"/>
      <c r="B634" s="215"/>
      <c r="C634" s="215"/>
      <c r="D634" s="215"/>
      <c r="E634" s="219"/>
      <c r="F634" s="214" t="s">
        <v>258</v>
      </c>
      <c r="G634" s="188"/>
      <c r="H634" s="188"/>
      <c r="I634" s="204"/>
      <c r="J634" s="204"/>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c r="DV634" s="188"/>
    </row>
    <row r="635" spans="1:126" x14ac:dyDescent="0.2">
      <c r="A635" s="203"/>
      <c r="B635" s="215"/>
      <c r="C635" s="215"/>
      <c r="D635" s="215"/>
      <c r="E635" s="219"/>
      <c r="F635" s="214" t="s">
        <v>259</v>
      </c>
      <c r="G635" s="178"/>
      <c r="H635" s="178"/>
      <c r="I635" s="203"/>
      <c r="J635" s="203"/>
      <c r="K635" s="203"/>
      <c r="L635" s="203"/>
      <c r="M635" s="178"/>
      <c r="N635" s="203"/>
      <c r="O635" s="203"/>
      <c r="P635" s="178"/>
      <c r="Q635" s="203"/>
      <c r="R635" s="203"/>
      <c r="S635" s="178"/>
      <c r="T635" s="203"/>
      <c r="U635" s="203"/>
      <c r="V635" s="178"/>
      <c r="W635" s="203"/>
      <c r="X635" s="203"/>
      <c r="Y635" s="178"/>
      <c r="Z635" s="203"/>
      <c r="AA635" s="203"/>
      <c r="AB635" s="178"/>
      <c r="AC635" s="203"/>
      <c r="AD635" s="203"/>
      <c r="AE635" s="178"/>
      <c r="AF635" s="203"/>
      <c r="AG635" s="203"/>
      <c r="AH635" s="178"/>
      <c r="AI635" s="203"/>
      <c r="AJ635" s="203"/>
      <c r="AK635" s="178"/>
      <c r="AL635" s="203"/>
      <c r="AM635" s="203"/>
      <c r="AN635" s="178"/>
      <c r="AO635" s="203"/>
      <c r="AP635" s="203"/>
      <c r="AQ635" s="178"/>
      <c r="AR635" s="203"/>
      <c r="AS635" s="203"/>
      <c r="AT635" s="178"/>
      <c r="AU635" s="203"/>
      <c r="AV635" s="203"/>
      <c r="AW635" s="178"/>
      <c r="AX635" s="203"/>
      <c r="AY635" s="203"/>
      <c r="AZ635" s="178"/>
      <c r="BA635" s="203"/>
      <c r="BB635" s="203"/>
      <c r="BC635" s="178"/>
      <c r="BD635" s="203"/>
      <c r="BE635" s="203"/>
      <c r="BF635" s="178"/>
      <c r="BG635" s="203"/>
      <c r="BH635" s="203"/>
      <c r="BI635" s="178"/>
      <c r="BJ635" s="203"/>
      <c r="BK635" s="203"/>
      <c r="BL635" s="178"/>
      <c r="BM635" s="203"/>
      <c r="BN635" s="203"/>
      <c r="BO635" s="178"/>
      <c r="BP635" s="203"/>
      <c r="BQ635" s="203"/>
      <c r="BR635" s="178"/>
      <c r="BS635" s="203"/>
      <c r="BT635" s="203"/>
      <c r="BU635" s="178"/>
      <c r="BV635" s="203"/>
      <c r="BW635" s="203"/>
      <c r="BX635" s="178"/>
      <c r="BY635" s="203"/>
      <c r="BZ635" s="203"/>
      <c r="CA635" s="178"/>
      <c r="CB635" s="203"/>
      <c r="CC635" s="203"/>
      <c r="CD635" s="178"/>
      <c r="CE635" s="203"/>
      <c r="CF635" s="203"/>
      <c r="CG635" s="178"/>
      <c r="CH635" s="203"/>
      <c r="CI635" s="203"/>
      <c r="CJ635" s="178"/>
      <c r="CK635" s="203"/>
      <c r="CL635" s="203"/>
      <c r="CM635" s="178"/>
      <c r="CN635" s="203"/>
      <c r="CO635" s="203"/>
      <c r="CP635" s="178"/>
      <c r="CQ635" s="203"/>
      <c r="CR635" s="203"/>
      <c r="CS635" s="178"/>
      <c r="CT635" s="203"/>
      <c r="CU635" s="203"/>
      <c r="CV635" s="178"/>
      <c r="CW635" s="203"/>
      <c r="CX635" s="203"/>
      <c r="CY635" s="178"/>
      <c r="CZ635" s="203"/>
      <c r="DA635" s="203"/>
      <c r="DB635" s="178"/>
      <c r="DC635" s="203"/>
      <c r="DD635" s="203"/>
      <c r="DE635" s="178"/>
      <c r="DF635" s="203"/>
      <c r="DG635" s="203"/>
      <c r="DH635" s="178"/>
      <c r="DI635" s="203"/>
      <c r="DJ635" s="203"/>
      <c r="DK635" s="178"/>
      <c r="DL635" s="203"/>
      <c r="DM635" s="203"/>
      <c r="DN635" s="178"/>
      <c r="DO635" s="203"/>
      <c r="DP635" s="203"/>
      <c r="DQ635" s="178"/>
      <c r="DR635" s="203"/>
      <c r="DS635" s="203"/>
      <c r="DT635" s="178"/>
      <c r="DU635" s="203"/>
      <c r="DV635" s="203"/>
    </row>
    <row r="636" spans="1:126" x14ac:dyDescent="0.2">
      <c r="A636" s="203"/>
      <c r="B636" s="215"/>
      <c r="C636" s="215"/>
      <c r="D636" s="215"/>
      <c r="E636" s="219"/>
      <c r="F636" s="214" t="s">
        <v>258</v>
      </c>
      <c r="G636" s="188"/>
      <c r="H636" s="188"/>
      <c r="I636" s="204"/>
      <c r="J636" s="204"/>
      <c r="K636" s="188"/>
      <c r="L636" s="188"/>
      <c r="M636" s="188"/>
      <c r="N636" s="188"/>
      <c r="O636" s="188"/>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188"/>
      <c r="BK636" s="188"/>
      <c r="BL636" s="188"/>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88"/>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row>
    <row r="637" spans="1:126" x14ac:dyDescent="0.2">
      <c r="A637" s="203"/>
      <c r="B637" s="215"/>
      <c r="C637" s="215"/>
      <c r="D637" s="215"/>
      <c r="E637" s="219"/>
      <c r="F637" s="214" t="s">
        <v>259</v>
      </c>
      <c r="G637" s="188"/>
      <c r="H637" s="188"/>
      <c r="I637" s="204"/>
      <c r="J637" s="204"/>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c r="DV637" s="188"/>
    </row>
    <row r="638" spans="1:126" x14ac:dyDescent="0.2">
      <c r="A638" s="203"/>
      <c r="B638" s="215"/>
      <c r="C638" s="215"/>
      <c r="D638" s="215"/>
      <c r="E638" s="219"/>
      <c r="F638" s="214" t="s">
        <v>258</v>
      </c>
      <c r="G638" s="188"/>
      <c r="H638" s="188"/>
      <c r="I638" s="204"/>
      <c r="J638" s="204"/>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row>
    <row r="639" spans="1:126" x14ac:dyDescent="0.2">
      <c r="A639" s="203"/>
      <c r="B639" s="215"/>
      <c r="C639" s="215"/>
      <c r="D639" s="215"/>
      <c r="E639" s="219"/>
      <c r="F639" s="214" t="s">
        <v>259</v>
      </c>
      <c r="G639" s="188"/>
      <c r="H639" s="188"/>
      <c r="I639" s="204"/>
      <c r="J639" s="204"/>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row>
    <row r="640" spans="1:126" x14ac:dyDescent="0.2">
      <c r="A640" s="203"/>
      <c r="B640" s="215"/>
      <c r="C640" s="215"/>
      <c r="D640" s="215"/>
      <c r="E640" s="219"/>
      <c r="F640" s="214" t="s">
        <v>258</v>
      </c>
      <c r="G640" s="188"/>
      <c r="H640" s="188"/>
      <c r="I640" s="204"/>
      <c r="J640" s="204"/>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row>
    <row r="641" spans="1:126" x14ac:dyDescent="0.2">
      <c r="A641" s="203"/>
      <c r="B641" s="215"/>
      <c r="C641" s="215"/>
      <c r="D641" s="215"/>
      <c r="E641" s="219"/>
      <c r="F641" s="214" t="s">
        <v>259</v>
      </c>
      <c r="G641" s="188"/>
      <c r="H641" s="188"/>
      <c r="I641" s="204"/>
      <c r="J641" s="204"/>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c r="DV641" s="188"/>
    </row>
    <row r="642" spans="1:126" x14ac:dyDescent="0.2">
      <c r="A642" s="203"/>
      <c r="B642" s="215"/>
      <c r="C642" s="215"/>
      <c r="D642" s="215"/>
      <c r="E642" s="219"/>
      <c r="F642" s="214" t="s">
        <v>258</v>
      </c>
      <c r="G642" s="188"/>
      <c r="H642" s="188"/>
      <c r="I642" s="204"/>
      <c r="J642" s="204"/>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row>
    <row r="643" spans="1:126" x14ac:dyDescent="0.2">
      <c r="A643" s="203"/>
      <c r="B643" s="215"/>
      <c r="C643" s="215"/>
      <c r="D643" s="215"/>
      <c r="E643" s="219"/>
      <c r="F643" s="214" t="s">
        <v>259</v>
      </c>
      <c r="G643" s="188"/>
      <c r="H643" s="188"/>
      <c r="I643" s="204"/>
      <c r="J643" s="204"/>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row>
    <row r="644" spans="1:126" x14ac:dyDescent="0.2">
      <c r="A644" s="203"/>
      <c r="B644" s="215"/>
      <c r="C644" s="215"/>
      <c r="D644" s="215"/>
      <c r="E644" s="219"/>
      <c r="F644" s="214" t="s">
        <v>258</v>
      </c>
      <c r="G644" s="188"/>
      <c r="H644" s="188"/>
      <c r="I644" s="204"/>
      <c r="J644" s="204"/>
      <c r="K644" s="188"/>
      <c r="L644" s="188"/>
      <c r="M644" s="188"/>
      <c r="N644" s="188"/>
      <c r="O644" s="188"/>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188"/>
      <c r="BK644" s="188"/>
      <c r="BL644" s="188"/>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88"/>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row>
    <row r="645" spans="1:126" x14ac:dyDescent="0.2">
      <c r="A645" s="203"/>
      <c r="B645" s="215"/>
      <c r="C645" s="215"/>
      <c r="D645" s="215"/>
      <c r="E645" s="219"/>
      <c r="F645" s="214" t="s">
        <v>259</v>
      </c>
      <c r="G645" s="188"/>
      <c r="H645" s="188"/>
      <c r="I645" s="204"/>
      <c r="J645" s="204"/>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row>
    <row r="646" spans="1:126" x14ac:dyDescent="0.2">
      <c r="A646" s="203"/>
      <c r="B646" s="215"/>
      <c r="C646" s="215"/>
      <c r="D646" s="215"/>
      <c r="E646" s="219"/>
      <c r="F646" s="214" t="s">
        <v>258</v>
      </c>
      <c r="G646" s="188"/>
      <c r="H646" s="188"/>
      <c r="I646" s="204"/>
      <c r="J646" s="204"/>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row>
    <row r="647" spans="1:126" x14ac:dyDescent="0.2">
      <c r="A647" s="203"/>
      <c r="B647" s="215"/>
      <c r="C647" s="215"/>
      <c r="D647" s="215"/>
      <c r="E647" s="219"/>
      <c r="F647" s="214" t="s">
        <v>259</v>
      </c>
      <c r="G647" s="188"/>
      <c r="H647" s="188"/>
      <c r="I647" s="204"/>
      <c r="J647" s="204"/>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c r="DV647" s="188"/>
    </row>
    <row r="648" spans="1:126" x14ac:dyDescent="0.2">
      <c r="A648" s="203"/>
      <c r="B648" s="215"/>
      <c r="C648" s="215"/>
      <c r="D648" s="215"/>
      <c r="E648" s="219"/>
      <c r="F648" s="214" t="s">
        <v>258</v>
      </c>
      <c r="G648" s="188"/>
      <c r="H648" s="188"/>
      <c r="I648" s="204"/>
      <c r="J648" s="204"/>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row>
    <row r="649" spans="1:126" x14ac:dyDescent="0.2">
      <c r="A649" s="203"/>
      <c r="B649" s="215"/>
      <c r="C649" s="215"/>
      <c r="D649" s="215"/>
      <c r="E649" s="219"/>
      <c r="F649" s="214" t="s">
        <v>259</v>
      </c>
      <c r="G649" s="188"/>
      <c r="H649" s="188"/>
      <c r="I649" s="204"/>
      <c r="J649" s="204"/>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row>
    <row r="650" spans="1:126" x14ac:dyDescent="0.2">
      <c r="A650" s="203"/>
      <c r="B650" s="215"/>
      <c r="C650" s="215"/>
      <c r="D650" s="215"/>
      <c r="E650" s="219"/>
      <c r="F650" s="214" t="s">
        <v>258</v>
      </c>
      <c r="G650" s="188"/>
      <c r="H650" s="188"/>
      <c r="I650" s="204"/>
      <c r="J650" s="204"/>
      <c r="K650" s="188"/>
      <c r="L650" s="188"/>
      <c r="M650" s="188"/>
      <c r="N650" s="188"/>
      <c r="O650" s="188"/>
      <c r="P650" s="188"/>
      <c r="Q650" s="188"/>
      <c r="R650" s="188"/>
      <c r="S650" s="188"/>
      <c r="T650" s="188"/>
      <c r="U650" s="188"/>
      <c r="V650" s="188"/>
      <c r="W650" s="188"/>
      <c r="X650" s="188"/>
      <c r="Y650" s="188"/>
      <c r="Z650" s="188"/>
      <c r="AA650" s="188"/>
      <c r="AB650" s="188"/>
      <c r="AC650" s="188"/>
      <c r="AD650" s="188"/>
      <c r="AE650" s="188"/>
      <c r="AF650" s="188"/>
      <c r="AG650" s="188"/>
      <c r="AH650" s="188"/>
      <c r="AI650" s="188"/>
      <c r="AJ650" s="188"/>
      <c r="AK650" s="188"/>
      <c r="AL650" s="188"/>
      <c r="AM650" s="188"/>
      <c r="AN650" s="188"/>
      <c r="AO650" s="188"/>
      <c r="AP650" s="188"/>
      <c r="AQ650" s="188"/>
      <c r="AR650" s="188"/>
      <c r="AS650" s="188"/>
      <c r="AT650" s="188"/>
      <c r="AU650" s="188"/>
      <c r="AV650" s="188"/>
      <c r="AW650" s="188"/>
      <c r="AX650" s="188"/>
      <c r="AY650" s="188"/>
      <c r="AZ650" s="188"/>
      <c r="BA650" s="188"/>
      <c r="BB650" s="188"/>
      <c r="BC650" s="188"/>
      <c r="BD650" s="188"/>
      <c r="BE650" s="188"/>
      <c r="BF650" s="188"/>
      <c r="BG650" s="188"/>
      <c r="BH650" s="188"/>
      <c r="BI650" s="188"/>
      <c r="BJ650" s="188"/>
      <c r="BK650" s="188"/>
      <c r="BL650" s="188"/>
      <c r="BM650" s="188"/>
      <c r="BN650" s="188"/>
      <c r="BO650" s="188"/>
      <c r="BP650" s="188"/>
      <c r="BQ650" s="188"/>
      <c r="BR650" s="188"/>
      <c r="BS650" s="188"/>
      <c r="BT650" s="188"/>
      <c r="BU650" s="188"/>
      <c r="BV650" s="188"/>
      <c r="BW650" s="188"/>
      <c r="BX650" s="188"/>
      <c r="BY650" s="188"/>
      <c r="BZ650" s="188"/>
      <c r="CA650" s="188"/>
      <c r="CB650" s="188"/>
      <c r="CC650" s="188"/>
      <c r="CD650" s="188"/>
      <c r="CE650" s="188"/>
      <c r="CF650" s="188"/>
      <c r="CG650" s="188"/>
      <c r="CH650" s="188"/>
      <c r="CI650" s="188"/>
      <c r="CJ650" s="188"/>
      <c r="CK650" s="188"/>
      <c r="CL650" s="188"/>
      <c r="CM650" s="188"/>
      <c r="CN650" s="188"/>
      <c r="CO650" s="188"/>
      <c r="CP650" s="188"/>
      <c r="CQ650" s="188"/>
      <c r="CR650" s="188"/>
      <c r="CS650" s="188"/>
      <c r="CT650" s="188"/>
      <c r="CU650" s="188"/>
      <c r="CV650" s="188"/>
      <c r="CW650" s="188"/>
      <c r="CX650" s="188"/>
      <c r="CY650" s="188"/>
      <c r="CZ650" s="188"/>
      <c r="DA650" s="188"/>
      <c r="DB650" s="188"/>
      <c r="DC650" s="188"/>
      <c r="DD650" s="188"/>
      <c r="DE650" s="188"/>
      <c r="DF650" s="188"/>
      <c r="DG650" s="188"/>
      <c r="DH650" s="188"/>
      <c r="DI650" s="188"/>
      <c r="DJ650" s="188"/>
      <c r="DK650" s="188"/>
      <c r="DL650" s="188"/>
      <c r="DM650" s="188"/>
      <c r="DN650" s="188"/>
      <c r="DO650" s="188"/>
      <c r="DP650" s="188"/>
      <c r="DQ650" s="188"/>
      <c r="DR650" s="188"/>
      <c r="DS650" s="188"/>
      <c r="DT650" s="188"/>
      <c r="DU650" s="188"/>
      <c r="DV650" s="188"/>
    </row>
    <row r="651" spans="1:126" x14ac:dyDescent="0.2">
      <c r="A651" s="203"/>
      <c r="B651" s="215"/>
      <c r="C651" s="215"/>
      <c r="D651" s="215"/>
      <c r="E651" s="219"/>
      <c r="F651" s="214" t="s">
        <v>259</v>
      </c>
      <c r="G651" s="188"/>
      <c r="H651" s="188"/>
      <c r="I651" s="204"/>
      <c r="J651" s="204"/>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row>
    <row r="652" spans="1:126" x14ac:dyDescent="0.2">
      <c r="A652" s="203"/>
      <c r="B652" s="215"/>
      <c r="C652" s="215"/>
      <c r="D652" s="215"/>
      <c r="E652" s="219"/>
      <c r="F652" s="214" t="s">
        <v>258</v>
      </c>
      <c r="G652" s="188"/>
      <c r="H652" s="188"/>
      <c r="I652" s="204"/>
      <c r="J652" s="204"/>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row>
    <row r="653" spans="1:126" x14ac:dyDescent="0.2">
      <c r="A653" s="203"/>
      <c r="B653" s="215"/>
      <c r="C653" s="215"/>
      <c r="D653" s="215"/>
      <c r="E653" s="219"/>
      <c r="F653" s="214" t="s">
        <v>259</v>
      </c>
      <c r="G653" s="188"/>
      <c r="H653" s="188"/>
      <c r="I653" s="204"/>
      <c r="J653" s="204"/>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row>
    <row r="654" spans="1:126" x14ac:dyDescent="0.2">
      <c r="A654" s="203"/>
      <c r="B654" s="215"/>
      <c r="C654" s="215"/>
      <c r="D654" s="215"/>
      <c r="E654" s="219"/>
      <c r="F654" s="214" t="s">
        <v>258</v>
      </c>
      <c r="G654" s="188"/>
      <c r="H654" s="188"/>
      <c r="I654" s="204"/>
      <c r="J654" s="204"/>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c r="DV654" s="188"/>
    </row>
    <row r="655" spans="1:126" x14ac:dyDescent="0.2">
      <c r="A655" s="203"/>
      <c r="B655" s="215"/>
      <c r="C655" s="215"/>
      <c r="D655" s="215"/>
      <c r="E655" s="219"/>
      <c r="F655" s="214" t="s">
        <v>259</v>
      </c>
      <c r="G655" s="188"/>
      <c r="H655" s="188"/>
      <c r="I655" s="204"/>
      <c r="J655" s="204"/>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c r="DV655" s="188"/>
    </row>
    <row r="656" spans="1:126" x14ac:dyDescent="0.2">
      <c r="A656" s="203"/>
      <c r="B656" s="215"/>
      <c r="C656" s="215"/>
      <c r="D656" s="215"/>
      <c r="E656" s="219"/>
      <c r="F656" s="214" t="s">
        <v>258</v>
      </c>
      <c r="G656" s="188"/>
      <c r="H656" s="188"/>
      <c r="I656" s="204"/>
      <c r="J656" s="204"/>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row>
    <row r="657" spans="1:126" x14ac:dyDescent="0.2">
      <c r="A657" s="203"/>
      <c r="B657" s="215"/>
      <c r="C657" s="215"/>
      <c r="D657" s="215"/>
      <c r="E657" s="219"/>
      <c r="F657" s="214" t="s">
        <v>259</v>
      </c>
      <c r="G657" s="188"/>
      <c r="H657" s="188"/>
      <c r="I657" s="204"/>
      <c r="J657" s="204"/>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row>
    <row r="658" spans="1:126" x14ac:dyDescent="0.2">
      <c r="A658" s="203"/>
      <c r="B658" s="215"/>
      <c r="C658" s="215"/>
      <c r="D658" s="215"/>
      <c r="E658" s="219"/>
      <c r="F658" s="214" t="s">
        <v>258</v>
      </c>
      <c r="G658" s="178"/>
      <c r="H658" s="178"/>
      <c r="I658" s="204"/>
      <c r="J658" s="204"/>
      <c r="K658" s="178"/>
      <c r="L658" s="188"/>
      <c r="M658" s="178"/>
      <c r="N658" s="178"/>
      <c r="O658" s="188"/>
      <c r="P658" s="178"/>
      <c r="Q658" s="178"/>
      <c r="R658" s="188"/>
      <c r="S658" s="178"/>
      <c r="T658" s="178"/>
      <c r="U658" s="188"/>
      <c r="V658" s="178"/>
      <c r="W658" s="178"/>
      <c r="X658" s="188"/>
      <c r="Y658" s="178"/>
      <c r="Z658" s="178"/>
      <c r="AA658" s="188"/>
      <c r="AB658" s="178"/>
      <c r="AC658" s="178"/>
      <c r="AD658" s="188"/>
      <c r="AE658" s="178"/>
      <c r="AF658" s="178"/>
      <c r="AG658" s="188"/>
      <c r="AH658" s="178"/>
      <c r="AI658" s="178"/>
      <c r="AJ658" s="188"/>
      <c r="AK658" s="178"/>
      <c r="AL658" s="178"/>
      <c r="AM658" s="188"/>
      <c r="AN658" s="178"/>
      <c r="AO658" s="178"/>
      <c r="AP658" s="188"/>
      <c r="AQ658" s="178"/>
      <c r="AR658" s="178"/>
      <c r="AS658" s="188"/>
      <c r="AT658" s="178"/>
      <c r="AU658" s="178"/>
      <c r="AV658" s="188"/>
      <c r="AW658" s="178"/>
      <c r="AX658" s="178"/>
      <c r="AY658" s="188"/>
      <c r="AZ658" s="178"/>
      <c r="BA658" s="178"/>
      <c r="BB658" s="188"/>
      <c r="BC658" s="178"/>
      <c r="BD658" s="178"/>
      <c r="BE658" s="188"/>
      <c r="BF658" s="178"/>
      <c r="BG658" s="178"/>
      <c r="BH658" s="188"/>
      <c r="BI658" s="178"/>
      <c r="BJ658" s="178"/>
      <c r="BK658" s="188"/>
      <c r="BL658" s="178"/>
      <c r="BM658" s="178"/>
      <c r="BN658" s="188"/>
      <c r="BO658" s="178"/>
      <c r="BP658" s="178"/>
      <c r="BQ658" s="188"/>
      <c r="BR658" s="178"/>
      <c r="BS658" s="178"/>
      <c r="BT658" s="188"/>
      <c r="BU658" s="178"/>
      <c r="BV658" s="178"/>
      <c r="BW658" s="188"/>
      <c r="BX658" s="178"/>
      <c r="BY658" s="178"/>
      <c r="BZ658" s="188"/>
      <c r="CA658" s="178"/>
      <c r="CB658" s="178"/>
      <c r="CC658" s="188"/>
      <c r="CD658" s="178"/>
      <c r="CE658" s="178"/>
      <c r="CF658" s="188"/>
      <c r="CG658" s="178"/>
      <c r="CH658" s="178"/>
      <c r="CI658" s="188"/>
      <c r="CJ658" s="178"/>
      <c r="CK658" s="178"/>
      <c r="CL658" s="188"/>
      <c r="CM658" s="178"/>
      <c r="CN658" s="178"/>
      <c r="CO658" s="188"/>
      <c r="CP658" s="178"/>
      <c r="CQ658" s="178"/>
      <c r="CR658" s="188"/>
      <c r="CS658" s="178"/>
      <c r="CT658" s="178"/>
      <c r="CU658" s="188"/>
      <c r="CV658" s="178"/>
      <c r="CW658" s="178"/>
      <c r="CX658" s="188"/>
      <c r="CY658" s="178"/>
      <c r="CZ658" s="178"/>
      <c r="DA658" s="188"/>
      <c r="DB658" s="178"/>
      <c r="DC658" s="178"/>
      <c r="DD658" s="188"/>
      <c r="DE658" s="178"/>
      <c r="DF658" s="178"/>
      <c r="DG658" s="188"/>
      <c r="DH658" s="178"/>
      <c r="DI658" s="178"/>
      <c r="DJ658" s="188"/>
      <c r="DK658" s="178"/>
      <c r="DL658" s="178"/>
      <c r="DM658" s="188"/>
      <c r="DN658" s="178"/>
      <c r="DO658" s="178"/>
      <c r="DP658" s="188"/>
      <c r="DQ658" s="178"/>
      <c r="DR658" s="178"/>
      <c r="DS658" s="188"/>
      <c r="DT658" s="178"/>
      <c r="DU658" s="178"/>
      <c r="DV658" s="188"/>
    </row>
    <row r="659" spans="1:126" x14ac:dyDescent="0.2">
      <c r="A659" s="203"/>
      <c r="B659" s="215"/>
      <c r="C659" s="215"/>
      <c r="D659" s="215"/>
      <c r="E659" s="219"/>
      <c r="F659" s="214" t="s">
        <v>259</v>
      </c>
      <c r="G659" s="188"/>
      <c r="H659" s="188"/>
      <c r="I659" s="204"/>
      <c r="J659" s="204"/>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c r="DV659" s="188"/>
    </row>
    <row r="660" spans="1:126" x14ac:dyDescent="0.2">
      <c r="A660" s="203"/>
      <c r="B660" s="215"/>
      <c r="C660" s="215"/>
      <c r="D660" s="215"/>
      <c r="E660" s="219"/>
      <c r="F660" s="214" t="s">
        <v>258</v>
      </c>
      <c r="G660" s="188"/>
      <c r="H660" s="188"/>
      <c r="I660" s="204"/>
      <c r="J660" s="204"/>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c r="DV660" s="188"/>
    </row>
    <row r="661" spans="1:126" x14ac:dyDescent="0.2">
      <c r="A661" s="203"/>
      <c r="B661" s="215"/>
      <c r="C661" s="215"/>
      <c r="D661" s="215"/>
      <c r="E661" s="219"/>
      <c r="F661" s="214" t="s">
        <v>259</v>
      </c>
      <c r="G661" s="188"/>
      <c r="H661" s="188"/>
      <c r="I661" s="204"/>
      <c r="J661" s="204"/>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row>
    <row r="662" spans="1:126" x14ac:dyDescent="0.2">
      <c r="A662" s="203"/>
      <c r="B662" s="215"/>
      <c r="C662" s="215"/>
      <c r="D662" s="215"/>
      <c r="E662" s="219"/>
      <c r="F662" s="214" t="s">
        <v>258</v>
      </c>
      <c r="G662" s="188"/>
      <c r="H662" s="188"/>
      <c r="I662" s="204"/>
      <c r="J662" s="204"/>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row>
    <row r="663" spans="1:126" x14ac:dyDescent="0.2">
      <c r="A663" s="203"/>
      <c r="B663" s="215"/>
      <c r="C663" s="215"/>
      <c r="D663" s="215"/>
      <c r="E663" s="219"/>
      <c r="F663" s="214" t="s">
        <v>259</v>
      </c>
      <c r="G663" s="178"/>
      <c r="H663" s="178"/>
      <c r="I663" s="204"/>
      <c r="J663" s="204"/>
      <c r="K663" s="178"/>
      <c r="L663" s="188"/>
      <c r="M663" s="178"/>
      <c r="N663" s="178"/>
      <c r="O663" s="188"/>
      <c r="P663" s="178"/>
      <c r="Q663" s="178"/>
      <c r="R663" s="188"/>
      <c r="S663" s="178"/>
      <c r="T663" s="178"/>
      <c r="U663" s="188"/>
      <c r="V663" s="178"/>
      <c r="W663" s="178"/>
      <c r="X663" s="188"/>
      <c r="Y663" s="178"/>
      <c r="Z663" s="178"/>
      <c r="AA663" s="188"/>
      <c r="AB663" s="178"/>
      <c r="AC663" s="178"/>
      <c r="AD663" s="188"/>
      <c r="AE663" s="178"/>
      <c r="AF663" s="178"/>
      <c r="AG663" s="188"/>
      <c r="AH663" s="178"/>
      <c r="AI663" s="178"/>
      <c r="AJ663" s="188"/>
      <c r="AK663" s="178"/>
      <c r="AL663" s="178"/>
      <c r="AM663" s="188"/>
      <c r="AN663" s="178"/>
      <c r="AO663" s="178"/>
      <c r="AP663" s="188"/>
      <c r="AQ663" s="178"/>
      <c r="AR663" s="178"/>
      <c r="AS663" s="188"/>
      <c r="AT663" s="178"/>
      <c r="AU663" s="178"/>
      <c r="AV663" s="188"/>
      <c r="AW663" s="178"/>
      <c r="AX663" s="178"/>
      <c r="AY663" s="188"/>
      <c r="AZ663" s="178"/>
      <c r="BA663" s="178"/>
      <c r="BB663" s="188"/>
      <c r="BC663" s="178"/>
      <c r="BD663" s="178"/>
      <c r="BE663" s="188"/>
      <c r="BF663" s="178"/>
      <c r="BG663" s="178"/>
      <c r="BH663" s="188"/>
      <c r="BI663" s="178"/>
      <c r="BJ663" s="178"/>
      <c r="BK663" s="188"/>
      <c r="BL663" s="178"/>
      <c r="BM663" s="178"/>
      <c r="BN663" s="188"/>
      <c r="BO663" s="178"/>
      <c r="BP663" s="178"/>
      <c r="BQ663" s="188"/>
      <c r="BR663" s="178"/>
      <c r="BS663" s="178"/>
      <c r="BT663" s="188"/>
      <c r="BU663" s="178"/>
      <c r="BV663" s="178"/>
      <c r="BW663" s="188"/>
      <c r="BX663" s="178"/>
      <c r="BY663" s="178"/>
      <c r="BZ663" s="188"/>
      <c r="CA663" s="178"/>
      <c r="CB663" s="178"/>
      <c r="CC663" s="188"/>
      <c r="CD663" s="178"/>
      <c r="CE663" s="178"/>
      <c r="CF663" s="188"/>
      <c r="CG663" s="178"/>
      <c r="CH663" s="178"/>
      <c r="CI663" s="188"/>
      <c r="CJ663" s="178"/>
      <c r="CK663" s="178"/>
      <c r="CL663" s="188"/>
      <c r="CM663" s="178"/>
      <c r="CN663" s="178"/>
      <c r="CO663" s="188"/>
      <c r="CP663" s="178"/>
      <c r="CQ663" s="178"/>
      <c r="CR663" s="188"/>
      <c r="CS663" s="178"/>
      <c r="CT663" s="178"/>
      <c r="CU663" s="188"/>
      <c r="CV663" s="178"/>
      <c r="CW663" s="178"/>
      <c r="CX663" s="188"/>
      <c r="CY663" s="178"/>
      <c r="CZ663" s="178"/>
      <c r="DA663" s="188"/>
      <c r="DB663" s="178"/>
      <c r="DC663" s="178"/>
      <c r="DD663" s="188"/>
      <c r="DE663" s="178"/>
      <c r="DF663" s="178"/>
      <c r="DG663" s="188"/>
      <c r="DH663" s="178"/>
      <c r="DI663" s="178"/>
      <c r="DJ663" s="188"/>
      <c r="DK663" s="178"/>
      <c r="DL663" s="178"/>
      <c r="DM663" s="188"/>
      <c r="DN663" s="178"/>
      <c r="DO663" s="178"/>
      <c r="DP663" s="188"/>
      <c r="DQ663" s="178"/>
      <c r="DR663" s="178"/>
      <c r="DS663" s="188"/>
      <c r="DT663" s="178"/>
      <c r="DU663" s="178"/>
      <c r="DV663" s="188"/>
    </row>
    <row r="664" spans="1:126" x14ac:dyDescent="0.2">
      <c r="A664" s="203"/>
      <c r="B664" s="215"/>
      <c r="C664" s="215"/>
      <c r="D664" s="215"/>
      <c r="E664" s="219"/>
      <c r="F664" s="214" t="s">
        <v>258</v>
      </c>
      <c r="G664" s="188"/>
      <c r="H664" s="188"/>
      <c r="I664" s="204"/>
      <c r="J664" s="204"/>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row>
    <row r="665" spans="1:126" x14ac:dyDescent="0.2">
      <c r="A665" s="203"/>
      <c r="B665" s="215"/>
      <c r="C665" s="215"/>
      <c r="D665" s="215"/>
      <c r="E665" s="219"/>
      <c r="F665" s="214" t="s">
        <v>259</v>
      </c>
      <c r="G665" s="188"/>
      <c r="H665" s="188"/>
      <c r="I665" s="204"/>
      <c r="J665" s="204"/>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c r="DV665" s="188"/>
    </row>
    <row r="666" spans="1:126" x14ac:dyDescent="0.2">
      <c r="A666" s="203"/>
      <c r="B666" s="215"/>
      <c r="C666" s="215"/>
      <c r="D666" s="215"/>
      <c r="E666" s="219"/>
      <c r="F666" s="214" t="s">
        <v>258</v>
      </c>
      <c r="G666" s="188"/>
      <c r="H666" s="188"/>
      <c r="I666" s="204"/>
      <c r="J666" s="204"/>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row>
    <row r="667" spans="1:126" x14ac:dyDescent="0.2">
      <c r="A667" s="203"/>
      <c r="B667" s="215"/>
      <c r="C667" s="215"/>
      <c r="D667" s="215"/>
      <c r="E667" s="219"/>
      <c r="F667" s="214" t="s">
        <v>259</v>
      </c>
      <c r="G667" s="188"/>
      <c r="H667" s="188"/>
      <c r="I667" s="204"/>
      <c r="J667" s="204"/>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c r="DV667" s="188"/>
    </row>
    <row r="668" spans="1:126" x14ac:dyDescent="0.2">
      <c r="A668" s="203"/>
      <c r="B668" s="215"/>
      <c r="C668" s="215"/>
      <c r="D668" s="215"/>
      <c r="E668" s="219"/>
      <c r="F668" s="214" t="s">
        <v>258</v>
      </c>
      <c r="G668" s="188"/>
      <c r="H668" s="188"/>
      <c r="I668" s="204"/>
      <c r="J668" s="204"/>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row>
    <row r="669" spans="1:126" x14ac:dyDescent="0.2">
      <c r="A669" s="203"/>
      <c r="B669" s="215"/>
      <c r="C669" s="215"/>
      <c r="D669" s="215"/>
      <c r="E669" s="219"/>
      <c r="F669" s="214" t="s">
        <v>259</v>
      </c>
      <c r="G669" s="188"/>
      <c r="H669" s="188"/>
      <c r="I669" s="204"/>
      <c r="J669" s="204"/>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c r="DV669" s="188"/>
    </row>
    <row r="670" spans="1:126" x14ac:dyDescent="0.2">
      <c r="A670" s="203"/>
      <c r="B670" s="215"/>
      <c r="C670" s="215"/>
      <c r="D670" s="215"/>
      <c r="E670" s="219"/>
      <c r="F670" s="214" t="s">
        <v>258</v>
      </c>
      <c r="G670" s="188"/>
      <c r="H670" s="188"/>
      <c r="I670" s="204"/>
      <c r="J670" s="204"/>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c r="DV670" s="188"/>
    </row>
    <row r="671" spans="1:126" x14ac:dyDescent="0.2">
      <c r="A671" s="203"/>
      <c r="B671" s="215"/>
      <c r="C671" s="215"/>
      <c r="D671" s="215"/>
      <c r="E671" s="219"/>
      <c r="F671" s="214" t="s">
        <v>259</v>
      </c>
      <c r="G671" s="178"/>
      <c r="H671" s="178"/>
      <c r="I671" s="204"/>
      <c r="J671" s="204"/>
      <c r="K671" s="178"/>
      <c r="L671" s="188"/>
      <c r="M671" s="178"/>
      <c r="N671" s="178"/>
      <c r="O671" s="188"/>
      <c r="P671" s="178"/>
      <c r="Q671" s="178"/>
      <c r="R671" s="188"/>
      <c r="S671" s="178"/>
      <c r="T671" s="178"/>
      <c r="U671" s="188"/>
      <c r="V671" s="178"/>
      <c r="W671" s="178"/>
      <c r="X671" s="188"/>
      <c r="Y671" s="178"/>
      <c r="Z671" s="178"/>
      <c r="AA671" s="188"/>
      <c r="AB671" s="178"/>
      <c r="AC671" s="178"/>
      <c r="AD671" s="188"/>
      <c r="AE671" s="178"/>
      <c r="AF671" s="178"/>
      <c r="AG671" s="188"/>
      <c r="AH671" s="178"/>
      <c r="AI671" s="178"/>
      <c r="AJ671" s="188"/>
      <c r="AK671" s="178"/>
      <c r="AL671" s="178"/>
      <c r="AM671" s="188"/>
      <c r="AN671" s="178"/>
      <c r="AO671" s="178"/>
      <c r="AP671" s="188"/>
      <c r="AQ671" s="178"/>
      <c r="AR671" s="178"/>
      <c r="AS671" s="188"/>
      <c r="AT671" s="178"/>
      <c r="AU671" s="178"/>
      <c r="AV671" s="188"/>
      <c r="AW671" s="178"/>
      <c r="AX671" s="178"/>
      <c r="AY671" s="188"/>
      <c r="AZ671" s="178"/>
      <c r="BA671" s="178"/>
      <c r="BB671" s="188"/>
      <c r="BC671" s="178"/>
      <c r="BD671" s="178"/>
      <c r="BE671" s="188"/>
      <c r="BF671" s="178"/>
      <c r="BG671" s="178"/>
      <c r="BH671" s="188"/>
      <c r="BI671" s="178"/>
      <c r="BJ671" s="178"/>
      <c r="BK671" s="188"/>
      <c r="BL671" s="178"/>
      <c r="BM671" s="178"/>
      <c r="BN671" s="188"/>
      <c r="BO671" s="178"/>
      <c r="BP671" s="178"/>
      <c r="BQ671" s="188"/>
      <c r="BR671" s="178"/>
      <c r="BS671" s="178"/>
      <c r="BT671" s="188"/>
      <c r="BU671" s="178"/>
      <c r="BV671" s="178"/>
      <c r="BW671" s="188"/>
      <c r="BX671" s="178"/>
      <c r="BY671" s="178"/>
      <c r="BZ671" s="188"/>
      <c r="CA671" s="178"/>
      <c r="CB671" s="178"/>
      <c r="CC671" s="188"/>
      <c r="CD671" s="178"/>
      <c r="CE671" s="178"/>
      <c r="CF671" s="188"/>
      <c r="CG671" s="178"/>
      <c r="CH671" s="178"/>
      <c r="CI671" s="188"/>
      <c r="CJ671" s="178"/>
      <c r="CK671" s="178"/>
      <c r="CL671" s="188"/>
      <c r="CM671" s="178"/>
      <c r="CN671" s="178"/>
      <c r="CO671" s="188"/>
      <c r="CP671" s="178"/>
      <c r="CQ671" s="178"/>
      <c r="CR671" s="188"/>
      <c r="CS671" s="178"/>
      <c r="CT671" s="178"/>
      <c r="CU671" s="188"/>
      <c r="CV671" s="178"/>
      <c r="CW671" s="178"/>
      <c r="CX671" s="188"/>
      <c r="CY671" s="178"/>
      <c r="CZ671" s="178"/>
      <c r="DA671" s="188"/>
      <c r="DB671" s="178"/>
      <c r="DC671" s="178"/>
      <c r="DD671" s="188"/>
      <c r="DE671" s="178"/>
      <c r="DF671" s="178"/>
      <c r="DG671" s="188"/>
      <c r="DH671" s="178"/>
      <c r="DI671" s="178"/>
      <c r="DJ671" s="188"/>
      <c r="DK671" s="178"/>
      <c r="DL671" s="178"/>
      <c r="DM671" s="188"/>
      <c r="DN671" s="178"/>
      <c r="DO671" s="178"/>
      <c r="DP671" s="188"/>
      <c r="DQ671" s="178"/>
      <c r="DR671" s="178"/>
      <c r="DS671" s="188"/>
      <c r="DT671" s="178"/>
      <c r="DU671" s="178"/>
      <c r="DV671" s="188"/>
    </row>
    <row r="672" spans="1:126" x14ac:dyDescent="0.2">
      <c r="A672" s="203"/>
      <c r="B672" s="215"/>
      <c r="C672" s="215"/>
      <c r="D672" s="215"/>
      <c r="E672" s="219"/>
      <c r="F672" s="214" t="s">
        <v>258</v>
      </c>
      <c r="G672" s="188"/>
      <c r="H672" s="188"/>
      <c r="I672" s="204"/>
      <c r="J672" s="204"/>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row>
    <row r="673" spans="1:126" x14ac:dyDescent="0.2">
      <c r="A673" s="203"/>
      <c r="B673" s="215"/>
      <c r="C673" s="215"/>
      <c r="D673" s="215"/>
      <c r="E673" s="219"/>
      <c r="F673" s="214" t="s">
        <v>259</v>
      </c>
      <c r="G673" s="188"/>
      <c r="H673" s="188"/>
      <c r="I673" s="204"/>
      <c r="J673" s="204"/>
      <c r="K673" s="188"/>
      <c r="L673" s="188"/>
      <c r="M673" s="188"/>
      <c r="N673" s="188"/>
      <c r="O673" s="188"/>
      <c r="P673" s="188"/>
      <c r="Q673" s="188"/>
      <c r="R673" s="188"/>
      <c r="S673" s="188"/>
      <c r="T673" s="188"/>
      <c r="U673" s="188"/>
      <c r="V673" s="188"/>
      <c r="W673" s="188"/>
      <c r="X673" s="188"/>
      <c r="Y673" s="188"/>
      <c r="Z673" s="188"/>
      <c r="AA673" s="188"/>
      <c r="AB673" s="188"/>
      <c r="AC673" s="188"/>
      <c r="AD673" s="188"/>
      <c r="AE673" s="188"/>
      <c r="AF673" s="188"/>
      <c r="AG673" s="188"/>
      <c r="AH673" s="188"/>
      <c r="AI673" s="188"/>
      <c r="AJ673" s="188"/>
      <c r="AK673" s="188"/>
      <c r="AL673" s="188"/>
      <c r="AM673" s="188"/>
      <c r="AN673" s="188"/>
      <c r="AO673" s="188"/>
      <c r="AP673" s="188"/>
      <c r="AQ673" s="188"/>
      <c r="AR673" s="188"/>
      <c r="AS673" s="188"/>
      <c r="AT673" s="188"/>
      <c r="AU673" s="188"/>
      <c r="AV673" s="188"/>
      <c r="AW673" s="188"/>
      <c r="AX673" s="188"/>
      <c r="AY673" s="188"/>
      <c r="AZ673" s="188"/>
      <c r="BA673" s="188"/>
      <c r="BB673" s="188"/>
      <c r="BC673" s="188"/>
      <c r="BD673" s="188"/>
      <c r="BE673" s="188"/>
      <c r="BF673" s="188"/>
      <c r="BG673" s="188"/>
      <c r="BH673" s="188"/>
      <c r="BI673" s="188"/>
      <c r="BJ673" s="188"/>
      <c r="BK673" s="188"/>
      <c r="BL673" s="188"/>
      <c r="BM673" s="188"/>
      <c r="BN673" s="188"/>
      <c r="BO673" s="188"/>
      <c r="BP673" s="188"/>
      <c r="BQ673" s="188"/>
      <c r="BR673" s="188"/>
      <c r="BS673" s="188"/>
      <c r="BT673" s="188"/>
      <c r="BU673" s="188"/>
      <c r="BV673" s="188"/>
      <c r="BW673" s="188"/>
      <c r="BX673" s="188"/>
      <c r="BY673" s="188"/>
      <c r="BZ673" s="188"/>
      <c r="CA673" s="188"/>
      <c r="CB673" s="188"/>
      <c r="CC673" s="188"/>
      <c r="CD673" s="188"/>
      <c r="CE673" s="188"/>
      <c r="CF673" s="188"/>
      <c r="CG673" s="188"/>
      <c r="CH673" s="188"/>
      <c r="CI673" s="188"/>
      <c r="CJ673" s="188"/>
      <c r="CK673" s="188"/>
      <c r="CL673" s="188"/>
      <c r="CM673" s="188"/>
      <c r="CN673" s="188"/>
      <c r="CO673" s="188"/>
      <c r="CP673" s="188"/>
      <c r="CQ673" s="188"/>
      <c r="CR673" s="188"/>
      <c r="CS673" s="188"/>
      <c r="CT673" s="188"/>
      <c r="CU673" s="188"/>
      <c r="CV673" s="188"/>
      <c r="CW673" s="188"/>
      <c r="CX673" s="188"/>
      <c r="CY673" s="188"/>
      <c r="CZ673" s="188"/>
      <c r="DA673" s="188"/>
      <c r="DB673" s="188"/>
      <c r="DC673" s="188"/>
      <c r="DD673" s="188"/>
      <c r="DE673" s="188"/>
      <c r="DF673" s="188"/>
      <c r="DG673" s="188"/>
      <c r="DH673" s="188"/>
      <c r="DI673" s="188"/>
      <c r="DJ673" s="188"/>
      <c r="DK673" s="188"/>
      <c r="DL673" s="188"/>
      <c r="DM673" s="188"/>
      <c r="DN673" s="188"/>
      <c r="DO673" s="188"/>
      <c r="DP673" s="188"/>
      <c r="DQ673" s="188"/>
      <c r="DR673" s="188"/>
      <c r="DS673" s="188"/>
      <c r="DT673" s="188"/>
      <c r="DU673" s="188"/>
      <c r="DV673" s="188"/>
    </row>
    <row r="674" spans="1:126" x14ac:dyDescent="0.2">
      <c r="A674" s="203"/>
      <c r="B674" s="215"/>
      <c r="C674" s="215"/>
      <c r="D674" s="215"/>
      <c r="E674" s="219"/>
      <c r="F674" s="214" t="s">
        <v>258</v>
      </c>
      <c r="G674" s="188"/>
      <c r="H674" s="188"/>
      <c r="I674" s="204"/>
      <c r="J674" s="204"/>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row>
    <row r="675" spans="1:126" x14ac:dyDescent="0.2">
      <c r="A675" s="203"/>
      <c r="B675" s="215"/>
      <c r="C675" s="215"/>
      <c r="D675" s="215"/>
      <c r="E675" s="219"/>
      <c r="F675" s="214" t="s">
        <v>259</v>
      </c>
      <c r="G675" s="188"/>
      <c r="H675" s="188"/>
      <c r="I675" s="204"/>
      <c r="J675" s="204"/>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c r="DV675" s="188"/>
    </row>
    <row r="676" spans="1:126" x14ac:dyDescent="0.2">
      <c r="A676" s="203"/>
      <c r="B676" s="215"/>
      <c r="C676" s="215"/>
      <c r="D676" s="215"/>
      <c r="E676" s="219"/>
      <c r="F676" s="214" t="s">
        <v>258</v>
      </c>
      <c r="G676" s="188"/>
      <c r="H676" s="188"/>
      <c r="I676" s="204"/>
      <c r="J676" s="204"/>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row>
    <row r="677" spans="1:126" x14ac:dyDescent="0.2">
      <c r="A677" s="203"/>
      <c r="B677" s="215"/>
      <c r="C677" s="215"/>
      <c r="D677" s="215"/>
      <c r="E677" s="219"/>
      <c r="F677" s="214" t="s">
        <v>259</v>
      </c>
      <c r="G677" s="178"/>
      <c r="H677" s="178"/>
      <c r="I677" s="204"/>
      <c r="J677" s="204"/>
      <c r="K677" s="178"/>
      <c r="L677" s="188"/>
      <c r="M677" s="178"/>
      <c r="N677" s="178"/>
      <c r="O677" s="188"/>
      <c r="P677" s="178"/>
      <c r="Q677" s="178"/>
      <c r="R677" s="188"/>
      <c r="S677" s="178"/>
      <c r="T677" s="178"/>
      <c r="U677" s="188"/>
      <c r="V677" s="178"/>
      <c r="W677" s="178"/>
      <c r="X677" s="188"/>
      <c r="Y677" s="178"/>
      <c r="Z677" s="178"/>
      <c r="AA677" s="188"/>
      <c r="AB677" s="178"/>
      <c r="AC677" s="178"/>
      <c r="AD677" s="188"/>
      <c r="AE677" s="178"/>
      <c r="AF677" s="178"/>
      <c r="AG677" s="188"/>
      <c r="AH677" s="178"/>
      <c r="AI677" s="178"/>
      <c r="AJ677" s="188"/>
      <c r="AK677" s="178"/>
      <c r="AL677" s="178"/>
      <c r="AM677" s="188"/>
      <c r="AN677" s="178"/>
      <c r="AO677" s="178"/>
      <c r="AP677" s="188"/>
      <c r="AQ677" s="178"/>
      <c r="AR677" s="178"/>
      <c r="AS677" s="188"/>
      <c r="AT677" s="178"/>
      <c r="AU677" s="178"/>
      <c r="AV677" s="188"/>
      <c r="AW677" s="178"/>
      <c r="AX677" s="178"/>
      <c r="AY677" s="188"/>
      <c r="AZ677" s="178"/>
      <c r="BA677" s="178"/>
      <c r="BB677" s="188"/>
      <c r="BC677" s="178"/>
      <c r="BD677" s="178"/>
      <c r="BE677" s="188"/>
      <c r="BF677" s="178"/>
      <c r="BG677" s="178"/>
      <c r="BH677" s="188"/>
      <c r="BI677" s="178"/>
      <c r="BJ677" s="178"/>
      <c r="BK677" s="188"/>
      <c r="BL677" s="178"/>
      <c r="BM677" s="178"/>
      <c r="BN677" s="188"/>
      <c r="BO677" s="178"/>
      <c r="BP677" s="178"/>
      <c r="BQ677" s="188"/>
      <c r="BR677" s="178"/>
      <c r="BS677" s="178"/>
      <c r="BT677" s="188"/>
      <c r="BU677" s="178"/>
      <c r="BV677" s="178"/>
      <c r="BW677" s="188"/>
      <c r="BX677" s="178"/>
      <c r="BY677" s="178"/>
      <c r="BZ677" s="188"/>
      <c r="CA677" s="178"/>
      <c r="CB677" s="178"/>
      <c r="CC677" s="188"/>
      <c r="CD677" s="178"/>
      <c r="CE677" s="178"/>
      <c r="CF677" s="188"/>
      <c r="CG677" s="178"/>
      <c r="CH677" s="178"/>
      <c r="CI677" s="188"/>
      <c r="CJ677" s="178"/>
      <c r="CK677" s="178"/>
      <c r="CL677" s="188"/>
      <c r="CM677" s="178"/>
      <c r="CN677" s="178"/>
      <c r="CO677" s="188"/>
      <c r="CP677" s="178"/>
      <c r="CQ677" s="178"/>
      <c r="CR677" s="188"/>
      <c r="CS677" s="178"/>
      <c r="CT677" s="178"/>
      <c r="CU677" s="188"/>
      <c r="CV677" s="178"/>
      <c r="CW677" s="178"/>
      <c r="CX677" s="188"/>
      <c r="CY677" s="178"/>
      <c r="CZ677" s="178"/>
      <c r="DA677" s="188"/>
      <c r="DB677" s="178"/>
      <c r="DC677" s="178"/>
      <c r="DD677" s="188"/>
      <c r="DE677" s="178"/>
      <c r="DF677" s="178"/>
      <c r="DG677" s="188"/>
      <c r="DH677" s="178"/>
      <c r="DI677" s="178"/>
      <c r="DJ677" s="188"/>
      <c r="DK677" s="178"/>
      <c r="DL677" s="178"/>
      <c r="DM677" s="188"/>
      <c r="DN677" s="178"/>
      <c r="DO677" s="178"/>
      <c r="DP677" s="188"/>
      <c r="DQ677" s="178"/>
      <c r="DR677" s="178"/>
      <c r="DS677" s="188"/>
      <c r="DT677" s="178"/>
      <c r="DU677" s="178"/>
      <c r="DV677" s="188"/>
    </row>
    <row r="678" spans="1:126" x14ac:dyDescent="0.2">
      <c r="A678" s="203"/>
      <c r="B678" s="215"/>
      <c r="C678" s="215"/>
      <c r="D678" s="215"/>
      <c r="E678" s="219"/>
      <c r="F678" s="214" t="s">
        <v>258</v>
      </c>
      <c r="G678" s="188"/>
      <c r="H678" s="188"/>
      <c r="I678" s="204"/>
      <c r="J678" s="204"/>
      <c r="K678" s="188"/>
      <c r="L678" s="188"/>
      <c r="M678" s="188"/>
      <c r="N678" s="188"/>
      <c r="O678" s="188"/>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188"/>
      <c r="BK678" s="188"/>
      <c r="BL678" s="188"/>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88"/>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row>
    <row r="679" spans="1:126" x14ac:dyDescent="0.2">
      <c r="A679" s="203"/>
      <c r="B679" s="215"/>
      <c r="C679" s="215"/>
      <c r="D679" s="215"/>
      <c r="E679" s="219"/>
      <c r="F679" s="214" t="s">
        <v>259</v>
      </c>
      <c r="G679" s="188"/>
      <c r="H679" s="188"/>
      <c r="I679" s="204"/>
      <c r="J679" s="204"/>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c r="DV679" s="188"/>
    </row>
    <row r="680" spans="1:126" x14ac:dyDescent="0.2">
      <c r="A680" s="203"/>
      <c r="B680" s="215"/>
      <c r="C680" s="215"/>
      <c r="D680" s="215"/>
      <c r="E680" s="219"/>
      <c r="F680" s="214" t="s">
        <v>258</v>
      </c>
      <c r="G680" s="188"/>
      <c r="H680" s="188"/>
      <c r="I680" s="204"/>
      <c r="J680" s="204"/>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row>
    <row r="681" spans="1:126" x14ac:dyDescent="0.2">
      <c r="A681" s="203"/>
      <c r="B681" s="215"/>
      <c r="C681" s="215"/>
      <c r="D681" s="215"/>
      <c r="E681" s="219"/>
      <c r="F681" s="214" t="s">
        <v>259</v>
      </c>
      <c r="G681" s="188"/>
      <c r="H681" s="188"/>
      <c r="I681" s="204"/>
      <c r="J681" s="204"/>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row>
    <row r="682" spans="1:126" x14ac:dyDescent="0.2">
      <c r="A682" s="203"/>
      <c r="B682" s="215"/>
      <c r="C682" s="215"/>
      <c r="D682" s="215"/>
      <c r="E682" s="219"/>
      <c r="F682" s="214" t="s">
        <v>258</v>
      </c>
      <c r="G682" s="188"/>
      <c r="H682" s="188"/>
      <c r="I682" s="204"/>
      <c r="J682" s="204"/>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row>
    <row r="683" spans="1:126" x14ac:dyDescent="0.2">
      <c r="A683" s="203"/>
      <c r="B683" s="215"/>
      <c r="C683" s="215"/>
      <c r="D683" s="215"/>
      <c r="E683" s="219"/>
      <c r="F683" s="214" t="s">
        <v>259</v>
      </c>
      <c r="G683" s="188"/>
      <c r="H683" s="188"/>
      <c r="I683" s="204"/>
      <c r="J683" s="204"/>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c r="DV683" s="188"/>
    </row>
    <row r="684" spans="1:126" x14ac:dyDescent="0.2">
      <c r="A684" s="203"/>
      <c r="B684" s="215"/>
      <c r="C684" s="215"/>
      <c r="D684" s="215"/>
      <c r="E684" s="219"/>
      <c r="F684" s="214" t="s">
        <v>258</v>
      </c>
      <c r="G684" s="188"/>
      <c r="H684" s="188"/>
      <c r="I684" s="204"/>
      <c r="J684" s="204"/>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row>
    <row r="685" spans="1:126" x14ac:dyDescent="0.2">
      <c r="A685" s="203"/>
      <c r="B685" s="215"/>
      <c r="C685" s="215"/>
      <c r="D685" s="215"/>
      <c r="E685" s="219"/>
      <c r="F685" s="214" t="s">
        <v>259</v>
      </c>
      <c r="G685" s="188"/>
      <c r="H685" s="188"/>
      <c r="I685" s="204"/>
      <c r="J685" s="204"/>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row>
    <row r="686" spans="1:126" x14ac:dyDescent="0.2">
      <c r="A686" s="203"/>
      <c r="B686" s="215"/>
      <c r="C686" s="215"/>
      <c r="D686" s="215"/>
      <c r="E686" s="219"/>
      <c r="F686" s="214" t="s">
        <v>258</v>
      </c>
      <c r="G686" s="188"/>
      <c r="H686" s="188"/>
      <c r="I686" s="204"/>
      <c r="J686" s="204"/>
      <c r="K686" s="188"/>
      <c r="L686" s="188"/>
      <c r="M686" s="188"/>
      <c r="N686" s="188"/>
      <c r="O686" s="188"/>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188"/>
      <c r="BK686" s="188"/>
      <c r="BL686" s="188"/>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88"/>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row>
    <row r="687" spans="1:126" x14ac:dyDescent="0.2">
      <c r="A687" s="203"/>
      <c r="B687" s="215"/>
      <c r="C687" s="215"/>
      <c r="D687" s="215"/>
      <c r="E687" s="219"/>
      <c r="F687" s="214" t="s">
        <v>259</v>
      </c>
      <c r="G687" s="188"/>
      <c r="H687" s="188"/>
      <c r="I687" s="204"/>
      <c r="J687" s="204"/>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row>
    <row r="688" spans="1:126" x14ac:dyDescent="0.2">
      <c r="A688" s="203"/>
      <c r="B688" s="215"/>
      <c r="C688" s="215"/>
      <c r="D688" s="215"/>
      <c r="E688" s="219"/>
      <c r="F688" s="214" t="s">
        <v>258</v>
      </c>
      <c r="G688" s="188"/>
      <c r="H688" s="188"/>
      <c r="I688" s="204"/>
      <c r="J688" s="204"/>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row>
    <row r="689" spans="1:126" x14ac:dyDescent="0.2">
      <c r="A689" s="203"/>
      <c r="B689" s="215"/>
      <c r="C689" s="215"/>
      <c r="D689" s="215"/>
      <c r="E689" s="219"/>
      <c r="F689" s="214" t="s">
        <v>259</v>
      </c>
      <c r="G689" s="188"/>
      <c r="H689" s="188"/>
      <c r="I689" s="204"/>
      <c r="J689" s="204"/>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c r="DV689" s="188"/>
    </row>
    <row r="690" spans="1:126" x14ac:dyDescent="0.2">
      <c r="A690" s="203"/>
      <c r="B690" s="215"/>
      <c r="C690" s="215"/>
      <c r="D690" s="215"/>
      <c r="E690" s="219"/>
      <c r="F690" s="214" t="s">
        <v>258</v>
      </c>
      <c r="G690" s="188"/>
      <c r="H690" s="188"/>
      <c r="I690" s="204"/>
      <c r="J690" s="204"/>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row>
    <row r="691" spans="1:126" x14ac:dyDescent="0.2">
      <c r="A691" s="203"/>
      <c r="B691" s="215"/>
      <c r="C691" s="215"/>
      <c r="D691" s="215"/>
      <c r="E691" s="219"/>
      <c r="F691" s="214" t="s">
        <v>259</v>
      </c>
      <c r="G691" s="188"/>
      <c r="H691" s="188"/>
      <c r="I691" s="204"/>
      <c r="J691" s="204"/>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row>
    <row r="692" spans="1:126" x14ac:dyDescent="0.2">
      <c r="A692" s="203"/>
      <c r="B692" s="215"/>
      <c r="C692" s="215"/>
      <c r="D692" s="215"/>
      <c r="E692" s="219"/>
      <c r="F692" s="214" t="s">
        <v>258</v>
      </c>
      <c r="G692" s="188"/>
      <c r="H692" s="188"/>
      <c r="I692" s="204"/>
      <c r="J692" s="204"/>
      <c r="K692" s="188"/>
      <c r="L692" s="188"/>
      <c r="M692" s="188"/>
      <c r="N692" s="188"/>
      <c r="O692" s="188"/>
      <c r="P692" s="188"/>
      <c r="Q692" s="188"/>
      <c r="R692" s="188"/>
      <c r="S692" s="188"/>
      <c r="T692" s="188"/>
      <c r="U692" s="188"/>
      <c r="V692" s="188"/>
      <c r="W692" s="188"/>
      <c r="X692" s="188"/>
      <c r="Y692" s="188"/>
      <c r="Z692" s="188"/>
      <c r="AA692" s="188"/>
      <c r="AB692" s="188"/>
      <c r="AC692" s="188"/>
      <c r="AD692" s="188"/>
      <c r="AE692" s="188"/>
      <c r="AF692" s="188"/>
      <c r="AG692" s="188"/>
      <c r="AH692" s="188"/>
      <c r="AI692" s="188"/>
      <c r="AJ692" s="188"/>
      <c r="AK692" s="188"/>
      <c r="AL692" s="188"/>
      <c r="AM692" s="188"/>
      <c r="AN692" s="188"/>
      <c r="AO692" s="188"/>
      <c r="AP692" s="188"/>
      <c r="AQ692" s="188"/>
      <c r="AR692" s="188"/>
      <c r="AS692" s="188"/>
      <c r="AT692" s="188"/>
      <c r="AU692" s="188"/>
      <c r="AV692" s="188"/>
      <c r="AW692" s="188"/>
      <c r="AX692" s="188"/>
      <c r="AY692" s="188"/>
      <c r="AZ692" s="188"/>
      <c r="BA692" s="188"/>
      <c r="BB692" s="188"/>
      <c r="BC692" s="188"/>
      <c r="BD692" s="188"/>
      <c r="BE692" s="188"/>
      <c r="BF692" s="188"/>
      <c r="BG692" s="188"/>
      <c r="BH692" s="188"/>
      <c r="BI692" s="188"/>
      <c r="BJ692" s="188"/>
      <c r="BK692" s="188"/>
      <c r="BL692" s="188"/>
      <c r="BM692" s="188"/>
      <c r="BN692" s="188"/>
      <c r="BO692" s="188"/>
      <c r="BP692" s="188"/>
      <c r="BQ692" s="188"/>
      <c r="BR692" s="188"/>
      <c r="BS692" s="188"/>
      <c r="BT692" s="188"/>
      <c r="BU692" s="188"/>
      <c r="BV692" s="188"/>
      <c r="BW692" s="188"/>
      <c r="BX692" s="188"/>
      <c r="BY692" s="188"/>
      <c r="BZ692" s="188"/>
      <c r="CA692" s="188"/>
      <c r="CB692" s="188"/>
      <c r="CC692" s="188"/>
      <c r="CD692" s="188"/>
      <c r="CE692" s="188"/>
      <c r="CF692" s="188"/>
      <c r="CG692" s="188"/>
      <c r="CH692" s="188"/>
      <c r="CI692" s="188"/>
      <c r="CJ692" s="188"/>
      <c r="CK692" s="188"/>
      <c r="CL692" s="188"/>
      <c r="CM692" s="188"/>
      <c r="CN692" s="188"/>
      <c r="CO692" s="188"/>
      <c r="CP692" s="188"/>
      <c r="CQ692" s="188"/>
      <c r="CR692" s="188"/>
      <c r="CS692" s="188"/>
      <c r="CT692" s="188"/>
      <c r="CU692" s="188"/>
      <c r="CV692" s="188"/>
      <c r="CW692" s="188"/>
      <c r="CX692" s="188"/>
      <c r="CY692" s="188"/>
      <c r="CZ692" s="188"/>
      <c r="DA692" s="188"/>
      <c r="DB692" s="188"/>
      <c r="DC692" s="188"/>
      <c r="DD692" s="188"/>
      <c r="DE692" s="188"/>
      <c r="DF692" s="188"/>
      <c r="DG692" s="188"/>
      <c r="DH692" s="188"/>
      <c r="DI692" s="188"/>
      <c r="DJ692" s="188"/>
      <c r="DK692" s="188"/>
      <c r="DL692" s="188"/>
      <c r="DM692" s="188"/>
      <c r="DN692" s="188"/>
      <c r="DO692" s="188"/>
      <c r="DP692" s="188"/>
      <c r="DQ692" s="188"/>
      <c r="DR692" s="188"/>
      <c r="DS692" s="188"/>
      <c r="DT692" s="188"/>
      <c r="DU692" s="188"/>
      <c r="DV692" s="188"/>
    </row>
    <row r="693" spans="1:126" x14ac:dyDescent="0.2">
      <c r="A693" s="203"/>
      <c r="B693" s="215"/>
      <c r="C693" s="215"/>
      <c r="D693" s="215"/>
      <c r="E693" s="219"/>
      <c r="F693" s="214" t="s">
        <v>259</v>
      </c>
      <c r="G693" s="188"/>
      <c r="H693" s="188"/>
      <c r="I693" s="204"/>
      <c r="J693" s="204"/>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row>
    <row r="694" spans="1:126" x14ac:dyDescent="0.2">
      <c r="A694" s="203"/>
      <c r="B694" s="215"/>
      <c r="C694" s="215"/>
      <c r="D694" s="215"/>
      <c r="E694" s="219"/>
      <c r="F694" s="214" t="s">
        <v>258</v>
      </c>
      <c r="G694" s="188"/>
      <c r="H694" s="188"/>
      <c r="I694" s="204"/>
      <c r="J694" s="204"/>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row>
    <row r="695" spans="1:126" x14ac:dyDescent="0.2">
      <c r="A695" s="203"/>
      <c r="B695" s="215"/>
      <c r="C695" s="215"/>
      <c r="D695" s="215"/>
      <c r="E695" s="219"/>
      <c r="F695" s="214" t="s">
        <v>259</v>
      </c>
      <c r="G695" s="188"/>
      <c r="H695" s="188"/>
      <c r="I695" s="204"/>
      <c r="J695" s="204"/>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row>
    <row r="696" spans="1:126" x14ac:dyDescent="0.2">
      <c r="A696" s="203"/>
      <c r="B696" s="215"/>
      <c r="C696" s="215"/>
      <c r="D696" s="215"/>
      <c r="E696" s="219"/>
      <c r="F696" s="214" t="s">
        <v>258</v>
      </c>
      <c r="G696" s="188"/>
      <c r="H696" s="188"/>
      <c r="I696" s="204"/>
      <c r="J696" s="204"/>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c r="DV696" s="188"/>
    </row>
    <row r="697" spans="1:126" x14ac:dyDescent="0.2">
      <c r="A697" s="203"/>
      <c r="B697" s="215"/>
      <c r="C697" s="215"/>
      <c r="D697" s="215"/>
      <c r="E697" s="219"/>
      <c r="F697" s="214" t="s">
        <v>259</v>
      </c>
      <c r="G697" s="188"/>
      <c r="H697" s="188"/>
      <c r="I697" s="204"/>
      <c r="J697" s="204"/>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c r="DV697" s="188"/>
    </row>
    <row r="698" spans="1:126" x14ac:dyDescent="0.2">
      <c r="A698" s="203"/>
      <c r="B698" s="215"/>
      <c r="C698" s="215"/>
      <c r="D698" s="215"/>
      <c r="E698" s="219"/>
      <c r="F698" s="214" t="s">
        <v>258</v>
      </c>
      <c r="G698" s="188"/>
      <c r="H698" s="188"/>
      <c r="I698" s="204"/>
      <c r="J698" s="204"/>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row>
    <row r="699" spans="1:126" x14ac:dyDescent="0.2">
      <c r="A699" s="203"/>
      <c r="B699" s="215"/>
      <c r="C699" s="215"/>
      <c r="D699" s="215"/>
      <c r="E699" s="219"/>
      <c r="F699" s="214" t="s">
        <v>259</v>
      </c>
      <c r="G699" s="188"/>
      <c r="H699" s="188"/>
      <c r="I699" s="204"/>
      <c r="J699" s="204"/>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row>
    <row r="700" spans="1:126" x14ac:dyDescent="0.2">
      <c r="A700" s="203"/>
      <c r="B700" s="215"/>
      <c r="C700" s="215"/>
      <c r="D700" s="215"/>
      <c r="E700" s="219"/>
      <c r="F700" s="214" t="s">
        <v>258</v>
      </c>
      <c r="G700" s="178"/>
      <c r="H700" s="178"/>
      <c r="I700" s="204"/>
      <c r="J700" s="204"/>
      <c r="K700" s="178"/>
      <c r="L700" s="188"/>
      <c r="M700" s="178"/>
      <c r="N700" s="178"/>
      <c r="O700" s="188"/>
      <c r="P700" s="178"/>
      <c r="Q700" s="178"/>
      <c r="R700" s="188"/>
      <c r="S700" s="178"/>
      <c r="T700" s="178"/>
      <c r="U700" s="188"/>
      <c r="V700" s="178"/>
      <c r="W700" s="178"/>
      <c r="X700" s="188"/>
      <c r="Y700" s="178"/>
      <c r="Z700" s="178"/>
      <c r="AA700" s="188"/>
      <c r="AB700" s="178"/>
      <c r="AC700" s="178"/>
      <c r="AD700" s="188"/>
      <c r="AE700" s="178"/>
      <c r="AF700" s="178"/>
      <c r="AG700" s="188"/>
      <c r="AH700" s="178"/>
      <c r="AI700" s="178"/>
      <c r="AJ700" s="188"/>
      <c r="AK700" s="178"/>
      <c r="AL700" s="178"/>
      <c r="AM700" s="188"/>
      <c r="AN700" s="178"/>
      <c r="AO700" s="178"/>
      <c r="AP700" s="188"/>
      <c r="AQ700" s="178"/>
      <c r="AR700" s="178"/>
      <c r="AS700" s="188"/>
      <c r="AT700" s="178"/>
      <c r="AU700" s="178"/>
      <c r="AV700" s="188"/>
      <c r="AW700" s="178"/>
      <c r="AX700" s="178"/>
      <c r="AY700" s="188"/>
      <c r="AZ700" s="178"/>
      <c r="BA700" s="178"/>
      <c r="BB700" s="188"/>
      <c r="BC700" s="178"/>
      <c r="BD700" s="178"/>
      <c r="BE700" s="188"/>
      <c r="BF700" s="178"/>
      <c r="BG700" s="178"/>
      <c r="BH700" s="188"/>
      <c r="BI700" s="178"/>
      <c r="BJ700" s="178"/>
      <c r="BK700" s="188"/>
      <c r="BL700" s="178"/>
      <c r="BM700" s="178"/>
      <c r="BN700" s="188"/>
      <c r="BO700" s="178"/>
      <c r="BP700" s="178"/>
      <c r="BQ700" s="188"/>
      <c r="BR700" s="178"/>
      <c r="BS700" s="178"/>
      <c r="BT700" s="188"/>
      <c r="BU700" s="178"/>
      <c r="BV700" s="178"/>
      <c r="BW700" s="188"/>
      <c r="BX700" s="178"/>
      <c r="BY700" s="178"/>
      <c r="BZ700" s="188"/>
      <c r="CA700" s="178"/>
      <c r="CB700" s="178"/>
      <c r="CC700" s="188"/>
      <c r="CD700" s="178"/>
      <c r="CE700" s="178"/>
      <c r="CF700" s="188"/>
      <c r="CG700" s="178"/>
      <c r="CH700" s="178"/>
      <c r="CI700" s="188"/>
      <c r="CJ700" s="178"/>
      <c r="CK700" s="178"/>
      <c r="CL700" s="188"/>
      <c r="CM700" s="178"/>
      <c r="CN700" s="178"/>
      <c r="CO700" s="188"/>
      <c r="CP700" s="178"/>
      <c r="CQ700" s="178"/>
      <c r="CR700" s="188"/>
      <c r="CS700" s="178"/>
      <c r="CT700" s="178"/>
      <c r="CU700" s="188"/>
      <c r="CV700" s="178"/>
      <c r="CW700" s="178"/>
      <c r="CX700" s="188"/>
      <c r="CY700" s="178"/>
      <c r="CZ700" s="178"/>
      <c r="DA700" s="188"/>
      <c r="DB700" s="178"/>
      <c r="DC700" s="178"/>
      <c r="DD700" s="188"/>
      <c r="DE700" s="178"/>
      <c r="DF700" s="178"/>
      <c r="DG700" s="188"/>
      <c r="DH700" s="178"/>
      <c r="DI700" s="178"/>
      <c r="DJ700" s="188"/>
      <c r="DK700" s="178"/>
      <c r="DL700" s="178"/>
      <c r="DM700" s="188"/>
      <c r="DN700" s="178"/>
      <c r="DO700" s="178"/>
      <c r="DP700" s="188"/>
      <c r="DQ700" s="178"/>
      <c r="DR700" s="178"/>
      <c r="DS700" s="188"/>
      <c r="DT700" s="178"/>
      <c r="DU700" s="178"/>
      <c r="DV700" s="188"/>
    </row>
    <row r="701" spans="1:126" x14ac:dyDescent="0.2">
      <c r="A701" s="203"/>
      <c r="B701" s="215"/>
      <c r="C701" s="215"/>
      <c r="D701" s="215"/>
      <c r="E701" s="219"/>
      <c r="F701" s="214" t="s">
        <v>259</v>
      </c>
      <c r="G701" s="188"/>
      <c r="H701" s="188"/>
      <c r="I701" s="204"/>
      <c r="J701" s="204"/>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c r="DV701" s="188"/>
    </row>
    <row r="702" spans="1:126" x14ac:dyDescent="0.2">
      <c r="A702" s="203"/>
      <c r="B702" s="215"/>
      <c r="C702" s="215"/>
      <c r="D702" s="215"/>
      <c r="E702" s="219"/>
      <c r="F702" s="214" t="s">
        <v>258</v>
      </c>
      <c r="G702" s="188"/>
      <c r="H702" s="188"/>
      <c r="I702" s="204"/>
      <c r="J702" s="204"/>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c r="DV702" s="188"/>
    </row>
    <row r="703" spans="1:126" x14ac:dyDescent="0.2">
      <c r="A703" s="203"/>
      <c r="B703" s="215"/>
      <c r="C703" s="215"/>
      <c r="D703" s="215"/>
      <c r="E703" s="219"/>
      <c r="F703" s="214" t="s">
        <v>259</v>
      </c>
      <c r="G703" s="188"/>
      <c r="H703" s="188"/>
      <c r="I703" s="204"/>
      <c r="J703" s="204"/>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row>
    <row r="704" spans="1:126" x14ac:dyDescent="0.2">
      <c r="A704" s="203"/>
      <c r="B704" s="215"/>
      <c r="C704" s="215"/>
      <c r="D704" s="215"/>
      <c r="E704" s="219"/>
      <c r="F704" s="214" t="s">
        <v>258</v>
      </c>
      <c r="G704" s="188"/>
      <c r="H704" s="188"/>
      <c r="I704" s="204"/>
      <c r="J704" s="204"/>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row>
    <row r="705" spans="1:126" x14ac:dyDescent="0.2">
      <c r="A705" s="203"/>
      <c r="B705" s="215"/>
      <c r="C705" s="215"/>
      <c r="D705" s="215"/>
      <c r="E705" s="219"/>
      <c r="F705" s="214" t="s">
        <v>259</v>
      </c>
      <c r="G705" s="178"/>
      <c r="H705" s="178"/>
      <c r="I705" s="204"/>
      <c r="J705" s="204"/>
      <c r="K705" s="178"/>
      <c r="L705" s="188"/>
      <c r="M705" s="178"/>
      <c r="N705" s="178"/>
      <c r="O705" s="188"/>
      <c r="P705" s="178"/>
      <c r="Q705" s="178"/>
      <c r="R705" s="188"/>
      <c r="S705" s="178"/>
      <c r="T705" s="178"/>
      <c r="U705" s="188"/>
      <c r="V705" s="178"/>
      <c r="W705" s="178"/>
      <c r="X705" s="188"/>
      <c r="Y705" s="178"/>
      <c r="Z705" s="178"/>
      <c r="AA705" s="188"/>
      <c r="AB705" s="178"/>
      <c r="AC705" s="178"/>
      <c r="AD705" s="188"/>
      <c r="AE705" s="178"/>
      <c r="AF705" s="178"/>
      <c r="AG705" s="188"/>
      <c r="AH705" s="178"/>
      <c r="AI705" s="178"/>
      <c r="AJ705" s="188"/>
      <c r="AK705" s="178"/>
      <c r="AL705" s="178"/>
      <c r="AM705" s="188"/>
      <c r="AN705" s="178"/>
      <c r="AO705" s="178"/>
      <c r="AP705" s="188"/>
      <c r="AQ705" s="178"/>
      <c r="AR705" s="178"/>
      <c r="AS705" s="188"/>
      <c r="AT705" s="178"/>
      <c r="AU705" s="178"/>
      <c r="AV705" s="188"/>
      <c r="AW705" s="178"/>
      <c r="AX705" s="178"/>
      <c r="AY705" s="188"/>
      <c r="AZ705" s="178"/>
      <c r="BA705" s="178"/>
      <c r="BB705" s="188"/>
      <c r="BC705" s="178"/>
      <c r="BD705" s="178"/>
      <c r="BE705" s="188"/>
      <c r="BF705" s="178"/>
      <c r="BG705" s="178"/>
      <c r="BH705" s="188"/>
      <c r="BI705" s="178"/>
      <c r="BJ705" s="178"/>
      <c r="BK705" s="188"/>
      <c r="BL705" s="178"/>
      <c r="BM705" s="178"/>
      <c r="BN705" s="188"/>
      <c r="BO705" s="178"/>
      <c r="BP705" s="178"/>
      <c r="BQ705" s="188"/>
      <c r="BR705" s="178"/>
      <c r="BS705" s="178"/>
      <c r="BT705" s="188"/>
      <c r="BU705" s="178"/>
      <c r="BV705" s="178"/>
      <c r="BW705" s="188"/>
      <c r="BX705" s="178"/>
      <c r="BY705" s="178"/>
      <c r="BZ705" s="188"/>
      <c r="CA705" s="178"/>
      <c r="CB705" s="178"/>
      <c r="CC705" s="188"/>
      <c r="CD705" s="178"/>
      <c r="CE705" s="178"/>
      <c r="CF705" s="188"/>
      <c r="CG705" s="178"/>
      <c r="CH705" s="178"/>
      <c r="CI705" s="188"/>
      <c r="CJ705" s="178"/>
      <c r="CK705" s="178"/>
      <c r="CL705" s="188"/>
      <c r="CM705" s="178"/>
      <c r="CN705" s="178"/>
      <c r="CO705" s="188"/>
      <c r="CP705" s="178"/>
      <c r="CQ705" s="178"/>
      <c r="CR705" s="188"/>
      <c r="CS705" s="178"/>
      <c r="CT705" s="178"/>
      <c r="CU705" s="188"/>
      <c r="CV705" s="178"/>
      <c r="CW705" s="178"/>
      <c r="CX705" s="188"/>
      <c r="CY705" s="178"/>
      <c r="CZ705" s="178"/>
      <c r="DA705" s="188"/>
      <c r="DB705" s="178"/>
      <c r="DC705" s="178"/>
      <c r="DD705" s="188"/>
      <c r="DE705" s="178"/>
      <c r="DF705" s="178"/>
      <c r="DG705" s="188"/>
      <c r="DH705" s="178"/>
      <c r="DI705" s="178"/>
      <c r="DJ705" s="188"/>
      <c r="DK705" s="178"/>
      <c r="DL705" s="178"/>
      <c r="DM705" s="188"/>
      <c r="DN705" s="178"/>
      <c r="DO705" s="178"/>
      <c r="DP705" s="188"/>
      <c r="DQ705" s="178"/>
      <c r="DR705" s="178"/>
      <c r="DS705" s="188"/>
      <c r="DT705" s="178"/>
      <c r="DU705" s="178"/>
      <c r="DV705" s="188"/>
    </row>
    <row r="706" spans="1:126" x14ac:dyDescent="0.2">
      <c r="A706" s="203"/>
      <c r="B706" s="215"/>
      <c r="C706" s="215"/>
      <c r="D706" s="215"/>
      <c r="E706" s="219"/>
      <c r="F706" s="214" t="s">
        <v>258</v>
      </c>
      <c r="G706" s="188"/>
      <c r="H706" s="188"/>
      <c r="I706" s="204"/>
      <c r="J706" s="204"/>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row>
    <row r="707" spans="1:126" x14ac:dyDescent="0.2">
      <c r="A707" s="203"/>
      <c r="B707" s="215"/>
      <c r="C707" s="215"/>
      <c r="D707" s="215"/>
      <c r="E707" s="219"/>
      <c r="F707" s="214" t="s">
        <v>259</v>
      </c>
      <c r="G707" s="188"/>
      <c r="H707" s="188"/>
      <c r="I707" s="204"/>
      <c r="J707" s="204"/>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c r="DV707" s="188"/>
    </row>
    <row r="708" spans="1:126" x14ac:dyDescent="0.2">
      <c r="A708" s="203"/>
      <c r="B708" s="215"/>
      <c r="C708" s="215"/>
      <c r="D708" s="215"/>
      <c r="E708" s="219"/>
      <c r="F708" s="214" t="s">
        <v>258</v>
      </c>
      <c r="G708" s="188"/>
      <c r="H708" s="188"/>
      <c r="I708" s="204"/>
      <c r="J708" s="204"/>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row>
    <row r="709" spans="1:126" x14ac:dyDescent="0.2">
      <c r="A709" s="203"/>
      <c r="B709" s="215"/>
      <c r="C709" s="215"/>
      <c r="D709" s="215"/>
      <c r="E709" s="219"/>
      <c r="F709" s="214" t="s">
        <v>259</v>
      </c>
      <c r="G709" s="188"/>
      <c r="H709" s="188"/>
      <c r="I709" s="204"/>
      <c r="J709" s="204"/>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c r="DV709" s="188"/>
    </row>
    <row r="710" spans="1:126" x14ac:dyDescent="0.2">
      <c r="A710" s="203"/>
      <c r="B710" s="215"/>
      <c r="C710" s="215"/>
      <c r="D710" s="215"/>
      <c r="E710" s="219"/>
      <c r="F710" s="214" t="s">
        <v>258</v>
      </c>
      <c r="G710" s="188"/>
      <c r="H710" s="188"/>
      <c r="I710" s="204"/>
      <c r="J710" s="204"/>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row>
    <row r="711" spans="1:126" x14ac:dyDescent="0.2">
      <c r="A711" s="203"/>
      <c r="B711" s="215"/>
      <c r="C711" s="215"/>
      <c r="D711" s="215"/>
      <c r="E711" s="219"/>
      <c r="F711" s="214" t="s">
        <v>259</v>
      </c>
      <c r="G711" s="188"/>
      <c r="H711" s="188"/>
      <c r="I711" s="204"/>
      <c r="J711" s="204"/>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c r="DV711" s="188"/>
    </row>
    <row r="712" spans="1:126" x14ac:dyDescent="0.2">
      <c r="A712" s="203"/>
      <c r="B712" s="215"/>
      <c r="C712" s="215"/>
      <c r="D712" s="215"/>
      <c r="E712" s="219"/>
      <c r="F712" s="214" t="s">
        <v>258</v>
      </c>
      <c r="G712" s="188"/>
      <c r="H712" s="188"/>
      <c r="I712" s="204"/>
      <c r="J712" s="204"/>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c r="DV712" s="188"/>
    </row>
    <row r="713" spans="1:126" x14ac:dyDescent="0.2">
      <c r="A713" s="203"/>
      <c r="B713" s="215"/>
      <c r="C713" s="215"/>
      <c r="D713" s="215"/>
      <c r="E713" s="219"/>
      <c r="F713" s="214" t="s">
        <v>259</v>
      </c>
      <c r="G713" s="178"/>
      <c r="H713" s="178"/>
      <c r="I713" s="204"/>
      <c r="J713" s="204"/>
      <c r="K713" s="178"/>
      <c r="L713" s="188"/>
      <c r="M713" s="178"/>
      <c r="N713" s="178"/>
      <c r="O713" s="188"/>
      <c r="P713" s="178"/>
      <c r="Q713" s="178"/>
      <c r="R713" s="188"/>
      <c r="S713" s="178"/>
      <c r="T713" s="178"/>
      <c r="U713" s="188"/>
      <c r="V713" s="178"/>
      <c r="W713" s="178"/>
      <c r="X713" s="188"/>
      <c r="Y713" s="178"/>
      <c r="Z713" s="178"/>
      <c r="AA713" s="188"/>
      <c r="AB713" s="178"/>
      <c r="AC713" s="178"/>
      <c r="AD713" s="188"/>
      <c r="AE713" s="178"/>
      <c r="AF713" s="178"/>
      <c r="AG713" s="188"/>
      <c r="AH713" s="178"/>
      <c r="AI713" s="178"/>
      <c r="AJ713" s="188"/>
      <c r="AK713" s="178"/>
      <c r="AL713" s="178"/>
      <c r="AM713" s="188"/>
      <c r="AN713" s="178"/>
      <c r="AO713" s="178"/>
      <c r="AP713" s="188"/>
      <c r="AQ713" s="178"/>
      <c r="AR713" s="178"/>
      <c r="AS713" s="188"/>
      <c r="AT713" s="178"/>
      <c r="AU713" s="178"/>
      <c r="AV713" s="188"/>
      <c r="AW713" s="178"/>
      <c r="AX713" s="178"/>
      <c r="AY713" s="188"/>
      <c r="AZ713" s="178"/>
      <c r="BA713" s="178"/>
      <c r="BB713" s="188"/>
      <c r="BC713" s="178"/>
      <c r="BD713" s="178"/>
      <c r="BE713" s="188"/>
      <c r="BF713" s="178"/>
      <c r="BG713" s="178"/>
      <c r="BH713" s="188"/>
      <c r="BI713" s="178"/>
      <c r="BJ713" s="178"/>
      <c r="BK713" s="188"/>
      <c r="BL713" s="178"/>
      <c r="BM713" s="178"/>
      <c r="BN713" s="188"/>
      <c r="BO713" s="178"/>
      <c r="BP713" s="178"/>
      <c r="BQ713" s="188"/>
      <c r="BR713" s="178"/>
      <c r="BS713" s="178"/>
      <c r="BT713" s="188"/>
      <c r="BU713" s="178"/>
      <c r="BV713" s="178"/>
      <c r="BW713" s="188"/>
      <c r="BX713" s="178"/>
      <c r="BY713" s="178"/>
      <c r="BZ713" s="188"/>
      <c r="CA713" s="178"/>
      <c r="CB713" s="178"/>
      <c r="CC713" s="188"/>
      <c r="CD713" s="178"/>
      <c r="CE713" s="178"/>
      <c r="CF713" s="188"/>
      <c r="CG713" s="178"/>
      <c r="CH713" s="178"/>
      <c r="CI713" s="188"/>
      <c r="CJ713" s="178"/>
      <c r="CK713" s="178"/>
      <c r="CL713" s="188"/>
      <c r="CM713" s="178"/>
      <c r="CN713" s="178"/>
      <c r="CO713" s="188"/>
      <c r="CP713" s="178"/>
      <c r="CQ713" s="178"/>
      <c r="CR713" s="188"/>
      <c r="CS713" s="178"/>
      <c r="CT713" s="178"/>
      <c r="CU713" s="188"/>
      <c r="CV713" s="178"/>
      <c r="CW713" s="178"/>
      <c r="CX713" s="188"/>
      <c r="CY713" s="178"/>
      <c r="CZ713" s="178"/>
      <c r="DA713" s="188"/>
      <c r="DB713" s="178"/>
      <c r="DC713" s="178"/>
      <c r="DD713" s="188"/>
      <c r="DE713" s="178"/>
      <c r="DF713" s="178"/>
      <c r="DG713" s="188"/>
      <c r="DH713" s="178"/>
      <c r="DI713" s="178"/>
      <c r="DJ713" s="188"/>
      <c r="DK713" s="178"/>
      <c r="DL713" s="178"/>
      <c r="DM713" s="188"/>
      <c r="DN713" s="178"/>
      <c r="DO713" s="178"/>
      <c r="DP713" s="188"/>
      <c r="DQ713" s="178"/>
      <c r="DR713" s="178"/>
      <c r="DS713" s="188"/>
      <c r="DT713" s="178"/>
      <c r="DU713" s="178"/>
      <c r="DV713" s="188"/>
    </row>
    <row r="714" spans="1:126" x14ac:dyDescent="0.2">
      <c r="A714" s="203"/>
      <c r="B714" s="215"/>
      <c r="C714" s="215"/>
      <c r="D714" s="215"/>
      <c r="E714" s="219"/>
      <c r="F714" s="214" t="s">
        <v>258</v>
      </c>
      <c r="G714" s="188"/>
      <c r="H714" s="188"/>
      <c r="I714" s="204"/>
      <c r="J714" s="204"/>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row>
    <row r="715" spans="1:126" x14ac:dyDescent="0.2">
      <c r="A715" s="203"/>
      <c r="B715" s="215"/>
      <c r="C715" s="215"/>
      <c r="D715" s="215"/>
      <c r="E715" s="219"/>
      <c r="F715" s="214" t="s">
        <v>259</v>
      </c>
      <c r="G715" s="188"/>
      <c r="H715" s="188"/>
      <c r="I715" s="204"/>
      <c r="J715" s="204"/>
      <c r="K715" s="188"/>
      <c r="L715" s="188"/>
      <c r="M715" s="188"/>
      <c r="N715" s="188"/>
      <c r="O715" s="188"/>
      <c r="P715" s="188"/>
      <c r="Q715" s="188"/>
      <c r="R715" s="188"/>
      <c r="S715" s="188"/>
      <c r="T715" s="188"/>
      <c r="U715" s="188"/>
      <c r="V715" s="188"/>
      <c r="W715" s="188"/>
      <c r="X715" s="188"/>
      <c r="Y715" s="188"/>
      <c r="Z715" s="188"/>
      <c r="AA715" s="188"/>
      <c r="AB715" s="188"/>
      <c r="AC715" s="188"/>
      <c r="AD715" s="188"/>
      <c r="AE715" s="188"/>
      <c r="AF715" s="188"/>
      <c r="AG715" s="188"/>
      <c r="AH715" s="188"/>
      <c r="AI715" s="188"/>
      <c r="AJ715" s="188"/>
      <c r="AK715" s="188"/>
      <c r="AL715" s="188"/>
      <c r="AM715" s="188"/>
      <c r="AN715" s="188"/>
      <c r="AO715" s="188"/>
      <c r="AP715" s="188"/>
      <c r="AQ715" s="188"/>
      <c r="AR715" s="188"/>
      <c r="AS715" s="188"/>
      <c r="AT715" s="188"/>
      <c r="AU715" s="188"/>
      <c r="AV715" s="188"/>
      <c r="AW715" s="188"/>
      <c r="AX715" s="188"/>
      <c r="AY715" s="188"/>
      <c r="AZ715" s="188"/>
      <c r="BA715" s="188"/>
      <c r="BB715" s="188"/>
      <c r="BC715" s="188"/>
      <c r="BD715" s="188"/>
      <c r="BE715" s="188"/>
      <c r="BF715" s="188"/>
      <c r="BG715" s="188"/>
      <c r="BH715" s="188"/>
      <c r="BI715" s="188"/>
      <c r="BJ715" s="188"/>
      <c r="BK715" s="188"/>
      <c r="BL715" s="188"/>
      <c r="BM715" s="188"/>
      <c r="BN715" s="188"/>
      <c r="BO715" s="188"/>
      <c r="BP715" s="188"/>
      <c r="BQ715" s="188"/>
      <c r="BR715" s="188"/>
      <c r="BS715" s="188"/>
      <c r="BT715" s="188"/>
      <c r="BU715" s="188"/>
      <c r="BV715" s="188"/>
      <c r="BW715" s="188"/>
      <c r="BX715" s="188"/>
      <c r="BY715" s="188"/>
      <c r="BZ715" s="188"/>
      <c r="CA715" s="188"/>
      <c r="CB715" s="188"/>
      <c r="CC715" s="188"/>
      <c r="CD715" s="188"/>
      <c r="CE715" s="188"/>
      <c r="CF715" s="188"/>
      <c r="CG715" s="188"/>
      <c r="CH715" s="188"/>
      <c r="CI715" s="188"/>
      <c r="CJ715" s="188"/>
      <c r="CK715" s="188"/>
      <c r="CL715" s="188"/>
      <c r="CM715" s="188"/>
      <c r="CN715" s="188"/>
      <c r="CO715" s="188"/>
      <c r="CP715" s="188"/>
      <c r="CQ715" s="188"/>
      <c r="CR715" s="188"/>
      <c r="CS715" s="188"/>
      <c r="CT715" s="188"/>
      <c r="CU715" s="188"/>
      <c r="CV715" s="188"/>
      <c r="CW715" s="188"/>
      <c r="CX715" s="188"/>
      <c r="CY715" s="188"/>
      <c r="CZ715" s="188"/>
      <c r="DA715" s="188"/>
      <c r="DB715" s="188"/>
      <c r="DC715" s="188"/>
      <c r="DD715" s="188"/>
      <c r="DE715" s="188"/>
      <c r="DF715" s="188"/>
      <c r="DG715" s="188"/>
      <c r="DH715" s="188"/>
      <c r="DI715" s="188"/>
      <c r="DJ715" s="188"/>
      <c r="DK715" s="188"/>
      <c r="DL715" s="188"/>
      <c r="DM715" s="188"/>
      <c r="DN715" s="188"/>
      <c r="DO715" s="188"/>
      <c r="DP715" s="188"/>
      <c r="DQ715" s="188"/>
      <c r="DR715" s="188"/>
      <c r="DS715" s="188"/>
      <c r="DT715" s="188"/>
      <c r="DU715" s="188"/>
      <c r="DV715" s="188"/>
    </row>
    <row r="716" spans="1:126" x14ac:dyDescent="0.2">
      <c r="A716" s="203"/>
      <c r="B716" s="215"/>
      <c r="C716" s="215"/>
      <c r="D716" s="215"/>
      <c r="E716" s="219"/>
      <c r="F716" s="214" t="s">
        <v>258</v>
      </c>
      <c r="G716" s="188"/>
      <c r="H716" s="188"/>
      <c r="I716" s="204"/>
      <c r="J716" s="204"/>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row>
    <row r="717" spans="1:126" x14ac:dyDescent="0.2">
      <c r="A717" s="203"/>
      <c r="B717" s="215"/>
      <c r="C717" s="215"/>
      <c r="D717" s="215"/>
      <c r="E717" s="219"/>
      <c r="F717" s="214" t="s">
        <v>259</v>
      </c>
      <c r="G717" s="188"/>
      <c r="H717" s="188"/>
      <c r="I717" s="204"/>
      <c r="J717" s="204"/>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c r="DV717" s="188"/>
    </row>
    <row r="718" spans="1:126" x14ac:dyDescent="0.2">
      <c r="A718" s="203"/>
      <c r="B718" s="215"/>
      <c r="C718" s="215"/>
      <c r="D718" s="215"/>
      <c r="E718" s="219"/>
      <c r="F718" s="214" t="s">
        <v>258</v>
      </c>
      <c r="G718" s="188"/>
      <c r="H718" s="188"/>
      <c r="I718" s="204"/>
      <c r="J718" s="204"/>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row>
    <row r="719" spans="1:126" x14ac:dyDescent="0.2">
      <c r="A719" s="203"/>
      <c r="B719" s="215"/>
      <c r="C719" s="215"/>
      <c r="D719" s="215"/>
      <c r="E719" s="219"/>
      <c r="F719" s="214" t="s">
        <v>259</v>
      </c>
      <c r="G719" s="178"/>
      <c r="H719" s="178"/>
      <c r="I719" s="204"/>
      <c r="J719" s="204"/>
      <c r="K719" s="178"/>
      <c r="L719" s="188"/>
      <c r="M719" s="178"/>
      <c r="N719" s="178"/>
      <c r="O719" s="188"/>
      <c r="P719" s="178"/>
      <c r="Q719" s="178"/>
      <c r="R719" s="188"/>
      <c r="S719" s="178"/>
      <c r="T719" s="178"/>
      <c r="U719" s="188"/>
      <c r="V719" s="178"/>
      <c r="W719" s="178"/>
      <c r="X719" s="188"/>
      <c r="Y719" s="178"/>
      <c r="Z719" s="178"/>
      <c r="AA719" s="188"/>
      <c r="AB719" s="178"/>
      <c r="AC719" s="178"/>
      <c r="AD719" s="188"/>
      <c r="AE719" s="178"/>
      <c r="AF719" s="178"/>
      <c r="AG719" s="188"/>
      <c r="AH719" s="178"/>
      <c r="AI719" s="178"/>
      <c r="AJ719" s="188"/>
      <c r="AK719" s="178"/>
      <c r="AL719" s="178"/>
      <c r="AM719" s="188"/>
      <c r="AN719" s="178"/>
      <c r="AO719" s="178"/>
      <c r="AP719" s="188"/>
      <c r="AQ719" s="178"/>
      <c r="AR719" s="178"/>
      <c r="AS719" s="188"/>
      <c r="AT719" s="178"/>
      <c r="AU719" s="178"/>
      <c r="AV719" s="188"/>
      <c r="AW719" s="178"/>
      <c r="AX719" s="178"/>
      <c r="AY719" s="188"/>
      <c r="AZ719" s="178"/>
      <c r="BA719" s="178"/>
      <c r="BB719" s="188"/>
      <c r="BC719" s="178"/>
      <c r="BD719" s="178"/>
      <c r="BE719" s="188"/>
      <c r="BF719" s="178"/>
      <c r="BG719" s="178"/>
      <c r="BH719" s="188"/>
      <c r="BI719" s="178"/>
      <c r="BJ719" s="178"/>
      <c r="BK719" s="188"/>
      <c r="BL719" s="178"/>
      <c r="BM719" s="178"/>
      <c r="BN719" s="188"/>
      <c r="BO719" s="178"/>
      <c r="BP719" s="178"/>
      <c r="BQ719" s="188"/>
      <c r="BR719" s="178"/>
      <c r="BS719" s="178"/>
      <c r="BT719" s="188"/>
      <c r="BU719" s="178"/>
      <c r="BV719" s="178"/>
      <c r="BW719" s="188"/>
      <c r="BX719" s="178"/>
      <c r="BY719" s="178"/>
      <c r="BZ719" s="188"/>
      <c r="CA719" s="178"/>
      <c r="CB719" s="178"/>
      <c r="CC719" s="188"/>
      <c r="CD719" s="178"/>
      <c r="CE719" s="178"/>
      <c r="CF719" s="188"/>
      <c r="CG719" s="178"/>
      <c r="CH719" s="178"/>
      <c r="CI719" s="188"/>
      <c r="CJ719" s="178"/>
      <c r="CK719" s="178"/>
      <c r="CL719" s="188"/>
      <c r="CM719" s="178"/>
      <c r="CN719" s="178"/>
      <c r="CO719" s="188"/>
      <c r="CP719" s="178"/>
      <c r="CQ719" s="178"/>
      <c r="CR719" s="188"/>
      <c r="CS719" s="178"/>
      <c r="CT719" s="178"/>
      <c r="CU719" s="188"/>
      <c r="CV719" s="178"/>
      <c r="CW719" s="178"/>
      <c r="CX719" s="188"/>
      <c r="CY719" s="178"/>
      <c r="CZ719" s="178"/>
      <c r="DA719" s="188"/>
      <c r="DB719" s="178"/>
      <c r="DC719" s="178"/>
      <c r="DD719" s="188"/>
      <c r="DE719" s="178"/>
      <c r="DF719" s="178"/>
      <c r="DG719" s="188"/>
      <c r="DH719" s="178"/>
      <c r="DI719" s="178"/>
      <c r="DJ719" s="188"/>
      <c r="DK719" s="178"/>
      <c r="DL719" s="178"/>
      <c r="DM719" s="188"/>
      <c r="DN719" s="178"/>
      <c r="DO719" s="178"/>
      <c r="DP719" s="188"/>
      <c r="DQ719" s="178"/>
      <c r="DR719" s="178"/>
      <c r="DS719" s="188"/>
      <c r="DT719" s="178"/>
      <c r="DU719" s="178"/>
      <c r="DV719" s="188"/>
    </row>
    <row r="720" spans="1:126" x14ac:dyDescent="0.2">
      <c r="A720" s="203"/>
      <c r="B720" s="215"/>
      <c r="C720" s="215"/>
      <c r="D720" s="215"/>
      <c r="E720" s="219"/>
      <c r="F720" s="214" t="s">
        <v>258</v>
      </c>
      <c r="G720" s="188"/>
      <c r="H720" s="188"/>
      <c r="I720" s="204"/>
      <c r="J720" s="204"/>
      <c r="K720" s="188"/>
      <c r="L720" s="188"/>
      <c r="M720" s="188"/>
      <c r="N720" s="188"/>
      <c r="O720" s="188"/>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188"/>
      <c r="BK720" s="188"/>
      <c r="BL720" s="188"/>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88"/>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row>
    <row r="721" spans="1:126" x14ac:dyDescent="0.2">
      <c r="A721" s="203"/>
      <c r="B721" s="215"/>
      <c r="C721" s="215"/>
      <c r="D721" s="215"/>
      <c r="E721" s="219"/>
      <c r="F721" s="214" t="s">
        <v>259</v>
      </c>
      <c r="G721" s="188"/>
      <c r="H721" s="188"/>
      <c r="I721" s="204"/>
      <c r="J721" s="204"/>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c r="DV721" s="188"/>
    </row>
    <row r="722" spans="1:126" x14ac:dyDescent="0.2">
      <c r="A722" s="203"/>
      <c r="B722" s="215"/>
      <c r="C722" s="215"/>
      <c r="D722" s="215"/>
      <c r="E722" s="219"/>
      <c r="F722" s="214" t="s">
        <v>258</v>
      </c>
      <c r="G722" s="188"/>
      <c r="H722" s="188"/>
      <c r="I722" s="204"/>
      <c r="J722" s="204"/>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row>
    <row r="723" spans="1:126" x14ac:dyDescent="0.2">
      <c r="A723" s="203"/>
      <c r="B723" s="215"/>
      <c r="C723" s="215"/>
      <c r="D723" s="215"/>
      <c r="E723" s="219"/>
      <c r="F723" s="214" t="s">
        <v>259</v>
      </c>
      <c r="G723" s="188"/>
      <c r="H723" s="188"/>
      <c r="I723" s="204"/>
      <c r="J723" s="204"/>
      <c r="K723" s="188"/>
      <c r="L723" s="188"/>
      <c r="M723" s="188"/>
      <c r="N723" s="188"/>
      <c r="O723" s="188"/>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188"/>
      <c r="BK723" s="188"/>
      <c r="BL723" s="188"/>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88"/>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row>
    <row r="724" spans="1:126" x14ac:dyDescent="0.2">
      <c r="A724" s="203"/>
      <c r="B724" s="215"/>
      <c r="C724" s="215"/>
      <c r="D724" s="215"/>
      <c r="E724" s="219"/>
      <c r="F724" s="214" t="s">
        <v>258</v>
      </c>
      <c r="G724" s="188"/>
      <c r="H724" s="188"/>
      <c r="I724" s="204"/>
      <c r="J724" s="204"/>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row>
    <row r="725" spans="1:126" x14ac:dyDescent="0.2">
      <c r="A725" s="203"/>
      <c r="B725" s="215"/>
      <c r="C725" s="215"/>
      <c r="D725" s="215"/>
      <c r="E725" s="219"/>
      <c r="F725" s="214" t="s">
        <v>259</v>
      </c>
      <c r="G725" s="188"/>
      <c r="H725" s="188"/>
      <c r="I725" s="204"/>
      <c r="J725" s="204"/>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c r="DV725" s="188"/>
    </row>
    <row r="726" spans="1:126" x14ac:dyDescent="0.2">
      <c r="A726" s="203"/>
      <c r="B726" s="215"/>
      <c r="C726" s="215"/>
      <c r="D726" s="215"/>
      <c r="E726" s="219"/>
      <c r="F726" s="214" t="s">
        <v>258</v>
      </c>
      <c r="G726" s="188"/>
      <c r="H726" s="188"/>
      <c r="I726" s="204"/>
      <c r="J726" s="204"/>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row>
    <row r="727" spans="1:126" x14ac:dyDescent="0.2">
      <c r="A727" s="203"/>
      <c r="B727" s="215"/>
      <c r="C727" s="215"/>
      <c r="D727" s="215"/>
      <c r="E727" s="219"/>
      <c r="F727" s="214" t="s">
        <v>259</v>
      </c>
      <c r="G727" s="188"/>
      <c r="H727" s="188"/>
      <c r="I727" s="204"/>
      <c r="J727" s="204"/>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row>
    <row r="728" spans="1:126" x14ac:dyDescent="0.2">
      <c r="A728" s="203"/>
      <c r="B728" s="215"/>
      <c r="C728" s="215"/>
      <c r="D728" s="215"/>
      <c r="E728" s="219"/>
      <c r="F728" s="214" t="s">
        <v>258</v>
      </c>
      <c r="G728" s="188"/>
      <c r="H728" s="188"/>
      <c r="I728" s="204"/>
      <c r="J728" s="204"/>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row>
    <row r="729" spans="1:126" x14ac:dyDescent="0.2">
      <c r="A729" s="203"/>
      <c r="B729" s="215"/>
      <c r="C729" s="215"/>
      <c r="D729" s="215"/>
      <c r="E729" s="219"/>
      <c r="F729" s="214" t="s">
        <v>259</v>
      </c>
      <c r="G729" s="188"/>
      <c r="H729" s="188"/>
      <c r="I729" s="204"/>
      <c r="J729" s="204"/>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row>
    <row r="730" spans="1:126" x14ac:dyDescent="0.2">
      <c r="A730" s="203"/>
      <c r="B730" s="215"/>
      <c r="C730" s="215"/>
      <c r="D730" s="215"/>
      <c r="E730" s="219"/>
      <c r="F730" s="214" t="s">
        <v>258</v>
      </c>
      <c r="G730" s="188"/>
      <c r="H730" s="188"/>
      <c r="I730" s="204"/>
      <c r="J730" s="204"/>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row>
    <row r="731" spans="1:126" x14ac:dyDescent="0.2">
      <c r="A731" s="203"/>
      <c r="B731" s="215"/>
      <c r="C731" s="215"/>
      <c r="D731" s="215"/>
      <c r="E731" s="219"/>
      <c r="F731" s="214" t="s">
        <v>259</v>
      </c>
      <c r="G731" s="188"/>
      <c r="H731" s="188"/>
      <c r="I731" s="204"/>
      <c r="J731" s="204"/>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c r="DV731" s="188"/>
    </row>
    <row r="732" spans="1:126" x14ac:dyDescent="0.2">
      <c r="A732" s="203"/>
      <c r="B732" s="215"/>
      <c r="C732" s="215"/>
      <c r="D732" s="215"/>
      <c r="E732" s="219"/>
      <c r="F732" s="214" t="s">
        <v>258</v>
      </c>
      <c r="G732" s="188"/>
      <c r="H732" s="188"/>
      <c r="I732" s="204"/>
      <c r="J732" s="204"/>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row>
    <row r="733" spans="1:126" x14ac:dyDescent="0.2">
      <c r="A733" s="203"/>
      <c r="B733" s="215"/>
      <c r="C733" s="215"/>
      <c r="D733" s="215"/>
      <c r="E733" s="219"/>
      <c r="F733" s="214" t="s">
        <v>259</v>
      </c>
      <c r="G733" s="188"/>
      <c r="H733" s="188"/>
      <c r="I733" s="204"/>
      <c r="J733" s="204"/>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row>
    <row r="734" spans="1:126" x14ac:dyDescent="0.2">
      <c r="A734" s="203"/>
      <c r="B734" s="215"/>
      <c r="C734" s="215"/>
      <c r="D734" s="215"/>
      <c r="E734" s="219"/>
      <c r="F734" s="214" t="s">
        <v>258</v>
      </c>
      <c r="G734" s="188"/>
      <c r="H734" s="188"/>
      <c r="I734" s="204"/>
      <c r="J734" s="204"/>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c r="DV734" s="188"/>
    </row>
    <row r="735" spans="1:126" x14ac:dyDescent="0.2">
      <c r="A735" s="203"/>
      <c r="B735" s="215"/>
      <c r="C735" s="215"/>
      <c r="D735" s="215"/>
      <c r="E735" s="219"/>
      <c r="F735" s="214" t="s">
        <v>259</v>
      </c>
      <c r="G735" s="188"/>
      <c r="H735" s="188"/>
      <c r="I735" s="204"/>
      <c r="J735" s="204"/>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row>
    <row r="736" spans="1:126" x14ac:dyDescent="0.2">
      <c r="A736" s="203"/>
      <c r="B736" s="215"/>
      <c r="C736" s="215"/>
      <c r="D736" s="215"/>
      <c r="E736" s="219"/>
      <c r="F736" s="214" t="s">
        <v>258</v>
      </c>
      <c r="G736" s="188"/>
      <c r="H736" s="188"/>
      <c r="I736" s="204"/>
      <c r="J736" s="204"/>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row>
    <row r="737" spans="1:126" x14ac:dyDescent="0.2">
      <c r="A737" s="203"/>
      <c r="B737" s="215"/>
      <c r="C737" s="215"/>
      <c r="D737" s="215"/>
      <c r="E737" s="219"/>
      <c r="F737" s="214" t="s">
        <v>259</v>
      </c>
      <c r="G737" s="188"/>
      <c r="H737" s="188"/>
      <c r="I737" s="204"/>
      <c r="J737" s="204"/>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row>
    <row r="738" spans="1:126" x14ac:dyDescent="0.2">
      <c r="A738" s="203"/>
      <c r="B738" s="215"/>
      <c r="C738" s="215"/>
      <c r="D738" s="215"/>
      <c r="E738" s="219"/>
      <c r="F738" s="214" t="s">
        <v>258</v>
      </c>
      <c r="G738" s="188"/>
      <c r="H738" s="188"/>
      <c r="I738" s="204"/>
      <c r="J738" s="204"/>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c r="DV738" s="188"/>
    </row>
    <row r="739" spans="1:126" x14ac:dyDescent="0.2">
      <c r="A739" s="203"/>
      <c r="B739" s="215"/>
      <c r="C739" s="215"/>
      <c r="D739" s="215"/>
      <c r="E739" s="219"/>
      <c r="F739" s="214" t="s">
        <v>259</v>
      </c>
      <c r="G739" s="188"/>
      <c r="H739" s="188"/>
      <c r="I739" s="204"/>
      <c r="J739" s="204"/>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c r="DV739" s="188"/>
    </row>
    <row r="740" spans="1:126" x14ac:dyDescent="0.2">
      <c r="A740" s="203"/>
      <c r="B740" s="215"/>
      <c r="C740" s="215"/>
      <c r="D740" s="215"/>
      <c r="E740" s="219"/>
      <c r="F740" s="214" t="s">
        <v>258</v>
      </c>
      <c r="G740" s="188"/>
      <c r="H740" s="188"/>
      <c r="I740" s="204"/>
      <c r="J740" s="204"/>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row>
    <row r="741" spans="1:126" x14ac:dyDescent="0.2">
      <c r="A741" s="203"/>
      <c r="B741" s="215"/>
      <c r="C741" s="215"/>
      <c r="D741" s="215"/>
      <c r="E741" s="219"/>
      <c r="F741" s="214" t="s">
        <v>259</v>
      </c>
      <c r="G741" s="188"/>
      <c r="H741" s="188"/>
      <c r="I741" s="204"/>
      <c r="J741" s="204"/>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row>
    <row r="742" spans="1:126" x14ac:dyDescent="0.2">
      <c r="A742" s="203"/>
      <c r="B742" s="215"/>
      <c r="C742" s="215"/>
      <c r="D742" s="215"/>
      <c r="E742" s="219"/>
      <c r="F742" s="214" t="s">
        <v>258</v>
      </c>
      <c r="G742" s="178"/>
      <c r="H742" s="178"/>
      <c r="I742" s="204"/>
      <c r="J742" s="204"/>
      <c r="K742" s="178"/>
      <c r="L742" s="188"/>
      <c r="M742" s="178"/>
      <c r="N742" s="178"/>
      <c r="O742" s="188"/>
      <c r="P742" s="178"/>
      <c r="Q742" s="178"/>
      <c r="R742" s="188"/>
      <c r="S742" s="178"/>
      <c r="T742" s="178"/>
      <c r="U742" s="188"/>
      <c r="V742" s="178"/>
      <c r="W742" s="178"/>
      <c r="X742" s="188"/>
      <c r="Y742" s="178"/>
      <c r="Z742" s="178"/>
      <c r="AA742" s="188"/>
      <c r="AB742" s="178"/>
      <c r="AC742" s="178"/>
      <c r="AD742" s="188"/>
      <c r="AE742" s="178"/>
      <c r="AF742" s="178"/>
      <c r="AG742" s="188"/>
      <c r="AH742" s="178"/>
      <c r="AI742" s="178"/>
      <c r="AJ742" s="188"/>
      <c r="AK742" s="178"/>
      <c r="AL742" s="178"/>
      <c r="AM742" s="188"/>
      <c r="AN742" s="178"/>
      <c r="AO742" s="178"/>
      <c r="AP742" s="188"/>
      <c r="AQ742" s="178"/>
      <c r="AR742" s="178"/>
      <c r="AS742" s="188"/>
      <c r="AT742" s="178"/>
      <c r="AU742" s="178"/>
      <c r="AV742" s="188"/>
      <c r="AW742" s="178"/>
      <c r="AX742" s="178"/>
      <c r="AY742" s="188"/>
      <c r="AZ742" s="178"/>
      <c r="BA742" s="178"/>
      <c r="BB742" s="188"/>
      <c r="BC742" s="178"/>
      <c r="BD742" s="178"/>
      <c r="BE742" s="188"/>
      <c r="BF742" s="178"/>
      <c r="BG742" s="178"/>
      <c r="BH742" s="188"/>
      <c r="BI742" s="178"/>
      <c r="BJ742" s="178"/>
      <c r="BK742" s="188"/>
      <c r="BL742" s="178"/>
      <c r="BM742" s="178"/>
      <c r="BN742" s="188"/>
      <c r="BO742" s="178"/>
      <c r="BP742" s="178"/>
      <c r="BQ742" s="188"/>
      <c r="BR742" s="178"/>
      <c r="BS742" s="178"/>
      <c r="BT742" s="188"/>
      <c r="BU742" s="178"/>
      <c r="BV742" s="178"/>
      <c r="BW742" s="188"/>
      <c r="BX742" s="178"/>
      <c r="BY742" s="178"/>
      <c r="BZ742" s="188"/>
      <c r="CA742" s="178"/>
      <c r="CB742" s="178"/>
      <c r="CC742" s="188"/>
      <c r="CD742" s="178"/>
      <c r="CE742" s="178"/>
      <c r="CF742" s="188"/>
      <c r="CG742" s="178"/>
      <c r="CH742" s="178"/>
      <c r="CI742" s="188"/>
      <c r="CJ742" s="178"/>
      <c r="CK742" s="178"/>
      <c r="CL742" s="188"/>
      <c r="CM742" s="178"/>
      <c r="CN742" s="178"/>
      <c r="CO742" s="188"/>
      <c r="CP742" s="178"/>
      <c r="CQ742" s="178"/>
      <c r="CR742" s="188"/>
      <c r="CS742" s="178"/>
      <c r="CT742" s="178"/>
      <c r="CU742" s="188"/>
      <c r="CV742" s="178"/>
      <c r="CW742" s="178"/>
      <c r="CX742" s="188"/>
      <c r="CY742" s="178"/>
      <c r="CZ742" s="178"/>
      <c r="DA742" s="188"/>
      <c r="DB742" s="178"/>
      <c r="DC742" s="178"/>
      <c r="DD742" s="188"/>
      <c r="DE742" s="178"/>
      <c r="DF742" s="178"/>
      <c r="DG742" s="188"/>
      <c r="DH742" s="178"/>
      <c r="DI742" s="178"/>
      <c r="DJ742" s="188"/>
      <c r="DK742" s="178"/>
      <c r="DL742" s="178"/>
      <c r="DM742" s="188"/>
      <c r="DN742" s="178"/>
      <c r="DO742" s="178"/>
      <c r="DP742" s="188"/>
      <c r="DQ742" s="178"/>
      <c r="DR742" s="178"/>
      <c r="DS742" s="188"/>
      <c r="DT742" s="178"/>
      <c r="DU742" s="178"/>
      <c r="DV742" s="188"/>
    </row>
    <row r="743" spans="1:126" x14ac:dyDescent="0.2">
      <c r="A743" s="203"/>
      <c r="B743" s="215"/>
      <c r="C743" s="215"/>
      <c r="D743" s="215"/>
      <c r="E743" s="219"/>
      <c r="F743" s="214" t="s">
        <v>259</v>
      </c>
      <c r="G743" s="188"/>
      <c r="H743" s="188"/>
      <c r="I743" s="204"/>
      <c r="J743" s="204"/>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c r="DV743" s="188"/>
    </row>
    <row r="744" spans="1:126" x14ac:dyDescent="0.2">
      <c r="A744" s="203"/>
      <c r="B744" s="215"/>
      <c r="C744" s="215"/>
      <c r="D744" s="215"/>
      <c r="E744" s="219"/>
      <c r="F744" s="214" t="s">
        <v>258</v>
      </c>
      <c r="G744" s="188"/>
      <c r="H744" s="188"/>
      <c r="I744" s="204"/>
      <c r="J744" s="204"/>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c r="DV744" s="188"/>
    </row>
    <row r="745" spans="1:126" x14ac:dyDescent="0.2">
      <c r="A745" s="203"/>
      <c r="B745" s="215"/>
      <c r="C745" s="215"/>
      <c r="D745" s="215"/>
      <c r="E745" s="219"/>
      <c r="F745" s="214" t="s">
        <v>259</v>
      </c>
      <c r="G745" s="188"/>
      <c r="H745" s="188"/>
      <c r="I745" s="204"/>
      <c r="J745" s="204"/>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row>
    <row r="746" spans="1:126" x14ac:dyDescent="0.2">
      <c r="A746" s="203"/>
      <c r="B746" s="215"/>
      <c r="C746" s="215"/>
      <c r="D746" s="215"/>
      <c r="E746" s="219"/>
      <c r="F746" s="214" t="s">
        <v>258</v>
      </c>
      <c r="G746" s="188"/>
      <c r="H746" s="188"/>
      <c r="I746" s="204"/>
      <c r="J746" s="204"/>
      <c r="K746" s="188"/>
      <c r="L746" s="188"/>
      <c r="M746" s="188"/>
      <c r="N746" s="188"/>
      <c r="O746" s="188"/>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188"/>
      <c r="BK746" s="188"/>
      <c r="BL746" s="188"/>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88"/>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row>
    <row r="747" spans="1:126" x14ac:dyDescent="0.2">
      <c r="A747" s="203"/>
      <c r="B747" s="215"/>
      <c r="C747" s="215"/>
      <c r="D747" s="215"/>
      <c r="E747" s="219"/>
      <c r="F747" s="214" t="s">
        <v>259</v>
      </c>
      <c r="G747" s="178"/>
      <c r="H747" s="178"/>
      <c r="I747" s="204"/>
      <c r="J747" s="204"/>
      <c r="K747" s="178"/>
      <c r="L747" s="188"/>
      <c r="M747" s="178"/>
      <c r="N747" s="178"/>
      <c r="O747" s="188"/>
      <c r="P747" s="178"/>
      <c r="Q747" s="178"/>
      <c r="R747" s="188"/>
      <c r="S747" s="178"/>
      <c r="T747" s="178"/>
      <c r="U747" s="188"/>
      <c r="V747" s="178"/>
      <c r="W747" s="178"/>
      <c r="X747" s="188"/>
      <c r="Y747" s="178"/>
      <c r="Z747" s="178"/>
      <c r="AA747" s="188"/>
      <c r="AB747" s="178"/>
      <c r="AC747" s="178"/>
      <c r="AD747" s="188"/>
      <c r="AE747" s="178"/>
      <c r="AF747" s="178"/>
      <c r="AG747" s="188"/>
      <c r="AH747" s="178"/>
      <c r="AI747" s="178"/>
      <c r="AJ747" s="188"/>
      <c r="AK747" s="178"/>
      <c r="AL747" s="178"/>
      <c r="AM747" s="188"/>
      <c r="AN747" s="178"/>
      <c r="AO747" s="178"/>
      <c r="AP747" s="188"/>
      <c r="AQ747" s="178"/>
      <c r="AR747" s="178"/>
      <c r="AS747" s="188"/>
      <c r="AT747" s="178"/>
      <c r="AU747" s="178"/>
      <c r="AV747" s="188"/>
      <c r="AW747" s="178"/>
      <c r="AX747" s="178"/>
      <c r="AY747" s="188"/>
      <c r="AZ747" s="178"/>
      <c r="BA747" s="178"/>
      <c r="BB747" s="188"/>
      <c r="BC747" s="178"/>
      <c r="BD747" s="178"/>
      <c r="BE747" s="188"/>
      <c r="BF747" s="178"/>
      <c r="BG747" s="178"/>
      <c r="BH747" s="188"/>
      <c r="BI747" s="178"/>
      <c r="BJ747" s="178"/>
      <c r="BK747" s="188"/>
      <c r="BL747" s="178"/>
      <c r="BM747" s="178"/>
      <c r="BN747" s="188"/>
      <c r="BO747" s="178"/>
      <c r="BP747" s="178"/>
      <c r="BQ747" s="188"/>
      <c r="BR747" s="178"/>
      <c r="BS747" s="178"/>
      <c r="BT747" s="188"/>
      <c r="BU747" s="178"/>
      <c r="BV747" s="178"/>
      <c r="BW747" s="188"/>
      <c r="BX747" s="178"/>
      <c r="BY747" s="178"/>
      <c r="BZ747" s="188"/>
      <c r="CA747" s="178"/>
      <c r="CB747" s="178"/>
      <c r="CC747" s="188"/>
      <c r="CD747" s="178"/>
      <c r="CE747" s="178"/>
      <c r="CF747" s="188"/>
      <c r="CG747" s="178"/>
      <c r="CH747" s="178"/>
      <c r="CI747" s="188"/>
      <c r="CJ747" s="178"/>
      <c r="CK747" s="178"/>
      <c r="CL747" s="188"/>
      <c r="CM747" s="178"/>
      <c r="CN747" s="178"/>
      <c r="CO747" s="188"/>
      <c r="CP747" s="178"/>
      <c r="CQ747" s="178"/>
      <c r="CR747" s="188"/>
      <c r="CS747" s="178"/>
      <c r="CT747" s="178"/>
      <c r="CU747" s="188"/>
      <c r="CV747" s="178"/>
      <c r="CW747" s="178"/>
      <c r="CX747" s="188"/>
      <c r="CY747" s="178"/>
      <c r="CZ747" s="178"/>
      <c r="DA747" s="188"/>
      <c r="DB747" s="178"/>
      <c r="DC747" s="178"/>
      <c r="DD747" s="188"/>
      <c r="DE747" s="178"/>
      <c r="DF747" s="178"/>
      <c r="DG747" s="188"/>
      <c r="DH747" s="178"/>
      <c r="DI747" s="178"/>
      <c r="DJ747" s="188"/>
      <c r="DK747" s="178"/>
      <c r="DL747" s="178"/>
      <c r="DM747" s="188"/>
      <c r="DN747" s="178"/>
      <c r="DO747" s="178"/>
      <c r="DP747" s="188"/>
      <c r="DQ747" s="178"/>
      <c r="DR747" s="178"/>
      <c r="DS747" s="188"/>
      <c r="DT747" s="178"/>
      <c r="DU747" s="178"/>
      <c r="DV747" s="188"/>
    </row>
    <row r="748" spans="1:126" x14ac:dyDescent="0.2">
      <c r="A748" s="203"/>
      <c r="B748" s="215"/>
      <c r="C748" s="215"/>
      <c r="D748" s="215"/>
      <c r="E748" s="219"/>
      <c r="F748" s="214" t="s">
        <v>258</v>
      </c>
      <c r="G748" s="188"/>
      <c r="H748" s="188"/>
      <c r="I748" s="204"/>
      <c r="J748" s="204"/>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row>
    <row r="749" spans="1:126" x14ac:dyDescent="0.2">
      <c r="A749" s="203"/>
      <c r="B749" s="215"/>
      <c r="C749" s="215"/>
      <c r="D749" s="215"/>
      <c r="E749" s="219"/>
      <c r="F749" s="214" t="s">
        <v>259</v>
      </c>
      <c r="G749" s="188"/>
      <c r="H749" s="188"/>
      <c r="I749" s="204"/>
      <c r="J749" s="204"/>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c r="DV749" s="188"/>
    </row>
    <row r="750" spans="1:126" x14ac:dyDescent="0.2">
      <c r="A750" s="203"/>
      <c r="B750" s="215"/>
      <c r="C750" s="215"/>
      <c r="D750" s="215"/>
      <c r="E750" s="219"/>
      <c r="F750" s="214" t="s">
        <v>258</v>
      </c>
      <c r="G750" s="188"/>
      <c r="H750" s="188"/>
      <c r="I750" s="204"/>
      <c r="J750" s="204"/>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row>
    <row r="751" spans="1:126" x14ac:dyDescent="0.2">
      <c r="A751" s="203"/>
      <c r="B751" s="215"/>
      <c r="C751" s="215"/>
      <c r="D751" s="215"/>
      <c r="E751" s="219"/>
      <c r="F751" s="214" t="s">
        <v>259</v>
      </c>
      <c r="G751" s="188"/>
      <c r="H751" s="188"/>
      <c r="I751" s="204"/>
      <c r="J751" s="204"/>
      <c r="K751" s="188"/>
      <c r="L751" s="188"/>
      <c r="M751" s="188"/>
      <c r="N751" s="188"/>
      <c r="O751" s="188"/>
      <c r="P751" s="188"/>
      <c r="Q751" s="188"/>
      <c r="R751" s="188"/>
      <c r="S751" s="188"/>
      <c r="T751" s="188"/>
      <c r="U751" s="188"/>
      <c r="V751" s="188"/>
      <c r="W751" s="188"/>
      <c r="X751" s="188"/>
      <c r="Y751" s="188"/>
      <c r="Z751" s="188"/>
      <c r="AA751" s="188"/>
      <c r="AB751" s="188"/>
      <c r="AC751" s="188"/>
      <c r="AD751" s="188"/>
      <c r="AE751" s="188"/>
      <c r="AF751" s="188"/>
      <c r="AG751" s="188"/>
      <c r="AH751" s="188"/>
      <c r="AI751" s="188"/>
      <c r="AJ751" s="188"/>
      <c r="AK751" s="188"/>
      <c r="AL751" s="188"/>
      <c r="AM751" s="188"/>
      <c r="AN751" s="188"/>
      <c r="AO751" s="188"/>
      <c r="AP751" s="188"/>
      <c r="AQ751" s="188"/>
      <c r="AR751" s="188"/>
      <c r="AS751" s="188"/>
      <c r="AT751" s="188"/>
      <c r="AU751" s="188"/>
      <c r="AV751" s="188"/>
      <c r="AW751" s="188"/>
      <c r="AX751" s="188"/>
      <c r="AY751" s="188"/>
      <c r="AZ751" s="188"/>
      <c r="BA751" s="188"/>
      <c r="BB751" s="188"/>
      <c r="BC751" s="188"/>
      <c r="BD751" s="188"/>
      <c r="BE751" s="188"/>
      <c r="BF751" s="188"/>
      <c r="BG751" s="188"/>
      <c r="BH751" s="188"/>
      <c r="BI751" s="188"/>
      <c r="BJ751" s="188"/>
      <c r="BK751" s="188"/>
      <c r="BL751" s="188"/>
      <c r="BM751" s="188"/>
      <c r="BN751" s="188"/>
      <c r="BO751" s="188"/>
      <c r="BP751" s="188"/>
      <c r="BQ751" s="188"/>
      <c r="BR751" s="188"/>
      <c r="BS751" s="188"/>
      <c r="BT751" s="188"/>
      <c r="BU751" s="188"/>
      <c r="BV751" s="188"/>
      <c r="BW751" s="188"/>
      <c r="BX751" s="188"/>
      <c r="BY751" s="188"/>
      <c r="BZ751" s="188"/>
      <c r="CA751" s="188"/>
      <c r="CB751" s="188"/>
      <c r="CC751" s="188"/>
      <c r="CD751" s="188"/>
      <c r="CE751" s="188"/>
      <c r="CF751" s="188"/>
      <c r="CG751" s="188"/>
      <c r="CH751" s="188"/>
      <c r="CI751" s="188"/>
      <c r="CJ751" s="188"/>
      <c r="CK751" s="188"/>
      <c r="CL751" s="188"/>
      <c r="CM751" s="188"/>
      <c r="CN751" s="188"/>
      <c r="CO751" s="188"/>
      <c r="CP751" s="188"/>
      <c r="CQ751" s="188"/>
      <c r="CR751" s="188"/>
      <c r="CS751" s="188"/>
      <c r="CT751" s="188"/>
      <c r="CU751" s="188"/>
      <c r="CV751" s="188"/>
      <c r="CW751" s="188"/>
      <c r="CX751" s="188"/>
      <c r="CY751" s="188"/>
      <c r="CZ751" s="188"/>
      <c r="DA751" s="188"/>
      <c r="DB751" s="188"/>
      <c r="DC751" s="188"/>
      <c r="DD751" s="188"/>
      <c r="DE751" s="188"/>
      <c r="DF751" s="188"/>
      <c r="DG751" s="188"/>
      <c r="DH751" s="188"/>
      <c r="DI751" s="188"/>
      <c r="DJ751" s="188"/>
      <c r="DK751" s="188"/>
      <c r="DL751" s="188"/>
      <c r="DM751" s="188"/>
      <c r="DN751" s="188"/>
      <c r="DO751" s="188"/>
      <c r="DP751" s="188"/>
      <c r="DQ751" s="188"/>
      <c r="DR751" s="188"/>
      <c r="DS751" s="188"/>
      <c r="DT751" s="188"/>
      <c r="DU751" s="188"/>
      <c r="DV751" s="188"/>
    </row>
    <row r="752" spans="1:126" x14ac:dyDescent="0.2">
      <c r="A752" s="203"/>
      <c r="B752" s="215"/>
      <c r="C752" s="215"/>
      <c r="D752" s="215"/>
      <c r="E752" s="219"/>
      <c r="F752" s="214" t="s">
        <v>258</v>
      </c>
      <c r="G752" s="188"/>
      <c r="H752" s="188"/>
      <c r="I752" s="204"/>
      <c r="J752" s="204"/>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row>
    <row r="753" spans="1:126" x14ac:dyDescent="0.2">
      <c r="A753" s="203"/>
      <c r="B753" s="215"/>
      <c r="C753" s="215"/>
      <c r="D753" s="215"/>
      <c r="E753" s="219"/>
      <c r="F753" s="214" t="s">
        <v>259</v>
      </c>
      <c r="G753" s="188"/>
      <c r="H753" s="188"/>
      <c r="I753" s="204"/>
      <c r="J753" s="204"/>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c r="DV753" s="188"/>
    </row>
    <row r="754" spans="1:126" x14ac:dyDescent="0.2">
      <c r="A754" s="203"/>
      <c r="B754" s="215"/>
      <c r="C754" s="215"/>
      <c r="D754" s="215"/>
      <c r="E754" s="219"/>
      <c r="F754" s="214" t="s">
        <v>258</v>
      </c>
      <c r="G754" s="188"/>
      <c r="H754" s="188"/>
      <c r="I754" s="204"/>
      <c r="J754" s="204"/>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c r="DV754" s="188"/>
    </row>
    <row r="755" spans="1:126" x14ac:dyDescent="0.2">
      <c r="A755" s="203"/>
      <c r="B755" s="215"/>
      <c r="C755" s="215"/>
      <c r="D755" s="215"/>
      <c r="E755" s="219"/>
      <c r="F755" s="214" t="s">
        <v>259</v>
      </c>
      <c r="G755" s="178"/>
      <c r="H755" s="178"/>
      <c r="I755" s="204"/>
      <c r="J755" s="204"/>
      <c r="K755" s="178"/>
      <c r="L755" s="188"/>
      <c r="M755" s="178"/>
      <c r="N755" s="178"/>
      <c r="O755" s="188"/>
      <c r="P755" s="178"/>
      <c r="Q755" s="178"/>
      <c r="R755" s="188"/>
      <c r="S755" s="178"/>
      <c r="T755" s="178"/>
      <c r="U755" s="188"/>
      <c r="V755" s="178"/>
      <c r="W755" s="178"/>
      <c r="X755" s="188"/>
      <c r="Y755" s="178"/>
      <c r="Z755" s="178"/>
      <c r="AA755" s="188"/>
      <c r="AB755" s="178"/>
      <c r="AC755" s="178"/>
      <c r="AD755" s="188"/>
      <c r="AE755" s="178"/>
      <c r="AF755" s="178"/>
      <c r="AG755" s="188"/>
      <c r="AH755" s="178"/>
      <c r="AI755" s="178"/>
      <c r="AJ755" s="188"/>
      <c r="AK755" s="178"/>
      <c r="AL755" s="178"/>
      <c r="AM755" s="188"/>
      <c r="AN755" s="178"/>
      <c r="AO755" s="178"/>
      <c r="AP755" s="188"/>
      <c r="AQ755" s="178"/>
      <c r="AR755" s="178"/>
      <c r="AS755" s="188"/>
      <c r="AT755" s="178"/>
      <c r="AU755" s="178"/>
      <c r="AV755" s="188"/>
      <c r="AW755" s="178"/>
      <c r="AX755" s="178"/>
      <c r="AY755" s="188"/>
      <c r="AZ755" s="178"/>
      <c r="BA755" s="178"/>
      <c r="BB755" s="188"/>
      <c r="BC755" s="178"/>
      <c r="BD755" s="178"/>
      <c r="BE755" s="188"/>
      <c r="BF755" s="178"/>
      <c r="BG755" s="178"/>
      <c r="BH755" s="188"/>
      <c r="BI755" s="178"/>
      <c r="BJ755" s="178"/>
      <c r="BK755" s="188"/>
      <c r="BL755" s="178"/>
      <c r="BM755" s="178"/>
      <c r="BN755" s="188"/>
      <c r="BO755" s="178"/>
      <c r="BP755" s="178"/>
      <c r="BQ755" s="188"/>
      <c r="BR755" s="178"/>
      <c r="BS755" s="178"/>
      <c r="BT755" s="188"/>
      <c r="BU755" s="178"/>
      <c r="BV755" s="178"/>
      <c r="BW755" s="188"/>
      <c r="BX755" s="178"/>
      <c r="BY755" s="178"/>
      <c r="BZ755" s="188"/>
      <c r="CA755" s="178"/>
      <c r="CB755" s="178"/>
      <c r="CC755" s="188"/>
      <c r="CD755" s="178"/>
      <c r="CE755" s="178"/>
      <c r="CF755" s="188"/>
      <c r="CG755" s="178"/>
      <c r="CH755" s="178"/>
      <c r="CI755" s="188"/>
      <c r="CJ755" s="178"/>
      <c r="CK755" s="178"/>
      <c r="CL755" s="188"/>
      <c r="CM755" s="178"/>
      <c r="CN755" s="178"/>
      <c r="CO755" s="188"/>
      <c r="CP755" s="178"/>
      <c r="CQ755" s="178"/>
      <c r="CR755" s="188"/>
      <c r="CS755" s="178"/>
      <c r="CT755" s="178"/>
      <c r="CU755" s="188"/>
      <c r="CV755" s="178"/>
      <c r="CW755" s="178"/>
      <c r="CX755" s="188"/>
      <c r="CY755" s="178"/>
      <c r="CZ755" s="178"/>
      <c r="DA755" s="188"/>
      <c r="DB755" s="178"/>
      <c r="DC755" s="178"/>
      <c r="DD755" s="188"/>
      <c r="DE755" s="178"/>
      <c r="DF755" s="178"/>
      <c r="DG755" s="188"/>
      <c r="DH755" s="178"/>
      <c r="DI755" s="178"/>
      <c r="DJ755" s="188"/>
      <c r="DK755" s="178"/>
      <c r="DL755" s="178"/>
      <c r="DM755" s="188"/>
      <c r="DN755" s="178"/>
      <c r="DO755" s="178"/>
      <c r="DP755" s="188"/>
      <c r="DQ755" s="178"/>
      <c r="DR755" s="178"/>
      <c r="DS755" s="188"/>
      <c r="DT755" s="178"/>
      <c r="DU755" s="178"/>
      <c r="DV755" s="188"/>
    </row>
    <row r="756" spans="1:126" x14ac:dyDescent="0.2">
      <c r="A756" s="203"/>
      <c r="B756" s="215"/>
      <c r="C756" s="215"/>
      <c r="D756" s="215"/>
      <c r="E756" s="219"/>
      <c r="F756" s="214" t="s">
        <v>258</v>
      </c>
      <c r="G756" s="188"/>
      <c r="H756" s="188"/>
      <c r="I756" s="204"/>
      <c r="J756" s="204"/>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row>
    <row r="757" spans="1:126" x14ac:dyDescent="0.2">
      <c r="A757" s="203"/>
      <c r="B757" s="215"/>
      <c r="C757" s="215"/>
      <c r="D757" s="215"/>
      <c r="E757" s="219"/>
      <c r="F757" s="214" t="s">
        <v>259</v>
      </c>
      <c r="G757" s="188"/>
      <c r="H757" s="188"/>
      <c r="I757" s="204"/>
      <c r="J757" s="204"/>
      <c r="K757" s="188"/>
      <c r="L757" s="188"/>
      <c r="M757" s="188"/>
      <c r="N757" s="188"/>
      <c r="O757" s="188"/>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188"/>
      <c r="BK757" s="188"/>
      <c r="BL757" s="188"/>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c r="DV757" s="188"/>
    </row>
    <row r="758" spans="1:126" x14ac:dyDescent="0.2">
      <c r="A758" s="203"/>
      <c r="B758" s="215"/>
      <c r="C758" s="215"/>
      <c r="D758" s="215"/>
      <c r="E758" s="219"/>
      <c r="F758" s="214" t="s">
        <v>258</v>
      </c>
      <c r="G758" s="188"/>
      <c r="H758" s="188"/>
      <c r="I758" s="204"/>
      <c r="J758" s="204"/>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row>
    <row r="759" spans="1:126" x14ac:dyDescent="0.2">
      <c r="A759" s="203"/>
      <c r="B759" s="215"/>
      <c r="C759" s="215"/>
      <c r="D759" s="215"/>
      <c r="E759" s="219"/>
      <c r="F759" s="214" t="s">
        <v>259</v>
      </c>
      <c r="G759" s="188"/>
      <c r="H759" s="188"/>
      <c r="I759" s="204"/>
      <c r="J759" s="204"/>
      <c r="K759" s="188"/>
      <c r="L759" s="188"/>
      <c r="M759" s="188"/>
      <c r="N759" s="188"/>
      <c r="O759" s="188"/>
      <c r="P759" s="188"/>
      <c r="Q759" s="188"/>
      <c r="R759" s="188"/>
      <c r="S759" s="188"/>
      <c r="T759" s="188"/>
      <c r="U759" s="188"/>
      <c r="V759" s="188"/>
      <c r="W759" s="188"/>
      <c r="X759" s="188"/>
      <c r="Y759" s="188"/>
      <c r="Z759" s="188"/>
      <c r="AA759" s="188"/>
      <c r="AB759" s="188"/>
      <c r="AC759" s="188"/>
      <c r="AD759" s="188"/>
      <c r="AE759" s="188"/>
      <c r="AF759" s="188"/>
      <c r="AG759" s="188"/>
      <c r="AH759" s="188"/>
      <c r="AI759" s="188"/>
      <c r="AJ759" s="188"/>
      <c r="AK759" s="188"/>
      <c r="AL759" s="188"/>
      <c r="AM759" s="188"/>
      <c r="AN759" s="188"/>
      <c r="AO759" s="188"/>
      <c r="AP759" s="188"/>
      <c r="AQ759" s="188"/>
      <c r="AR759" s="188"/>
      <c r="AS759" s="188"/>
      <c r="AT759" s="188"/>
      <c r="AU759" s="188"/>
      <c r="AV759" s="188"/>
      <c r="AW759" s="188"/>
      <c r="AX759" s="188"/>
      <c r="AY759" s="188"/>
      <c r="AZ759" s="188"/>
      <c r="BA759" s="188"/>
      <c r="BB759" s="188"/>
      <c r="BC759" s="188"/>
      <c r="BD759" s="188"/>
      <c r="BE759" s="188"/>
      <c r="BF759" s="188"/>
      <c r="BG759" s="188"/>
      <c r="BH759" s="188"/>
      <c r="BI759" s="188"/>
      <c r="BJ759" s="188"/>
      <c r="BK759" s="188"/>
      <c r="BL759" s="188"/>
      <c r="BM759" s="188"/>
      <c r="BN759" s="188"/>
      <c r="BO759" s="188"/>
      <c r="BP759" s="188"/>
      <c r="BQ759" s="188"/>
      <c r="BR759" s="188"/>
      <c r="BS759" s="188"/>
      <c r="BT759" s="188"/>
      <c r="BU759" s="188"/>
      <c r="BV759" s="188"/>
      <c r="BW759" s="188"/>
      <c r="BX759" s="188"/>
      <c r="BY759" s="188"/>
      <c r="BZ759" s="188"/>
      <c r="CA759" s="188"/>
      <c r="CB759" s="188"/>
      <c r="CC759" s="188"/>
      <c r="CD759" s="188"/>
      <c r="CE759" s="188"/>
      <c r="CF759" s="188"/>
      <c r="CG759" s="188"/>
      <c r="CH759" s="188"/>
      <c r="CI759" s="188"/>
      <c r="CJ759" s="188"/>
      <c r="CK759" s="188"/>
      <c r="CL759" s="188"/>
      <c r="CM759" s="188"/>
      <c r="CN759" s="188"/>
      <c r="CO759" s="188"/>
      <c r="CP759" s="188"/>
      <c r="CQ759" s="188"/>
      <c r="CR759" s="188"/>
      <c r="CS759" s="188"/>
      <c r="CT759" s="188"/>
      <c r="CU759" s="188"/>
      <c r="CV759" s="188"/>
      <c r="CW759" s="188"/>
      <c r="CX759" s="188"/>
      <c r="CY759" s="188"/>
      <c r="CZ759" s="188"/>
      <c r="DA759" s="188"/>
      <c r="DB759" s="188"/>
      <c r="DC759" s="188"/>
      <c r="DD759" s="188"/>
      <c r="DE759" s="188"/>
      <c r="DF759" s="188"/>
      <c r="DG759" s="188"/>
      <c r="DH759" s="188"/>
      <c r="DI759" s="188"/>
      <c r="DJ759" s="188"/>
      <c r="DK759" s="188"/>
      <c r="DL759" s="188"/>
      <c r="DM759" s="188"/>
      <c r="DN759" s="188"/>
      <c r="DO759" s="188"/>
      <c r="DP759" s="188"/>
      <c r="DQ759" s="188"/>
      <c r="DR759" s="188"/>
      <c r="DS759" s="188"/>
      <c r="DT759" s="188"/>
      <c r="DU759" s="188"/>
      <c r="DV759" s="188"/>
    </row>
    <row r="760" spans="1:126" x14ac:dyDescent="0.2">
      <c r="A760" s="203"/>
      <c r="B760" s="215"/>
      <c r="C760" s="215"/>
      <c r="D760" s="215"/>
      <c r="E760" s="219"/>
      <c r="F760" s="214" t="s">
        <v>258</v>
      </c>
      <c r="G760" s="188"/>
      <c r="H760" s="188"/>
      <c r="I760" s="204"/>
      <c r="J760" s="204"/>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row>
    <row r="761" spans="1:126" x14ac:dyDescent="0.2">
      <c r="A761" s="203"/>
      <c r="B761" s="215"/>
      <c r="C761" s="215"/>
      <c r="D761" s="215"/>
      <c r="E761" s="219"/>
      <c r="F761" s="214" t="s">
        <v>259</v>
      </c>
      <c r="G761" s="178"/>
      <c r="H761" s="178"/>
      <c r="I761" s="204"/>
      <c r="J761" s="204"/>
      <c r="K761" s="178"/>
      <c r="L761" s="188"/>
      <c r="M761" s="178"/>
      <c r="N761" s="178"/>
      <c r="O761" s="188"/>
      <c r="P761" s="178"/>
      <c r="Q761" s="178"/>
      <c r="R761" s="188"/>
      <c r="S761" s="178"/>
      <c r="T761" s="178"/>
      <c r="U761" s="188"/>
      <c r="V761" s="178"/>
      <c r="W761" s="178"/>
      <c r="X761" s="188"/>
      <c r="Y761" s="178"/>
      <c r="Z761" s="178"/>
      <c r="AA761" s="188"/>
      <c r="AB761" s="178"/>
      <c r="AC761" s="178"/>
      <c r="AD761" s="188"/>
      <c r="AE761" s="178"/>
      <c r="AF761" s="178"/>
      <c r="AG761" s="188"/>
      <c r="AH761" s="178"/>
      <c r="AI761" s="178"/>
      <c r="AJ761" s="188"/>
      <c r="AK761" s="178"/>
      <c r="AL761" s="178"/>
      <c r="AM761" s="188"/>
      <c r="AN761" s="178"/>
      <c r="AO761" s="178"/>
      <c r="AP761" s="188"/>
      <c r="AQ761" s="178"/>
      <c r="AR761" s="178"/>
      <c r="AS761" s="188"/>
      <c r="AT761" s="178"/>
      <c r="AU761" s="178"/>
      <c r="AV761" s="188"/>
      <c r="AW761" s="178"/>
      <c r="AX761" s="178"/>
      <c r="AY761" s="188"/>
      <c r="AZ761" s="178"/>
      <c r="BA761" s="178"/>
      <c r="BB761" s="188"/>
      <c r="BC761" s="178"/>
      <c r="BD761" s="178"/>
      <c r="BE761" s="188"/>
      <c r="BF761" s="178"/>
      <c r="BG761" s="178"/>
      <c r="BH761" s="188"/>
      <c r="BI761" s="178"/>
      <c r="BJ761" s="178"/>
      <c r="BK761" s="188"/>
      <c r="BL761" s="178"/>
      <c r="BM761" s="178"/>
      <c r="BN761" s="188"/>
      <c r="BO761" s="178"/>
      <c r="BP761" s="178"/>
      <c r="BQ761" s="188"/>
      <c r="BR761" s="178"/>
      <c r="BS761" s="178"/>
      <c r="BT761" s="188"/>
      <c r="BU761" s="178"/>
      <c r="BV761" s="178"/>
      <c r="BW761" s="188"/>
      <c r="BX761" s="178"/>
      <c r="BY761" s="178"/>
      <c r="BZ761" s="188"/>
      <c r="CA761" s="178"/>
      <c r="CB761" s="178"/>
      <c r="CC761" s="188"/>
      <c r="CD761" s="178"/>
      <c r="CE761" s="178"/>
      <c r="CF761" s="188"/>
      <c r="CG761" s="178"/>
      <c r="CH761" s="178"/>
      <c r="CI761" s="188"/>
      <c r="CJ761" s="178"/>
      <c r="CK761" s="178"/>
      <c r="CL761" s="188"/>
      <c r="CM761" s="178"/>
      <c r="CN761" s="178"/>
      <c r="CO761" s="188"/>
      <c r="CP761" s="178"/>
      <c r="CQ761" s="178"/>
      <c r="CR761" s="188"/>
      <c r="CS761" s="178"/>
      <c r="CT761" s="178"/>
      <c r="CU761" s="188"/>
      <c r="CV761" s="178"/>
      <c r="CW761" s="178"/>
      <c r="CX761" s="188"/>
      <c r="CY761" s="178"/>
      <c r="CZ761" s="178"/>
      <c r="DA761" s="188"/>
      <c r="DB761" s="178"/>
      <c r="DC761" s="178"/>
      <c r="DD761" s="188"/>
      <c r="DE761" s="178"/>
      <c r="DF761" s="178"/>
      <c r="DG761" s="188"/>
      <c r="DH761" s="178"/>
      <c r="DI761" s="178"/>
      <c r="DJ761" s="188"/>
      <c r="DK761" s="178"/>
      <c r="DL761" s="178"/>
      <c r="DM761" s="188"/>
      <c r="DN761" s="178"/>
      <c r="DO761" s="178"/>
      <c r="DP761" s="188"/>
      <c r="DQ761" s="178"/>
      <c r="DR761" s="178"/>
      <c r="DS761" s="188"/>
      <c r="DT761" s="178"/>
      <c r="DU761" s="178"/>
      <c r="DV761" s="188"/>
    </row>
    <row r="762" spans="1:126" x14ac:dyDescent="0.2">
      <c r="A762" s="203"/>
      <c r="B762" s="215"/>
      <c r="C762" s="215"/>
      <c r="D762" s="215"/>
      <c r="E762" s="219"/>
      <c r="F762" s="214" t="s">
        <v>258</v>
      </c>
      <c r="G762" s="188"/>
      <c r="H762" s="188"/>
      <c r="I762" s="204"/>
      <c r="J762" s="204"/>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c r="DV762" s="188"/>
    </row>
    <row r="763" spans="1:126" x14ac:dyDescent="0.2">
      <c r="A763" s="203"/>
      <c r="B763" s="215"/>
      <c r="C763" s="215"/>
      <c r="D763" s="215"/>
      <c r="E763" s="219"/>
      <c r="F763" s="214" t="s">
        <v>259</v>
      </c>
      <c r="G763" s="188"/>
      <c r="H763" s="188"/>
      <c r="I763" s="204"/>
      <c r="J763" s="204"/>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c r="DV763" s="188"/>
    </row>
    <row r="764" spans="1:126" x14ac:dyDescent="0.2">
      <c r="A764" s="203"/>
      <c r="B764" s="215"/>
      <c r="C764" s="215"/>
      <c r="D764" s="215"/>
      <c r="E764" s="219"/>
      <c r="F764" s="214" t="s">
        <v>258</v>
      </c>
      <c r="G764" s="188"/>
      <c r="H764" s="188"/>
      <c r="I764" s="204"/>
      <c r="J764" s="204"/>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row>
    <row r="765" spans="1:126" x14ac:dyDescent="0.2">
      <c r="A765" s="203"/>
      <c r="B765" s="215"/>
      <c r="C765" s="215"/>
      <c r="D765" s="215"/>
      <c r="E765" s="219"/>
      <c r="F765" s="214" t="s">
        <v>259</v>
      </c>
      <c r="G765" s="188"/>
      <c r="H765" s="188"/>
      <c r="I765" s="204"/>
      <c r="J765" s="204"/>
      <c r="K765" s="188"/>
      <c r="L765" s="188"/>
      <c r="M765" s="188"/>
      <c r="N765" s="188"/>
      <c r="O765" s="188"/>
      <c r="P765" s="188"/>
      <c r="Q765" s="188"/>
      <c r="R765" s="188"/>
      <c r="S765" s="188"/>
      <c r="T765" s="188"/>
      <c r="U765" s="188"/>
      <c r="V765" s="188"/>
      <c r="W765" s="188"/>
      <c r="X765" s="188"/>
      <c r="Y765" s="188"/>
      <c r="Z765" s="188"/>
      <c r="AA765" s="188"/>
      <c r="AB765" s="188"/>
      <c r="AC765" s="188"/>
      <c r="AD765" s="188"/>
      <c r="AE765" s="188"/>
      <c r="AF765" s="188"/>
      <c r="AG765" s="188"/>
      <c r="AH765" s="188"/>
      <c r="AI765" s="188"/>
      <c r="AJ765" s="188"/>
      <c r="AK765" s="188"/>
      <c r="AL765" s="188"/>
      <c r="AM765" s="188"/>
      <c r="AN765" s="188"/>
      <c r="AO765" s="188"/>
      <c r="AP765" s="188"/>
      <c r="AQ765" s="188"/>
      <c r="AR765" s="188"/>
      <c r="AS765" s="188"/>
      <c r="AT765" s="188"/>
      <c r="AU765" s="188"/>
      <c r="AV765" s="188"/>
      <c r="AW765" s="188"/>
      <c r="AX765" s="188"/>
      <c r="AY765" s="188"/>
      <c r="AZ765" s="188"/>
      <c r="BA765" s="188"/>
      <c r="BB765" s="188"/>
      <c r="BC765" s="188"/>
      <c r="BD765" s="188"/>
      <c r="BE765" s="188"/>
      <c r="BF765" s="188"/>
      <c r="BG765" s="188"/>
      <c r="BH765" s="188"/>
      <c r="BI765" s="188"/>
      <c r="BJ765" s="188"/>
      <c r="BK765" s="188"/>
      <c r="BL765" s="188"/>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row>
    <row r="766" spans="1:126" x14ac:dyDescent="0.2">
      <c r="A766" s="203"/>
      <c r="B766" s="215"/>
      <c r="C766" s="215"/>
      <c r="D766" s="215"/>
      <c r="E766" s="219"/>
      <c r="F766" s="214" t="s">
        <v>258</v>
      </c>
      <c r="G766" s="188"/>
      <c r="H766" s="188"/>
      <c r="I766" s="204"/>
      <c r="J766" s="204"/>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c r="DV766" s="188"/>
    </row>
    <row r="767" spans="1:126" x14ac:dyDescent="0.2">
      <c r="A767" s="203"/>
      <c r="B767" s="215"/>
      <c r="C767" s="215"/>
      <c r="D767" s="215"/>
      <c r="E767" s="219"/>
      <c r="F767" s="214" t="s">
        <v>259</v>
      </c>
      <c r="G767" s="188"/>
      <c r="H767" s="188"/>
      <c r="I767" s="204"/>
      <c r="J767" s="204"/>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c r="DV767" s="188"/>
    </row>
    <row r="768" spans="1:126" x14ac:dyDescent="0.2">
      <c r="A768" s="203"/>
      <c r="B768" s="215"/>
      <c r="C768" s="215"/>
      <c r="D768" s="215"/>
      <c r="E768" s="219"/>
      <c r="F768" s="214" t="s">
        <v>258</v>
      </c>
      <c r="G768" s="188"/>
      <c r="H768" s="188"/>
      <c r="I768" s="204"/>
      <c r="J768" s="204"/>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c r="DV768" s="188"/>
    </row>
    <row r="769" spans="1:126" x14ac:dyDescent="0.2">
      <c r="A769" s="203"/>
      <c r="B769" s="215"/>
      <c r="C769" s="215"/>
      <c r="D769" s="215"/>
      <c r="E769" s="219"/>
      <c r="F769" s="214" t="s">
        <v>259</v>
      </c>
      <c r="G769" s="188"/>
      <c r="H769" s="188"/>
      <c r="I769" s="204"/>
      <c r="J769" s="204"/>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c r="DV769" s="188"/>
    </row>
    <row r="770" spans="1:126" x14ac:dyDescent="0.2">
      <c r="A770" s="203"/>
      <c r="B770" s="215"/>
      <c r="C770" s="215"/>
      <c r="D770" s="215"/>
      <c r="E770" s="219"/>
      <c r="F770" s="214" t="s">
        <v>258</v>
      </c>
      <c r="G770" s="188"/>
      <c r="H770" s="188"/>
      <c r="I770" s="204"/>
      <c r="J770" s="204"/>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c r="DV770" s="188"/>
    </row>
    <row r="771" spans="1:126" x14ac:dyDescent="0.2">
      <c r="A771" s="203"/>
      <c r="B771" s="215"/>
      <c r="C771" s="215"/>
      <c r="D771" s="215"/>
      <c r="E771" s="219"/>
      <c r="F771" s="214" t="s">
        <v>259</v>
      </c>
      <c r="G771" s="188"/>
      <c r="H771" s="188"/>
      <c r="I771" s="204"/>
      <c r="J771" s="204"/>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c r="DV771" s="188"/>
    </row>
    <row r="772" spans="1:126" x14ac:dyDescent="0.2">
      <c r="A772" s="203"/>
      <c r="B772" s="215"/>
      <c r="C772" s="215"/>
      <c r="D772" s="215"/>
      <c r="E772" s="219"/>
      <c r="F772" s="214" t="s">
        <v>258</v>
      </c>
      <c r="G772" s="188"/>
      <c r="H772" s="188"/>
      <c r="I772" s="204"/>
      <c r="J772" s="204"/>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row>
    <row r="773" spans="1:126" x14ac:dyDescent="0.2">
      <c r="A773" s="203"/>
      <c r="B773" s="215"/>
      <c r="C773" s="215"/>
      <c r="D773" s="215"/>
      <c r="E773" s="219"/>
      <c r="F773" s="214" t="s">
        <v>259</v>
      </c>
      <c r="G773" s="188"/>
      <c r="H773" s="188"/>
      <c r="I773" s="204"/>
      <c r="J773" s="204"/>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c r="DV773" s="188"/>
    </row>
    <row r="774" spans="1:126" x14ac:dyDescent="0.2">
      <c r="A774" s="203"/>
      <c r="B774" s="215"/>
      <c r="C774" s="215"/>
      <c r="D774" s="215"/>
      <c r="E774" s="219"/>
      <c r="F774" s="214" t="s">
        <v>258</v>
      </c>
      <c r="G774" s="188"/>
      <c r="H774" s="188"/>
      <c r="I774" s="204"/>
      <c r="J774" s="204"/>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c r="DV774" s="188"/>
    </row>
    <row r="775" spans="1:126" x14ac:dyDescent="0.2">
      <c r="A775" s="203"/>
      <c r="B775" s="215"/>
      <c r="C775" s="215"/>
      <c r="D775" s="215"/>
      <c r="E775" s="219"/>
      <c r="F775" s="214" t="s">
        <v>259</v>
      </c>
      <c r="G775" s="188"/>
      <c r="H775" s="188"/>
      <c r="I775" s="204"/>
      <c r="J775" s="204"/>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c r="DV775" s="188"/>
    </row>
    <row r="776" spans="1:126" x14ac:dyDescent="0.2">
      <c r="A776" s="203"/>
      <c r="B776" s="215"/>
      <c r="C776" s="215"/>
      <c r="D776" s="215"/>
      <c r="E776" s="219"/>
      <c r="F776" s="214" t="s">
        <v>258</v>
      </c>
      <c r="G776" s="188"/>
      <c r="H776" s="188"/>
      <c r="I776" s="204"/>
      <c r="J776" s="204"/>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c r="DV776" s="188"/>
    </row>
    <row r="777" spans="1:126" x14ac:dyDescent="0.2">
      <c r="A777" s="203"/>
      <c r="B777" s="215"/>
      <c r="C777" s="215"/>
      <c r="D777" s="215"/>
      <c r="E777" s="219"/>
      <c r="F777" s="214" t="s">
        <v>259</v>
      </c>
      <c r="G777" s="188"/>
      <c r="H777" s="188"/>
      <c r="I777" s="204"/>
      <c r="J777" s="204"/>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c r="DV777" s="188"/>
    </row>
    <row r="778" spans="1:126" x14ac:dyDescent="0.2">
      <c r="A778" s="203"/>
      <c r="B778" s="215"/>
      <c r="C778" s="215"/>
      <c r="D778" s="215"/>
      <c r="E778" s="219"/>
      <c r="F778" s="214" t="s">
        <v>258</v>
      </c>
      <c r="G778" s="188"/>
      <c r="H778" s="188"/>
      <c r="I778" s="204"/>
      <c r="J778" s="204"/>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c r="DV778" s="188"/>
    </row>
    <row r="779" spans="1:126" x14ac:dyDescent="0.2">
      <c r="A779" s="203"/>
      <c r="B779" s="215"/>
      <c r="C779" s="215"/>
      <c r="D779" s="215"/>
      <c r="E779" s="219"/>
      <c r="F779" s="214" t="s">
        <v>259</v>
      </c>
      <c r="G779" s="188"/>
      <c r="H779" s="188"/>
      <c r="I779" s="204"/>
      <c r="J779" s="204"/>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c r="DV779" s="188"/>
    </row>
    <row r="780" spans="1:126" x14ac:dyDescent="0.2">
      <c r="A780" s="203"/>
      <c r="B780" s="215"/>
      <c r="C780" s="215"/>
      <c r="D780" s="215"/>
      <c r="E780" s="219"/>
      <c r="F780" s="214" t="s">
        <v>258</v>
      </c>
      <c r="G780" s="188"/>
      <c r="H780" s="188"/>
      <c r="I780" s="204"/>
      <c r="J780" s="204"/>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row>
    <row r="781" spans="1:126" x14ac:dyDescent="0.2">
      <c r="A781" s="203"/>
      <c r="B781" s="215"/>
      <c r="C781" s="215"/>
      <c r="D781" s="215"/>
      <c r="E781" s="219"/>
      <c r="F781" s="214" t="s">
        <v>259</v>
      </c>
      <c r="G781" s="188"/>
      <c r="H781" s="188"/>
      <c r="I781" s="204"/>
      <c r="J781" s="204"/>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c r="DV781" s="188"/>
    </row>
    <row r="782" spans="1:126" x14ac:dyDescent="0.2">
      <c r="A782" s="203"/>
      <c r="B782" s="215"/>
      <c r="C782" s="215"/>
      <c r="D782" s="215"/>
      <c r="E782" s="219"/>
      <c r="F782" s="214" t="s">
        <v>258</v>
      </c>
      <c r="G782" s="188"/>
      <c r="H782" s="188"/>
      <c r="I782" s="204"/>
      <c r="J782" s="204"/>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c r="DV782" s="188"/>
    </row>
    <row r="783" spans="1:126" x14ac:dyDescent="0.2">
      <c r="A783" s="203"/>
      <c r="B783" s="215"/>
      <c r="C783" s="215"/>
      <c r="D783" s="215"/>
      <c r="E783" s="219"/>
      <c r="F783" s="214" t="s">
        <v>259</v>
      </c>
      <c r="G783" s="188"/>
      <c r="H783" s="188"/>
      <c r="I783" s="204"/>
      <c r="J783" s="204"/>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c r="DV783" s="188"/>
    </row>
    <row r="784" spans="1:126" x14ac:dyDescent="0.2">
      <c r="A784" s="203"/>
      <c r="B784" s="215"/>
      <c r="C784" s="215"/>
      <c r="D784" s="215"/>
      <c r="E784" s="219"/>
      <c r="F784" s="214" t="s">
        <v>258</v>
      </c>
      <c r="G784" s="178"/>
      <c r="H784" s="178"/>
      <c r="I784" s="204"/>
      <c r="J784" s="204"/>
      <c r="K784" s="178"/>
      <c r="L784" s="188"/>
      <c r="M784" s="178"/>
      <c r="N784" s="178"/>
      <c r="O784" s="188"/>
      <c r="P784" s="178"/>
      <c r="Q784" s="178"/>
      <c r="R784" s="188"/>
      <c r="S784" s="178"/>
      <c r="T784" s="178"/>
      <c r="U784" s="188"/>
      <c r="V784" s="178"/>
      <c r="W784" s="178"/>
      <c r="X784" s="188"/>
      <c r="Y784" s="178"/>
      <c r="Z784" s="178"/>
      <c r="AA784" s="188"/>
      <c r="AB784" s="178"/>
      <c r="AC784" s="178"/>
      <c r="AD784" s="188"/>
      <c r="AE784" s="178"/>
      <c r="AF784" s="178"/>
      <c r="AG784" s="188"/>
      <c r="AH784" s="178"/>
      <c r="AI784" s="178"/>
      <c r="AJ784" s="188"/>
      <c r="AK784" s="178"/>
      <c r="AL784" s="178"/>
      <c r="AM784" s="188"/>
      <c r="AN784" s="178"/>
      <c r="AO784" s="178"/>
      <c r="AP784" s="188"/>
      <c r="AQ784" s="178"/>
      <c r="AR784" s="178"/>
      <c r="AS784" s="188"/>
      <c r="AT784" s="178"/>
      <c r="AU784" s="178"/>
      <c r="AV784" s="188"/>
      <c r="AW784" s="178"/>
      <c r="AX784" s="178"/>
      <c r="AY784" s="188"/>
      <c r="AZ784" s="178"/>
      <c r="BA784" s="178"/>
      <c r="BB784" s="188"/>
      <c r="BC784" s="178"/>
      <c r="BD784" s="178"/>
      <c r="BE784" s="188"/>
      <c r="BF784" s="178"/>
      <c r="BG784" s="178"/>
      <c r="BH784" s="188"/>
      <c r="BI784" s="178"/>
      <c r="BJ784" s="178"/>
      <c r="BK784" s="188"/>
      <c r="BL784" s="178"/>
      <c r="BM784" s="178"/>
      <c r="BN784" s="188"/>
      <c r="BO784" s="178"/>
      <c r="BP784" s="178"/>
      <c r="BQ784" s="188"/>
      <c r="BR784" s="178"/>
      <c r="BS784" s="178"/>
      <c r="BT784" s="188"/>
      <c r="BU784" s="178"/>
      <c r="BV784" s="178"/>
      <c r="BW784" s="188"/>
      <c r="BX784" s="178"/>
      <c r="BY784" s="178"/>
      <c r="BZ784" s="188"/>
      <c r="CA784" s="178"/>
      <c r="CB784" s="178"/>
      <c r="CC784" s="188"/>
      <c r="CD784" s="178"/>
      <c r="CE784" s="178"/>
      <c r="CF784" s="188"/>
      <c r="CG784" s="178"/>
      <c r="CH784" s="178"/>
      <c r="CI784" s="188"/>
      <c r="CJ784" s="178"/>
      <c r="CK784" s="178"/>
      <c r="CL784" s="188"/>
      <c r="CM784" s="178"/>
      <c r="CN784" s="178"/>
      <c r="CO784" s="188"/>
      <c r="CP784" s="178"/>
      <c r="CQ784" s="178"/>
      <c r="CR784" s="188"/>
      <c r="CS784" s="178"/>
      <c r="CT784" s="178"/>
      <c r="CU784" s="188"/>
      <c r="CV784" s="178"/>
      <c r="CW784" s="178"/>
      <c r="CX784" s="188"/>
      <c r="CY784" s="178"/>
      <c r="CZ784" s="178"/>
      <c r="DA784" s="188"/>
      <c r="DB784" s="178"/>
      <c r="DC784" s="178"/>
      <c r="DD784" s="188"/>
      <c r="DE784" s="178"/>
      <c r="DF784" s="178"/>
      <c r="DG784" s="188"/>
      <c r="DH784" s="178"/>
      <c r="DI784" s="178"/>
      <c r="DJ784" s="188"/>
      <c r="DK784" s="178"/>
      <c r="DL784" s="178"/>
      <c r="DM784" s="188"/>
      <c r="DN784" s="178"/>
      <c r="DO784" s="178"/>
      <c r="DP784" s="188"/>
      <c r="DQ784" s="178"/>
      <c r="DR784" s="178"/>
      <c r="DS784" s="188"/>
      <c r="DT784" s="178"/>
      <c r="DU784" s="178"/>
      <c r="DV784" s="188"/>
    </row>
    <row r="785" spans="1:126" x14ac:dyDescent="0.2">
      <c r="A785" s="203"/>
      <c r="B785" s="215"/>
      <c r="C785" s="215"/>
      <c r="D785" s="215"/>
      <c r="E785" s="219"/>
      <c r="F785" s="214" t="s">
        <v>259</v>
      </c>
      <c r="G785" s="188"/>
      <c r="H785" s="188"/>
      <c r="I785" s="204"/>
      <c r="J785" s="204"/>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88"/>
      <c r="BP785" s="188"/>
      <c r="BQ785" s="188"/>
      <c r="BR785" s="188"/>
      <c r="BS785" s="188"/>
      <c r="BT785" s="188"/>
      <c r="BU785" s="188"/>
      <c r="BV785" s="188"/>
      <c r="BW785" s="188"/>
      <c r="BX785" s="188"/>
      <c r="BY785" s="188"/>
      <c r="BZ785" s="188"/>
      <c r="CA785" s="188"/>
      <c r="CB785" s="188"/>
      <c r="CC785" s="188"/>
      <c r="CD785" s="188"/>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row>
    <row r="786" spans="1:126" x14ac:dyDescent="0.2">
      <c r="A786" s="203"/>
      <c r="B786" s="215"/>
      <c r="C786" s="215"/>
      <c r="D786" s="215"/>
      <c r="E786" s="219"/>
      <c r="F786" s="214" t="s">
        <v>258</v>
      </c>
      <c r="G786" s="188"/>
      <c r="H786" s="188"/>
      <c r="I786" s="204"/>
      <c r="J786" s="204"/>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c r="DV786" s="188"/>
    </row>
    <row r="787" spans="1:126" x14ac:dyDescent="0.2">
      <c r="A787" s="203"/>
      <c r="B787" s="215"/>
      <c r="C787" s="215"/>
      <c r="D787" s="215"/>
      <c r="E787" s="219"/>
      <c r="F787" s="214" t="s">
        <v>259</v>
      </c>
      <c r="G787" s="188"/>
      <c r="H787" s="188"/>
      <c r="I787" s="204"/>
      <c r="J787" s="204"/>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c r="DV787" s="188"/>
    </row>
    <row r="788" spans="1:126" x14ac:dyDescent="0.2">
      <c r="A788" s="203"/>
      <c r="B788" s="215"/>
      <c r="C788" s="215"/>
      <c r="D788" s="215"/>
      <c r="E788" s="219"/>
      <c r="F788" s="214" t="s">
        <v>258</v>
      </c>
      <c r="G788" s="188"/>
      <c r="H788" s="188"/>
      <c r="I788" s="204"/>
      <c r="J788" s="204"/>
      <c r="K788" s="188"/>
      <c r="L788" s="188"/>
      <c r="M788" s="188"/>
      <c r="N788" s="188"/>
      <c r="O788" s="188"/>
      <c r="P788" s="188"/>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c r="AL788" s="188"/>
      <c r="AM788" s="188"/>
      <c r="AN788" s="188"/>
      <c r="AO788" s="188"/>
      <c r="AP788" s="188"/>
      <c r="AQ788" s="188"/>
      <c r="AR788" s="188"/>
      <c r="AS788" s="188"/>
      <c r="AT788" s="188"/>
      <c r="AU788" s="188"/>
      <c r="AV788" s="188"/>
      <c r="AW788" s="188"/>
      <c r="AX788" s="188"/>
      <c r="AY788" s="188"/>
      <c r="AZ788" s="188"/>
      <c r="BA788" s="188"/>
      <c r="BB788" s="188"/>
      <c r="BC788" s="188"/>
      <c r="BD788" s="188"/>
      <c r="BE788" s="188"/>
      <c r="BF788" s="188"/>
      <c r="BG788" s="188"/>
      <c r="BH788" s="188"/>
      <c r="BI788" s="188"/>
      <c r="BJ788" s="188"/>
      <c r="BK788" s="188"/>
      <c r="BL788" s="188"/>
      <c r="BM788" s="188"/>
      <c r="BN788" s="188"/>
      <c r="BO788" s="188"/>
      <c r="BP788" s="188"/>
      <c r="BQ788" s="188"/>
      <c r="BR788" s="188"/>
      <c r="BS788" s="188"/>
      <c r="BT788" s="188"/>
      <c r="BU788" s="188"/>
      <c r="BV788" s="188"/>
      <c r="BW788" s="188"/>
      <c r="BX788" s="188"/>
      <c r="BY788" s="188"/>
      <c r="BZ788" s="188"/>
      <c r="CA788" s="188"/>
      <c r="CB788" s="188"/>
      <c r="CC788" s="188"/>
      <c r="CD788" s="188"/>
      <c r="CE788" s="188"/>
      <c r="CF788" s="188"/>
      <c r="CG788" s="188"/>
      <c r="CH788" s="188"/>
      <c r="CI788" s="188"/>
      <c r="CJ788" s="188"/>
      <c r="CK788" s="188"/>
      <c r="CL788" s="188"/>
      <c r="CM788" s="188"/>
      <c r="CN788" s="188"/>
      <c r="CO788" s="188"/>
      <c r="CP788" s="188"/>
      <c r="CQ788" s="188"/>
      <c r="CR788" s="188"/>
      <c r="CS788" s="188"/>
      <c r="CT788" s="188"/>
      <c r="CU788" s="188"/>
      <c r="CV788" s="188"/>
      <c r="CW788" s="188"/>
      <c r="CX788" s="188"/>
      <c r="CY788" s="188"/>
      <c r="CZ788" s="188"/>
      <c r="DA788" s="188"/>
      <c r="DB788" s="188"/>
      <c r="DC788" s="188"/>
      <c r="DD788" s="188"/>
      <c r="DE788" s="188"/>
      <c r="DF788" s="188"/>
      <c r="DG788" s="188"/>
      <c r="DH788" s="188"/>
      <c r="DI788" s="188"/>
      <c r="DJ788" s="188"/>
      <c r="DK788" s="188"/>
      <c r="DL788" s="188"/>
      <c r="DM788" s="188"/>
      <c r="DN788" s="188"/>
      <c r="DO788" s="188"/>
      <c r="DP788" s="188"/>
      <c r="DQ788" s="188"/>
      <c r="DR788" s="188"/>
      <c r="DS788" s="188"/>
      <c r="DT788" s="188"/>
      <c r="DU788" s="188"/>
      <c r="DV788" s="188"/>
    </row>
    <row r="789" spans="1:126" x14ac:dyDescent="0.2">
      <c r="A789" s="203"/>
      <c r="B789" s="215"/>
      <c r="C789" s="215"/>
      <c r="D789" s="215"/>
      <c r="E789" s="219"/>
      <c r="F789" s="214" t="s">
        <v>259</v>
      </c>
      <c r="G789" s="178"/>
      <c r="H789" s="178"/>
      <c r="I789" s="204"/>
      <c r="J789" s="204"/>
      <c r="K789" s="178"/>
      <c r="L789" s="188"/>
      <c r="M789" s="178"/>
      <c r="N789" s="178"/>
      <c r="O789" s="188"/>
      <c r="P789" s="178"/>
      <c r="Q789" s="178"/>
      <c r="R789" s="188"/>
      <c r="S789" s="178"/>
      <c r="T789" s="178"/>
      <c r="U789" s="188"/>
      <c r="V789" s="178"/>
      <c r="W789" s="178"/>
      <c r="X789" s="188"/>
      <c r="Y789" s="178"/>
      <c r="Z789" s="178"/>
      <c r="AA789" s="188"/>
      <c r="AB789" s="178"/>
      <c r="AC789" s="178"/>
      <c r="AD789" s="188"/>
      <c r="AE789" s="178"/>
      <c r="AF789" s="178"/>
      <c r="AG789" s="188"/>
      <c r="AH789" s="178"/>
      <c r="AI789" s="178"/>
      <c r="AJ789" s="188"/>
      <c r="AK789" s="178"/>
      <c r="AL789" s="178"/>
      <c r="AM789" s="188"/>
      <c r="AN789" s="178"/>
      <c r="AO789" s="178"/>
      <c r="AP789" s="188"/>
      <c r="AQ789" s="178"/>
      <c r="AR789" s="178"/>
      <c r="AS789" s="188"/>
      <c r="AT789" s="178"/>
      <c r="AU789" s="178"/>
      <c r="AV789" s="188"/>
      <c r="AW789" s="178"/>
      <c r="AX789" s="178"/>
      <c r="AY789" s="188"/>
      <c r="AZ789" s="178"/>
      <c r="BA789" s="178"/>
      <c r="BB789" s="188"/>
      <c r="BC789" s="178"/>
      <c r="BD789" s="178"/>
      <c r="BE789" s="188"/>
      <c r="BF789" s="178"/>
      <c r="BG789" s="178"/>
      <c r="BH789" s="188"/>
      <c r="BI789" s="178"/>
      <c r="BJ789" s="178"/>
      <c r="BK789" s="188"/>
      <c r="BL789" s="178"/>
      <c r="BM789" s="178"/>
      <c r="BN789" s="188"/>
      <c r="BO789" s="178"/>
      <c r="BP789" s="178"/>
      <c r="BQ789" s="188"/>
      <c r="BR789" s="178"/>
      <c r="BS789" s="178"/>
      <c r="BT789" s="188"/>
      <c r="BU789" s="178"/>
      <c r="BV789" s="178"/>
      <c r="BW789" s="188"/>
      <c r="BX789" s="178"/>
      <c r="BY789" s="178"/>
      <c r="BZ789" s="188"/>
      <c r="CA789" s="178"/>
      <c r="CB789" s="178"/>
      <c r="CC789" s="188"/>
      <c r="CD789" s="178"/>
      <c r="CE789" s="178"/>
      <c r="CF789" s="188"/>
      <c r="CG789" s="178"/>
      <c r="CH789" s="178"/>
      <c r="CI789" s="188"/>
      <c r="CJ789" s="178"/>
      <c r="CK789" s="178"/>
      <c r="CL789" s="188"/>
      <c r="CM789" s="178"/>
      <c r="CN789" s="178"/>
      <c r="CO789" s="188"/>
      <c r="CP789" s="178"/>
      <c r="CQ789" s="178"/>
      <c r="CR789" s="188"/>
      <c r="CS789" s="178"/>
      <c r="CT789" s="178"/>
      <c r="CU789" s="188"/>
      <c r="CV789" s="178"/>
      <c r="CW789" s="178"/>
      <c r="CX789" s="188"/>
      <c r="CY789" s="178"/>
      <c r="CZ789" s="178"/>
      <c r="DA789" s="188"/>
      <c r="DB789" s="178"/>
      <c r="DC789" s="178"/>
      <c r="DD789" s="188"/>
      <c r="DE789" s="178"/>
      <c r="DF789" s="178"/>
      <c r="DG789" s="188"/>
      <c r="DH789" s="178"/>
      <c r="DI789" s="178"/>
      <c r="DJ789" s="188"/>
      <c r="DK789" s="178"/>
      <c r="DL789" s="178"/>
      <c r="DM789" s="188"/>
      <c r="DN789" s="178"/>
      <c r="DO789" s="178"/>
      <c r="DP789" s="188"/>
      <c r="DQ789" s="178"/>
      <c r="DR789" s="178"/>
      <c r="DS789" s="188"/>
      <c r="DT789" s="178"/>
      <c r="DU789" s="178"/>
      <c r="DV789" s="188"/>
    </row>
    <row r="790" spans="1:126" x14ac:dyDescent="0.2">
      <c r="A790" s="203"/>
      <c r="B790" s="215"/>
      <c r="C790" s="215"/>
      <c r="D790" s="215"/>
      <c r="E790" s="219"/>
      <c r="F790" s="214" t="s">
        <v>258</v>
      </c>
      <c r="G790" s="188"/>
      <c r="H790" s="188"/>
      <c r="I790" s="204"/>
      <c r="J790" s="204"/>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c r="DV790" s="188"/>
    </row>
    <row r="791" spans="1:126" x14ac:dyDescent="0.2">
      <c r="A791" s="203"/>
      <c r="B791" s="215"/>
      <c r="C791" s="215"/>
      <c r="D791" s="215"/>
      <c r="E791" s="219"/>
      <c r="F791" s="214" t="s">
        <v>259</v>
      </c>
      <c r="G791" s="188"/>
      <c r="H791" s="188"/>
      <c r="I791" s="204"/>
      <c r="J791" s="204"/>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c r="DV791" s="188"/>
    </row>
    <row r="792" spans="1:126" x14ac:dyDescent="0.2">
      <c r="A792" s="203"/>
      <c r="B792" s="215"/>
      <c r="C792" s="215"/>
      <c r="D792" s="215"/>
      <c r="E792" s="219"/>
      <c r="F792" s="214" t="s">
        <v>258</v>
      </c>
      <c r="G792" s="178"/>
      <c r="H792" s="178"/>
      <c r="I792" s="203"/>
      <c r="J792" s="203"/>
      <c r="K792" s="203"/>
      <c r="L792" s="203"/>
      <c r="M792" s="178"/>
      <c r="N792" s="203"/>
      <c r="O792" s="203"/>
      <c r="P792" s="178"/>
      <c r="Q792" s="203"/>
      <c r="R792" s="203"/>
      <c r="S792" s="178"/>
      <c r="T792" s="203"/>
      <c r="U792" s="203"/>
      <c r="V792" s="178"/>
      <c r="W792" s="203"/>
      <c r="X792" s="203"/>
      <c r="Y792" s="178"/>
      <c r="Z792" s="203"/>
      <c r="AA792" s="203"/>
      <c r="AB792" s="178"/>
      <c r="AC792" s="203"/>
      <c r="AD792" s="203"/>
      <c r="AE792" s="178"/>
      <c r="AF792" s="203"/>
      <c r="AG792" s="203"/>
      <c r="AH792" s="178"/>
      <c r="AI792" s="203"/>
      <c r="AJ792" s="203"/>
      <c r="AK792" s="178"/>
      <c r="AL792" s="203"/>
      <c r="AM792" s="203"/>
      <c r="AN792" s="178"/>
      <c r="AO792" s="203"/>
      <c r="AP792" s="203"/>
      <c r="AQ792" s="178"/>
      <c r="AR792" s="203"/>
      <c r="AS792" s="203"/>
      <c r="AT792" s="178"/>
      <c r="AU792" s="203"/>
      <c r="AV792" s="203"/>
      <c r="AW792" s="178"/>
      <c r="AX792" s="203"/>
      <c r="AY792" s="203"/>
      <c r="AZ792" s="178"/>
      <c r="BA792" s="203"/>
      <c r="BB792" s="203"/>
      <c r="BC792" s="178"/>
      <c r="BD792" s="203"/>
      <c r="BE792" s="203"/>
      <c r="BF792" s="178"/>
      <c r="BG792" s="203"/>
      <c r="BH792" s="203"/>
      <c r="BI792" s="178"/>
      <c r="BJ792" s="203"/>
      <c r="BK792" s="203"/>
      <c r="BL792" s="178"/>
      <c r="BM792" s="203"/>
      <c r="BN792" s="203"/>
      <c r="BO792" s="178"/>
      <c r="BP792" s="203"/>
      <c r="BQ792" s="203"/>
      <c r="BR792" s="178"/>
      <c r="BS792" s="203"/>
      <c r="BT792" s="203"/>
      <c r="BU792" s="178"/>
      <c r="BV792" s="203"/>
      <c r="BW792" s="203"/>
      <c r="BX792" s="178"/>
      <c r="BY792" s="203"/>
      <c r="BZ792" s="203"/>
      <c r="CA792" s="178"/>
      <c r="CB792" s="203"/>
      <c r="CC792" s="203"/>
      <c r="CD792" s="178"/>
      <c r="CE792" s="203"/>
      <c r="CF792" s="203"/>
      <c r="CG792" s="178"/>
      <c r="CH792" s="203"/>
      <c r="CI792" s="203"/>
      <c r="CJ792" s="178"/>
      <c r="CK792" s="203"/>
      <c r="CL792" s="203"/>
      <c r="CM792" s="178"/>
      <c r="CN792" s="203"/>
      <c r="CO792" s="203"/>
      <c r="CP792" s="178"/>
      <c r="CQ792" s="203"/>
      <c r="CR792" s="203"/>
      <c r="CS792" s="178"/>
      <c r="CT792" s="203"/>
      <c r="CU792" s="203"/>
      <c r="CV792" s="178"/>
      <c r="CW792" s="203"/>
      <c r="CX792" s="203"/>
      <c r="CY792" s="178"/>
      <c r="CZ792" s="203"/>
      <c r="DA792" s="203"/>
      <c r="DB792" s="178"/>
      <c r="DC792" s="203"/>
      <c r="DD792" s="203"/>
      <c r="DE792" s="178"/>
      <c r="DF792" s="203"/>
      <c r="DG792" s="203"/>
      <c r="DH792" s="178"/>
      <c r="DI792" s="203"/>
      <c r="DJ792" s="203"/>
      <c r="DK792" s="178"/>
      <c r="DL792" s="203"/>
      <c r="DM792" s="203"/>
      <c r="DN792" s="178"/>
      <c r="DO792" s="203"/>
      <c r="DP792" s="203"/>
      <c r="DQ792" s="178"/>
      <c r="DR792" s="203"/>
      <c r="DS792" s="203"/>
      <c r="DT792" s="178"/>
      <c r="DU792" s="203"/>
      <c r="DV792" s="203"/>
    </row>
    <row r="793" spans="1:126" x14ac:dyDescent="0.2">
      <c r="A793" s="203"/>
      <c r="B793" s="215"/>
      <c r="C793" s="215"/>
      <c r="D793" s="215"/>
      <c r="E793" s="219"/>
      <c r="F793" s="214" t="s">
        <v>259</v>
      </c>
      <c r="G793" s="188"/>
      <c r="H793" s="188"/>
      <c r="I793" s="204"/>
      <c r="J793" s="204"/>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88"/>
      <c r="BP793" s="188"/>
      <c r="BQ793" s="188"/>
      <c r="BR793" s="188"/>
      <c r="BS793" s="188"/>
      <c r="BT793" s="188"/>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row>
    <row r="794" spans="1:126" x14ac:dyDescent="0.2">
      <c r="A794" s="203"/>
      <c r="B794" s="215"/>
      <c r="C794" s="215"/>
      <c r="D794" s="215"/>
      <c r="E794" s="219"/>
      <c r="F794" s="214" t="s">
        <v>258</v>
      </c>
      <c r="G794" s="188"/>
      <c r="H794" s="188"/>
      <c r="I794" s="204"/>
      <c r="J794" s="204"/>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c r="DV794" s="188"/>
    </row>
    <row r="795" spans="1:126" x14ac:dyDescent="0.2">
      <c r="A795" s="203"/>
      <c r="B795" s="215"/>
      <c r="C795" s="215"/>
      <c r="D795" s="215"/>
      <c r="E795" s="219"/>
      <c r="F795" s="214" t="s">
        <v>259</v>
      </c>
      <c r="G795" s="188"/>
      <c r="H795" s="188"/>
      <c r="I795" s="204"/>
      <c r="J795" s="204"/>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c r="DV795" s="188"/>
    </row>
    <row r="796" spans="1:126" x14ac:dyDescent="0.2">
      <c r="A796" s="203"/>
      <c r="B796" s="215"/>
      <c r="C796" s="215"/>
      <c r="D796" s="215"/>
      <c r="E796" s="219"/>
      <c r="F796" s="214" t="s">
        <v>258</v>
      </c>
      <c r="G796" s="188"/>
      <c r="H796" s="188"/>
      <c r="I796" s="204"/>
      <c r="J796" s="204"/>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c r="DV796" s="188"/>
    </row>
    <row r="797" spans="1:126" x14ac:dyDescent="0.2">
      <c r="A797" s="203"/>
      <c r="B797" s="215"/>
      <c r="C797" s="215"/>
      <c r="D797" s="215"/>
      <c r="E797" s="219"/>
      <c r="F797" s="214" t="s">
        <v>259</v>
      </c>
      <c r="G797" s="188"/>
      <c r="H797" s="188"/>
      <c r="I797" s="204"/>
      <c r="J797" s="204"/>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c r="DV797" s="188"/>
    </row>
    <row r="798" spans="1:126" x14ac:dyDescent="0.2">
      <c r="A798" s="203"/>
      <c r="B798" s="215"/>
      <c r="C798" s="215"/>
      <c r="D798" s="215"/>
      <c r="E798" s="219"/>
      <c r="F798" s="214" t="s">
        <v>258</v>
      </c>
      <c r="G798" s="188"/>
      <c r="H798" s="188"/>
      <c r="I798" s="204"/>
      <c r="J798" s="204"/>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c r="DV798" s="188"/>
    </row>
    <row r="799" spans="1:126" x14ac:dyDescent="0.2">
      <c r="A799" s="203"/>
      <c r="B799" s="215"/>
      <c r="C799" s="215"/>
      <c r="D799" s="215"/>
      <c r="E799" s="219"/>
      <c r="F799" s="214" t="s">
        <v>259</v>
      </c>
      <c r="G799" s="188"/>
      <c r="H799" s="188"/>
      <c r="I799" s="204"/>
      <c r="J799" s="204"/>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c r="DV799" s="188"/>
    </row>
    <row r="800" spans="1:126" x14ac:dyDescent="0.2">
      <c r="A800" s="203"/>
      <c r="B800" s="215"/>
      <c r="C800" s="215"/>
      <c r="D800" s="215"/>
      <c r="E800" s="219"/>
      <c r="F800" s="214" t="s">
        <v>258</v>
      </c>
      <c r="G800" s="188"/>
      <c r="H800" s="188"/>
      <c r="I800" s="204"/>
      <c r="J800" s="204"/>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c r="DV800" s="188"/>
    </row>
    <row r="801" spans="1:126" x14ac:dyDescent="0.2">
      <c r="A801" s="203"/>
      <c r="B801" s="215"/>
      <c r="C801" s="215"/>
      <c r="D801" s="215"/>
      <c r="E801" s="219"/>
      <c r="F801" s="214" t="s">
        <v>259</v>
      </c>
      <c r="G801" s="188"/>
      <c r="H801" s="188"/>
      <c r="I801" s="204"/>
      <c r="J801" s="204"/>
      <c r="K801" s="188"/>
      <c r="L801" s="188"/>
      <c r="M801" s="188"/>
      <c r="N801" s="188"/>
      <c r="O801" s="188"/>
      <c r="P801" s="188"/>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c r="AL801" s="188"/>
      <c r="AM801" s="188"/>
      <c r="AN801" s="188"/>
      <c r="AO801" s="188"/>
      <c r="AP801" s="188"/>
      <c r="AQ801" s="188"/>
      <c r="AR801" s="188"/>
      <c r="AS801" s="188"/>
      <c r="AT801" s="188"/>
      <c r="AU801" s="188"/>
      <c r="AV801" s="188"/>
      <c r="AW801" s="188"/>
      <c r="AX801" s="188"/>
      <c r="AY801" s="188"/>
      <c r="AZ801" s="188"/>
      <c r="BA801" s="188"/>
      <c r="BB801" s="188"/>
      <c r="BC801" s="188"/>
      <c r="BD801" s="188"/>
      <c r="BE801" s="188"/>
      <c r="BF801" s="188"/>
      <c r="BG801" s="188"/>
      <c r="BH801" s="188"/>
      <c r="BI801" s="188"/>
      <c r="BJ801" s="188"/>
      <c r="BK801" s="188"/>
      <c r="BL801" s="188"/>
      <c r="BM801" s="188"/>
      <c r="BN801" s="188"/>
      <c r="BO801" s="188"/>
      <c r="BP801" s="188"/>
      <c r="BQ801" s="188"/>
      <c r="BR801" s="188"/>
      <c r="BS801" s="188"/>
      <c r="BT801" s="188"/>
      <c r="BU801" s="188"/>
      <c r="BV801" s="188"/>
      <c r="BW801" s="188"/>
      <c r="BX801" s="188"/>
      <c r="BY801" s="188"/>
      <c r="BZ801" s="188"/>
      <c r="CA801" s="188"/>
      <c r="CB801" s="188"/>
      <c r="CC801" s="188"/>
      <c r="CD801" s="188"/>
      <c r="CE801" s="188"/>
      <c r="CF801" s="188"/>
      <c r="CG801" s="188"/>
      <c r="CH801" s="188"/>
      <c r="CI801" s="188"/>
      <c r="CJ801" s="188"/>
      <c r="CK801" s="188"/>
      <c r="CL801" s="188"/>
      <c r="CM801" s="188"/>
      <c r="CN801" s="188"/>
      <c r="CO801" s="188"/>
      <c r="CP801" s="188"/>
      <c r="CQ801" s="188"/>
      <c r="CR801" s="188"/>
      <c r="CS801" s="188"/>
      <c r="CT801" s="188"/>
      <c r="CU801" s="188"/>
      <c r="CV801" s="188"/>
      <c r="CW801" s="188"/>
      <c r="CX801" s="188"/>
      <c r="CY801" s="188"/>
      <c r="CZ801" s="188"/>
      <c r="DA801" s="188"/>
      <c r="DB801" s="188"/>
      <c r="DC801" s="188"/>
      <c r="DD801" s="188"/>
      <c r="DE801" s="188"/>
      <c r="DF801" s="188"/>
      <c r="DG801" s="188"/>
      <c r="DH801" s="188"/>
      <c r="DI801" s="188"/>
      <c r="DJ801" s="188"/>
      <c r="DK801" s="188"/>
      <c r="DL801" s="188"/>
      <c r="DM801" s="188"/>
      <c r="DN801" s="188"/>
      <c r="DO801" s="188"/>
      <c r="DP801" s="188"/>
      <c r="DQ801" s="188"/>
      <c r="DR801" s="188"/>
      <c r="DS801" s="188"/>
      <c r="DT801" s="188"/>
      <c r="DU801" s="188"/>
      <c r="DV801" s="188"/>
    </row>
    <row r="802" spans="1:126" x14ac:dyDescent="0.2">
      <c r="A802" s="203"/>
      <c r="B802" s="215"/>
      <c r="C802" s="215"/>
      <c r="D802" s="215"/>
      <c r="E802" s="219"/>
      <c r="F802" s="214" t="s">
        <v>258</v>
      </c>
      <c r="G802" s="188"/>
      <c r="H802" s="188"/>
      <c r="I802" s="204"/>
      <c r="J802" s="204"/>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c r="DV802" s="188"/>
    </row>
    <row r="803" spans="1:126" x14ac:dyDescent="0.2">
      <c r="A803" s="203"/>
      <c r="B803" s="215"/>
      <c r="C803" s="215"/>
      <c r="D803" s="215"/>
      <c r="E803" s="219"/>
      <c r="F803" s="214" t="s">
        <v>259</v>
      </c>
      <c r="G803" s="188"/>
      <c r="H803" s="188"/>
      <c r="I803" s="204"/>
      <c r="J803" s="204"/>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c r="DV803" s="188"/>
    </row>
    <row r="804" spans="1:126" x14ac:dyDescent="0.2">
      <c r="A804" s="203"/>
      <c r="B804" s="215"/>
      <c r="C804" s="215"/>
      <c r="D804" s="215"/>
      <c r="E804" s="219"/>
      <c r="F804" s="214" t="s">
        <v>258</v>
      </c>
      <c r="G804" s="188"/>
      <c r="H804" s="188"/>
      <c r="I804" s="204"/>
      <c r="J804" s="204"/>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c r="DV804" s="188"/>
    </row>
    <row r="805" spans="1:126" x14ac:dyDescent="0.2">
      <c r="A805" s="203"/>
      <c r="B805" s="215"/>
      <c r="C805" s="215"/>
      <c r="D805" s="215"/>
      <c r="E805" s="219"/>
      <c r="F805" s="214" t="s">
        <v>259</v>
      </c>
      <c r="G805" s="188"/>
      <c r="H805" s="188"/>
      <c r="I805" s="204"/>
      <c r="J805" s="204"/>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c r="DV805" s="188"/>
    </row>
    <row r="806" spans="1:126" x14ac:dyDescent="0.2">
      <c r="A806" s="203"/>
      <c r="B806" s="215"/>
      <c r="C806" s="215"/>
      <c r="D806" s="215"/>
      <c r="E806" s="219"/>
      <c r="F806" s="214" t="s">
        <v>258</v>
      </c>
      <c r="G806" s="188"/>
      <c r="H806" s="188"/>
      <c r="I806" s="204"/>
      <c r="J806" s="204"/>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c r="DV806" s="188"/>
    </row>
    <row r="807" spans="1:126" x14ac:dyDescent="0.2">
      <c r="A807" s="203"/>
      <c r="B807" s="215"/>
      <c r="C807" s="215"/>
      <c r="D807" s="215"/>
      <c r="E807" s="219"/>
      <c r="F807" s="214" t="s">
        <v>259</v>
      </c>
      <c r="G807" s="188"/>
      <c r="H807" s="188"/>
      <c r="I807" s="204"/>
      <c r="J807" s="204"/>
      <c r="K807" s="188"/>
      <c r="L807" s="188"/>
      <c r="M807" s="188"/>
      <c r="N807" s="188"/>
      <c r="O807" s="188"/>
      <c r="P807" s="188"/>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c r="AL807" s="188"/>
      <c r="AM807" s="188"/>
      <c r="AN807" s="188"/>
      <c r="AO807" s="188"/>
      <c r="AP807" s="188"/>
      <c r="AQ807" s="188"/>
      <c r="AR807" s="188"/>
      <c r="AS807" s="188"/>
      <c r="AT807" s="188"/>
      <c r="AU807" s="188"/>
      <c r="AV807" s="188"/>
      <c r="AW807" s="188"/>
      <c r="AX807" s="188"/>
      <c r="AY807" s="188"/>
      <c r="AZ807" s="188"/>
      <c r="BA807" s="188"/>
      <c r="BB807" s="188"/>
      <c r="BC807" s="188"/>
      <c r="BD807" s="188"/>
      <c r="BE807" s="188"/>
      <c r="BF807" s="188"/>
      <c r="BG807" s="188"/>
      <c r="BH807" s="188"/>
      <c r="BI807" s="188"/>
      <c r="BJ807" s="188"/>
      <c r="BK807" s="188"/>
      <c r="BL807" s="188"/>
      <c r="BM807" s="188"/>
      <c r="BN807" s="188"/>
      <c r="BO807" s="188"/>
      <c r="BP807" s="188"/>
      <c r="BQ807" s="188"/>
      <c r="BR807" s="188"/>
      <c r="BS807" s="188"/>
      <c r="BT807" s="188"/>
      <c r="BU807" s="188"/>
      <c r="BV807" s="188"/>
      <c r="BW807" s="188"/>
      <c r="BX807" s="188"/>
      <c r="BY807" s="188"/>
      <c r="BZ807" s="188"/>
      <c r="CA807" s="188"/>
      <c r="CB807" s="188"/>
      <c r="CC807" s="188"/>
      <c r="CD807" s="188"/>
      <c r="CE807" s="188"/>
      <c r="CF807" s="188"/>
      <c r="CG807" s="188"/>
      <c r="CH807" s="188"/>
      <c r="CI807" s="188"/>
      <c r="CJ807" s="188"/>
      <c r="CK807" s="188"/>
      <c r="CL807" s="188"/>
      <c r="CM807" s="188"/>
      <c r="CN807" s="188"/>
      <c r="CO807" s="188"/>
      <c r="CP807" s="188"/>
      <c r="CQ807" s="188"/>
      <c r="CR807" s="188"/>
      <c r="CS807" s="188"/>
      <c r="CT807" s="188"/>
      <c r="CU807" s="188"/>
      <c r="CV807" s="188"/>
      <c r="CW807" s="188"/>
      <c r="CX807" s="188"/>
      <c r="CY807" s="188"/>
      <c r="CZ807" s="188"/>
      <c r="DA807" s="188"/>
      <c r="DB807" s="188"/>
      <c r="DC807" s="188"/>
      <c r="DD807" s="188"/>
      <c r="DE807" s="188"/>
      <c r="DF807" s="188"/>
      <c r="DG807" s="188"/>
      <c r="DH807" s="188"/>
      <c r="DI807" s="188"/>
      <c r="DJ807" s="188"/>
      <c r="DK807" s="188"/>
      <c r="DL807" s="188"/>
      <c r="DM807" s="188"/>
      <c r="DN807" s="188"/>
      <c r="DO807" s="188"/>
      <c r="DP807" s="188"/>
      <c r="DQ807" s="188"/>
      <c r="DR807" s="188"/>
      <c r="DS807" s="188"/>
      <c r="DT807" s="188"/>
      <c r="DU807" s="188"/>
      <c r="DV807" s="188"/>
    </row>
    <row r="808" spans="1:126" x14ac:dyDescent="0.2">
      <c r="A808" s="203"/>
      <c r="B808" s="215"/>
      <c r="C808" s="215"/>
      <c r="D808" s="215"/>
      <c r="E808" s="219"/>
      <c r="F808" s="214" t="s">
        <v>258</v>
      </c>
      <c r="G808" s="188"/>
      <c r="H808" s="188"/>
      <c r="I808" s="204"/>
      <c r="J808" s="204"/>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c r="DV808" s="188"/>
    </row>
    <row r="809" spans="1:126" x14ac:dyDescent="0.2">
      <c r="A809" s="203"/>
      <c r="B809" s="215"/>
      <c r="C809" s="215"/>
      <c r="D809" s="215"/>
      <c r="E809" s="219"/>
      <c r="F809" s="214" t="s">
        <v>259</v>
      </c>
      <c r="G809" s="188"/>
      <c r="H809" s="188"/>
      <c r="I809" s="204"/>
      <c r="J809" s="204"/>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c r="DV809" s="188"/>
    </row>
    <row r="810" spans="1:126" x14ac:dyDescent="0.2">
      <c r="A810" s="203"/>
      <c r="B810" s="215"/>
      <c r="C810" s="215"/>
      <c r="D810" s="215"/>
      <c r="E810" s="219"/>
      <c r="F810" s="214" t="s">
        <v>258</v>
      </c>
      <c r="G810" s="188"/>
      <c r="H810" s="188"/>
      <c r="I810" s="204"/>
      <c r="J810" s="204"/>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c r="DV810" s="188"/>
    </row>
    <row r="811" spans="1:126" x14ac:dyDescent="0.2">
      <c r="A811" s="203"/>
      <c r="B811" s="215"/>
      <c r="C811" s="215"/>
      <c r="D811" s="215"/>
      <c r="E811" s="219"/>
      <c r="F811" s="214" t="s">
        <v>259</v>
      </c>
      <c r="G811" s="188"/>
      <c r="H811" s="188"/>
      <c r="I811" s="204"/>
      <c r="J811" s="204"/>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c r="DV811" s="188"/>
    </row>
    <row r="812" spans="1:126" x14ac:dyDescent="0.2">
      <c r="A812" s="203"/>
      <c r="B812" s="215"/>
      <c r="C812" s="215"/>
      <c r="D812" s="215"/>
      <c r="E812" s="219"/>
      <c r="F812" s="214" t="s">
        <v>258</v>
      </c>
      <c r="G812" s="188"/>
      <c r="H812" s="188"/>
      <c r="I812" s="204"/>
      <c r="J812" s="204"/>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c r="DV812" s="188"/>
    </row>
    <row r="813" spans="1:126" x14ac:dyDescent="0.2">
      <c r="A813" s="203"/>
      <c r="B813" s="215"/>
      <c r="C813" s="215"/>
      <c r="D813" s="215"/>
      <c r="E813" s="219"/>
      <c r="F813" s="214" t="s">
        <v>259</v>
      </c>
      <c r="G813" s="188"/>
      <c r="H813" s="188"/>
      <c r="I813" s="204"/>
      <c r="J813" s="204"/>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c r="DV813" s="188"/>
    </row>
    <row r="814" spans="1:126" x14ac:dyDescent="0.2">
      <c r="A814" s="203"/>
      <c r="B814" s="215"/>
      <c r="C814" s="215"/>
      <c r="D814" s="215"/>
      <c r="E814" s="219"/>
      <c r="F814" s="214" t="s">
        <v>258</v>
      </c>
      <c r="G814" s="188"/>
      <c r="H814" s="188"/>
      <c r="I814" s="204"/>
      <c r="J814" s="204"/>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c r="DV814" s="188"/>
    </row>
    <row r="815" spans="1:126" x14ac:dyDescent="0.2">
      <c r="A815" s="203"/>
      <c r="B815" s="215"/>
      <c r="C815" s="215"/>
      <c r="D815" s="215"/>
      <c r="E815" s="219"/>
      <c r="F815" s="214" t="s">
        <v>259</v>
      </c>
      <c r="G815" s="178"/>
      <c r="H815" s="178"/>
      <c r="I815" s="204"/>
      <c r="J815" s="204"/>
      <c r="K815" s="178"/>
      <c r="L815" s="188"/>
      <c r="M815" s="178"/>
      <c r="N815" s="178"/>
      <c r="O815" s="188"/>
      <c r="P815" s="178"/>
      <c r="Q815" s="178"/>
      <c r="R815" s="188"/>
      <c r="S815" s="178"/>
      <c r="T815" s="178"/>
      <c r="U815" s="188"/>
      <c r="V815" s="178"/>
      <c r="W815" s="178"/>
      <c r="X815" s="188"/>
      <c r="Y815" s="178"/>
      <c r="Z815" s="178"/>
      <c r="AA815" s="188"/>
      <c r="AB815" s="178"/>
      <c r="AC815" s="178"/>
      <c r="AD815" s="188"/>
      <c r="AE815" s="178"/>
      <c r="AF815" s="178"/>
      <c r="AG815" s="188"/>
      <c r="AH815" s="178"/>
      <c r="AI815" s="178"/>
      <c r="AJ815" s="188"/>
      <c r="AK815" s="178"/>
      <c r="AL815" s="178"/>
      <c r="AM815" s="188"/>
      <c r="AN815" s="178"/>
      <c r="AO815" s="178"/>
      <c r="AP815" s="188"/>
      <c r="AQ815" s="178"/>
      <c r="AR815" s="178"/>
      <c r="AS815" s="188"/>
      <c r="AT815" s="178"/>
      <c r="AU815" s="178"/>
      <c r="AV815" s="188"/>
      <c r="AW815" s="178"/>
      <c r="AX815" s="178"/>
      <c r="AY815" s="188"/>
      <c r="AZ815" s="178"/>
      <c r="BA815" s="178"/>
      <c r="BB815" s="188"/>
      <c r="BC815" s="178"/>
      <c r="BD815" s="178"/>
      <c r="BE815" s="188"/>
      <c r="BF815" s="178"/>
      <c r="BG815" s="178"/>
      <c r="BH815" s="188"/>
      <c r="BI815" s="178"/>
      <c r="BJ815" s="178"/>
      <c r="BK815" s="188"/>
      <c r="BL815" s="178"/>
      <c r="BM815" s="178"/>
      <c r="BN815" s="188"/>
      <c r="BO815" s="178"/>
      <c r="BP815" s="178"/>
      <c r="BQ815" s="188"/>
      <c r="BR815" s="178"/>
      <c r="BS815" s="178"/>
      <c r="BT815" s="188"/>
      <c r="BU815" s="178"/>
      <c r="BV815" s="178"/>
      <c r="BW815" s="188"/>
      <c r="BX815" s="178"/>
      <c r="BY815" s="178"/>
      <c r="BZ815" s="188"/>
      <c r="CA815" s="178"/>
      <c r="CB815" s="178"/>
      <c r="CC815" s="188"/>
      <c r="CD815" s="178"/>
      <c r="CE815" s="178"/>
      <c r="CF815" s="188"/>
      <c r="CG815" s="178"/>
      <c r="CH815" s="178"/>
      <c r="CI815" s="188"/>
      <c r="CJ815" s="178"/>
      <c r="CK815" s="178"/>
      <c r="CL815" s="188"/>
      <c r="CM815" s="178"/>
      <c r="CN815" s="178"/>
      <c r="CO815" s="188"/>
      <c r="CP815" s="178"/>
      <c r="CQ815" s="178"/>
      <c r="CR815" s="188"/>
      <c r="CS815" s="178"/>
      <c r="CT815" s="178"/>
      <c r="CU815" s="188"/>
      <c r="CV815" s="178"/>
      <c r="CW815" s="178"/>
      <c r="CX815" s="188"/>
      <c r="CY815" s="178"/>
      <c r="CZ815" s="178"/>
      <c r="DA815" s="188"/>
      <c r="DB815" s="178"/>
      <c r="DC815" s="178"/>
      <c r="DD815" s="188"/>
      <c r="DE815" s="178"/>
      <c r="DF815" s="178"/>
      <c r="DG815" s="188"/>
      <c r="DH815" s="178"/>
      <c r="DI815" s="178"/>
      <c r="DJ815" s="188"/>
      <c r="DK815" s="178"/>
      <c r="DL815" s="178"/>
      <c r="DM815" s="188"/>
      <c r="DN815" s="178"/>
      <c r="DO815" s="178"/>
      <c r="DP815" s="188"/>
      <c r="DQ815" s="178"/>
      <c r="DR815" s="178"/>
      <c r="DS815" s="188"/>
      <c r="DT815" s="178"/>
      <c r="DU815" s="178"/>
      <c r="DV815" s="188"/>
    </row>
    <row r="816" spans="1:126" x14ac:dyDescent="0.2">
      <c r="A816" s="203"/>
      <c r="B816" s="215"/>
      <c r="C816" s="215"/>
      <c r="D816" s="215"/>
      <c r="E816" s="219"/>
      <c r="F816" s="214" t="s">
        <v>258</v>
      </c>
      <c r="G816" s="188"/>
      <c r="H816" s="188"/>
      <c r="I816" s="204"/>
      <c r="J816" s="204"/>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c r="DV816" s="188"/>
    </row>
    <row r="817" spans="1:126" x14ac:dyDescent="0.2">
      <c r="A817" s="203"/>
      <c r="B817" s="215"/>
      <c r="C817" s="215"/>
      <c r="D817" s="215"/>
      <c r="E817" s="219"/>
      <c r="F817" s="214" t="s">
        <v>259</v>
      </c>
      <c r="G817" s="188"/>
      <c r="H817" s="188"/>
      <c r="I817" s="204"/>
      <c r="J817" s="204"/>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c r="DV817" s="188"/>
    </row>
    <row r="818" spans="1:126" x14ac:dyDescent="0.2">
      <c r="A818" s="203"/>
      <c r="B818" s="215"/>
      <c r="C818" s="215"/>
      <c r="D818" s="215"/>
      <c r="E818" s="219"/>
      <c r="F818" s="214" t="s">
        <v>258</v>
      </c>
      <c r="G818" s="188"/>
      <c r="H818" s="188"/>
      <c r="I818" s="204"/>
      <c r="J818" s="204"/>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c r="DV818" s="188"/>
    </row>
    <row r="819" spans="1:126" x14ac:dyDescent="0.2">
      <c r="A819" s="203"/>
      <c r="B819" s="215"/>
      <c r="C819" s="215"/>
      <c r="D819" s="215"/>
      <c r="E819" s="219"/>
      <c r="F819" s="214" t="s">
        <v>259</v>
      </c>
      <c r="G819" s="188"/>
      <c r="H819" s="188"/>
      <c r="I819" s="204"/>
      <c r="J819" s="204"/>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c r="DV819" s="188"/>
    </row>
    <row r="820" spans="1:126" x14ac:dyDescent="0.2">
      <c r="A820" s="203"/>
      <c r="B820" s="215"/>
      <c r="C820" s="215"/>
      <c r="D820" s="215"/>
      <c r="E820" s="219"/>
      <c r="F820" s="214" t="s">
        <v>258</v>
      </c>
      <c r="G820" s="178"/>
      <c r="H820" s="178"/>
      <c r="I820" s="204"/>
      <c r="J820" s="204"/>
      <c r="K820" s="178"/>
      <c r="L820" s="188"/>
      <c r="M820" s="178"/>
      <c r="N820" s="178"/>
      <c r="O820" s="188"/>
      <c r="P820" s="178"/>
      <c r="Q820" s="178"/>
      <c r="R820" s="188"/>
      <c r="S820" s="178"/>
      <c r="T820" s="178"/>
      <c r="U820" s="188"/>
      <c r="V820" s="178"/>
      <c r="W820" s="178"/>
      <c r="X820" s="188"/>
      <c r="Y820" s="178"/>
      <c r="Z820" s="178"/>
      <c r="AA820" s="188"/>
      <c r="AB820" s="178"/>
      <c r="AC820" s="178"/>
      <c r="AD820" s="188"/>
      <c r="AE820" s="178"/>
      <c r="AF820" s="178"/>
      <c r="AG820" s="188"/>
      <c r="AH820" s="178"/>
      <c r="AI820" s="178"/>
      <c r="AJ820" s="188"/>
      <c r="AK820" s="178"/>
      <c r="AL820" s="178"/>
      <c r="AM820" s="188"/>
      <c r="AN820" s="178"/>
      <c r="AO820" s="178"/>
      <c r="AP820" s="188"/>
      <c r="AQ820" s="178"/>
      <c r="AR820" s="178"/>
      <c r="AS820" s="188"/>
      <c r="AT820" s="178"/>
      <c r="AU820" s="178"/>
      <c r="AV820" s="188"/>
      <c r="AW820" s="178"/>
      <c r="AX820" s="178"/>
      <c r="AY820" s="188"/>
      <c r="AZ820" s="178"/>
      <c r="BA820" s="178"/>
      <c r="BB820" s="188"/>
      <c r="BC820" s="178"/>
      <c r="BD820" s="178"/>
      <c r="BE820" s="188"/>
      <c r="BF820" s="178"/>
      <c r="BG820" s="178"/>
      <c r="BH820" s="188"/>
      <c r="BI820" s="178"/>
      <c r="BJ820" s="178"/>
      <c r="BK820" s="188"/>
      <c r="BL820" s="178"/>
      <c r="BM820" s="178"/>
      <c r="BN820" s="188"/>
      <c r="BO820" s="178"/>
      <c r="BP820" s="178"/>
      <c r="BQ820" s="188"/>
      <c r="BR820" s="178"/>
      <c r="BS820" s="178"/>
      <c r="BT820" s="188"/>
      <c r="BU820" s="178"/>
      <c r="BV820" s="178"/>
      <c r="BW820" s="188"/>
      <c r="BX820" s="178"/>
      <c r="BY820" s="178"/>
      <c r="BZ820" s="188"/>
      <c r="CA820" s="178"/>
      <c r="CB820" s="178"/>
      <c r="CC820" s="188"/>
      <c r="CD820" s="178"/>
      <c r="CE820" s="178"/>
      <c r="CF820" s="188"/>
      <c r="CG820" s="178"/>
      <c r="CH820" s="178"/>
      <c r="CI820" s="188"/>
      <c r="CJ820" s="178"/>
      <c r="CK820" s="178"/>
      <c r="CL820" s="188"/>
      <c r="CM820" s="178"/>
      <c r="CN820" s="178"/>
      <c r="CO820" s="188"/>
      <c r="CP820" s="178"/>
      <c r="CQ820" s="178"/>
      <c r="CR820" s="188"/>
      <c r="CS820" s="178"/>
      <c r="CT820" s="178"/>
      <c r="CU820" s="188"/>
      <c r="CV820" s="178"/>
      <c r="CW820" s="178"/>
      <c r="CX820" s="188"/>
      <c r="CY820" s="178"/>
      <c r="CZ820" s="178"/>
      <c r="DA820" s="188"/>
      <c r="DB820" s="178"/>
      <c r="DC820" s="178"/>
      <c r="DD820" s="188"/>
      <c r="DE820" s="178"/>
      <c r="DF820" s="178"/>
      <c r="DG820" s="188"/>
      <c r="DH820" s="178"/>
      <c r="DI820" s="178"/>
      <c r="DJ820" s="188"/>
      <c r="DK820" s="178"/>
      <c r="DL820" s="178"/>
      <c r="DM820" s="188"/>
      <c r="DN820" s="178"/>
      <c r="DO820" s="178"/>
      <c r="DP820" s="188"/>
      <c r="DQ820" s="178"/>
      <c r="DR820" s="178"/>
      <c r="DS820" s="188"/>
      <c r="DT820" s="178"/>
      <c r="DU820" s="178"/>
      <c r="DV820" s="188"/>
    </row>
    <row r="821" spans="1:126" x14ac:dyDescent="0.2">
      <c r="A821" s="203"/>
      <c r="B821" s="215"/>
      <c r="C821" s="215"/>
      <c r="D821" s="215"/>
      <c r="E821" s="219"/>
      <c r="F821" s="214" t="s">
        <v>259</v>
      </c>
      <c r="G821" s="188"/>
      <c r="H821" s="188"/>
      <c r="I821" s="204"/>
      <c r="J821" s="204"/>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c r="DV821" s="188"/>
    </row>
    <row r="822" spans="1:126" x14ac:dyDescent="0.2">
      <c r="A822" s="203"/>
      <c r="B822" s="215"/>
      <c r="C822" s="215"/>
      <c r="D822" s="215"/>
      <c r="E822" s="219"/>
      <c r="F822" s="214" t="s">
        <v>258</v>
      </c>
      <c r="G822" s="188"/>
      <c r="H822" s="188"/>
      <c r="I822" s="204"/>
      <c r="J822" s="204"/>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c r="DV822" s="188"/>
    </row>
    <row r="823" spans="1:126" x14ac:dyDescent="0.2">
      <c r="A823" s="203"/>
      <c r="B823" s="215"/>
      <c r="C823" s="215"/>
      <c r="D823" s="215"/>
      <c r="E823" s="219"/>
      <c r="F823" s="214" t="s">
        <v>259</v>
      </c>
      <c r="G823" s="188"/>
      <c r="H823" s="188"/>
      <c r="I823" s="204"/>
      <c r="J823" s="204"/>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c r="DV823" s="188"/>
    </row>
    <row r="824" spans="1:126" x14ac:dyDescent="0.2">
      <c r="A824" s="203"/>
      <c r="B824" s="215"/>
      <c r="C824" s="215"/>
      <c r="D824" s="215"/>
      <c r="E824" s="219"/>
      <c r="F824" s="214" t="s">
        <v>258</v>
      </c>
      <c r="G824" s="188"/>
      <c r="H824" s="188"/>
      <c r="I824" s="204"/>
      <c r="J824" s="204"/>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c r="DV824" s="188"/>
    </row>
    <row r="825" spans="1:126" x14ac:dyDescent="0.2">
      <c r="A825" s="203"/>
      <c r="B825" s="215"/>
      <c r="C825" s="215"/>
      <c r="D825" s="215"/>
      <c r="E825" s="219"/>
      <c r="F825" s="214" t="s">
        <v>259</v>
      </c>
      <c r="G825" s="188"/>
      <c r="H825" s="188"/>
      <c r="I825" s="204"/>
      <c r="J825" s="204"/>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c r="DV825" s="188"/>
    </row>
    <row r="826" spans="1:126" x14ac:dyDescent="0.2">
      <c r="A826" s="203"/>
      <c r="B826" s="215"/>
      <c r="C826" s="215"/>
      <c r="D826" s="215"/>
      <c r="E826" s="219"/>
      <c r="F826" s="214" t="s">
        <v>258</v>
      </c>
      <c r="G826" s="188"/>
      <c r="H826" s="188"/>
      <c r="I826" s="204"/>
      <c r="J826" s="204"/>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c r="DV826" s="188"/>
    </row>
    <row r="827" spans="1:126" x14ac:dyDescent="0.2">
      <c r="A827" s="203"/>
      <c r="B827" s="215"/>
      <c r="C827" s="215"/>
      <c r="D827" s="215"/>
      <c r="E827" s="219"/>
      <c r="F827" s="214" t="s">
        <v>259</v>
      </c>
      <c r="G827" s="188"/>
      <c r="H827" s="188"/>
      <c r="I827" s="204"/>
      <c r="J827" s="204"/>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c r="DV827" s="188"/>
    </row>
    <row r="828" spans="1:126" x14ac:dyDescent="0.2">
      <c r="A828" s="203"/>
      <c r="B828" s="215"/>
      <c r="C828" s="215"/>
      <c r="D828" s="215"/>
      <c r="E828" s="219"/>
      <c r="F828" s="214" t="s">
        <v>258</v>
      </c>
      <c r="G828" s="178"/>
      <c r="H828" s="178"/>
      <c r="I828" s="204"/>
      <c r="J828" s="204"/>
      <c r="K828" s="178"/>
      <c r="L828" s="188"/>
      <c r="M828" s="178"/>
      <c r="N828" s="178"/>
      <c r="O828" s="188"/>
      <c r="P828" s="178"/>
      <c r="Q828" s="178"/>
      <c r="R828" s="188"/>
      <c r="S828" s="178"/>
      <c r="T828" s="178"/>
      <c r="U828" s="188"/>
      <c r="V828" s="178"/>
      <c r="W828" s="178"/>
      <c r="X828" s="188"/>
      <c r="Y828" s="178"/>
      <c r="Z828" s="178"/>
      <c r="AA828" s="188"/>
      <c r="AB828" s="178"/>
      <c r="AC828" s="178"/>
      <c r="AD828" s="188"/>
      <c r="AE828" s="178"/>
      <c r="AF828" s="178"/>
      <c r="AG828" s="188"/>
      <c r="AH828" s="178"/>
      <c r="AI828" s="178"/>
      <c r="AJ828" s="188"/>
      <c r="AK828" s="178"/>
      <c r="AL828" s="178"/>
      <c r="AM828" s="188"/>
      <c r="AN828" s="178"/>
      <c r="AO828" s="178"/>
      <c r="AP828" s="188"/>
      <c r="AQ828" s="178"/>
      <c r="AR828" s="178"/>
      <c r="AS828" s="188"/>
      <c r="AT828" s="178"/>
      <c r="AU828" s="178"/>
      <c r="AV828" s="188"/>
      <c r="AW828" s="178"/>
      <c r="AX828" s="178"/>
      <c r="AY828" s="188"/>
      <c r="AZ828" s="178"/>
      <c r="BA828" s="178"/>
      <c r="BB828" s="188"/>
      <c r="BC828" s="178"/>
      <c r="BD828" s="178"/>
      <c r="BE828" s="188"/>
      <c r="BF828" s="178"/>
      <c r="BG828" s="178"/>
      <c r="BH828" s="188"/>
      <c r="BI828" s="178"/>
      <c r="BJ828" s="178"/>
      <c r="BK828" s="188"/>
      <c r="BL828" s="178"/>
      <c r="BM828" s="178"/>
      <c r="BN828" s="188"/>
      <c r="BO828" s="178"/>
      <c r="BP828" s="178"/>
      <c r="BQ828" s="188"/>
      <c r="BR828" s="178"/>
      <c r="BS828" s="178"/>
      <c r="BT828" s="188"/>
      <c r="BU828" s="178"/>
      <c r="BV828" s="178"/>
      <c r="BW828" s="188"/>
      <c r="BX828" s="178"/>
      <c r="BY828" s="178"/>
      <c r="BZ828" s="188"/>
      <c r="CA828" s="178"/>
      <c r="CB828" s="178"/>
      <c r="CC828" s="188"/>
      <c r="CD828" s="178"/>
      <c r="CE828" s="178"/>
      <c r="CF828" s="188"/>
      <c r="CG828" s="178"/>
      <c r="CH828" s="178"/>
      <c r="CI828" s="188"/>
      <c r="CJ828" s="178"/>
      <c r="CK828" s="178"/>
      <c r="CL828" s="188"/>
      <c r="CM828" s="178"/>
      <c r="CN828" s="178"/>
      <c r="CO828" s="188"/>
      <c r="CP828" s="178"/>
      <c r="CQ828" s="178"/>
      <c r="CR828" s="188"/>
      <c r="CS828" s="178"/>
      <c r="CT828" s="178"/>
      <c r="CU828" s="188"/>
      <c r="CV828" s="178"/>
      <c r="CW828" s="178"/>
      <c r="CX828" s="188"/>
      <c r="CY828" s="178"/>
      <c r="CZ828" s="178"/>
      <c r="DA828" s="188"/>
      <c r="DB828" s="178"/>
      <c r="DC828" s="178"/>
      <c r="DD828" s="188"/>
      <c r="DE828" s="178"/>
      <c r="DF828" s="178"/>
      <c r="DG828" s="188"/>
      <c r="DH828" s="178"/>
      <c r="DI828" s="178"/>
      <c r="DJ828" s="188"/>
      <c r="DK828" s="178"/>
      <c r="DL828" s="178"/>
      <c r="DM828" s="188"/>
      <c r="DN828" s="178"/>
      <c r="DO828" s="178"/>
      <c r="DP828" s="188"/>
      <c r="DQ828" s="178"/>
      <c r="DR828" s="178"/>
      <c r="DS828" s="188"/>
      <c r="DT828" s="178"/>
      <c r="DU828" s="178"/>
      <c r="DV828" s="188"/>
    </row>
    <row r="829" spans="1:126" x14ac:dyDescent="0.2">
      <c r="A829" s="203"/>
      <c r="B829" s="215"/>
      <c r="C829" s="215"/>
      <c r="D829" s="215"/>
      <c r="E829" s="219"/>
      <c r="F829" s="214" t="s">
        <v>259</v>
      </c>
      <c r="G829" s="188"/>
      <c r="H829" s="188"/>
      <c r="I829" s="204"/>
      <c r="J829" s="204"/>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c r="DV829" s="188"/>
    </row>
    <row r="830" spans="1:126" x14ac:dyDescent="0.2">
      <c r="A830" s="203"/>
      <c r="B830" s="215"/>
      <c r="C830" s="215"/>
      <c r="D830" s="215"/>
      <c r="E830" s="219"/>
      <c r="F830" s="214" t="s">
        <v>258</v>
      </c>
      <c r="G830" s="188"/>
      <c r="H830" s="188"/>
      <c r="I830" s="204"/>
      <c r="J830" s="204"/>
      <c r="K830" s="188"/>
      <c r="L830" s="188"/>
      <c r="M830" s="188"/>
      <c r="N830" s="188"/>
      <c r="O830" s="188"/>
      <c r="P830" s="188"/>
      <c r="Q830" s="188"/>
      <c r="R830" s="188"/>
      <c r="S830" s="188"/>
      <c r="T830" s="188"/>
      <c r="U830" s="188"/>
      <c r="V830" s="188"/>
      <c r="W830" s="188"/>
      <c r="X830" s="188"/>
      <c r="Y830" s="188"/>
      <c r="Z830" s="188"/>
      <c r="AA830" s="188"/>
      <c r="AB830" s="188"/>
      <c r="AC830" s="188"/>
      <c r="AD830" s="188"/>
      <c r="AE830" s="188"/>
      <c r="AF830" s="188"/>
      <c r="AG830" s="188"/>
      <c r="AH830" s="188"/>
      <c r="AI830" s="188"/>
      <c r="AJ830" s="188"/>
      <c r="AK830" s="188"/>
      <c r="AL830" s="188"/>
      <c r="AM830" s="188"/>
      <c r="AN830" s="188"/>
      <c r="AO830" s="188"/>
      <c r="AP830" s="188"/>
      <c r="AQ830" s="188"/>
      <c r="AR830" s="188"/>
      <c r="AS830" s="188"/>
      <c r="AT830" s="188"/>
      <c r="AU830" s="188"/>
      <c r="AV830" s="188"/>
      <c r="AW830" s="188"/>
      <c r="AX830" s="188"/>
      <c r="AY830" s="188"/>
      <c r="AZ830" s="188"/>
      <c r="BA830" s="188"/>
      <c r="BB830" s="188"/>
      <c r="BC830" s="188"/>
      <c r="BD830" s="188"/>
      <c r="BE830" s="188"/>
      <c r="BF830" s="188"/>
      <c r="BG830" s="188"/>
      <c r="BH830" s="188"/>
      <c r="BI830" s="188"/>
      <c r="BJ830" s="188"/>
      <c r="BK830" s="188"/>
      <c r="BL830" s="188"/>
      <c r="BM830" s="188"/>
      <c r="BN830" s="188"/>
      <c r="BO830" s="188"/>
      <c r="BP830" s="188"/>
      <c r="BQ830" s="188"/>
      <c r="BR830" s="188"/>
      <c r="BS830" s="188"/>
      <c r="BT830" s="188"/>
      <c r="BU830" s="188"/>
      <c r="BV830" s="188"/>
      <c r="BW830" s="188"/>
      <c r="BX830" s="188"/>
      <c r="BY830" s="188"/>
      <c r="BZ830" s="188"/>
      <c r="CA830" s="188"/>
      <c r="CB830" s="188"/>
      <c r="CC830" s="188"/>
      <c r="CD830" s="188"/>
      <c r="CE830" s="188"/>
      <c r="CF830" s="188"/>
      <c r="CG830" s="188"/>
      <c r="CH830" s="188"/>
      <c r="CI830" s="188"/>
      <c r="CJ830" s="188"/>
      <c r="CK830" s="188"/>
      <c r="CL830" s="188"/>
      <c r="CM830" s="188"/>
      <c r="CN830" s="188"/>
      <c r="CO830" s="188"/>
      <c r="CP830" s="188"/>
      <c r="CQ830" s="188"/>
      <c r="CR830" s="188"/>
      <c r="CS830" s="188"/>
      <c r="CT830" s="188"/>
      <c r="CU830" s="188"/>
      <c r="CV830" s="188"/>
      <c r="CW830" s="188"/>
      <c r="CX830" s="188"/>
      <c r="CY830" s="188"/>
      <c r="CZ830" s="188"/>
      <c r="DA830" s="188"/>
      <c r="DB830" s="188"/>
      <c r="DC830" s="188"/>
      <c r="DD830" s="188"/>
      <c r="DE830" s="188"/>
      <c r="DF830" s="188"/>
      <c r="DG830" s="188"/>
      <c r="DH830" s="188"/>
      <c r="DI830" s="188"/>
      <c r="DJ830" s="188"/>
      <c r="DK830" s="188"/>
      <c r="DL830" s="188"/>
      <c r="DM830" s="188"/>
      <c r="DN830" s="188"/>
      <c r="DO830" s="188"/>
      <c r="DP830" s="188"/>
      <c r="DQ830" s="188"/>
      <c r="DR830" s="188"/>
      <c r="DS830" s="188"/>
      <c r="DT830" s="188"/>
      <c r="DU830" s="188"/>
      <c r="DV830" s="188"/>
    </row>
    <row r="831" spans="1:126" x14ac:dyDescent="0.2">
      <c r="A831" s="203"/>
      <c r="B831" s="215"/>
      <c r="C831" s="215"/>
      <c r="D831" s="215"/>
      <c r="E831" s="219"/>
      <c r="F831" s="214" t="s">
        <v>259</v>
      </c>
      <c r="G831" s="188"/>
      <c r="H831" s="188"/>
      <c r="I831" s="204"/>
      <c r="J831" s="204"/>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c r="DV831" s="188"/>
    </row>
    <row r="832" spans="1:126" x14ac:dyDescent="0.2">
      <c r="A832" s="203"/>
      <c r="B832" s="215"/>
      <c r="C832" s="215"/>
      <c r="D832" s="215"/>
      <c r="E832" s="219"/>
      <c r="F832" s="214" t="s">
        <v>258</v>
      </c>
      <c r="G832" s="188"/>
      <c r="H832" s="188"/>
      <c r="I832" s="204"/>
      <c r="J832" s="204"/>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c r="DV832" s="188"/>
    </row>
    <row r="833" spans="1:126" x14ac:dyDescent="0.2">
      <c r="A833" s="203"/>
      <c r="B833" s="215"/>
      <c r="C833" s="215"/>
      <c r="D833" s="215"/>
      <c r="E833" s="219"/>
      <c r="F833" s="214" t="s">
        <v>259</v>
      </c>
      <c r="G833" s="188"/>
      <c r="H833" s="188"/>
      <c r="I833" s="204"/>
      <c r="J833" s="204"/>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c r="DV833" s="188"/>
    </row>
    <row r="834" spans="1:126" x14ac:dyDescent="0.2">
      <c r="A834" s="203"/>
      <c r="B834" s="215"/>
      <c r="C834" s="215"/>
      <c r="D834" s="215"/>
      <c r="E834" s="219"/>
      <c r="F834" s="214" t="s">
        <v>258</v>
      </c>
      <c r="G834" s="178"/>
      <c r="H834" s="178"/>
      <c r="I834" s="204"/>
      <c r="J834" s="204"/>
      <c r="K834" s="178"/>
      <c r="L834" s="188"/>
      <c r="M834" s="178"/>
      <c r="N834" s="178"/>
      <c r="O834" s="188"/>
      <c r="P834" s="178"/>
      <c r="Q834" s="178"/>
      <c r="R834" s="188"/>
      <c r="S834" s="178"/>
      <c r="T834" s="178"/>
      <c r="U834" s="188"/>
      <c r="V834" s="178"/>
      <c r="W834" s="178"/>
      <c r="X834" s="188"/>
      <c r="Y834" s="178"/>
      <c r="Z834" s="178"/>
      <c r="AA834" s="188"/>
      <c r="AB834" s="178"/>
      <c r="AC834" s="178"/>
      <c r="AD834" s="188"/>
      <c r="AE834" s="178"/>
      <c r="AF834" s="178"/>
      <c r="AG834" s="188"/>
      <c r="AH834" s="178"/>
      <c r="AI834" s="178"/>
      <c r="AJ834" s="188"/>
      <c r="AK834" s="178"/>
      <c r="AL834" s="178"/>
      <c r="AM834" s="188"/>
      <c r="AN834" s="178"/>
      <c r="AO834" s="178"/>
      <c r="AP834" s="188"/>
      <c r="AQ834" s="178"/>
      <c r="AR834" s="178"/>
      <c r="AS834" s="188"/>
      <c r="AT834" s="178"/>
      <c r="AU834" s="178"/>
      <c r="AV834" s="188"/>
      <c r="AW834" s="178"/>
      <c r="AX834" s="178"/>
      <c r="AY834" s="188"/>
      <c r="AZ834" s="178"/>
      <c r="BA834" s="178"/>
      <c r="BB834" s="188"/>
      <c r="BC834" s="178"/>
      <c r="BD834" s="178"/>
      <c r="BE834" s="188"/>
      <c r="BF834" s="178"/>
      <c r="BG834" s="178"/>
      <c r="BH834" s="188"/>
      <c r="BI834" s="178"/>
      <c r="BJ834" s="178"/>
      <c r="BK834" s="188"/>
      <c r="BL834" s="178"/>
      <c r="BM834" s="178"/>
      <c r="BN834" s="188"/>
      <c r="BO834" s="178"/>
      <c r="BP834" s="178"/>
      <c r="BQ834" s="188"/>
      <c r="BR834" s="178"/>
      <c r="BS834" s="178"/>
      <c r="BT834" s="188"/>
      <c r="BU834" s="178"/>
      <c r="BV834" s="178"/>
      <c r="BW834" s="188"/>
      <c r="BX834" s="178"/>
      <c r="BY834" s="178"/>
      <c r="BZ834" s="188"/>
      <c r="CA834" s="178"/>
      <c r="CB834" s="178"/>
      <c r="CC834" s="188"/>
      <c r="CD834" s="178"/>
      <c r="CE834" s="178"/>
      <c r="CF834" s="188"/>
      <c r="CG834" s="178"/>
      <c r="CH834" s="178"/>
      <c r="CI834" s="188"/>
      <c r="CJ834" s="178"/>
      <c r="CK834" s="178"/>
      <c r="CL834" s="188"/>
      <c r="CM834" s="178"/>
      <c r="CN834" s="178"/>
      <c r="CO834" s="188"/>
      <c r="CP834" s="178"/>
      <c r="CQ834" s="178"/>
      <c r="CR834" s="188"/>
      <c r="CS834" s="178"/>
      <c r="CT834" s="178"/>
      <c r="CU834" s="188"/>
      <c r="CV834" s="178"/>
      <c r="CW834" s="178"/>
      <c r="CX834" s="188"/>
      <c r="CY834" s="178"/>
      <c r="CZ834" s="178"/>
      <c r="DA834" s="188"/>
      <c r="DB834" s="178"/>
      <c r="DC834" s="178"/>
      <c r="DD834" s="188"/>
      <c r="DE834" s="178"/>
      <c r="DF834" s="178"/>
      <c r="DG834" s="188"/>
      <c r="DH834" s="178"/>
      <c r="DI834" s="178"/>
      <c r="DJ834" s="188"/>
      <c r="DK834" s="178"/>
      <c r="DL834" s="178"/>
      <c r="DM834" s="188"/>
      <c r="DN834" s="178"/>
      <c r="DO834" s="178"/>
      <c r="DP834" s="188"/>
      <c r="DQ834" s="178"/>
      <c r="DR834" s="178"/>
      <c r="DS834" s="188"/>
      <c r="DT834" s="178"/>
      <c r="DU834" s="178"/>
      <c r="DV834" s="188"/>
    </row>
    <row r="835" spans="1:126" x14ac:dyDescent="0.2">
      <c r="A835" s="203"/>
      <c r="B835" s="215"/>
      <c r="C835" s="215"/>
      <c r="D835" s="215"/>
      <c r="E835" s="219"/>
      <c r="F835" s="214" t="s">
        <v>259</v>
      </c>
      <c r="G835" s="188"/>
      <c r="H835" s="188"/>
      <c r="I835" s="204"/>
      <c r="J835" s="204"/>
      <c r="K835" s="188"/>
      <c r="L835" s="188"/>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c r="AL835" s="188"/>
      <c r="AM835" s="188"/>
      <c r="AN835" s="188"/>
      <c r="AO835" s="188"/>
      <c r="AP835" s="188"/>
      <c r="AQ835" s="188"/>
      <c r="AR835" s="188"/>
      <c r="AS835" s="188"/>
      <c r="AT835" s="188"/>
      <c r="AU835" s="188"/>
      <c r="AV835" s="188"/>
      <c r="AW835" s="188"/>
      <c r="AX835" s="188"/>
      <c r="AY835" s="188"/>
      <c r="AZ835" s="188"/>
      <c r="BA835" s="188"/>
      <c r="BB835" s="188"/>
      <c r="BC835" s="188"/>
      <c r="BD835" s="188"/>
      <c r="BE835" s="188"/>
      <c r="BF835" s="188"/>
      <c r="BG835" s="188"/>
      <c r="BH835" s="188"/>
      <c r="BI835" s="188"/>
      <c r="BJ835" s="188"/>
      <c r="BK835" s="188"/>
      <c r="BL835" s="188"/>
      <c r="BM835" s="188"/>
      <c r="BN835" s="188"/>
      <c r="BO835" s="188"/>
      <c r="BP835" s="188"/>
      <c r="BQ835" s="188"/>
      <c r="BR835" s="188"/>
      <c r="BS835" s="188"/>
      <c r="BT835" s="188"/>
      <c r="BU835" s="188"/>
      <c r="BV835" s="188"/>
      <c r="BW835" s="188"/>
      <c r="BX835" s="188"/>
      <c r="BY835" s="188"/>
      <c r="BZ835" s="188"/>
      <c r="CA835" s="188"/>
      <c r="CB835" s="188"/>
      <c r="CC835" s="188"/>
      <c r="CD835" s="188"/>
      <c r="CE835" s="188"/>
      <c r="CF835" s="188"/>
      <c r="CG835" s="188"/>
      <c r="CH835" s="188"/>
      <c r="CI835" s="188"/>
      <c r="CJ835" s="188"/>
      <c r="CK835" s="188"/>
      <c r="CL835" s="188"/>
      <c r="CM835" s="188"/>
      <c r="CN835" s="188"/>
      <c r="CO835" s="188"/>
      <c r="CP835" s="188"/>
      <c r="CQ835" s="188"/>
      <c r="CR835" s="188"/>
      <c r="CS835" s="188"/>
      <c r="CT835" s="188"/>
      <c r="CU835" s="188"/>
      <c r="CV835" s="188"/>
      <c r="CW835" s="188"/>
      <c r="CX835" s="188"/>
      <c r="CY835" s="188"/>
      <c r="CZ835" s="188"/>
      <c r="DA835" s="188"/>
      <c r="DB835" s="188"/>
      <c r="DC835" s="188"/>
      <c r="DD835" s="188"/>
      <c r="DE835" s="188"/>
      <c r="DF835" s="188"/>
      <c r="DG835" s="188"/>
      <c r="DH835" s="188"/>
      <c r="DI835" s="188"/>
      <c r="DJ835" s="188"/>
      <c r="DK835" s="188"/>
      <c r="DL835" s="188"/>
      <c r="DM835" s="188"/>
      <c r="DN835" s="188"/>
      <c r="DO835" s="188"/>
      <c r="DP835" s="188"/>
      <c r="DQ835" s="188"/>
      <c r="DR835" s="188"/>
      <c r="DS835" s="188"/>
      <c r="DT835" s="188"/>
      <c r="DU835" s="188"/>
      <c r="DV835" s="188"/>
    </row>
    <row r="836" spans="1:126" x14ac:dyDescent="0.2">
      <c r="A836" s="203"/>
      <c r="B836" s="215"/>
      <c r="C836" s="215"/>
      <c r="D836" s="215"/>
      <c r="E836" s="219"/>
      <c r="F836" s="214" t="s">
        <v>258</v>
      </c>
      <c r="G836" s="188"/>
      <c r="H836" s="188"/>
      <c r="I836" s="204"/>
      <c r="J836" s="204"/>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c r="DV836" s="188"/>
    </row>
    <row r="837" spans="1:126" x14ac:dyDescent="0.2">
      <c r="A837" s="203"/>
      <c r="B837" s="215"/>
      <c r="C837" s="215"/>
      <c r="D837" s="215"/>
      <c r="E837" s="219"/>
      <c r="F837" s="214" t="s">
        <v>259</v>
      </c>
      <c r="G837" s="188"/>
      <c r="H837" s="188"/>
      <c r="I837" s="204"/>
      <c r="J837" s="204"/>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c r="DV837" s="188"/>
    </row>
    <row r="838" spans="1:126" x14ac:dyDescent="0.2">
      <c r="A838" s="203"/>
      <c r="B838" s="215"/>
      <c r="C838" s="215"/>
      <c r="D838" s="215"/>
      <c r="E838" s="219"/>
      <c r="F838" s="214" t="s">
        <v>258</v>
      </c>
      <c r="G838" s="188"/>
      <c r="H838" s="188"/>
      <c r="I838" s="204"/>
      <c r="J838" s="204"/>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c r="DV838" s="188"/>
    </row>
    <row r="839" spans="1:126" x14ac:dyDescent="0.2">
      <c r="A839" s="203"/>
      <c r="B839" s="215"/>
      <c r="C839" s="215"/>
      <c r="D839" s="215"/>
      <c r="E839" s="219"/>
      <c r="F839" s="214" t="s">
        <v>259</v>
      </c>
      <c r="G839" s="188"/>
      <c r="H839" s="188"/>
      <c r="I839" s="204"/>
      <c r="J839" s="204"/>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c r="DV839" s="188"/>
    </row>
    <row r="840" spans="1:126" x14ac:dyDescent="0.2">
      <c r="A840" s="203"/>
      <c r="B840" s="215"/>
      <c r="C840" s="215"/>
      <c r="D840" s="215"/>
      <c r="E840" s="219"/>
      <c r="F840" s="214" t="s">
        <v>258</v>
      </c>
      <c r="G840" s="188"/>
      <c r="H840" s="188"/>
      <c r="I840" s="204"/>
      <c r="J840" s="204"/>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c r="DV840" s="188"/>
    </row>
    <row r="841" spans="1:126" x14ac:dyDescent="0.2">
      <c r="A841" s="203"/>
      <c r="B841" s="215"/>
      <c r="C841" s="215"/>
      <c r="D841" s="215"/>
      <c r="E841" s="219"/>
      <c r="F841" s="214" t="s">
        <v>259</v>
      </c>
      <c r="G841" s="188"/>
      <c r="H841" s="188"/>
      <c r="I841" s="204"/>
      <c r="J841" s="204"/>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c r="DV841" s="188"/>
    </row>
    <row r="842" spans="1:126" x14ac:dyDescent="0.2">
      <c r="A842" s="203"/>
      <c r="B842" s="215"/>
      <c r="C842" s="215"/>
      <c r="D842" s="215"/>
      <c r="E842" s="219"/>
      <c r="F842" s="214" t="s">
        <v>258</v>
      </c>
      <c r="G842" s="188"/>
      <c r="H842" s="188"/>
      <c r="I842" s="204"/>
      <c r="J842" s="204"/>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c r="DV842" s="188"/>
    </row>
    <row r="843" spans="1:126" x14ac:dyDescent="0.2">
      <c r="A843" s="203"/>
      <c r="B843" s="215"/>
      <c r="C843" s="215"/>
      <c r="D843" s="215"/>
      <c r="E843" s="219"/>
      <c r="F843" s="214" t="s">
        <v>259</v>
      </c>
      <c r="G843" s="188"/>
      <c r="H843" s="188"/>
      <c r="I843" s="204"/>
      <c r="J843" s="204"/>
      <c r="K843" s="188"/>
      <c r="L843" s="188"/>
      <c r="M843" s="188"/>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88"/>
      <c r="BE843" s="188"/>
      <c r="BF843" s="188"/>
      <c r="BG843" s="188"/>
      <c r="BH843" s="188"/>
      <c r="BI843" s="188"/>
      <c r="BJ843" s="188"/>
      <c r="BK843" s="188"/>
      <c r="BL843" s="188"/>
      <c r="BM843" s="188"/>
      <c r="BN843" s="188"/>
      <c r="BO843" s="188"/>
      <c r="BP843" s="188"/>
      <c r="BQ843" s="188"/>
      <c r="BR843" s="188"/>
      <c r="BS843" s="188"/>
      <c r="BT843" s="188"/>
      <c r="BU843" s="188"/>
      <c r="BV843" s="188"/>
      <c r="BW843" s="188"/>
      <c r="BX843" s="188"/>
      <c r="BY843" s="188"/>
      <c r="BZ843" s="188"/>
      <c r="CA843" s="188"/>
      <c r="CB843" s="188"/>
      <c r="CC843" s="188"/>
      <c r="CD843" s="188"/>
      <c r="CE843" s="188"/>
      <c r="CF843" s="188"/>
      <c r="CG843" s="188"/>
      <c r="CH843" s="188"/>
      <c r="CI843" s="188"/>
      <c r="CJ843" s="188"/>
      <c r="CK843" s="188"/>
      <c r="CL843" s="188"/>
      <c r="CM843" s="188"/>
      <c r="CN843" s="188"/>
      <c r="CO843" s="188"/>
      <c r="CP843" s="188"/>
      <c r="CQ843" s="188"/>
      <c r="CR843" s="188"/>
      <c r="CS843" s="188"/>
      <c r="CT843" s="188"/>
      <c r="CU843" s="188"/>
      <c r="CV843" s="188"/>
      <c r="CW843" s="188"/>
      <c r="CX843" s="188"/>
      <c r="CY843" s="188"/>
      <c r="CZ843" s="188"/>
      <c r="DA843" s="188"/>
      <c r="DB843" s="188"/>
      <c r="DC843" s="188"/>
      <c r="DD843" s="188"/>
      <c r="DE843" s="188"/>
      <c r="DF843" s="188"/>
      <c r="DG843" s="188"/>
      <c r="DH843" s="188"/>
      <c r="DI843" s="188"/>
      <c r="DJ843" s="188"/>
      <c r="DK843" s="188"/>
      <c r="DL843" s="188"/>
      <c r="DM843" s="188"/>
      <c r="DN843" s="188"/>
      <c r="DO843" s="188"/>
      <c r="DP843" s="188"/>
      <c r="DQ843" s="188"/>
      <c r="DR843" s="188"/>
      <c r="DS843" s="188"/>
      <c r="DT843" s="188"/>
      <c r="DU843" s="188"/>
      <c r="DV843" s="188"/>
    </row>
    <row r="844" spans="1:126" x14ac:dyDescent="0.2">
      <c r="A844" s="203"/>
      <c r="B844" s="215"/>
      <c r="C844" s="215"/>
      <c r="D844" s="215"/>
      <c r="E844" s="219"/>
      <c r="F844" s="214" t="s">
        <v>258</v>
      </c>
      <c r="G844" s="188"/>
      <c r="H844" s="188"/>
      <c r="I844" s="204"/>
      <c r="J844" s="204"/>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c r="DV844" s="188"/>
    </row>
    <row r="845" spans="1:126" x14ac:dyDescent="0.2">
      <c r="A845" s="203"/>
      <c r="B845" s="215"/>
      <c r="C845" s="215"/>
      <c r="D845" s="215"/>
      <c r="E845" s="219"/>
      <c r="F845" s="214" t="s">
        <v>259</v>
      </c>
      <c r="G845" s="188"/>
      <c r="H845" s="188"/>
      <c r="I845" s="204"/>
      <c r="J845" s="204"/>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c r="DV845" s="188"/>
    </row>
    <row r="846" spans="1:126" x14ac:dyDescent="0.2">
      <c r="A846" s="203"/>
      <c r="B846" s="215"/>
      <c r="C846" s="215"/>
      <c r="D846" s="215"/>
      <c r="E846" s="219"/>
      <c r="F846" s="214" t="s">
        <v>258</v>
      </c>
      <c r="G846" s="188"/>
      <c r="H846" s="188"/>
      <c r="I846" s="204"/>
      <c r="J846" s="204"/>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c r="DV846" s="188"/>
    </row>
    <row r="847" spans="1:126" x14ac:dyDescent="0.2">
      <c r="A847" s="203"/>
      <c r="B847" s="215"/>
      <c r="C847" s="215"/>
      <c r="D847" s="215"/>
      <c r="E847" s="219"/>
      <c r="F847" s="214" t="s">
        <v>259</v>
      </c>
      <c r="G847" s="188"/>
      <c r="H847" s="188"/>
      <c r="I847" s="204"/>
      <c r="J847" s="204"/>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c r="DV847" s="188"/>
    </row>
    <row r="848" spans="1:126" x14ac:dyDescent="0.2">
      <c r="A848" s="203"/>
      <c r="B848" s="215"/>
      <c r="C848" s="215"/>
      <c r="D848" s="215"/>
      <c r="E848" s="219"/>
      <c r="F848" s="214" t="s">
        <v>258</v>
      </c>
      <c r="G848" s="188"/>
      <c r="H848" s="188"/>
      <c r="I848" s="204"/>
      <c r="J848" s="204"/>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c r="DV848" s="188"/>
    </row>
    <row r="849" spans="1:126" x14ac:dyDescent="0.2">
      <c r="A849" s="203"/>
      <c r="B849" s="215"/>
      <c r="C849" s="215"/>
      <c r="D849" s="215"/>
      <c r="E849" s="219"/>
      <c r="F849" s="214" t="s">
        <v>259</v>
      </c>
      <c r="G849" s="188"/>
      <c r="H849" s="188"/>
      <c r="I849" s="204"/>
      <c r="J849" s="204"/>
      <c r="K849" s="188"/>
      <c r="L849" s="188"/>
      <c r="M849" s="188"/>
      <c r="N849" s="188"/>
      <c r="O849" s="188"/>
      <c r="P849" s="188"/>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c r="AL849" s="188"/>
      <c r="AM849" s="188"/>
      <c r="AN849" s="188"/>
      <c r="AO849" s="188"/>
      <c r="AP849" s="188"/>
      <c r="AQ849" s="188"/>
      <c r="AR849" s="188"/>
      <c r="AS849" s="188"/>
      <c r="AT849" s="188"/>
      <c r="AU849" s="188"/>
      <c r="AV849" s="188"/>
      <c r="AW849" s="188"/>
      <c r="AX849" s="188"/>
      <c r="AY849" s="188"/>
      <c r="AZ849" s="188"/>
      <c r="BA849" s="188"/>
      <c r="BB849" s="188"/>
      <c r="BC849" s="188"/>
      <c r="BD849" s="188"/>
      <c r="BE849" s="188"/>
      <c r="BF849" s="188"/>
      <c r="BG849" s="188"/>
      <c r="BH849" s="188"/>
      <c r="BI849" s="188"/>
      <c r="BJ849" s="188"/>
      <c r="BK849" s="188"/>
      <c r="BL849" s="188"/>
      <c r="BM849" s="188"/>
      <c r="BN849" s="188"/>
      <c r="BO849" s="188"/>
      <c r="BP849" s="188"/>
      <c r="BQ849" s="188"/>
      <c r="BR849" s="188"/>
      <c r="BS849" s="188"/>
      <c r="BT849" s="188"/>
      <c r="BU849" s="188"/>
      <c r="BV849" s="188"/>
      <c r="BW849" s="188"/>
      <c r="BX849" s="188"/>
      <c r="BY849" s="188"/>
      <c r="BZ849" s="188"/>
      <c r="CA849" s="188"/>
      <c r="CB849" s="188"/>
      <c r="CC849" s="188"/>
      <c r="CD849" s="188"/>
      <c r="CE849" s="188"/>
      <c r="CF849" s="188"/>
      <c r="CG849" s="188"/>
      <c r="CH849" s="188"/>
      <c r="CI849" s="188"/>
      <c r="CJ849" s="188"/>
      <c r="CK849" s="188"/>
      <c r="CL849" s="188"/>
      <c r="CM849" s="188"/>
      <c r="CN849" s="188"/>
      <c r="CO849" s="188"/>
      <c r="CP849" s="188"/>
      <c r="CQ849" s="188"/>
      <c r="CR849" s="188"/>
      <c r="CS849" s="188"/>
      <c r="CT849" s="188"/>
      <c r="CU849" s="188"/>
      <c r="CV849" s="188"/>
      <c r="CW849" s="188"/>
      <c r="CX849" s="188"/>
      <c r="CY849" s="188"/>
      <c r="CZ849" s="188"/>
      <c r="DA849" s="188"/>
      <c r="DB849" s="188"/>
      <c r="DC849" s="188"/>
      <c r="DD849" s="188"/>
      <c r="DE849" s="188"/>
      <c r="DF849" s="188"/>
      <c r="DG849" s="188"/>
      <c r="DH849" s="188"/>
      <c r="DI849" s="188"/>
      <c r="DJ849" s="188"/>
      <c r="DK849" s="188"/>
      <c r="DL849" s="188"/>
      <c r="DM849" s="188"/>
      <c r="DN849" s="188"/>
      <c r="DO849" s="188"/>
      <c r="DP849" s="188"/>
      <c r="DQ849" s="188"/>
      <c r="DR849" s="188"/>
      <c r="DS849" s="188"/>
      <c r="DT849" s="188"/>
      <c r="DU849" s="188"/>
      <c r="DV849" s="188"/>
    </row>
    <row r="850" spans="1:126" x14ac:dyDescent="0.2">
      <c r="A850" s="203"/>
      <c r="B850" s="215"/>
      <c r="C850" s="215"/>
      <c r="D850" s="215"/>
      <c r="E850" s="219"/>
      <c r="F850" s="214" t="s">
        <v>258</v>
      </c>
      <c r="G850" s="188"/>
      <c r="H850" s="188"/>
      <c r="I850" s="204"/>
      <c r="J850" s="204"/>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c r="DV850" s="188"/>
    </row>
    <row r="851" spans="1:126" x14ac:dyDescent="0.2">
      <c r="A851" s="203"/>
      <c r="B851" s="215"/>
      <c r="C851" s="215"/>
      <c r="D851" s="215"/>
      <c r="E851" s="219"/>
      <c r="F851" s="214" t="s">
        <v>259</v>
      </c>
      <c r="G851" s="188"/>
      <c r="H851" s="188"/>
      <c r="I851" s="204"/>
      <c r="J851" s="204"/>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c r="DV851" s="188"/>
    </row>
    <row r="852" spans="1:126" x14ac:dyDescent="0.2">
      <c r="A852" s="203"/>
      <c r="B852" s="215"/>
      <c r="C852" s="215"/>
      <c r="D852" s="215"/>
      <c r="E852" s="219"/>
      <c r="F852" s="214" t="s">
        <v>258</v>
      </c>
      <c r="G852" s="188"/>
      <c r="H852" s="188"/>
      <c r="I852" s="204"/>
      <c r="J852" s="204"/>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c r="DV852" s="188"/>
    </row>
    <row r="853" spans="1:126" x14ac:dyDescent="0.2">
      <c r="A853" s="203"/>
      <c r="B853" s="215"/>
      <c r="C853" s="215"/>
      <c r="D853" s="215"/>
      <c r="E853" s="219"/>
      <c r="F853" s="214" t="s">
        <v>259</v>
      </c>
      <c r="G853" s="188"/>
      <c r="H853" s="188"/>
      <c r="I853" s="204"/>
      <c r="J853" s="204"/>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c r="DV853" s="188"/>
    </row>
    <row r="854" spans="1:126" x14ac:dyDescent="0.2">
      <c r="A854" s="203"/>
      <c r="B854" s="215"/>
      <c r="C854" s="215"/>
      <c r="D854" s="215"/>
      <c r="E854" s="219"/>
      <c r="F854" s="214" t="s">
        <v>258</v>
      </c>
      <c r="G854" s="188"/>
      <c r="H854" s="188"/>
      <c r="I854" s="204"/>
      <c r="J854" s="204"/>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c r="DV854" s="188"/>
    </row>
    <row r="855" spans="1:126" x14ac:dyDescent="0.2">
      <c r="A855" s="203"/>
      <c r="B855" s="215"/>
      <c r="C855" s="215"/>
      <c r="D855" s="215"/>
      <c r="E855" s="219"/>
      <c r="F855" s="214" t="s">
        <v>259</v>
      </c>
      <c r="G855" s="188"/>
      <c r="H855" s="188"/>
      <c r="I855" s="204"/>
      <c r="J855" s="204"/>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c r="DV855" s="188"/>
    </row>
    <row r="856" spans="1:126" x14ac:dyDescent="0.2">
      <c r="A856" s="203"/>
      <c r="B856" s="215"/>
      <c r="C856" s="215"/>
      <c r="D856" s="215"/>
      <c r="E856" s="219"/>
      <c r="F856" s="214" t="s">
        <v>258</v>
      </c>
      <c r="G856" s="188"/>
      <c r="H856" s="188"/>
      <c r="I856" s="204"/>
      <c r="J856" s="204"/>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c r="DV856" s="188"/>
    </row>
    <row r="857" spans="1:126" x14ac:dyDescent="0.2">
      <c r="A857" s="203"/>
      <c r="B857" s="215"/>
      <c r="C857" s="215"/>
      <c r="D857" s="215"/>
      <c r="E857" s="219"/>
      <c r="F857" s="214" t="s">
        <v>259</v>
      </c>
      <c r="G857" s="178"/>
      <c r="H857" s="178"/>
      <c r="I857" s="204"/>
      <c r="J857" s="204"/>
      <c r="K857" s="178"/>
      <c r="L857" s="188"/>
      <c r="M857" s="178"/>
      <c r="N857" s="178"/>
      <c r="O857" s="188"/>
      <c r="P857" s="178"/>
      <c r="Q857" s="178"/>
      <c r="R857" s="188"/>
      <c r="S857" s="178"/>
      <c r="T857" s="178"/>
      <c r="U857" s="188"/>
      <c r="V857" s="178"/>
      <c r="W857" s="178"/>
      <c r="X857" s="188"/>
      <c r="Y857" s="178"/>
      <c r="Z857" s="178"/>
      <c r="AA857" s="188"/>
      <c r="AB857" s="178"/>
      <c r="AC857" s="178"/>
      <c r="AD857" s="188"/>
      <c r="AE857" s="178"/>
      <c r="AF857" s="178"/>
      <c r="AG857" s="188"/>
      <c r="AH857" s="178"/>
      <c r="AI857" s="178"/>
      <c r="AJ857" s="188"/>
      <c r="AK857" s="178"/>
      <c r="AL857" s="178"/>
      <c r="AM857" s="188"/>
      <c r="AN857" s="178"/>
      <c r="AO857" s="178"/>
      <c r="AP857" s="188"/>
      <c r="AQ857" s="178"/>
      <c r="AR857" s="178"/>
      <c r="AS857" s="188"/>
      <c r="AT857" s="178"/>
      <c r="AU857" s="178"/>
      <c r="AV857" s="188"/>
      <c r="AW857" s="178"/>
      <c r="AX857" s="178"/>
      <c r="AY857" s="188"/>
      <c r="AZ857" s="178"/>
      <c r="BA857" s="178"/>
      <c r="BB857" s="188"/>
      <c r="BC857" s="178"/>
      <c r="BD857" s="178"/>
      <c r="BE857" s="188"/>
      <c r="BF857" s="178"/>
      <c r="BG857" s="178"/>
      <c r="BH857" s="188"/>
      <c r="BI857" s="178"/>
      <c r="BJ857" s="178"/>
      <c r="BK857" s="188"/>
      <c r="BL857" s="178"/>
      <c r="BM857" s="178"/>
      <c r="BN857" s="188"/>
      <c r="BO857" s="178"/>
      <c r="BP857" s="178"/>
      <c r="BQ857" s="188"/>
      <c r="BR857" s="178"/>
      <c r="BS857" s="178"/>
      <c r="BT857" s="188"/>
      <c r="BU857" s="178"/>
      <c r="BV857" s="178"/>
      <c r="BW857" s="188"/>
      <c r="BX857" s="178"/>
      <c r="BY857" s="178"/>
      <c r="BZ857" s="188"/>
      <c r="CA857" s="178"/>
      <c r="CB857" s="178"/>
      <c r="CC857" s="188"/>
      <c r="CD857" s="178"/>
      <c r="CE857" s="178"/>
      <c r="CF857" s="188"/>
      <c r="CG857" s="178"/>
      <c r="CH857" s="178"/>
      <c r="CI857" s="188"/>
      <c r="CJ857" s="178"/>
      <c r="CK857" s="178"/>
      <c r="CL857" s="188"/>
      <c r="CM857" s="178"/>
      <c r="CN857" s="178"/>
      <c r="CO857" s="188"/>
      <c r="CP857" s="178"/>
      <c r="CQ857" s="178"/>
      <c r="CR857" s="188"/>
      <c r="CS857" s="178"/>
      <c r="CT857" s="178"/>
      <c r="CU857" s="188"/>
      <c r="CV857" s="178"/>
      <c r="CW857" s="178"/>
      <c r="CX857" s="188"/>
      <c r="CY857" s="178"/>
      <c r="CZ857" s="178"/>
      <c r="DA857" s="188"/>
      <c r="DB857" s="178"/>
      <c r="DC857" s="178"/>
      <c r="DD857" s="188"/>
      <c r="DE857" s="178"/>
      <c r="DF857" s="178"/>
      <c r="DG857" s="188"/>
      <c r="DH857" s="178"/>
      <c r="DI857" s="178"/>
      <c r="DJ857" s="188"/>
      <c r="DK857" s="178"/>
      <c r="DL857" s="178"/>
      <c r="DM857" s="188"/>
      <c r="DN857" s="178"/>
      <c r="DO857" s="178"/>
      <c r="DP857" s="188"/>
      <c r="DQ857" s="178"/>
      <c r="DR857" s="178"/>
      <c r="DS857" s="188"/>
      <c r="DT857" s="178"/>
      <c r="DU857" s="178"/>
      <c r="DV857" s="188"/>
    </row>
    <row r="858" spans="1:126" x14ac:dyDescent="0.2">
      <c r="A858" s="203"/>
      <c r="B858" s="215"/>
      <c r="C858" s="215"/>
      <c r="D858" s="215"/>
      <c r="E858" s="219"/>
      <c r="F858" s="214" t="s">
        <v>258</v>
      </c>
      <c r="G858" s="188"/>
      <c r="H858" s="188"/>
      <c r="I858" s="204"/>
      <c r="J858" s="204"/>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c r="DV858" s="188"/>
    </row>
    <row r="859" spans="1:126" x14ac:dyDescent="0.2">
      <c r="A859" s="203"/>
      <c r="B859" s="215"/>
      <c r="C859" s="215"/>
      <c r="D859" s="215"/>
      <c r="E859" s="219"/>
      <c r="F859" s="214" t="s">
        <v>259</v>
      </c>
      <c r="G859" s="188"/>
      <c r="H859" s="188"/>
      <c r="I859" s="204"/>
      <c r="J859" s="204"/>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c r="DV859" s="188"/>
    </row>
    <row r="860" spans="1:126" x14ac:dyDescent="0.2">
      <c r="A860" s="203"/>
      <c r="B860" s="215"/>
      <c r="C860" s="215"/>
      <c r="D860" s="215"/>
      <c r="E860" s="219"/>
      <c r="F860" s="214" t="s">
        <v>258</v>
      </c>
      <c r="G860" s="188"/>
      <c r="H860" s="188"/>
      <c r="I860" s="204"/>
      <c r="J860" s="204"/>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c r="DV860" s="188"/>
    </row>
    <row r="861" spans="1:126" x14ac:dyDescent="0.2">
      <c r="A861" s="203"/>
      <c r="B861" s="215"/>
      <c r="C861" s="215"/>
      <c r="D861" s="215"/>
      <c r="E861" s="219"/>
      <c r="F861" s="214" t="s">
        <v>259</v>
      </c>
      <c r="G861" s="188"/>
      <c r="H861" s="188"/>
      <c r="I861" s="204"/>
      <c r="J861" s="204"/>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c r="DV861" s="188"/>
    </row>
    <row r="862" spans="1:126" x14ac:dyDescent="0.2">
      <c r="A862" s="203"/>
      <c r="B862" s="215"/>
      <c r="C862" s="215"/>
      <c r="D862" s="215"/>
      <c r="E862" s="219"/>
      <c r="F862" s="214" t="s">
        <v>258</v>
      </c>
      <c r="G862" s="178"/>
      <c r="H862" s="178"/>
      <c r="I862" s="204"/>
      <c r="J862" s="204"/>
      <c r="K862" s="178"/>
      <c r="L862" s="188"/>
      <c r="M862" s="178"/>
      <c r="N862" s="178"/>
      <c r="O862" s="188"/>
      <c r="P862" s="178"/>
      <c r="Q862" s="178"/>
      <c r="R862" s="188"/>
      <c r="S862" s="178"/>
      <c r="T862" s="178"/>
      <c r="U862" s="188"/>
      <c r="V862" s="178"/>
      <c r="W862" s="178"/>
      <c r="X862" s="188"/>
      <c r="Y862" s="178"/>
      <c r="Z862" s="178"/>
      <c r="AA862" s="188"/>
      <c r="AB862" s="178"/>
      <c r="AC862" s="178"/>
      <c r="AD862" s="188"/>
      <c r="AE862" s="178"/>
      <c r="AF862" s="178"/>
      <c r="AG862" s="188"/>
      <c r="AH862" s="178"/>
      <c r="AI862" s="178"/>
      <c r="AJ862" s="188"/>
      <c r="AK862" s="178"/>
      <c r="AL862" s="178"/>
      <c r="AM862" s="188"/>
      <c r="AN862" s="178"/>
      <c r="AO862" s="178"/>
      <c r="AP862" s="188"/>
      <c r="AQ862" s="178"/>
      <c r="AR862" s="178"/>
      <c r="AS862" s="188"/>
      <c r="AT862" s="178"/>
      <c r="AU862" s="178"/>
      <c r="AV862" s="188"/>
      <c r="AW862" s="178"/>
      <c r="AX862" s="178"/>
      <c r="AY862" s="188"/>
      <c r="AZ862" s="178"/>
      <c r="BA862" s="178"/>
      <c r="BB862" s="188"/>
      <c r="BC862" s="178"/>
      <c r="BD862" s="178"/>
      <c r="BE862" s="188"/>
      <c r="BF862" s="178"/>
      <c r="BG862" s="178"/>
      <c r="BH862" s="188"/>
      <c r="BI862" s="178"/>
      <c r="BJ862" s="178"/>
      <c r="BK862" s="188"/>
      <c r="BL862" s="178"/>
      <c r="BM862" s="178"/>
      <c r="BN862" s="188"/>
      <c r="BO862" s="178"/>
      <c r="BP862" s="178"/>
      <c r="BQ862" s="188"/>
      <c r="BR862" s="178"/>
      <c r="BS862" s="178"/>
      <c r="BT862" s="188"/>
      <c r="BU862" s="178"/>
      <c r="BV862" s="178"/>
      <c r="BW862" s="188"/>
      <c r="BX862" s="178"/>
      <c r="BY862" s="178"/>
      <c r="BZ862" s="188"/>
      <c r="CA862" s="178"/>
      <c r="CB862" s="178"/>
      <c r="CC862" s="188"/>
      <c r="CD862" s="178"/>
      <c r="CE862" s="178"/>
      <c r="CF862" s="188"/>
      <c r="CG862" s="178"/>
      <c r="CH862" s="178"/>
      <c r="CI862" s="188"/>
      <c r="CJ862" s="178"/>
      <c r="CK862" s="178"/>
      <c r="CL862" s="188"/>
      <c r="CM862" s="178"/>
      <c r="CN862" s="178"/>
      <c r="CO862" s="188"/>
      <c r="CP862" s="178"/>
      <c r="CQ862" s="178"/>
      <c r="CR862" s="188"/>
      <c r="CS862" s="178"/>
      <c r="CT862" s="178"/>
      <c r="CU862" s="188"/>
      <c r="CV862" s="178"/>
      <c r="CW862" s="178"/>
      <c r="CX862" s="188"/>
      <c r="CY862" s="178"/>
      <c r="CZ862" s="178"/>
      <c r="DA862" s="188"/>
      <c r="DB862" s="178"/>
      <c r="DC862" s="178"/>
      <c r="DD862" s="188"/>
      <c r="DE862" s="178"/>
      <c r="DF862" s="178"/>
      <c r="DG862" s="188"/>
      <c r="DH862" s="178"/>
      <c r="DI862" s="178"/>
      <c r="DJ862" s="188"/>
      <c r="DK862" s="178"/>
      <c r="DL862" s="178"/>
      <c r="DM862" s="188"/>
      <c r="DN862" s="178"/>
      <c r="DO862" s="178"/>
      <c r="DP862" s="188"/>
      <c r="DQ862" s="178"/>
      <c r="DR862" s="178"/>
      <c r="DS862" s="188"/>
      <c r="DT862" s="178"/>
      <c r="DU862" s="178"/>
      <c r="DV862" s="188"/>
    </row>
    <row r="863" spans="1:126" x14ac:dyDescent="0.2">
      <c r="A863" s="203"/>
      <c r="B863" s="215"/>
      <c r="C863" s="215"/>
      <c r="D863" s="215"/>
      <c r="E863" s="219"/>
      <c r="F863" s="214" t="s">
        <v>259</v>
      </c>
      <c r="G863" s="188"/>
      <c r="H863" s="188"/>
      <c r="I863" s="204"/>
      <c r="J863" s="204"/>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c r="DV863" s="188"/>
    </row>
    <row r="864" spans="1:126" x14ac:dyDescent="0.2">
      <c r="A864" s="203"/>
      <c r="B864" s="215"/>
      <c r="C864" s="215"/>
      <c r="D864" s="215"/>
      <c r="E864" s="219"/>
      <c r="F864" s="214" t="s">
        <v>258</v>
      </c>
      <c r="G864" s="188"/>
      <c r="H864" s="188"/>
      <c r="I864" s="204"/>
      <c r="J864" s="204"/>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c r="DV864" s="188"/>
    </row>
    <row r="865" spans="1:126" x14ac:dyDescent="0.2">
      <c r="A865" s="203"/>
      <c r="B865" s="215"/>
      <c r="C865" s="215"/>
      <c r="D865" s="215"/>
      <c r="E865" s="219"/>
      <c r="F865" s="214" t="s">
        <v>259</v>
      </c>
      <c r="G865" s="188"/>
      <c r="H865" s="188"/>
      <c r="I865" s="204"/>
      <c r="J865" s="204"/>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c r="DV865" s="188"/>
    </row>
    <row r="866" spans="1:126" x14ac:dyDescent="0.2">
      <c r="A866" s="203"/>
      <c r="B866" s="215"/>
      <c r="C866" s="215"/>
      <c r="D866" s="215"/>
      <c r="E866" s="219"/>
      <c r="F866" s="214" t="s">
        <v>258</v>
      </c>
      <c r="G866" s="188"/>
      <c r="H866" s="188"/>
      <c r="I866" s="204"/>
      <c r="J866" s="204"/>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c r="DV866" s="188"/>
    </row>
    <row r="867" spans="1:126" x14ac:dyDescent="0.2">
      <c r="A867" s="203"/>
      <c r="B867" s="215"/>
      <c r="C867" s="215"/>
      <c r="D867" s="215"/>
      <c r="E867" s="219"/>
      <c r="F867" s="214" t="s">
        <v>259</v>
      </c>
      <c r="G867" s="188"/>
      <c r="H867" s="188"/>
      <c r="I867" s="204"/>
      <c r="J867" s="204"/>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c r="DV867" s="188"/>
    </row>
    <row r="868" spans="1:126" x14ac:dyDescent="0.2">
      <c r="A868" s="203"/>
      <c r="B868" s="215"/>
      <c r="C868" s="215"/>
      <c r="D868" s="215"/>
      <c r="E868" s="219"/>
      <c r="F868" s="214" t="s">
        <v>258</v>
      </c>
      <c r="G868" s="188"/>
      <c r="H868" s="188"/>
      <c r="I868" s="204"/>
      <c r="J868" s="204"/>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c r="DV868" s="188"/>
    </row>
    <row r="869" spans="1:126" x14ac:dyDescent="0.2">
      <c r="A869" s="203"/>
      <c r="B869" s="215"/>
      <c r="C869" s="215"/>
      <c r="D869" s="215"/>
      <c r="E869" s="219"/>
      <c r="F869" s="214" t="s">
        <v>259</v>
      </c>
      <c r="G869" s="188"/>
      <c r="H869" s="188"/>
      <c r="I869" s="204"/>
      <c r="J869" s="204"/>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c r="DV869" s="188"/>
    </row>
    <row r="870" spans="1:126" x14ac:dyDescent="0.2">
      <c r="A870" s="203"/>
      <c r="B870" s="215"/>
      <c r="C870" s="215"/>
      <c r="D870" s="215"/>
      <c r="E870" s="219"/>
      <c r="F870" s="214" t="s">
        <v>258</v>
      </c>
      <c r="G870" s="178"/>
      <c r="H870" s="178"/>
      <c r="I870" s="204"/>
      <c r="J870" s="204"/>
      <c r="K870" s="178"/>
      <c r="L870" s="188"/>
      <c r="M870" s="178"/>
      <c r="N870" s="178"/>
      <c r="O870" s="188"/>
      <c r="P870" s="178"/>
      <c r="Q870" s="178"/>
      <c r="R870" s="188"/>
      <c r="S870" s="178"/>
      <c r="T870" s="178"/>
      <c r="U870" s="188"/>
      <c r="V870" s="178"/>
      <c r="W870" s="178"/>
      <c r="X870" s="188"/>
      <c r="Y870" s="178"/>
      <c r="Z870" s="178"/>
      <c r="AA870" s="188"/>
      <c r="AB870" s="178"/>
      <c r="AC870" s="178"/>
      <c r="AD870" s="188"/>
      <c r="AE870" s="178"/>
      <c r="AF870" s="178"/>
      <c r="AG870" s="188"/>
      <c r="AH870" s="178"/>
      <c r="AI870" s="178"/>
      <c r="AJ870" s="188"/>
      <c r="AK870" s="178"/>
      <c r="AL870" s="178"/>
      <c r="AM870" s="188"/>
      <c r="AN870" s="178"/>
      <c r="AO870" s="178"/>
      <c r="AP870" s="188"/>
      <c r="AQ870" s="178"/>
      <c r="AR870" s="178"/>
      <c r="AS870" s="188"/>
      <c r="AT870" s="178"/>
      <c r="AU870" s="178"/>
      <c r="AV870" s="188"/>
      <c r="AW870" s="178"/>
      <c r="AX870" s="178"/>
      <c r="AY870" s="188"/>
      <c r="AZ870" s="178"/>
      <c r="BA870" s="178"/>
      <c r="BB870" s="188"/>
      <c r="BC870" s="178"/>
      <c r="BD870" s="178"/>
      <c r="BE870" s="188"/>
      <c r="BF870" s="178"/>
      <c r="BG870" s="178"/>
      <c r="BH870" s="188"/>
      <c r="BI870" s="178"/>
      <c r="BJ870" s="178"/>
      <c r="BK870" s="188"/>
      <c r="BL870" s="178"/>
      <c r="BM870" s="178"/>
      <c r="BN870" s="188"/>
      <c r="BO870" s="178"/>
      <c r="BP870" s="178"/>
      <c r="BQ870" s="188"/>
      <c r="BR870" s="178"/>
      <c r="BS870" s="178"/>
      <c r="BT870" s="188"/>
      <c r="BU870" s="178"/>
      <c r="BV870" s="178"/>
      <c r="BW870" s="188"/>
      <c r="BX870" s="178"/>
      <c r="BY870" s="178"/>
      <c r="BZ870" s="188"/>
      <c r="CA870" s="178"/>
      <c r="CB870" s="178"/>
      <c r="CC870" s="188"/>
      <c r="CD870" s="178"/>
      <c r="CE870" s="178"/>
      <c r="CF870" s="188"/>
      <c r="CG870" s="178"/>
      <c r="CH870" s="178"/>
      <c r="CI870" s="188"/>
      <c r="CJ870" s="178"/>
      <c r="CK870" s="178"/>
      <c r="CL870" s="188"/>
      <c r="CM870" s="178"/>
      <c r="CN870" s="178"/>
      <c r="CO870" s="188"/>
      <c r="CP870" s="178"/>
      <c r="CQ870" s="178"/>
      <c r="CR870" s="188"/>
      <c r="CS870" s="178"/>
      <c r="CT870" s="178"/>
      <c r="CU870" s="188"/>
      <c r="CV870" s="178"/>
      <c r="CW870" s="178"/>
      <c r="CX870" s="188"/>
      <c r="CY870" s="178"/>
      <c r="CZ870" s="178"/>
      <c r="DA870" s="188"/>
      <c r="DB870" s="178"/>
      <c r="DC870" s="178"/>
      <c r="DD870" s="188"/>
      <c r="DE870" s="178"/>
      <c r="DF870" s="178"/>
      <c r="DG870" s="188"/>
      <c r="DH870" s="178"/>
      <c r="DI870" s="178"/>
      <c r="DJ870" s="188"/>
      <c r="DK870" s="178"/>
      <c r="DL870" s="178"/>
      <c r="DM870" s="188"/>
      <c r="DN870" s="178"/>
      <c r="DO870" s="178"/>
      <c r="DP870" s="188"/>
      <c r="DQ870" s="178"/>
      <c r="DR870" s="178"/>
      <c r="DS870" s="188"/>
      <c r="DT870" s="178"/>
      <c r="DU870" s="178"/>
      <c r="DV870" s="188"/>
    </row>
    <row r="871" spans="1:126" x14ac:dyDescent="0.2">
      <c r="A871" s="203"/>
      <c r="B871" s="215"/>
      <c r="C871" s="215"/>
      <c r="D871" s="215"/>
      <c r="E871" s="219"/>
      <c r="F871" s="214" t="s">
        <v>259</v>
      </c>
      <c r="G871" s="188"/>
      <c r="H871" s="188"/>
      <c r="I871" s="204"/>
      <c r="J871" s="204"/>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c r="DV871" s="188"/>
    </row>
    <row r="872" spans="1:126" x14ac:dyDescent="0.2">
      <c r="A872" s="203"/>
      <c r="B872" s="215"/>
      <c r="C872" s="215"/>
      <c r="D872" s="215"/>
      <c r="E872" s="219"/>
      <c r="F872" s="214" t="s">
        <v>258</v>
      </c>
      <c r="G872" s="188"/>
      <c r="H872" s="188"/>
      <c r="I872" s="204"/>
      <c r="J872" s="204"/>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8"/>
      <c r="AI872" s="188"/>
      <c r="AJ872" s="188"/>
      <c r="AK872" s="188"/>
      <c r="AL872" s="188"/>
      <c r="AM872" s="188"/>
      <c r="AN872" s="188"/>
      <c r="AO872" s="188"/>
      <c r="AP872" s="188"/>
      <c r="AQ872" s="188"/>
      <c r="AR872" s="188"/>
      <c r="AS872" s="188"/>
      <c r="AT872" s="188"/>
      <c r="AU872" s="188"/>
      <c r="AV872" s="188"/>
      <c r="AW872" s="188"/>
      <c r="AX872" s="188"/>
      <c r="AY872" s="188"/>
      <c r="AZ872" s="188"/>
      <c r="BA872" s="188"/>
      <c r="BB872" s="188"/>
      <c r="BC872" s="188"/>
      <c r="BD872" s="188"/>
      <c r="BE872" s="188"/>
      <c r="BF872" s="188"/>
      <c r="BG872" s="188"/>
      <c r="BH872" s="188"/>
      <c r="BI872" s="188"/>
      <c r="BJ872" s="188"/>
      <c r="BK872" s="188"/>
      <c r="BL872" s="188"/>
      <c r="BM872" s="188"/>
      <c r="BN872" s="188"/>
      <c r="BO872" s="188"/>
      <c r="BP872" s="188"/>
      <c r="BQ872" s="188"/>
      <c r="BR872" s="188"/>
      <c r="BS872" s="188"/>
      <c r="BT872" s="188"/>
      <c r="BU872" s="188"/>
      <c r="BV872" s="188"/>
      <c r="BW872" s="188"/>
      <c r="BX872" s="188"/>
      <c r="BY872" s="188"/>
      <c r="BZ872" s="188"/>
      <c r="CA872" s="188"/>
      <c r="CB872" s="188"/>
      <c r="CC872" s="188"/>
      <c r="CD872" s="188"/>
      <c r="CE872" s="188"/>
      <c r="CF872" s="188"/>
      <c r="CG872" s="188"/>
      <c r="CH872" s="188"/>
      <c r="CI872" s="188"/>
      <c r="CJ872" s="188"/>
      <c r="CK872" s="188"/>
      <c r="CL872" s="188"/>
      <c r="CM872" s="188"/>
      <c r="CN872" s="188"/>
      <c r="CO872" s="188"/>
      <c r="CP872" s="188"/>
      <c r="CQ872" s="188"/>
      <c r="CR872" s="188"/>
      <c r="CS872" s="188"/>
      <c r="CT872" s="188"/>
      <c r="CU872" s="188"/>
      <c r="CV872" s="188"/>
      <c r="CW872" s="188"/>
      <c r="CX872" s="188"/>
      <c r="CY872" s="188"/>
      <c r="CZ872" s="188"/>
      <c r="DA872" s="188"/>
      <c r="DB872" s="188"/>
      <c r="DC872" s="188"/>
      <c r="DD872" s="188"/>
      <c r="DE872" s="188"/>
      <c r="DF872" s="188"/>
      <c r="DG872" s="188"/>
      <c r="DH872" s="188"/>
      <c r="DI872" s="188"/>
      <c r="DJ872" s="188"/>
      <c r="DK872" s="188"/>
      <c r="DL872" s="188"/>
      <c r="DM872" s="188"/>
      <c r="DN872" s="188"/>
      <c r="DO872" s="188"/>
      <c r="DP872" s="188"/>
      <c r="DQ872" s="188"/>
      <c r="DR872" s="188"/>
      <c r="DS872" s="188"/>
      <c r="DT872" s="188"/>
      <c r="DU872" s="188"/>
      <c r="DV872" s="188"/>
    </row>
    <row r="873" spans="1:126" x14ac:dyDescent="0.2">
      <c r="A873" s="203"/>
      <c r="B873" s="215"/>
      <c r="C873" s="215"/>
      <c r="D873" s="215"/>
      <c r="E873" s="219"/>
      <c r="F873" s="214" t="s">
        <v>259</v>
      </c>
      <c r="G873" s="188"/>
      <c r="H873" s="188"/>
      <c r="I873" s="204"/>
      <c r="J873" s="204"/>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c r="DV873" s="188"/>
    </row>
    <row r="874" spans="1:126" x14ac:dyDescent="0.2">
      <c r="A874" s="203"/>
      <c r="B874" s="215"/>
      <c r="C874" s="215"/>
      <c r="D874" s="215"/>
      <c r="E874" s="219"/>
      <c r="F874" s="214" t="s">
        <v>258</v>
      </c>
      <c r="G874" s="188"/>
      <c r="H874" s="188"/>
      <c r="I874" s="204"/>
      <c r="J874" s="204"/>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c r="DV874" s="188"/>
    </row>
    <row r="875" spans="1:126" x14ac:dyDescent="0.2">
      <c r="A875" s="203"/>
      <c r="B875" s="215"/>
      <c r="C875" s="215"/>
      <c r="D875" s="215"/>
      <c r="E875" s="219"/>
      <c r="F875" s="214" t="s">
        <v>259</v>
      </c>
      <c r="G875" s="188"/>
      <c r="H875" s="188"/>
      <c r="I875" s="204"/>
      <c r="J875" s="204"/>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c r="DV875" s="188"/>
    </row>
    <row r="876" spans="1:126" x14ac:dyDescent="0.2">
      <c r="A876" s="203"/>
      <c r="B876" s="215"/>
      <c r="C876" s="215"/>
      <c r="D876" s="215"/>
      <c r="E876" s="219"/>
      <c r="F876" s="214" t="s">
        <v>258</v>
      </c>
      <c r="G876" s="178"/>
      <c r="H876" s="178"/>
      <c r="I876" s="204"/>
      <c r="J876" s="204"/>
      <c r="K876" s="178"/>
      <c r="L876" s="188"/>
      <c r="M876" s="178"/>
      <c r="N876" s="178"/>
      <c r="O876" s="188"/>
      <c r="P876" s="178"/>
      <c r="Q876" s="178"/>
      <c r="R876" s="188"/>
      <c r="S876" s="178"/>
      <c r="T876" s="178"/>
      <c r="U876" s="188"/>
      <c r="V876" s="178"/>
      <c r="W876" s="178"/>
      <c r="X876" s="188"/>
      <c r="Y876" s="178"/>
      <c r="Z876" s="178"/>
      <c r="AA876" s="188"/>
      <c r="AB876" s="178"/>
      <c r="AC876" s="178"/>
      <c r="AD876" s="188"/>
      <c r="AE876" s="178"/>
      <c r="AF876" s="178"/>
      <c r="AG876" s="188"/>
      <c r="AH876" s="178"/>
      <c r="AI876" s="178"/>
      <c r="AJ876" s="188"/>
      <c r="AK876" s="178"/>
      <c r="AL876" s="178"/>
      <c r="AM876" s="188"/>
      <c r="AN876" s="178"/>
      <c r="AO876" s="178"/>
      <c r="AP876" s="188"/>
      <c r="AQ876" s="178"/>
      <c r="AR876" s="178"/>
      <c r="AS876" s="188"/>
      <c r="AT876" s="178"/>
      <c r="AU876" s="178"/>
      <c r="AV876" s="188"/>
      <c r="AW876" s="178"/>
      <c r="AX876" s="178"/>
      <c r="AY876" s="188"/>
      <c r="AZ876" s="178"/>
      <c r="BA876" s="178"/>
      <c r="BB876" s="188"/>
      <c r="BC876" s="178"/>
      <c r="BD876" s="178"/>
      <c r="BE876" s="188"/>
      <c r="BF876" s="178"/>
      <c r="BG876" s="178"/>
      <c r="BH876" s="188"/>
      <c r="BI876" s="178"/>
      <c r="BJ876" s="178"/>
      <c r="BK876" s="188"/>
      <c r="BL876" s="178"/>
      <c r="BM876" s="178"/>
      <c r="BN876" s="188"/>
      <c r="BO876" s="178"/>
      <c r="BP876" s="178"/>
      <c r="BQ876" s="188"/>
      <c r="BR876" s="178"/>
      <c r="BS876" s="178"/>
      <c r="BT876" s="188"/>
      <c r="BU876" s="178"/>
      <c r="BV876" s="178"/>
      <c r="BW876" s="188"/>
      <c r="BX876" s="178"/>
      <c r="BY876" s="178"/>
      <c r="BZ876" s="188"/>
      <c r="CA876" s="178"/>
      <c r="CB876" s="178"/>
      <c r="CC876" s="188"/>
      <c r="CD876" s="178"/>
      <c r="CE876" s="178"/>
      <c r="CF876" s="188"/>
      <c r="CG876" s="178"/>
      <c r="CH876" s="178"/>
      <c r="CI876" s="188"/>
      <c r="CJ876" s="178"/>
      <c r="CK876" s="178"/>
      <c r="CL876" s="188"/>
      <c r="CM876" s="178"/>
      <c r="CN876" s="178"/>
      <c r="CO876" s="188"/>
      <c r="CP876" s="178"/>
      <c r="CQ876" s="178"/>
      <c r="CR876" s="188"/>
      <c r="CS876" s="178"/>
      <c r="CT876" s="178"/>
      <c r="CU876" s="188"/>
      <c r="CV876" s="178"/>
      <c r="CW876" s="178"/>
      <c r="CX876" s="188"/>
      <c r="CY876" s="178"/>
      <c r="CZ876" s="178"/>
      <c r="DA876" s="188"/>
      <c r="DB876" s="178"/>
      <c r="DC876" s="178"/>
      <c r="DD876" s="188"/>
      <c r="DE876" s="178"/>
      <c r="DF876" s="178"/>
      <c r="DG876" s="188"/>
      <c r="DH876" s="178"/>
      <c r="DI876" s="178"/>
      <c r="DJ876" s="188"/>
      <c r="DK876" s="178"/>
      <c r="DL876" s="178"/>
      <c r="DM876" s="188"/>
      <c r="DN876" s="178"/>
      <c r="DO876" s="178"/>
      <c r="DP876" s="188"/>
      <c r="DQ876" s="178"/>
      <c r="DR876" s="178"/>
      <c r="DS876" s="188"/>
      <c r="DT876" s="178"/>
      <c r="DU876" s="178"/>
      <c r="DV876" s="188"/>
    </row>
    <row r="877" spans="1:126" x14ac:dyDescent="0.2">
      <c r="A877" s="203"/>
      <c r="B877" s="215"/>
      <c r="C877" s="215"/>
      <c r="D877" s="215"/>
      <c r="E877" s="219"/>
      <c r="F877" s="214" t="s">
        <v>259</v>
      </c>
      <c r="G877" s="188"/>
      <c r="H877" s="188"/>
      <c r="I877" s="204"/>
      <c r="J877" s="204"/>
      <c r="K877" s="188"/>
      <c r="L877" s="188"/>
      <c r="M877" s="188"/>
      <c r="N877" s="188"/>
      <c r="O877" s="188"/>
      <c r="P877" s="188"/>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c r="AL877" s="188"/>
      <c r="AM877" s="188"/>
      <c r="AN877" s="188"/>
      <c r="AO877" s="188"/>
      <c r="AP877" s="188"/>
      <c r="AQ877" s="188"/>
      <c r="AR877" s="188"/>
      <c r="AS877" s="188"/>
      <c r="AT877" s="188"/>
      <c r="AU877" s="188"/>
      <c r="AV877" s="188"/>
      <c r="AW877" s="188"/>
      <c r="AX877" s="188"/>
      <c r="AY877" s="188"/>
      <c r="AZ877" s="188"/>
      <c r="BA877" s="188"/>
      <c r="BB877" s="188"/>
      <c r="BC877" s="188"/>
      <c r="BD877" s="188"/>
      <c r="BE877" s="188"/>
      <c r="BF877" s="188"/>
      <c r="BG877" s="188"/>
      <c r="BH877" s="188"/>
      <c r="BI877" s="188"/>
      <c r="BJ877" s="188"/>
      <c r="BK877" s="188"/>
      <c r="BL877" s="188"/>
      <c r="BM877" s="188"/>
      <c r="BN877" s="188"/>
      <c r="BO877" s="188"/>
      <c r="BP877" s="188"/>
      <c r="BQ877" s="188"/>
      <c r="BR877" s="188"/>
      <c r="BS877" s="188"/>
      <c r="BT877" s="188"/>
      <c r="BU877" s="188"/>
      <c r="BV877" s="188"/>
      <c r="BW877" s="188"/>
      <c r="BX877" s="188"/>
      <c r="BY877" s="188"/>
      <c r="BZ877" s="188"/>
      <c r="CA877" s="188"/>
      <c r="CB877" s="188"/>
      <c r="CC877" s="188"/>
      <c r="CD877" s="188"/>
      <c r="CE877" s="188"/>
      <c r="CF877" s="188"/>
      <c r="CG877" s="188"/>
      <c r="CH877" s="188"/>
      <c r="CI877" s="188"/>
      <c r="CJ877" s="188"/>
      <c r="CK877" s="188"/>
      <c r="CL877" s="188"/>
      <c r="CM877" s="188"/>
      <c r="CN877" s="188"/>
      <c r="CO877" s="188"/>
      <c r="CP877" s="188"/>
      <c r="CQ877" s="188"/>
      <c r="CR877" s="188"/>
      <c r="CS877" s="188"/>
      <c r="CT877" s="188"/>
      <c r="CU877" s="188"/>
      <c r="CV877" s="188"/>
      <c r="CW877" s="188"/>
      <c r="CX877" s="188"/>
      <c r="CY877" s="188"/>
      <c r="CZ877" s="188"/>
      <c r="DA877" s="188"/>
      <c r="DB877" s="188"/>
      <c r="DC877" s="188"/>
      <c r="DD877" s="188"/>
      <c r="DE877" s="188"/>
      <c r="DF877" s="188"/>
      <c r="DG877" s="188"/>
      <c r="DH877" s="188"/>
      <c r="DI877" s="188"/>
      <c r="DJ877" s="188"/>
      <c r="DK877" s="188"/>
      <c r="DL877" s="188"/>
      <c r="DM877" s="188"/>
      <c r="DN877" s="188"/>
      <c r="DO877" s="188"/>
      <c r="DP877" s="188"/>
      <c r="DQ877" s="188"/>
      <c r="DR877" s="188"/>
      <c r="DS877" s="188"/>
      <c r="DT877" s="188"/>
      <c r="DU877" s="188"/>
      <c r="DV877" s="188"/>
    </row>
    <row r="878" spans="1:126" x14ac:dyDescent="0.2">
      <c r="A878" s="203"/>
      <c r="B878" s="215"/>
      <c r="C878" s="215"/>
      <c r="D878" s="215"/>
      <c r="E878" s="219"/>
      <c r="F878" s="214" t="s">
        <v>258</v>
      </c>
      <c r="G878" s="188"/>
      <c r="H878" s="188"/>
      <c r="I878" s="204"/>
      <c r="J878" s="204"/>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c r="DV878" s="188"/>
    </row>
    <row r="879" spans="1:126" x14ac:dyDescent="0.2">
      <c r="A879" s="203"/>
      <c r="B879" s="215"/>
      <c r="C879" s="215"/>
      <c r="D879" s="215"/>
      <c r="E879" s="219"/>
      <c r="F879" s="214" t="s">
        <v>259</v>
      </c>
      <c r="G879" s="188"/>
      <c r="H879" s="188"/>
      <c r="I879" s="204"/>
      <c r="J879" s="204"/>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c r="DV879" s="188"/>
    </row>
    <row r="880" spans="1:126" x14ac:dyDescent="0.2">
      <c r="A880" s="203"/>
      <c r="B880" s="215"/>
      <c r="C880" s="215"/>
      <c r="D880" s="215"/>
      <c r="E880" s="219"/>
      <c r="F880" s="214" t="s">
        <v>258</v>
      </c>
      <c r="G880" s="188"/>
      <c r="H880" s="188"/>
      <c r="I880" s="204"/>
      <c r="J880" s="204"/>
      <c r="K880" s="188"/>
      <c r="L880" s="188"/>
      <c r="M880" s="188"/>
      <c r="N880" s="188"/>
      <c r="O880" s="188"/>
      <c r="P880" s="188"/>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c r="AL880" s="188"/>
      <c r="AM880" s="188"/>
      <c r="AN880" s="188"/>
      <c r="AO880" s="188"/>
      <c r="AP880" s="188"/>
      <c r="AQ880" s="188"/>
      <c r="AR880" s="188"/>
      <c r="AS880" s="188"/>
      <c r="AT880" s="188"/>
      <c r="AU880" s="188"/>
      <c r="AV880" s="188"/>
      <c r="AW880" s="188"/>
      <c r="AX880" s="188"/>
      <c r="AY880" s="188"/>
      <c r="AZ880" s="188"/>
      <c r="BA880" s="188"/>
      <c r="BB880" s="188"/>
      <c r="BC880" s="188"/>
      <c r="BD880" s="188"/>
      <c r="BE880" s="188"/>
      <c r="BF880" s="188"/>
      <c r="BG880" s="188"/>
      <c r="BH880" s="188"/>
      <c r="BI880" s="188"/>
      <c r="BJ880" s="188"/>
      <c r="BK880" s="188"/>
      <c r="BL880" s="188"/>
      <c r="BM880" s="188"/>
      <c r="BN880" s="188"/>
      <c r="BO880" s="188"/>
      <c r="BP880" s="188"/>
      <c r="BQ880" s="188"/>
      <c r="BR880" s="188"/>
      <c r="BS880" s="188"/>
      <c r="BT880" s="188"/>
      <c r="BU880" s="188"/>
      <c r="BV880" s="188"/>
      <c r="BW880" s="188"/>
      <c r="BX880" s="188"/>
      <c r="BY880" s="188"/>
      <c r="BZ880" s="188"/>
      <c r="CA880" s="188"/>
      <c r="CB880" s="188"/>
      <c r="CC880" s="188"/>
      <c r="CD880" s="188"/>
      <c r="CE880" s="188"/>
      <c r="CF880" s="188"/>
      <c r="CG880" s="188"/>
      <c r="CH880" s="188"/>
      <c r="CI880" s="188"/>
      <c r="CJ880" s="188"/>
      <c r="CK880" s="188"/>
      <c r="CL880" s="188"/>
      <c r="CM880" s="188"/>
      <c r="CN880" s="188"/>
      <c r="CO880" s="188"/>
      <c r="CP880" s="188"/>
      <c r="CQ880" s="188"/>
      <c r="CR880" s="188"/>
      <c r="CS880" s="188"/>
      <c r="CT880" s="188"/>
      <c r="CU880" s="188"/>
      <c r="CV880" s="188"/>
      <c r="CW880" s="188"/>
      <c r="CX880" s="188"/>
      <c r="CY880" s="188"/>
      <c r="CZ880" s="188"/>
      <c r="DA880" s="188"/>
      <c r="DB880" s="188"/>
      <c r="DC880" s="188"/>
      <c r="DD880" s="188"/>
      <c r="DE880" s="188"/>
      <c r="DF880" s="188"/>
      <c r="DG880" s="188"/>
      <c r="DH880" s="188"/>
      <c r="DI880" s="188"/>
      <c r="DJ880" s="188"/>
      <c r="DK880" s="188"/>
      <c r="DL880" s="188"/>
      <c r="DM880" s="188"/>
      <c r="DN880" s="188"/>
      <c r="DO880" s="188"/>
      <c r="DP880" s="188"/>
      <c r="DQ880" s="188"/>
      <c r="DR880" s="188"/>
      <c r="DS880" s="188"/>
      <c r="DT880" s="188"/>
      <c r="DU880" s="188"/>
      <c r="DV880" s="188"/>
    </row>
    <row r="881" spans="1:126" x14ac:dyDescent="0.2">
      <c r="A881" s="203"/>
      <c r="B881" s="215"/>
      <c r="C881" s="215"/>
      <c r="D881" s="215"/>
      <c r="E881" s="219"/>
      <c r="F881" s="214" t="s">
        <v>259</v>
      </c>
      <c r="G881" s="188"/>
      <c r="H881" s="188"/>
      <c r="I881" s="204"/>
      <c r="J881" s="204"/>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c r="DV881" s="188"/>
    </row>
    <row r="882" spans="1:126" x14ac:dyDescent="0.2">
      <c r="A882" s="203"/>
      <c r="B882" s="215"/>
      <c r="C882" s="215"/>
      <c r="D882" s="215"/>
      <c r="E882" s="219"/>
      <c r="F882" s="214" t="s">
        <v>258</v>
      </c>
      <c r="G882" s="188"/>
      <c r="H882" s="188"/>
      <c r="I882" s="204"/>
      <c r="J882" s="204"/>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c r="DV882" s="188"/>
    </row>
    <row r="883" spans="1:126" x14ac:dyDescent="0.2">
      <c r="A883" s="203"/>
      <c r="B883" s="215"/>
      <c r="C883" s="215"/>
      <c r="D883" s="215"/>
      <c r="E883" s="219"/>
      <c r="F883" s="214" t="s">
        <v>259</v>
      </c>
      <c r="G883" s="188"/>
      <c r="H883" s="188"/>
      <c r="I883" s="204"/>
      <c r="J883" s="204"/>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c r="DV883" s="188"/>
    </row>
    <row r="884" spans="1:126" x14ac:dyDescent="0.2">
      <c r="A884" s="203"/>
      <c r="B884" s="215"/>
      <c r="C884" s="215"/>
      <c r="D884" s="215"/>
      <c r="E884" s="219"/>
      <c r="F884" s="214" t="s">
        <v>258</v>
      </c>
      <c r="G884" s="188"/>
      <c r="H884" s="188"/>
      <c r="I884" s="204"/>
      <c r="J884" s="204"/>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c r="DV884" s="188"/>
    </row>
    <row r="885" spans="1:126" x14ac:dyDescent="0.2">
      <c r="A885" s="203"/>
      <c r="B885" s="215"/>
      <c r="C885" s="215"/>
      <c r="D885" s="215"/>
      <c r="E885" s="219"/>
      <c r="F885" s="214" t="s">
        <v>259</v>
      </c>
      <c r="G885" s="188"/>
      <c r="H885" s="188"/>
      <c r="I885" s="204"/>
      <c r="J885" s="204"/>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c r="DV885" s="188"/>
    </row>
    <row r="886" spans="1:126" x14ac:dyDescent="0.2">
      <c r="A886" s="203"/>
      <c r="B886" s="215"/>
      <c r="C886" s="215"/>
      <c r="D886" s="215"/>
      <c r="E886" s="219"/>
      <c r="F886" s="214" t="s">
        <v>258</v>
      </c>
      <c r="G886" s="188"/>
      <c r="H886" s="188"/>
      <c r="I886" s="204"/>
      <c r="J886" s="204"/>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c r="DV886" s="188"/>
    </row>
    <row r="887" spans="1:126" x14ac:dyDescent="0.2">
      <c r="A887" s="203"/>
      <c r="B887" s="215"/>
      <c r="C887" s="215"/>
      <c r="D887" s="215"/>
      <c r="E887" s="219"/>
      <c r="F887" s="214" t="s">
        <v>259</v>
      </c>
      <c r="G887" s="188"/>
      <c r="H887" s="188"/>
      <c r="I887" s="204"/>
      <c r="J887" s="204"/>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c r="DV887" s="188"/>
    </row>
    <row r="888" spans="1:126" x14ac:dyDescent="0.2">
      <c r="A888" s="203"/>
      <c r="B888" s="215"/>
      <c r="C888" s="215"/>
      <c r="D888" s="215"/>
      <c r="E888" s="219"/>
      <c r="F888" s="214" t="s">
        <v>258</v>
      </c>
      <c r="G888" s="188"/>
      <c r="H888" s="188"/>
      <c r="I888" s="204"/>
      <c r="J888" s="204"/>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c r="DV888" s="188"/>
    </row>
    <row r="889" spans="1:126" x14ac:dyDescent="0.2">
      <c r="A889" s="203"/>
      <c r="B889" s="215"/>
      <c r="C889" s="215"/>
      <c r="D889" s="215"/>
      <c r="E889" s="219"/>
      <c r="F889" s="214" t="s">
        <v>259</v>
      </c>
      <c r="G889" s="188"/>
      <c r="H889" s="188"/>
      <c r="I889" s="204"/>
      <c r="J889" s="204"/>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c r="DV889" s="188"/>
    </row>
    <row r="890" spans="1:126" x14ac:dyDescent="0.2">
      <c r="A890" s="203"/>
      <c r="B890" s="215"/>
      <c r="C890" s="215"/>
      <c r="D890" s="215"/>
      <c r="E890" s="219"/>
      <c r="F890" s="214" t="s">
        <v>258</v>
      </c>
      <c r="G890" s="188"/>
      <c r="H890" s="188"/>
      <c r="I890" s="204"/>
      <c r="J890" s="204"/>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c r="DV890" s="188"/>
    </row>
    <row r="891" spans="1:126" x14ac:dyDescent="0.2">
      <c r="A891" s="203"/>
      <c r="B891" s="215"/>
      <c r="C891" s="215"/>
      <c r="D891" s="215"/>
      <c r="E891" s="219"/>
      <c r="F891" s="214" t="s">
        <v>259</v>
      </c>
      <c r="G891" s="188"/>
      <c r="H891" s="188"/>
      <c r="I891" s="204"/>
      <c r="J891" s="204"/>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c r="DV891" s="188"/>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DT69:DU69 L29 L73:L76 O84:O91 L69:L71 L115:L118 L120:L133 L111:L113 L157:L160 L31:L34 L153:L155 L162:L163 L193:L206 L184:L186 L230:L233 L235:L248 L226:L228 L272:L275 L277:L290 L268:L270 L314:L317 L188:L191 L310:L312 L319:L320 L350:L363 L341:L343 L387:L390 L392:L405 L383:L385 L429:L432 L434:L447 L425:L427 L471:L474 L345:L348 L467:L469 L476:L477 L507:L520 L498:L500 L544:L547 L549:L562 L540:L542 L586:L589 L591:L604 L582:L584 L628:L631 L502:L505 L624:L626 L633:L634 L664:L677 L655:L657 L701:L704 L706:L719 L697:L699 L743:L746 L748:L761 L739:L741 L785:L788 L659:L662 L781:L783 L790:L791 L821:L834 L812:L814 L858:L861 L863:L876 L854:L856 L900:L903 L905:L918 L896:L898 L942:L945 L816:L819 L938:L940 L947:L948 L978:L991 L969:L971 L1015:L1018 L1020:L1033 L1011:L1013 L1057:L1060 L1062:L1075 L1053:L1055 L1099:L1102 L973:L976 L1095:L1097 L1104:L1105 L1135:L1148 L1126:L1128 L1172:L1175 L1177:L1190 L1168:L1170 L1214:L1217 L1219:L1232 L1210:L1212 L1256:L1259 L1130:L1133 L1252:L1254 L1261:L1262 R42:R49 L42:L49 X42:X49 O42:O49 AD42:AD49 DV29 CC42:CC49 CO42:CO49 DA42:DA49 U42:U49 DY36:DY49 EB36:EB49 EE36:EE49 EH36:EH49 EK36:EK49 EN36:EN49 EQ36:EQ49 ET36:ET49 EW36:EW49 EZ36:EZ49 FC36:FC49 FF36:FF49 FI36:FI49 FL36:FL49 FO36:FO49 FR36:FR49 FU36:FU49 FX36:FX49 GA36:GA49 GD36:GD49 GG36:GG49 GJ36:GJ49 GM36:GM49 GP36:GP49 GS36:GS49 GV36:GV49 GY36:GY49 HB36:HB49 HE36:HE49 HH36:HH49 HK36:HK49 HN36:HN49 HQ36:HQ49 HT36:HT49 HW36:HW49 HZ36:HZ49 IC36:IC49 IF36:IF49 II36:II49 IL36:IL49 IO36:IO49 IR36:IR49 IU36:IU49 IX36:IX49 JA36:JA49 JD36:JD49 JG36:JG49 JJ36:JJ49 JM36:JM49 JP36:JP49 JS36:JS49 JV36:JV49 JY36:JY49 KB36:KB49 KE36:KE49 KH36:KH49 KK36:KK49 KN36:KN49 KQ36:KQ49 KT36:KT49 KW36:KW49 KZ36:KZ49 LC36:LC49 LF36:LF49 LI36:LI49 LL36:LL49 LO36:LO49 LR36:LR49 LU36:LU49 LX36:LX49 MA36:MA49 MD36:MD49 MG36:MG49 MJ36:MJ49 MM36:MM49 MP36:MP49 MS36:MS49 MV36:MV49 MY36:MY49 NB36:NB49 NE36:NE49 NH36:NH49 NK36:NK49 NN36:NN49 NQ36:NQ49 NT36:NT49 NW36:NW49 NZ36:NZ49 OC36:OC49 OF36:OF49 OI36:OI49 OL36:OL49 OO36:OO49 OR36:OR49 OU36:OU49 OX36:OX49 PA36:PA49 PD36:PD49 PG36:PG49 PJ36:PJ49 PM36:PM49 PP36:PP49 PS36:PS49 PV36:PV49 PY36:PY49 QB36:QB49 QE36:QE49 QH36:QH49 QK36:QK49 QN36:QN49 QQ36:QQ49 QT36:QT49 QW36:QW49 QZ36:QZ49 RC36:RC49 RF36:RF49 O29 R29 U29 X29 AA29 AD29 AY115:AY116 AV115:AV116 AS115:AS116 AS118 AG29 AJ29 AM29 AP29 AS29 AV29 AY29 BB29 BE29 BH29 BK29 BN29 BQ29 BT29 BW29 BZ29 CC29 CF29 CI29 CL29 CO29 CR29 CU29 CX29 DA29 DD29 DG29 DJ29 DY29 EB29 EE29 EH29 EK29 EN29 EQ29 ET29 EW29 EZ29 FC29 FF29 FI29 FL29 FO29 FR29 FU29 FX29 GA29 GD29 GG29 GJ29 GM29 GP29 GS29 GV29 GY29 HB29 HE29 HH29 HK29 HN29 HQ29 HT29 HW29 HZ29 IC29 IF29 II29 IL29 IO29 IR29 IU29 IX29 JA29 JD29 JG29 JJ29 JM29 JP29 JS29 JV29 JY29 KB29 KE29 KH29 KK29 KN29 KQ29 KT29 KW29 KZ29 LC29 LF29 LI29 LL29 LO29 LR29 LU29 LX29 MA29 MD29 MG29 MJ29 MM29 MP29 MS29 MV29 MY29 NB29 NE29 NH29 NK29 NN29 NQ29 NT29 NW29 NZ29 OC29 OF29 OI29 OL29 OO29 OR29 OU29 OX29 PA29 PD29 PG29 PJ29 PM29 PP29 PS29 PV29 PY29 QB29 QE29 QH29 QK29 QN29 QQ29 QT29 QW29 QZ29 RC29 RF29 O73:O76 R73:R76 U73:U76 X73:X76 AA73:AA76 AD73:AD76 AG73:AG76 AJ73:AJ76 AM73:AM76 AP73:AP76 AS73:AS76 AV73:AV76 AY73:AY76 BB73:BB76 BE73:BE76 BH73:BH76 BK73:BK76 BN73:BN76 BQ73:BQ76 BT73:BT76 BW73:BW76 BZ73:BZ76 CC73:CC76 CF73:CF76 CI73:CI76 CL73:CL76 CO73:CO76 CR73:CR76 CU73:CU76 CX73:CX76 DA73:DA76 DD73:DD76 DG73:DG76 DJ73:DJ76 DM73:DM76 DP73:DP76 DS73:DS76 DV73:DV76 DY73:DY76 EB73:EB76 EE73:EE76 EH73:EH76 EK73:EK76 EN73:EN76 EQ73:EQ76 ET73:ET76 EW73:EW76 EZ73:EZ76 FC73:FC76 FF73:FF76 FI73:FI76 FL73:FL76 FO73:FO76 FR73:FR76 FU73:FU76 FX73:FX76 GA73:GA76 GD73:GD76 GG73:GG76 GJ73:GJ76 GM73:GM76 GP73:GP76 GS73:GS76 GV73:GV76 GY73:GY76 HB73:HB76 HE73:HE76 HH73:HH76 HK73:HK76 HN73:HN76 HQ73:HQ76 HT73:HT76 HW73:HW76 HZ73:HZ76 IC73:IC76 IF73:IF76 II73:II76 IL73:IL76 IO73:IO76 IR73:IR76 IU73:IU76 IX73:IX76 JA73:JA76 JD73:JD76 JG73:JG76 JJ73:JJ76 JM73:JM76 JP73:JP76 JS73:JS76 JV73:JV76 JY73:JY76 KB73:KB76 KE73:KE76 KH73:KH76 KK73:KK76 KN73:KN76 KQ73:KQ76 KT73:KT76 KW73:KW76 KZ73:KZ76 LC73:LC76 LF73:LF76 LI73:LI76 LL73:LL76 LO73:LO76 LR73:LR76 LU73:LU76 LX73:LX76 MA73:MA76 MD73:MD76 MG73:MG76 MJ73:MJ76 MM73:MM76 MP73:MP76 MS73:MS76 MV73:MV76 MY73:MY76 NB73:NB76 NE73:NE76 NH73:NH76 NK73:NK76 NN73:NN76 NQ73:NQ76 NT73:NT76 NW73:NW76 NZ73:NZ76 OC73:OC76 OF73:OF76 OI73:OI76 OL73:OL76 OO73:OO76 OR73:OR76 OU73:OU76 OX73:OX76 PA73:PA76 PD73:PD76 PG73:PG76 PJ73:PJ76 PM73:PM76 PP73:PP76 PS73:PS76 PV73:PV76 PY73:PY76 QB73:QB76 QE73:QE76 QH73:QH76 QK73:QK76 QN73:QN76 QQ73:QQ76 QT73:QT76 QW73:QW76 QZ73:QZ76 RC73:RC76 RF73:RF76 X38:X40 R78:R91 U78:U91 X78:X91 AA78:AA91 AD78:AD91 AG78:AG91 AJ78:AJ91 AM78:AM91 AP78:AP91 AS78:AS91 AV78:AV91 AY78:AY91 BB78:BB91 BE78:BE91 BH78:BH91 BK78:BK91 BN78:BN91 BQ78:BQ91 BT78:BT91 BW78:BW91 BZ78:BZ91 CC78:CC91 CF78:CF91 CI78:CI91 CL78:CL91 CO78:CO91 CR78:CR91 CU78:CU91 CX78:CX91 DA78:DA91 DD78:DD91 DG78:DG91 DJ78:DJ91 DM78:DM91 DP78:DP91 DS78:DS91 DV78:DV91 DY78:DY91 EB78:EB91 EE78:EE91 EH78:EH91 EK78:EK91 EN78:EN91 EQ78:EQ91 ET78:ET91 EW78:EW91 EZ78:EZ91 FC78:FC91 FF78:FF91 FI78:FI91 FL78:FL91 FO78:FO91 FR78:FR91 FU78:FU91 FX78:FX91 GA78:GA91 GD78:GD91 GG78:GG91 GJ78:GJ91 GM78:GM91 GP78:GP91 GS78:GS91 GV78:GV91 GY78:GY91 HB78:HB91 HE78:HE91 HH78:HH91 HK78:HK91 HN78:HN91 HQ78:HQ91 HT78:HT91 HW78:HW91 HZ78:HZ91 IC78:IC91 IF78:IF91 II78:II91 IL78:IL91 IO78:IO91 IR78:IR91 IU78:IU91 IX78:IX91 JA78:JA91 JD78:JD91 JG78:JG91 JJ78:JJ91 JM78:JM91 JP78:JP91 JS78:JS91 JV78:JV91 JY78:JY91 KB78:KB91 KE78:KE91 KH78:KH91 KK78:KK91 KN78:KN91 KQ78:KQ91 KT78:KT91 KW78:KW91 KZ78:KZ91 LC78:LC91 LF78:LF91 LI78:LI91 LL78:LL91 LO78:LO91 LR78:LR91 LU78:LU91 LX78:LX91 MA78:MA91 MD78:MD91 MG78:MG91 MJ78:MJ91 MM78:MM91 MP78:MP91 MS78:MS91 MV78:MV91 MY78:MY91 NB78:NB91 NE78:NE91 NH78:NH91 NK78:NK91 NN78:NN91 NQ78:NQ91 NT78:NT91 NW78:NW91 NZ78:NZ91 OC78:OC91 OF78:OF91 OI78:OI91 OL78:OL91 OO78:OO91 OR78:OR91 OU78:OU91 OX78:OX91 PA78:PA91 PD78:PD91 PG78:PG91 PJ78:PJ91 PM78:PM91 PP78:PP91 PS78:PS91 PV78:PV91 PY78:PY91 QB78:QB91 QE78:QE91 QH78:QH91 QK78:QK91 QN78:QN91 QQ78:QQ91 QT78:QT91 QW78:QW91 QZ78:QZ91 RC78:RC91 RF78:RF91 O69:O71 R69:R71 U69:U71 X69:X71 AA69:AA71 AD69:AD71 AG69:AG71 AJ69:AJ71 AM69:AM71 AP69:AP71 AS69:AS71 AV69:AV71 AY69:AY71 BB69:BB71 BE69:BE71 BH69:BH71 BK69:BK71 BN69:BN71 BQ69:BQ71 BT69:BT71 BW69:BW71 BZ69:BZ71 CC69:CC71 CF69:CF71 CI69:CI71 CL69:CL71 CO69:CO71 CR69:CR71 CU69:CU71 CX69:CX71 DA69:DA71 DD69:DD71 DG69:DG71 DJ69:DJ71 DM69:DM71 DP69:DP71 DV69:DV71 RF1261:RF1262 DY69:DY71 EB69:EB71 EE69:EE71 EH69:EH71 EK69:EK71 EN69:EN71 EQ69:EQ71 ET69:ET71 EW69:EW71 EZ69:EZ71 FC69:FC71 FF69:FF71 FI69:FI71 FL69:FL71 FO69:FO71 FR69:FR71 FU69:FU71 FX69:FX71 GA69:GA71 GD69:GD71 GG69:GG71 GJ69:GJ71 GM69:GM71 GP69:GP71 GS69:GS71 GV69:GV71 GY69:GY71 HB69:HB71 HE69:HE71 HH69:HH71 HK69:HK71 HN69:HN71 HQ69:HQ71 HT69:HT71 HW69:HW71 HZ69:HZ71 IC69:IC71 IF69:IF71 II69:II71 IL69:IL71 IO69:IO71 IR69:IR71 IU69:IU71 IX69:IX71 JA69:JA71 JD69:JD71 JG69:JG71 JJ69:JJ71 JM69:JM71 JP69:JP71 JS69:JS71 JV69:JV71 JY69:JY71 KB69:KB71 KE69:KE71 KH69:KH71 KK69:KK71 KN69:KN71 KQ69:KQ71 KT69:KT71 KW69:KW71 KZ69:KZ71 LC69:LC71 LF69:LF71 LI69:LI71 LL69:LL71 LO69:LO71 LR69:LR71 LU69:LU71 LX69:LX71 MA69:MA71 MD69:MD71 MG69:MG71 MJ69:MJ71 MM69:MM71 MP69:MP71 MS69:MS71 MV69:MV71 MY69:MY71 NB69:NB71 NE69:NE71 NH69:NH71 NK69:NK71 NN69:NN71 NQ69:NQ71 NT69:NT71 NW69:NW71 NZ69:NZ71 OC69:OC71 OF69:OF71 OI69:OI71 OL69:OL71 OO69:OO71 OR69:OR71 OU69:OU71 OX69:OX71 PA69:PA71 PD69:PD71 PG69:PG71 PJ69:PJ71 PM69:PM71 PP69:PP71 PS69:PS71 PV69:PV71 PY69:PY71 QB69:QB71 QE69:QE71 QH69:QH71 QK69:QK71 QN69:QN71 QQ69:QQ71 QT69:QT71 QW69:QW71 QZ69:QZ71 RC69:RC71 RF69:RF71 O115:O118 R115:R118 U115:U118 X115:X118 AA115:AA118 AD115:AD118 AJ116:AJ118 AM116:AM118 AP116:AP118 AG111:AG112 AV118 AY118 BB118 BE118 BH118 BK118 BN118 BQ118 BT118 BW118 BZ118 AG116:AG118 CC115:CC118 CF115:CF118 CI115:CI118 CL115:CL118 CO115:CO118 CR115:CR118 CU115:CU118 CX115:CX118 DA115:DA118 DD115:DD118 DG115:DG118 DJ115:DJ118 DM115:DM118 DP115:DP118 DS115:DS118 DV115:DV118 DY115:DY118 EB115:EB118 EE115:EE118 EH115:EH118 EK115:EK118 EN115:EN118 EQ115:EQ118 ET115:ET118 EW115:EW118 EZ115:EZ118 FC115:FC118 FF115:FF118 FI115:FI118 FL115:FL118 FO115:FO118 FR115:FR118 FU115:FU118 FX115:FX118 GA115:GA118 GD115:GD118 GG115:GG118 GJ115:GJ118 GM115:GM118 GP115:GP118 GS115:GS118 GV115:GV118 GY115:GY118 HB115:HB118 HE115:HE118 HH115:HH118 HK115:HK118 HN115:HN118 HQ115:HQ118 HT115:HT118 HW115:HW118 HZ115:HZ118 IC115:IC118 IF115:IF118 II115:II118 IL115:IL118 IO115:IO118 IR115:IR118 IU115:IU118 IX115:IX118 JA115:JA118 JD115:JD118 JG115:JG118 JJ115:JJ118 JM115:JM118 JP115:JP118 JS115:JS118 JV115:JV118 JY115:JY118 KB115:KB118 KE115:KE118 KH115:KH118 KK115:KK118 KN115:KN118 KQ115:KQ118 KT115:KT118 KW115:KW118 KZ115:KZ118 LC115:LC118 LF115:LF118 LI115:LI118 LL115:LL118 LO115:LO118 LR115:LR118 LU115:LU118 LX115:LX118 MA115:MA118 MD115:MD118 MG115:MG118 MJ115:MJ118 MM115:MM118 MP115:MP118 MS115:MS118 MV115:MV118 MY115:MY118 NB115:NB118 NE115:NE118 NH115:NH118 NK115:NK118 NN115:NN118 NQ115:NQ118 NT115:NT118 NW115:NW118 NZ115:NZ118 OC115:OC118 OF115:OF118 OI115:OI118 OL115:OL118 OO115:OO118 OR115:OR118 OU115:OU118 OX115:OX118 PA115:PA118 PD115:PD118 PG115:PG118 PJ115:PJ118 PM115:PM118 PP115:PP118 PS115:PS118 PV115:PV118 PY115:PY118 QB115:QB118 QE115:QE118 QH115:QH118 QK115:QK118 QN115:QN118 QQ115:QQ118 QT115:QT118 QW115:QW118 QZ115:QZ118 RC115:RC118 RF115:RF118 O120:O133 R120:R133 U120:U133 X120:X133 AA120:AA133 AD120:AD133 AG120:AG133 AJ120:AJ133 AM120:AM133 AP120:AP133 AS120:AS133 AV120:AV133 AY120:AY133 BB120:BB133 BE120:BE133 BH120:BH133 BK120:BK133 BN120:BN133 BQ120:BQ133 BT120:BT133 BW120:BW133 BZ120:BZ133 CC120:CC133 CF120:CF133 CI120:CI133 CL120:CL133 CO120:CO133 CR120:CR133 CU120:CU133 CX120:CX133 DA120:DA133 DD120:DD133 DG120:DG133 DJ120:DJ133 DM120:DM133 DP120:DP133 DS120:DS133 DV120:DV133 DY120:DY133 EB120:EB133 EE120:EE133 EH120:EH133 EK120:EK133 EN120:EN133 EQ120:EQ133 ET120:ET133 EW120:EW133 EZ120:EZ133 FC120:FC133 FF120:FF133 FI120:FI133 FL120:FL133 FO120:FO133 FR120:FR133 FU120:FU133 FX120:FX133 GA120:GA133 GD120:GD133 GG120:GG133 GJ120:GJ133 GM120:GM133 GP120:GP133 GS120:GS133 GV120:GV133 GY120:GY133 HB120:HB133 HE120:HE133 HH120:HH133 HK120:HK133 HN120:HN133 HQ120:HQ133 HT120:HT133 HW120:HW133 HZ120:HZ133 IC120:IC133 IF120:IF133 II120:II133 IL120:IL133 IO120:IO133 IR120:IR133 IU120:IU133 IX120:IX133 JA120:JA133 JD120:JD133 JG120:JG133 JJ120:JJ133 JM120:JM133 JP120:JP133 JS120:JS133 JV120:JV133 JY120:JY133 KB120:KB133 KE120:KE133 KH120:KH133 KK120:KK133 KN120:KN133 KQ120:KQ133 KT120:KT133 KW120:KW133 KZ120:KZ133 LC120:LC133 LF120:LF133 LI120:LI133 LL120:LL133 LO120:LO133 LR120:LR133 LU120:LU133 LX120:LX133 MA120:MA133 MD120:MD133 MG120:MG133 MJ120:MJ133 MM120:MM133 MP120:MP133 MS120:MS133 MV120:MV133 MY120:MY133 NB120:NB133 NE120:NE133 NH120:NH133 NK120:NK133 NN120:NN133 NQ120:NQ133 NT120:NT133 NW120:NW133 NZ120:NZ133 OC120:OC133 OF120:OF133 OI120:OI133 OL120:OL133 OO120:OO133 OR120:OR133 OU120:OU133 OX120:OX133 PA120:PA133 PD120:PD133 PG120:PG133 PJ120:PJ133 PM120:PM133 PP120:PP133 PS120:PS133 PV120:PV133 PY120:PY133 QB120:QB133 QE120:QE133 QH120:QH133 QK120:QK133 QN120:QN133 QQ120:QQ133 QT120:QT133 QW120:QW133 QZ120:QZ133 RC120:RC133 RF120:RF133 O111:O113 R111:R113 U111:U113 X111:X113 AD111:AD113 AJ111:AJ112 AM111:AM112 AP111:AP112 AS111:AS112 L78:L90 AV111:AV112 AY111:AY112 BB111:BB112 AN111:AO111 BE111:BE113 BH111:BH113 BK111:BK113 BN111:BN113 BQ111:BQ113 BT111:BT113 BW111:BW113 BZ111:BZ113 CC111:CC113 CF111:CF113 CI111:CI113 CL111:CL113 CO111:CO113 CR111:CR113 CU111:CU113 CX111:CX113 DA111:DA113 DD111:DD113 DG111:DG113 DJ111:DJ113 DM111:DM113 DP111:DP113 DS111:DS113 DV111:DV113 DY111:DY113 EB111:EB113 EE111:EE113 EH111:EH113 EK111:EK113 EN111:EN113 EQ111:EQ113 ET111:ET113 EW111:EW113 EZ111:EZ113 FC111:FC113 FF111:FF113 FI111:FI113 FL111:FL113 FO111:FO113 FR111:FR113 FU111:FU113 FX111:FX113 GA111:GA113 GD111:GD113 GG111:GG113 GJ111:GJ113 GM111:GM113 GP111:GP113 GS111:GS113 GV111:GV113 GY111:GY113 HB111:HB113 HE111:HE113 HH111:HH113 HK111:HK113 HN111:HN113 HQ111:HQ113 HT111:HT113 HW111:HW113 HZ111:HZ113 IC111:IC113 IF111:IF113 II111:II113 IL111:IL113 IO111:IO113 IR111:IR113 IU111:IU113 IX111:IX113 JA111:JA113 JD111:JD113 JG111:JG113 JJ111:JJ113 JM111:JM113 JP111:JP113 JS111:JS113 JV111:JV113 JY111:JY113 KB111:KB113 KE111:KE113 KH111:KH113 KK111:KK113 KN111:KN113 KQ111:KQ113 KT111:KT113 KW111:KW113 KZ111:KZ113 LC111:LC113 LF111:LF113 LI111:LI113 LL111:LL113 LO111:LO113 LR111:LR113 LU111:LU113 LX111:LX113 MA111:MA113 MD111:MD113 MG111:MG113 MJ111:MJ113 MM111:MM113 MP111:MP113 MS111:MS113 MV111:MV113 MY111:MY113 NB111:NB113 NE111:NE113 NH111:NH113 NK111:NK113 NN111:NN113 NQ111:NQ113 NT111:NT113 NW111:NW113 NZ111:NZ113 OC111:OC113 OF111:OF113 OI111:OI113 OL111:OL113 OO111:OO113 OR111:OR113 OU111:OU113 OX111:OX113 PA111:PA113 PD111:PD113 PG111:PG113 PJ111:PJ113 PM111:PM113 PP111:PP113 PS111:PS113 PV111:PV113 PY111:PY113 QB111:QB113 QE111:QE113 QH111:QH113 QK111:QK113 QN111:QN113 QQ111:QQ113 QT111:QT113 QW111:QW113 QZ111:QZ113 RC111:RC113 RF111:RF113 O157:O160 R157:R160 U157:U160 X157:X160 AA157:AA160 AD157:AD160 AG157:AG160 AJ157:AJ160 AM157:AM160 AP157:AP160 AS157:AS160 AV157:AV160 AY157:AY160 BB157:BB160 BE157:BE160 BH157:BH160 BK157:BK160 BN157:BN160 BQ157:BQ160 BT157:BT160 BW157:BW160 BZ157:BZ160 CC157:CC160 CF157:CF160 CI157:CI160 CL157:CL160 CO157:CO160 CR157:CR160 CU157:CU160 CX157:CX160 DA157:DA160 DD157:DD160 DG157:DG160 DJ157:DJ160 DM157:DM160 DP157:DP160 DS157:DS160 DV157:DV160 DY157:DY160 EB157:EB160 EE157:EE160 EH157:EH160 EK157:EK160 EN157:EN160 EQ157:EQ160 ET157:ET160 EW157:EW160 EZ157:EZ160 FC157:FC160 FF157:FF160 FI157:FI160 FL157:FL160 FO157:FO160 FR157:FR160 FU157:FU160 FX157:FX160 GA157:GA160 GD157:GD160 GG157:GG160 GJ157:GJ160 GM157:GM160 GP157:GP160 GS157:GS160 GV157:GV160 GY157:GY160 HB157:HB160 HE157:HE160 HH157:HH160 HK157:HK160 HN157:HN160 HQ157:HQ160 HT157:HT160 HW157:HW160 HZ157:HZ160 IC157:IC160 IF157:IF160 II157:II160 IL157:IL160 IO157:IO160 IR157:IR160 IU157:IU160 IX157:IX160 JA157:JA160 JD157:JD160 JG157:JG160 JJ157:JJ160 JM157:JM160 JP157:JP160 JS157:JS160 JV157:JV160 JY157:JY160 KB157:KB160 KE157:KE160 KH157:KH160 KK157:KK160 KN157:KN160 KQ157:KQ160 KT157:KT160 KW157:KW160 KZ157:KZ160 LC157:LC160 LF157:LF160 LI157:LI160 LL157:LL160 LO157:LO160 LR157:LR160 LU157:LU160 LX157:LX160 MA157:MA160 MD157:MD160 MG157:MG160 MJ157:MJ160 MM157:MM160 MP157:MP160 MS157:MS160 MV157:MV160 MY157:MY160 NB157:NB160 NE157:NE160 NH157:NH160 NK157:NK160 NN157:NN160 NQ157:NQ160 NT157:NT160 NW157:NW160 NZ157:NZ160 OC157:OC160 OF157:OF160 OI157:OI160 OL157:OL160 OO157:OO160 OR157:OR160 OU157:OU160 OX157:OX160 PA157:PA160 PD157:PD160 PG157:PG160 PJ157:PJ160 PM157:PM160 PP157:PP160 PS157:PS160 PV157:PV160 PY157:PY160 QB157:QB160 QE157:QE160 QH157:QH160 QK157:QK160 QN157:QN160 QQ157:QQ160 QT157:QT160 QW157:QW160 QZ157:QZ160 RC157:RC160 RF157:RF160 O31:O34 R31:R34 U31:U34 X31:X34 AA31:AA34 AD31:AD34 AJ31:AJ34 AV31:AV34 BH31:BH34 BT31:BT34 CF31:CF34 DD31:DD34 CR31:CR34 DY31:DY34 EB31:EB34 EE31:EE34 EH31:EH34 EK31:EK34 EN31:EN34 EQ31:EQ34 ET31:ET34 EW31:EW34 EZ31:EZ34 FC31:FC34 FF31:FF34 FI31:FI34 FL31:FL34 FO31:FO34 FR31:FR34 FU31:FU34 FX31:FX34 GA31:GA34 GD31:GD34 GG31:GG34 GJ31:GJ34 GM31:GM34 GP31:GP34 GS31:GS34 GV31:GV34 GY31:GY34 HB31:HB34 HE31:HE34 HH31:HH34 HK31:HK34 HN31:HN34 HQ31:HQ34 HT31:HT34 HW31:HW34 HZ31:HZ34 IC31:IC34 IF31:IF34 II31:II34 IL31:IL34 IO31:IO34 IR31:IR34 IU31:IU34 IX31:IX34 JA31:JA34 JD31:JD34 JG31:JG34 JJ31:JJ34 JM31:JM34 JP31:JP34 JS31:JS34 JV31:JV34 JY31:JY34 KB31:KB34 KE31:KE34 KH31:KH34 KK31:KK34 KN31:KN34 KQ31:KQ34 KT31:KT34 KW31:KW34 KZ31:KZ34 LC31:LC34 LF31:LF34 LI31:LI34 LL31:LL34 LO31:LO34 LR31:LR34 LU31:LU34 LX31:LX34 MA31:MA34 MD31:MD34 MG31:MG34 MJ31:MJ34 MM31:MM34 MP31:MP34 MS31:MS34 MV31:MV34 MY31:MY34 NB31:NB34 NE31:NE34 NH31:NH34 NK31:NK34 NN31:NN34 NQ31:NQ34 NT31:NT34 NW31:NW34 NZ31:NZ34 OC31:OC34 OF31:OF34 OI31:OI34 OL31:OL34 OO31:OO34 OR31:OR34 OU31:OU34 OX31:OX34 PA31:PA34 PD31:PD34 PG31:PG34 PJ31:PJ34 PM31:PM34 PP31:PP34 PS31:PS34 PV31:PV34 PY31:PY34 QB31:QB34 QE31:QE34 QH31:QH34 QK31:QK34 QN31:QN34 QQ31:QQ34 QT31:QT34 QW31:QW34 QZ31:QZ34 RC31:RC34 RF31:RF34 O153:O155 R153:R155 U153:U155 X153:X155 AA153:AA155 AD153:AD155 AG153:AG155 AJ153:AJ155 AM153:AM155 AP153:AP155 AS153:AS155 AV153:AV155 AY153:AY155 BB153:BB155 BE153:BE155 BH153:BH155 BK153:BK155 BN153:BN155 BQ153:BQ155 BT153:BT155 BW153:BW155 BZ153:BZ155 CC153:CC155 CF153:CF155 CI153:CI155 CL153:CL155 CO153:CO155 CR153:CR155 CU153:CU155 CX153:CX155 DA153:DA155 DD153:DD155 DG153:DG155 DJ153:DJ155 DM153:DM155 DP153:DP155 DS153:DS155 DV153:DV155 DY153:DY155 EB153:EB155 EE153:EE155 EH153:EH155 EK153:EK155 EN153:EN155 EQ153:EQ155 ET153:ET155 EW153:EW155 EZ153:EZ155 FC153:FC155 FF153:FF155 FI153:FI155 FL153:FL155 FO153:FO155 FR153:FR155 FU153:FU155 FX153:FX155 GA153:GA155 GD153:GD155 GG153:GG155 GJ153:GJ155 GM153:GM155 GP153:GP155 GS153:GS155 GV153:GV155 GY153:GY155 HB153:HB155 HE153:HE155 HH153:HH155 HK153:HK155 HN153:HN155 HQ153:HQ155 HT153:HT155 HW153:HW155 HZ153:HZ155 IC153:IC155 IF153:IF155 II153:II155 IL153:IL155 IO153:IO155 IR153:IR155 IU153:IU155 IX153:IX155 JA153:JA155 JD153:JD155 JG153:JG155 JJ153:JJ155 JM153:JM155 JP153:JP155 JS153:JS155 JV153:JV155 JY153:JY155 KB153:KB155 KE153:KE155 KH153:KH155 KK153:KK155 KN153:KN155 KQ153:KQ155 KT153:KT155 KW153:KW155 KZ153:KZ155 LC153:LC155 LF153:LF155 LI153:LI155 LL153:LL155 LO153:LO155 LR153:LR155 LU153:LU155 LX153:LX155 MA153:MA155 MD153:MD155 MG153:MG155 MJ153:MJ155 MM153:MM155 MP153:MP155 MS153:MS155 MV153:MV155 MY153:MY155 NB153:NB155 NE153:NE155 NH153:NH155 NK153:NK155 NN153:NN155 NQ153:NQ155 NT153:NT155 NW153:NW155 NZ153:NZ155 OC153:OC155 OF153:OF155 OI153:OI155 OL153:OL155 OO153:OO155 OR153:OR155 OU153:OU155 OX153:OX155 PA153:PA155 PD153:PD155 PG153:PG155 PJ153:PJ155 PM153:PM155 PP153:PP155 PS153:PS155 PV153:PV155 PY153:PY155 QB153:QB155 QE153:QE155 QH153:QH155 QK153:QK155 QN153:QN155 QQ153:QQ155 QT153:QT155 QW153:QW155 QZ153:QZ155 RC153:RC155 RF153:RF155 O162:O163 R162:R163 U162:U163 X162:X163 AA162:AA163 AD162:AD163 AG162:AG163 AJ162:AJ163 AM162:AM163 AP162:AP163 AS162:AS163 AV162:AV163 AY162:AY163 BB162:BB163 BE162:BE163 BH162:BH163 BK162:BK163 BN162:BN163 BQ162:BQ163 BT162:BT163 BW162:BW163 BZ162:BZ163 CC162:CC163 CF162:CF163 CI162:CI163 CL162:CL163 CO162:CO163 CR162:CR163 CU162:CU163 CX162:CX163 DA162:DA163 DD162:DD163 DG162:DG163 DJ162:DJ163 DM162:DM163 DP162:DP163 DS162:DS163 DV162:DV163 DY162:DY163 EB162:EB163 EE162:EE163 EH162:EH163 EK162:EK163 EN162:EN163 EQ162:EQ163 ET162:ET163 EW162:EW163 EZ162:EZ163 FC162:FC163 FF162:FF163 FI162:FI163 FL162:FL163 FO162:FO163 FR162:FR163 FU162:FU163 FX162:FX163 GA162:GA163 GD162:GD163 GG162:GG163 GJ162:GJ163 GM162:GM163 GP162:GP163 GS162:GS163 GV162:GV163 GY162:GY163 HB162:HB163 HE162:HE163 HH162:HH163 HK162:HK163 HN162:HN163 HQ162:HQ163 HT162:HT163 HW162:HW163 HZ162:HZ163 IC162:IC163 IF162:IF163 II162:II163 IL162:IL163 IO162:IO163 IR162:IR163 IU162:IU163 IX162:IX163 JA162:JA163 JD162:JD163 JG162:JG163 JJ162:JJ163 JM162:JM163 JP162:JP163 JS162:JS163 JV162:JV163 JY162:JY163 KB162:KB163 KE162:KE163 KH162:KH163 KK162:KK163 KN162:KN163 KQ162:KQ163 KT162:KT163 KW162:KW163 KZ162:KZ163 LC162:LC163 LF162:LF163 LI162:LI163 LL162:LL163 LO162:LO163 LR162:LR163 LU162:LU163 LX162:LX163 MA162:MA163 MD162:MD163 MG162:MG163 MJ162:MJ163 MM162:MM163 MP162:MP163 MS162:MS163 MV162:MV163 MY162:MY163 NB162:NB163 NE162:NE163 NH162:NH163 NK162:NK163 NN162:NN163 NQ162:NQ163 NT162:NT163 NW162:NW163 NZ162:NZ163 OC162:OC163 OF162:OF163 OI162:OI163 OL162:OL163 OO162:OO163 OR162:OR163 OU162:OU163 OX162:OX163 PA162:PA163 PD162:PD163 PG162:PG163 PJ162:PJ163 PM162:PM163 PP162:PP163 PS162:PS163 PV162:PV163 PY162:PY163 QB162:QB163 QE162:QE163 QH162:QH163 QK162:QK163 QN162:QN163 QQ162:QQ163 QT162:QT163 QW162:QW163 QZ162:QZ163 RC162:RC163 RF162:RF163 O193:O206 R193:R206 U193:U206 X193:X206 AA193:AA206 AD193:AD206 AG193:AG206 AJ193:AJ206 AM193:AM206 AP193:AP206 AS193:AS206 AV193:AV206 AY193:AY206 BB193:BB206 BE193:BE206 BH193:BH206 BK193:BK206 BN193:BN206 BQ193:BQ206 BT193:BT206 BW193:BW206 BZ193:BZ206 CC193:CC206 CF193:CF206 CI193:CI206 CL193:CL206 CO193:CO206 CR193:CR206 CU193:CU206 CX193:CX206 DA193:DA206 DD193:DD206 DG193:DG206 DJ193:DJ206 DM193:DM206 DP193:DP206 DS193:DS206 DV193:DV206 DY193:DY206 EB193:EB206 EE193:EE206 EH193:EH206 EK193:EK206 EN193:EN206 EQ193:EQ206 ET193:ET206 EW193:EW206 EZ193:EZ206 FC193:FC206 FF193:FF206 FI193:FI206 FL193:FL206 FO193:FO206 FR193:FR206 FU193:FU206 FX193:FX206 GA193:GA206 GD193:GD206 GG193:GG206 GJ193:GJ206 GM193:GM206 GP193:GP206 GS193:GS206 GV193:GV206 GY193:GY206 HB193:HB206 HE193:HE206 HH193:HH206 HK193:HK206 HN193:HN206 HQ193:HQ206 HT193:HT206 HW193:HW206 HZ193:HZ206 IC193:IC206 IF193:IF206 II193:II206 IL193:IL206 IO193:IO206 IR193:IR206 IU193:IU206 IX193:IX206 JA193:JA206 JD193:JD206 JG193:JG206 JJ193:JJ206 JM193:JM206 JP193:JP206 JS193:JS206 JV193:JV206 JY193:JY206 KB193:KB206 KE193:KE206 KH193:KH206 KK193:KK206 KN193:KN206 KQ193:KQ206 KT193:KT206 KW193:KW206 KZ193:KZ206 LC193:LC206 LF193:LF206 LI193:LI206 LL193:LL206 LO193:LO206 LR193:LR206 LU193:LU206 LX193:LX206 MA193:MA206 MD193:MD206 MG193:MG206 MJ193:MJ206 MM193:MM206 MP193:MP206 MS193:MS206 MV193:MV206 MY193:MY206 NB193:NB206 NE193:NE206 NH193:NH206 NK193:NK206 NN193:NN206 NQ193:NQ206 NT193:NT206 NW193:NW206 NZ193:NZ206 OC193:OC206 OF193:OF206 OI193:OI206 OL193:OL206 OO193:OO206 OR193:OR206 OU193:OU206 OX193:OX206 PA193:PA206 PD193:PD206 PG193:PG206 PJ193:PJ206 PM193:PM206 PP193:PP206 PS193:PS206 PV193:PV206 PY193:PY206 QB193:QB206 QE193:QE206 QH193:QH206 QK193:QK206 QN193:QN206 QQ193:QQ206 QT193:QT206 QW193:QW206 QZ193:QZ206 RC193:RC206 RF193:RF206 O184:O186 R184:R186 U184:U186 X184:X186 AA184:AA186 AD184:AD186 AG184:AG186 AJ184:AJ186 AM184:AM186 AP184:AP186 AS184:AS186 AV184:AV186 AY184:AY186 BB184:BB186 BE184:BE186 BH184:BH186 BK184:BK186 BN184:BN186 BQ184:BQ186 BT184:BT186 BW184:BW186 BZ184:BZ186 CC184:CC186 CF184:CF186 CI184:CI186 CL184:CL186 CO184:CO186 CR184:CR186 CU184:CU186 CX184:CX186 DA184:DA186 DD184:DD186 DG184:DG186 DJ184:DJ186 DM184:DM186 DP184:DP186 DS184:DS186 DV184:DV186 DY184:DY186 EB184:EB186 EE184:EE186 EH184:EH186 EK184:EK186 EN184:EN186 EQ184:EQ186 ET184:ET186 EW184:EW186 EZ184:EZ186 FC184:FC186 FF184:FF186 FI184:FI186 FL184:FL186 FO184:FO186 FR184:FR186 FU184:FU186 FX184:FX186 GA184:GA186 GD184:GD186 GG184:GG186 GJ184:GJ186 GM184:GM186 GP184:GP186 GS184:GS186 GV184:GV186 GY184:GY186 HB184:HB186 HE184:HE186 HH184:HH186 HK184:HK186 HN184:HN186 HQ184:HQ186 HT184:HT186 HW184:HW186 HZ184:HZ186 IC184:IC186 IF184:IF186 II184:II186 IL184:IL186 IO184:IO186 IR184:IR186 IU184:IU186 IX184:IX186 JA184:JA186 JD184:JD186 JG184:JG186 JJ184:JJ186 JM184:JM186 JP184:JP186 JS184:JS186 JV184:JV186 JY184:JY186 KB184:KB186 KE184:KE186 KH184:KH186 KK184:KK186 KN184:KN186 KQ184:KQ186 KT184:KT186 KW184:KW186 KZ184:KZ186 LC184:LC186 LF184:LF186 LI184:LI186 LL184:LL186 LO184:LO186 LR184:LR186 LU184:LU186 LX184:LX186 MA184:MA186 MD184:MD186 MG184:MG186 MJ184:MJ186 MM184:MM186 MP184:MP186 MS184:MS186 MV184:MV186 MY184:MY186 NB184:NB186 NE184:NE186 NH184:NH186 NK184:NK186 NN184:NN186 NQ184:NQ186 NT184:NT186 NW184:NW186 NZ184:NZ186 OC184:OC186 OF184:OF186 OI184:OI186 OL184:OL186 OO184:OO186 OR184:OR186 OU184:OU186 OX184:OX186 PA184:PA186 PD184:PD186 PG184:PG186 PJ184:PJ186 PM184:PM186 PP184:PP186 PS184:PS186 PV184:PV186 PY184:PY186 QB184:QB186 QE184:QE186 QH184:QH186 QK184:QK186 QN184:QN186 QQ184:QQ186 QT184:QT186 QW184:QW186 QZ184:QZ186 RC184:RC186 RF184:RF186 O230:O233 R230:R233 U230:U233 X230:X233 AA230:AA233 AD230:AD233 AG230:AG233 AJ230:AJ233 AM230:AM233 AP230:AP233 AS230:AS233 AV230:AV233 AY230:AY233 BB230:BB233 BE230:BE233 BH230:BH233 BK230:BK233 BN230:BN233 BQ230:BQ233 BT230:BT233 BW230:BW233 BZ230:BZ233 CC230:CC233 CF230:CF233 CI230:CI233 CL230:CL233 CO230:CO233 CR230:CR233 CU230:CU233 CX230:CX233 DA230:DA233 DD230:DD233 DG230:DG233 DJ230:DJ233 DM230:DM233 DP230:DP233 DS230:DS233 DV230:DV233 DY230:DY233 EB230:EB233 EE230:EE233 EH230:EH233 EK230:EK233 EN230:EN233 EQ230:EQ233 ET230:ET233 EW230:EW233 EZ230:EZ233 FC230:FC233 FF230:FF233 FI230:FI233 FL230:FL233 FO230:FO233 FR230:FR233 FU230:FU233 FX230:FX233 GA230:GA233 GD230:GD233 GG230:GG233 GJ230:GJ233 GM230:GM233 GP230:GP233 GS230:GS233 GV230:GV233 GY230:GY233 HB230:HB233 HE230:HE233 HH230:HH233 HK230:HK233 HN230:HN233 HQ230:HQ233 HT230:HT233 HW230:HW233 HZ230:HZ233 IC230:IC233 IF230:IF233 II230:II233 IL230:IL233 IO230:IO233 IR230:IR233 IU230:IU233 IX230:IX233 JA230:JA233 JD230:JD233 JG230:JG233 JJ230:JJ233 JM230:JM233 JP230:JP233 JS230:JS233 JV230:JV233 JY230:JY233 KB230:KB233 KE230:KE233 KH230:KH233 KK230:KK233 KN230:KN233 KQ230:KQ233 KT230:KT233 KW230:KW233 KZ230:KZ233 LC230:LC233 LF230:LF233 LI230:LI233 LL230:LL233 LO230:LO233 LR230:LR233 LU230:LU233 LX230:LX233 MA230:MA233 MD230:MD233 MG230:MG233 MJ230:MJ233 MM230:MM233 MP230:MP233 MS230:MS233 MV230:MV233 MY230:MY233 NB230:NB233 NE230:NE233 NH230:NH233 NK230:NK233 NN230:NN233 NQ230:NQ233 NT230:NT233 NW230:NW233 NZ230:NZ233 OC230:OC233 OF230:OF233 OI230:OI233 OL230:OL233 OO230:OO233 OR230:OR233 OU230:OU233 OX230:OX233 PA230:PA233 PD230:PD233 PG230:PG233 PJ230:PJ233 PM230:PM233 PP230:PP233 PS230:PS233 PV230:PV233 PY230:PY233 QB230:QB233 QE230:QE233 QH230:QH233 QK230:QK233 QN230:QN233 QQ230:QQ233 QT230:QT233 QW230:QW233 QZ230:QZ233 RC230:RC233 RF230:RF233 O235:O248 R235:R248 U235:U248 X235:X248 AA235:AA248 AD235:AD248 AG235:AG248 AJ235:AJ248 AM235:AM248 AP235:AP248 AS235:AS248 AV235:AV248 AY235:AY248 BB235:BB248 BE235:BE248 BH235:BH248 BK235:BK248 BN235:BN248 BQ235:BQ248 BT235:BT248 BW235:BW248 BZ235:BZ248 CC235:CC248 CF235:CF248 CI235:CI248 CL235:CL248 CO235:CO248 CR235:CR248 CU235:CU248 CX235:CX248 DA235:DA248 DD235:DD248 DG235:DG248 DJ235:DJ248 DM235:DM248 DP235:DP248 DS235:DS248 DV235:DV248 DY235:DY248 EB235:EB248 EE235:EE248 EH235:EH248 EK235:EK248 EN235:EN248 EQ235:EQ248 ET235:ET248 EW235:EW248 EZ235:EZ248 FC235:FC248 FF235:FF248 FI235:FI248 FL235:FL248 FO235:FO248 FR235:FR248 FU235:FU248 FX235:FX248 GA235:GA248 GD235:GD248 GG235:GG248 GJ235:GJ248 GM235:GM248 GP235:GP248 GS235:GS248 GV235:GV248 GY235:GY248 HB235:HB248 HE235:HE248 HH235:HH248 HK235:HK248 HN235:HN248 HQ235:HQ248 HT235:HT248 HW235:HW248 HZ235:HZ248 IC235:IC248 IF235:IF248 II235:II248 IL235:IL248 IO235:IO248 IR235:IR248 IU235:IU248 IX235:IX248 JA235:JA248 JD235:JD248 JG235:JG248 JJ235:JJ248 JM235:JM248 JP235:JP248 JS235:JS248 JV235:JV248 JY235:JY248 KB235:KB248 KE235:KE248 KH235:KH248 KK235:KK248 KN235:KN248 KQ235:KQ248 KT235:KT248 KW235:KW248 KZ235:KZ248 LC235:LC248 LF235:LF248 LI235:LI248 LL235:LL248 LO235:LO248 LR235:LR248 LU235:LU248 LX235:LX248 MA235:MA248 MD235:MD248 MG235:MG248 MJ235:MJ248 MM235:MM248 MP235:MP248 MS235:MS248 MV235:MV248 MY235:MY248 NB235:NB248 NE235:NE248 NH235:NH248 NK235:NK248 NN235:NN248 NQ235:NQ248 NT235:NT248 NW235:NW248 NZ235:NZ248 OC235:OC248 OF235:OF248 OI235:OI248 OL235:OL248 OO235:OO248 OR235:OR248 OU235:OU248 OX235:OX248 PA235:PA248 PD235:PD248 PG235:PG248 PJ235:PJ248 PM235:PM248 PP235:PP248 PS235:PS248 PV235:PV248 PY235:PY248 QB235:QB248 QE235:QE248 QH235:QH248 QK235:QK248 QN235:QN248 QQ235:QQ248 QT235:QT248 QW235:QW248 QZ235:QZ248 RC235:RC248 RF235:RF248 O226:O228 R226:R228 U226:U228 X226:X228 AA226:AA228 AD226:AD228 AG226:AG228 AJ226:AJ228 AM226:AM228 AP226:AP228 AS226:AS228 AV226:AV228 AY226:AY228 BB226:BB228 BE226:BE228 BH226:BH228 BK226:BK228 BN226:BN228 BQ226:BQ228 BT226:BT228 BW226:BW228 BZ226:BZ228 CC226:CC228 CF226:CF228 CI226:CI228 CL226:CL228 CO226:CO228 CR226:CR228 CU226:CU228 CX226:CX228 DA226:DA228 DD226:DD228 DG226:DG228 DJ226:DJ228 DM226:DM228 DP226:DP228 DS226:DS228 DV226:DV228 DY226:DY228 EB226:EB228 EE226:EE228 EH226:EH228 EK226:EK228 EN226:EN228 EQ226:EQ228 ET226:ET228 EW226:EW228 EZ226:EZ228 FC226:FC228 FF226:FF228 FI226:FI228 FL226:FL228 FO226:FO228 FR226:FR228 FU226:FU228 FX226:FX228 GA226:GA228 GD226:GD228 GG226:GG228 GJ226:GJ228 GM226:GM228 GP226:GP228 GS226:GS228 GV226:GV228 GY226:GY228 HB226:HB228 HE226:HE228 HH226:HH228 HK226:HK228 HN226:HN228 HQ226:HQ228 HT226:HT228 HW226:HW228 HZ226:HZ228 IC226:IC228 IF226:IF228 II226:II228 IL226:IL228 IO226:IO228 IR226:IR228 IU226:IU228 IX226:IX228 JA226:JA228 JD226:JD228 JG226:JG228 JJ226:JJ228 JM226:JM228 JP226:JP228 JS226:JS228 JV226:JV228 JY226:JY228 KB226:KB228 KE226:KE228 KH226:KH228 KK226:KK228 KN226:KN228 KQ226:KQ228 KT226:KT228 KW226:KW228 KZ226:KZ228 LC226:LC228 LF226:LF228 LI226:LI228 LL226:LL228 LO226:LO228 LR226:LR228 LU226:LU228 LX226:LX228 MA226:MA228 MD226:MD228 MG226:MG228 MJ226:MJ228 MM226:MM228 MP226:MP228 MS226:MS228 MV226:MV228 MY226:MY228 NB226:NB228 NE226:NE228 NH226:NH228 NK226:NK228 NN226:NN228 NQ226:NQ228 NT226:NT228 NW226:NW228 NZ226:NZ228 OC226:OC228 OF226:OF228 OI226:OI228 OL226:OL228 OO226:OO228 OR226:OR228 OU226:OU228 OX226:OX228 PA226:PA228 PD226:PD228 PG226:PG228 PJ226:PJ228 PM226:PM228 PP226:PP228 PS226:PS228 PV226:PV228 PY226:PY228 QB226:QB228 QE226:QE228 QH226:QH228 QK226:QK228 QN226:QN228 QQ226:QQ228 QT226:QT228 QW226:QW228 QZ226:QZ228 RC226:RC228 RF226:RF228 O272:O275 R272:R275 U272:U275 X272:X275 AA272:AA275 AD272:AD275 AG272:AG275 AJ272:AJ275 AM272:AM275 AP272:AP275 AS272:AS275 AV272:AV275 AY272:AY275 BB272:BB275 BE272:BE275 BH272:BH275 BK272:BK275 BN272:BN275 BQ272:BQ275 BT272:BT275 BW272:BW275 BZ272:BZ275 CC272:CC275 CF272:CF275 CI272:CI275 CL272:CL275 CO272:CO275 CR272:CR275 CU272:CU275 CX272:CX275 DA272:DA275 DD272:DD275 DG272:DG275 DJ272:DJ275 DM272:DM275 DP272:DP275 DS272:DS275 DV272:DV275 DY272:DY275 EB272:EB275 EE272:EE275 EH272:EH275 EK272:EK275 EN272:EN275 EQ272:EQ275 ET272:ET275 EW272:EW275 EZ272:EZ275 FC272:FC275 FF272:FF275 FI272:FI275 FL272:FL275 FO272:FO275 FR272:FR275 FU272:FU275 FX272:FX275 GA272:GA275 GD272:GD275 GG272:GG275 GJ272:GJ275 GM272:GM275 GP272:GP275 GS272:GS275 GV272:GV275 GY272:GY275 HB272:HB275 HE272:HE275 HH272:HH275 HK272:HK275 HN272:HN275 HQ272:HQ275 HT272:HT275 HW272:HW275 HZ272:HZ275 IC272:IC275 IF272:IF275 II272:II275 IL272:IL275 IO272:IO275 IR272:IR275 IU272:IU275 IX272:IX275 JA272:JA275 JD272:JD275 JG272:JG275 JJ272:JJ275 JM272:JM275 JP272:JP275 JS272:JS275 JV272:JV275 JY272:JY275 KB272:KB275 KE272:KE275 KH272:KH275 KK272:KK275 KN272:KN275 KQ272:KQ275 KT272:KT275 KW272:KW275 KZ272:KZ275 LC272:LC275 LF272:LF275 LI272:LI275 LL272:LL275 LO272:LO275 LR272:LR275 LU272:LU275 LX272:LX275 MA272:MA275 MD272:MD275 MG272:MG275 MJ272:MJ275 MM272:MM275 MP272:MP275 MS272:MS275 MV272:MV275 MY272:MY275 NB272:NB275 NE272:NE275 NH272:NH275 NK272:NK275 NN272:NN275 NQ272:NQ275 NT272:NT275 NW272:NW275 NZ272:NZ275 OC272:OC275 OF272:OF275 OI272:OI275 OL272:OL275 OO272:OO275 OR272:OR275 OU272:OU275 OX272:OX275 PA272:PA275 PD272:PD275 PG272:PG275 PJ272:PJ275 PM272:PM275 PP272:PP275 PS272:PS275 PV272:PV275 PY272:PY275 QB272:QB275 QE272:QE275 QH272:QH275 QK272:QK275 QN272:QN275 QQ272:QQ275 QT272:QT275 QW272:QW275 QZ272:QZ275 RC272:RC275 RF272:RF275 O277:O290 R277:R290 U277:U290 X277:X290 AA277:AA290 AD277:AD290 AG277:AG290 AJ277:AJ290 AM277:AM290 AP277:AP290 AS277:AS290 AV277:AV290 AY277:AY290 BB277:BB290 BE277:BE290 BH277:BH290 BK277:BK290 BN277:BN290 BQ277:BQ290 BT277:BT290 BW277:BW290 BZ277:BZ290 CC277:CC290 CF277:CF290 CI277:CI290 CL277:CL290 CO277:CO290 CR277:CR290 CU277:CU290 CX277:CX290 DA277:DA290 DD277:DD290 DG277:DG290 DJ277:DJ290 DM277:DM290 DP277:DP290 DS277:DS290 DV277:DV290 DY277:DY290 EB277:EB290 EE277:EE290 EH277:EH290 EK277:EK290 EN277:EN290 EQ277:EQ290 ET277:ET290 EW277:EW290 EZ277:EZ290 FC277:FC290 FF277:FF290 FI277:FI290 FL277:FL290 FO277:FO290 FR277:FR290 FU277:FU290 FX277:FX290 GA277:GA290 GD277:GD290 GG277:GG290 GJ277:GJ290 GM277:GM290 GP277:GP290 GS277:GS290 GV277:GV290 GY277:GY290 HB277:HB290 HE277:HE290 HH277:HH290 HK277:HK290 HN277:HN290 HQ277:HQ290 HT277:HT290 HW277:HW290 HZ277:HZ290 IC277:IC290 IF277:IF290 II277:II290 IL277:IL290 IO277:IO290 IR277:IR290 IU277:IU290 IX277:IX290 JA277:JA290 JD277:JD290 JG277:JG290 JJ277:JJ290 JM277:JM290 JP277:JP290 JS277:JS290 JV277:JV290 JY277:JY290 KB277:KB290 KE277:KE290 KH277:KH290 KK277:KK290 KN277:KN290 KQ277:KQ290 KT277:KT290 KW277:KW290 KZ277:KZ290 LC277:LC290 LF277:LF290 LI277:LI290 LL277:LL290 LO277:LO290 LR277:LR290 LU277:LU290 LX277:LX290 MA277:MA290 MD277:MD290 MG277:MG290 MJ277:MJ290 MM277:MM290 MP277:MP290 MS277:MS290 MV277:MV290 MY277:MY290 NB277:NB290 NE277:NE290 NH277:NH290 NK277:NK290 NN277:NN290 NQ277:NQ290 NT277:NT290 NW277:NW290 NZ277:NZ290 OC277:OC290 OF277:OF290 OI277:OI290 OL277:OL290 OO277:OO290 OR277:OR290 OU277:OU290 OX277:OX290 PA277:PA290 PD277:PD290 PG277:PG290 PJ277:PJ290 PM277:PM290 PP277:PP290 PS277:PS290 PV277:PV290 PY277:PY290 QB277:QB290 QE277:QE290 QH277:QH290 QK277:QK290 QN277:QN290 QQ277:QQ290 QT277:QT290 QW277:QW290 QZ277:QZ290 RC277:RC290 RF277:RF290 O268:O270 R268:R270 U268:U270 X268:X270 AA268:AA270 AD268:AD270 AG268:AG270 AJ268:AJ270 AM268:AM270 AP268:AP270 AS268:AS270 AV268:AV270 AY268:AY270 BB268:BB270 BE268:BE270 BH268:BH270 BK268:BK270 BN268:BN270 BQ268:BQ270 BT268:BT270 BW268:BW270 BZ268:BZ270 CC268:CC270 CF268:CF270 CI268:CI270 CL268:CL270 CO268:CO270 CR268:CR270 CU268:CU270 CX268:CX270 DA268:DA270 DD268:DD270 DG268:DG270 DJ268:DJ270 DM268:DM270 DP268:DP270 DS268:DS270 DV268:DV270 DY268:DY270 EB268:EB270 EE268:EE270 EH268:EH270 EK268:EK270 EN268:EN270 EQ268:EQ270 ET268:ET270 EW268:EW270 EZ268:EZ270 FC268:FC270 FF268:FF270 FI268:FI270 FL268:FL270 FO268:FO270 FR268:FR270 FU268:FU270 FX268:FX270 GA268:GA270 GD268:GD270 GG268:GG270 GJ268:GJ270 GM268:GM270 GP268:GP270 GS268:GS270 GV268:GV270 GY268:GY270 HB268:HB270 HE268:HE270 HH268:HH270 HK268:HK270 HN268:HN270 HQ268:HQ270 HT268:HT270 HW268:HW270 HZ268:HZ270 IC268:IC270 IF268:IF270 II268:II270 IL268:IL270 IO268:IO270 IR268:IR270 IU268:IU270 IX268:IX270 JA268:JA270 JD268:JD270 JG268:JG270 JJ268:JJ270 JM268:JM270 JP268:JP270 JS268:JS270 JV268:JV270 JY268:JY270 KB268:KB270 KE268:KE270 KH268:KH270 KK268:KK270 KN268:KN270 KQ268:KQ270 KT268:KT270 KW268:KW270 KZ268:KZ270 LC268:LC270 LF268:LF270 LI268:LI270 LL268:LL270 LO268:LO270 LR268:LR270 LU268:LU270 LX268:LX270 MA268:MA270 MD268:MD270 MG268:MG270 MJ268:MJ270 MM268:MM270 MP268:MP270 MS268:MS270 MV268:MV270 MY268:MY270 NB268:NB270 NE268:NE270 NH268:NH270 NK268:NK270 NN268:NN270 NQ268:NQ270 NT268:NT270 NW268:NW270 NZ268:NZ270 OC268:OC270 OF268:OF270 OI268:OI270 OL268:OL270 OO268:OO270 OR268:OR270 OU268:OU270 OX268:OX270 PA268:PA270 PD268:PD270 PG268:PG270 PJ268:PJ270 PM268:PM270 PP268:PP270 PS268:PS270 PV268:PV270 PY268:PY270 QB268:QB270 QE268:QE270 QH268:QH270 QK268:QK270 QN268:QN270 QQ268:QQ270 QT268:QT270 QW268:QW270 QZ268:QZ270 RC268:RC270 RF268:RF270 O314:O317 R314:R317 U314:U317 X314:X317 AA314:AA317 AD314:AD317 AG314:AG317 AJ314:AJ317 AM314:AM317 AP314:AP317 AS314:AS317 AV314:AV317 AY314:AY317 BB314:BB317 BE314:BE317 BH314:BH317 BK314:BK317 BN314:BN317 BQ314:BQ317 BT314:BT317 BW314:BW317 BZ314:BZ317 CC314:CC317 CF314:CF317 CI314:CI317 CL314:CL317 CO314:CO317 CR314:CR317 CU314:CU317 CX314:CX317 DA314:DA317 DD314:DD317 DG314:DG317 DJ314:DJ317 DM314:DM317 DP314:DP317 DS314:DS317 DV314:DV317 DY314:DY317 EB314:EB317 EE314:EE317 EH314:EH317 EK314:EK317 EN314:EN317 EQ314:EQ317 ET314:ET317 EW314:EW317 EZ314:EZ317 FC314:FC317 FF314:FF317 FI314:FI317 FL314:FL317 FO314:FO317 FR314:FR317 FU314:FU317 FX314:FX317 GA314:GA317 GD314:GD317 GG314:GG317 GJ314:GJ317 GM314:GM317 GP314:GP317 GS314:GS317 GV314:GV317 GY314:GY317 HB314:HB317 HE314:HE317 HH314:HH317 HK314:HK317 HN314:HN317 HQ314:HQ317 HT314:HT317 HW314:HW317 HZ314:HZ317 IC314:IC317 IF314:IF317 II314:II317 IL314:IL317 IO314:IO317 IR314:IR317 IU314:IU317 IX314:IX317 JA314:JA317 JD314:JD317 JG314:JG317 JJ314:JJ317 JM314:JM317 JP314:JP317 JS314:JS317 JV314:JV317 JY314:JY317 KB314:KB317 KE314:KE317 KH314:KH317 KK314:KK317 KN314:KN317 KQ314:KQ317 KT314:KT317 KW314:KW317 KZ314:KZ317 LC314:LC317 LF314:LF317 LI314:LI317 LL314:LL317 LO314:LO317 LR314:LR317 LU314:LU317 LX314:LX317 MA314:MA317 MD314:MD317 MG314:MG317 MJ314:MJ317 MM314:MM317 MP314:MP317 MS314:MS317 MV314:MV317 MY314:MY317 NB314:NB317 NE314:NE317 NH314:NH317 NK314:NK317 NN314:NN317 NQ314:NQ317 NT314:NT317 NW314:NW317 NZ314:NZ317 OC314:OC317 OF314:OF317 OI314:OI317 OL314:OL317 OO314:OO317 OR314:OR317 OU314:OU317 OX314:OX317 PA314:PA317 PD314:PD317 PG314:PG317 PJ314:PJ317 PM314:PM317 PP314:PP317 PS314:PS317 PV314:PV317 PY314:PY317 QB314:QB317 QE314:QE317 QH314:QH317 QK314:QK317 QN314:QN317 QQ314:QQ317 QT314:QT317 QW314:QW317 QZ314:QZ317 RC314:RC317 RF314:RF317 O188:O191 R188:R191 U188:U191 X188:X191 AA188:AA191 AD188:AD191 AG188:AG191 AJ188:AJ191 AM188:AM191 AP188:AP191 AS188:AS191 AV188:AV191 AY188:AY191 BB188:BB191 BE188:BE191 BH188:BH191 BK188:BK191 BN188:BN191 BQ188:BQ191 BT188:BT191 BW188:BW191 BZ188:BZ191 CC188:CC191 CF188:CF191 CI188:CI191 CL188:CL191 CO188:CO191 CR188:CR191 CU188:CU191 CX188:CX191 DA188:DA191 DD188:DD191 DG188:DG191 DJ188:DJ191 DM188:DM191 DP188:DP191 DS188:DS191 DV188:DV191 DY188:DY191 EB188:EB191 EE188:EE191 EH188:EH191 EK188:EK191 EN188:EN191 EQ188:EQ191 ET188:ET191 EW188:EW191 EZ188:EZ191 FC188:FC191 FF188:FF191 FI188:FI191 FL188:FL191 FO188:FO191 FR188:FR191 FU188:FU191 FX188:FX191 GA188:GA191 GD188:GD191 GG188:GG191 GJ188:GJ191 GM188:GM191 GP188:GP191 GS188:GS191 GV188:GV191 GY188:GY191 HB188:HB191 HE188:HE191 HH188:HH191 HK188:HK191 HN188:HN191 HQ188:HQ191 HT188:HT191 HW188:HW191 HZ188:HZ191 IC188:IC191 IF188:IF191 II188:II191 IL188:IL191 IO188:IO191 IR188:IR191 IU188:IU191 IX188:IX191 JA188:JA191 JD188:JD191 JG188:JG191 JJ188:JJ191 JM188:JM191 JP188:JP191 JS188:JS191 JV188:JV191 JY188:JY191 KB188:KB191 KE188:KE191 KH188:KH191 KK188:KK191 KN188:KN191 KQ188:KQ191 KT188:KT191 KW188:KW191 KZ188:KZ191 LC188:LC191 LF188:LF191 LI188:LI191 LL188:LL191 LO188:LO191 LR188:LR191 LU188:LU191 LX188:LX191 MA188:MA191 MD188:MD191 MG188:MG191 MJ188:MJ191 MM188:MM191 MP188:MP191 MS188:MS191 MV188:MV191 MY188:MY191 NB188:NB191 NE188:NE191 NH188:NH191 NK188:NK191 NN188:NN191 NQ188:NQ191 NT188:NT191 NW188:NW191 NZ188:NZ191 OC188:OC191 OF188:OF191 OI188:OI191 OL188:OL191 OO188:OO191 OR188:OR191 OU188:OU191 OX188:OX191 PA188:PA191 PD188:PD191 PG188:PG191 PJ188:PJ191 PM188:PM191 PP188:PP191 PS188:PS191 PV188:PV191 PY188:PY191 QB188:QB191 QE188:QE191 QH188:QH191 QK188:QK191 QN188:QN191 QQ188:QQ191 QT188:QT191 QW188:QW191 QZ188:QZ191 RC188:RC191 RF188:RF191 O310:O312 R310:R312 U310:U312 X310:X312 AA310:AA312 AD310:AD312 AG310:AG312 AJ310:AJ312 AM310:AM312 AP310:AP312 AS310:AS312 AV310:AV312 AY310:AY312 BB310:BB312 BE310:BE312 BH310:BH312 BK310:BK312 BN310:BN312 BQ310:BQ312 BT310:BT312 BW310:BW312 BZ310:BZ312 CC310:CC312 CF310:CF312 CI310:CI312 CL310:CL312 CO310:CO312 CR310:CR312 CU310:CU312 CX310:CX312 DA310:DA312 DD310:DD312 DG310:DG312 DJ310:DJ312 DM310:DM312 DP310:DP312 DS310:DS312 DV310:DV312 DY310:DY312 EB310:EB312 EE310:EE312 EH310:EH312 EK310:EK312 EN310:EN312 EQ310:EQ312 ET310:ET312 EW310:EW312 EZ310:EZ312 FC310:FC312 FF310:FF312 FI310:FI312 FL310:FL312 FO310:FO312 FR310:FR312 FU310:FU312 FX310:FX312 GA310:GA312 GD310:GD312 GG310:GG312 GJ310:GJ312 GM310:GM312 GP310:GP312 GS310:GS312 GV310:GV312 GY310:GY312 HB310:HB312 HE310:HE312 HH310:HH312 HK310:HK312 HN310:HN312 HQ310:HQ312 HT310:HT312 HW310:HW312 HZ310:HZ312 IC310:IC312 IF310:IF312 II310:II312 IL310:IL312 IO310:IO312 IR310:IR312 IU310:IU312 IX310:IX312 JA310:JA312 JD310:JD312 JG310:JG312 JJ310:JJ312 JM310:JM312 JP310:JP312 JS310:JS312 JV310:JV312 JY310:JY312 KB310:KB312 KE310:KE312 KH310:KH312 KK310:KK312 KN310:KN312 KQ310:KQ312 KT310:KT312 KW310:KW312 KZ310:KZ312 LC310:LC312 LF310:LF312 LI310:LI312 LL310:LL312 LO310:LO312 LR310:LR312 LU310:LU312 LX310:LX312 MA310:MA312 MD310:MD312 MG310:MG312 MJ310:MJ312 MM310:MM312 MP310:MP312 MS310:MS312 MV310:MV312 MY310:MY312 NB310:NB312 NE310:NE312 NH310:NH312 NK310:NK312 NN310:NN312 NQ310:NQ312 NT310:NT312 NW310:NW312 NZ310:NZ312 OC310:OC312 OF310:OF312 OI310:OI312 OL310:OL312 OO310:OO312 OR310:OR312 OU310:OU312 OX310:OX312 PA310:PA312 PD310:PD312 PG310:PG312 PJ310:PJ312 PM310:PM312 PP310:PP312 PS310:PS312 PV310:PV312 PY310:PY312 QB310:QB312 QE310:QE312 QH310:QH312 QK310:QK312 QN310:QN312 QQ310:QQ312 QT310:QT312 QW310:QW312 QZ310:QZ312 RC310:RC312 RF310:RF312 O319:O320 R319:R320 U319:U320 X319:X320 AA319:AA320 AD319:AD320 AG319:AG320 AJ319:AJ320 AM319:AM320 AP319:AP320 AS319:AS320 AV319:AV320 AY319:AY320 BB319:BB320 BE319:BE320 BH319:BH320 BK319:BK320 BN319:BN320 BQ319:BQ320 BT319:BT320 BW319:BW320 BZ319:BZ320 CC319:CC320 CF319:CF320 CI319:CI320 CL319:CL320 CO319:CO320 CR319:CR320 CU319:CU320 CX319:CX320 DA319:DA320 DD319:DD320 DG319:DG320 DJ319:DJ320 DM319:DM320 DP319:DP320 DS319:DS320 DV319:DV320 DY319:DY320 EB319:EB320 EE319:EE320 EH319:EH320 EK319:EK320 EN319:EN320 EQ319:EQ320 ET319:ET320 EW319:EW320 EZ319:EZ320 FC319:FC320 FF319:FF320 FI319:FI320 FL319:FL320 FO319:FO320 FR319:FR320 FU319:FU320 FX319:FX320 GA319:GA320 GD319:GD320 GG319:GG320 GJ319:GJ320 GM319:GM320 GP319:GP320 GS319:GS320 GV319:GV320 GY319:GY320 HB319:HB320 HE319:HE320 HH319:HH320 HK319:HK320 HN319:HN320 HQ319:HQ320 HT319:HT320 HW319:HW320 HZ319:HZ320 IC319:IC320 IF319:IF320 II319:II320 IL319:IL320 IO319:IO320 IR319:IR320 IU319:IU320 IX319:IX320 JA319:JA320 JD319:JD320 JG319:JG320 JJ319:JJ320 JM319:JM320 JP319:JP320 JS319:JS320 JV319:JV320 JY319:JY320 KB319:KB320 KE319:KE320 KH319:KH320 KK319:KK320 KN319:KN320 KQ319:KQ320 KT319:KT320 KW319:KW320 KZ319:KZ320 LC319:LC320 LF319:LF320 LI319:LI320 LL319:LL320 LO319:LO320 LR319:LR320 LU319:LU320 LX319:LX320 MA319:MA320 MD319:MD320 MG319:MG320 MJ319:MJ320 MM319:MM320 MP319:MP320 MS319:MS320 MV319:MV320 MY319:MY320 NB319:NB320 NE319:NE320 NH319:NH320 NK319:NK320 NN319:NN320 NQ319:NQ320 NT319:NT320 NW319:NW320 NZ319:NZ320 OC319:OC320 OF319:OF320 OI319:OI320 OL319:OL320 OO319:OO320 OR319:OR320 OU319:OU320 OX319:OX320 PA319:PA320 PD319:PD320 PG319:PG320 PJ319:PJ320 PM319:PM320 PP319:PP320 PS319:PS320 PV319:PV320 PY319:PY320 QB319:QB320 QE319:QE320 QH319:QH320 QK319:QK320 QN319:QN320 QQ319:QQ320 QT319:QT320 QW319:QW320 QZ319:QZ320 RC319:RC320 RF319:RF320 O350:O363 R350:R363 U350:U363 X350:X363 AA350:AA363 AD350:AD363 AG350:AG363 AJ350:AJ363 AM350:AM363 AP350:AP363 AS350:AS363 AV350:AV363 AY350:AY363 BB350:BB363 BE350:BE363 BH350:BH363 BK350:BK363 BN350:BN363 BQ350:BQ363 BT350:BT363 BW350:BW363 BZ350:BZ363 CC350:CC363 CF350:CF363 CI350:CI363 CL350:CL363 CO350:CO363 CR350:CR363 CU350:CU363 CX350:CX363 DA350:DA363 DD350:DD363 DG350:DG363 DJ350:DJ363 DM350:DM363 DP350:DP363 DS350:DS363 DV350:DV363 DY350:DY363 EB350:EB363 EE350:EE363 EH350:EH363 EK350:EK363 EN350:EN363 EQ350:EQ363 ET350:ET363 EW350:EW363 EZ350:EZ363 FC350:FC363 FF350:FF363 FI350:FI363 FL350:FL363 FO350:FO363 FR350:FR363 FU350:FU363 FX350:FX363 GA350:GA363 GD350:GD363 GG350:GG363 GJ350:GJ363 GM350:GM363 GP350:GP363 GS350:GS363 GV350:GV363 GY350:GY363 HB350:HB363 HE350:HE363 HH350:HH363 HK350:HK363 HN350:HN363 HQ350:HQ363 HT350:HT363 HW350:HW363 HZ350:HZ363 IC350:IC363 IF350:IF363 II350:II363 IL350:IL363 IO350:IO363 IR350:IR363 IU350:IU363 IX350:IX363 JA350:JA363 JD350:JD363 JG350:JG363 JJ350:JJ363 JM350:JM363 JP350:JP363 JS350:JS363 JV350:JV363 JY350:JY363 KB350:KB363 KE350:KE363 KH350:KH363 KK350:KK363 KN350:KN363 KQ350:KQ363 KT350:KT363 KW350:KW363 KZ350:KZ363 LC350:LC363 LF350:LF363 LI350:LI363 LL350:LL363 LO350:LO363 LR350:LR363 LU350:LU363 LX350:LX363 MA350:MA363 MD350:MD363 MG350:MG363 MJ350:MJ363 MM350:MM363 MP350:MP363 MS350:MS363 MV350:MV363 MY350:MY363 NB350:NB363 NE350:NE363 NH350:NH363 NK350:NK363 NN350:NN363 NQ350:NQ363 NT350:NT363 NW350:NW363 NZ350:NZ363 OC350:OC363 OF350:OF363 OI350:OI363 OL350:OL363 OO350:OO363 OR350:OR363 OU350:OU363 OX350:OX363 PA350:PA363 PD350:PD363 PG350:PG363 PJ350:PJ363 PM350:PM363 PP350:PP363 PS350:PS363 PV350:PV363 PY350:PY363 QB350:QB363 QE350:QE363 QH350:QH363 QK350:QK363 QN350:QN363 QQ350:QQ363 QT350:QT363 QW350:QW363 QZ350:QZ363 RC350:RC363 RF350:RF363 O341:O343 R341:R343 U341:U343 X341:X343 AA341:AA343 AD341:AD343 AG341:AG343 AJ341:AJ343 AM341:AM343 AP341:AP343 AS341:AS343 AV341:AV343 AY341:AY343 BB341:BB343 BE341:BE343 BH341:BH343 BK341:BK343 BN341:BN343 BQ341:BQ343 BT341:BT343 BW341:BW343 BZ341:BZ343 CC341:CC343 CF341:CF343 CI341:CI343 CL341:CL343 CO341:CO343 CR341:CR343 CU341:CU343 CX341:CX343 DA341:DA343 DD341:DD343 DG341:DG343 DJ341:DJ343 DM341:DM343 DP341:DP343 DS341:DS343 DV341:DV343 DY341:DY343 EB341:EB343 EE341:EE343 EH341:EH343 EK341:EK343 EN341:EN343 EQ341:EQ343 ET341:ET343 EW341:EW343 EZ341:EZ343 FC341:FC343 FF341:FF343 FI341:FI343 FL341:FL343 FO341:FO343 FR341:FR343 FU341:FU343 FX341:FX343 GA341:GA343 GD341:GD343 GG341:GG343 GJ341:GJ343 GM341:GM343 GP341:GP343 GS341:GS343 GV341:GV343 GY341:GY343 HB341:HB343 HE341:HE343 HH341:HH343 HK341:HK343 HN341:HN343 HQ341:HQ343 HT341:HT343 HW341:HW343 HZ341:HZ343 IC341:IC343 IF341:IF343 II341:II343 IL341:IL343 IO341:IO343 IR341:IR343 IU341:IU343 IX341:IX343 JA341:JA343 JD341:JD343 JG341:JG343 JJ341:JJ343 JM341:JM343 JP341:JP343 JS341:JS343 JV341:JV343 JY341:JY343 KB341:KB343 KE341:KE343 KH341:KH343 KK341:KK343 KN341:KN343 KQ341:KQ343 KT341:KT343 KW341:KW343 KZ341:KZ343 LC341:LC343 LF341:LF343 LI341:LI343 LL341:LL343 LO341:LO343 LR341:LR343 LU341:LU343 LX341:LX343 MA341:MA343 MD341:MD343 MG341:MG343 MJ341:MJ343 MM341:MM343 MP341:MP343 MS341:MS343 MV341:MV343 MY341:MY343 NB341:NB343 NE341:NE343 NH341:NH343 NK341:NK343 NN341:NN343 NQ341:NQ343 NT341:NT343 NW341:NW343 NZ341:NZ343 OC341:OC343 OF341:OF343 OI341:OI343 OL341:OL343 OO341:OO343 OR341:OR343 OU341:OU343 OX341:OX343 PA341:PA343 PD341:PD343 PG341:PG343 PJ341:PJ343 PM341:PM343 PP341:PP343 PS341:PS343 PV341:PV343 PY341:PY343 QB341:QB343 QE341:QE343 QH341:QH343 QK341:QK343 QN341:QN343 QQ341:QQ343 QT341:QT343 QW341:QW343 QZ341:QZ343 RC341:RC343 RF341:RF343 O387:O390 R387:R390 U387:U390 X387:X390 AA387:AA390 AD387:AD390 AG387:AG390 AJ387:AJ390 AM387:AM390 AP387:AP390 AS387:AS390 AV387:AV390 AY387:AY390 BB387:BB390 BE387:BE390 BH387:BH390 BK387:BK390 BN387:BN390 BQ387:BQ390 BT387:BT390 BW387:BW390 BZ387:BZ390 CC387:CC390 CF387:CF390 CI387:CI390 CL387:CL390 CO387:CO390 CR387:CR390 CU387:CU390 CX387:CX390 DA387:DA390 DD387:DD390 DG387:DG390 DJ387:DJ390 DM387:DM390 DP387:DP390 DS387:DS390 DV387:DV390 DY387:DY390 EB387:EB390 EE387:EE390 EH387:EH390 EK387:EK390 EN387:EN390 EQ387:EQ390 ET387:ET390 EW387:EW390 EZ387:EZ390 FC387:FC390 FF387:FF390 FI387:FI390 FL387:FL390 FO387:FO390 FR387:FR390 FU387:FU390 FX387:FX390 GA387:GA390 GD387:GD390 GG387:GG390 GJ387:GJ390 GM387:GM390 GP387:GP390 GS387:GS390 GV387:GV390 GY387:GY390 HB387:HB390 HE387:HE390 HH387:HH390 HK387:HK390 HN387:HN390 HQ387:HQ390 HT387:HT390 HW387:HW390 HZ387:HZ390 IC387:IC390 IF387:IF390 II387:II390 IL387:IL390 IO387:IO390 IR387:IR390 IU387:IU390 IX387:IX390 JA387:JA390 JD387:JD390 JG387:JG390 JJ387:JJ390 JM387:JM390 JP387:JP390 JS387:JS390 JV387:JV390 JY387:JY390 KB387:KB390 KE387:KE390 KH387:KH390 KK387:KK390 KN387:KN390 KQ387:KQ390 KT387:KT390 KW387:KW390 KZ387:KZ390 LC387:LC390 LF387:LF390 LI387:LI390 LL387:LL390 LO387:LO390 LR387:LR390 LU387:LU390 LX387:LX390 MA387:MA390 MD387:MD390 MG387:MG390 MJ387:MJ390 MM387:MM390 MP387:MP390 MS387:MS390 MV387:MV390 MY387:MY390 NB387:NB390 NE387:NE390 NH387:NH390 NK387:NK390 NN387:NN390 NQ387:NQ390 NT387:NT390 NW387:NW390 NZ387:NZ390 OC387:OC390 OF387:OF390 OI387:OI390 OL387:OL390 OO387:OO390 OR387:OR390 OU387:OU390 OX387:OX390 PA387:PA390 PD387:PD390 PG387:PG390 PJ387:PJ390 PM387:PM390 PP387:PP390 PS387:PS390 PV387:PV390 PY387:PY390 QB387:QB390 QE387:QE390 QH387:QH390 QK387:QK390 QN387:QN390 QQ387:QQ390 QT387:QT390 QW387:QW390 QZ387:QZ390 RC387:RC390 RF387:RF390 O392:O405 R392:R405 U392:U405 X392:X405 AA392:AA405 AD392:AD405 AG392:AG405 AJ392:AJ405 AM392:AM405 AP392:AP405 AS392:AS405 AV392:AV405 AY392:AY405 BB392:BB405 BE392:BE405 BH392:BH405 BK392:BK405 BN392:BN405 BQ392:BQ405 BT392:BT405 BW392:BW405 BZ392:BZ405 CC392:CC405 CF392:CF405 CI392:CI405 CL392:CL405 CO392:CO405 CR392:CR405 CU392:CU405 CX392:CX405 DA392:DA405 DD392:DD405 DG392:DG405 DJ392:DJ405 DM392:DM405 DP392:DP405 DS392:DS405 DV392:DV405 DY392:DY405 EB392:EB405 EE392:EE405 EH392:EH405 EK392:EK405 EN392:EN405 EQ392:EQ405 ET392:ET405 EW392:EW405 EZ392:EZ405 FC392:FC405 FF392:FF405 FI392:FI405 FL392:FL405 FO392:FO405 FR392:FR405 FU392:FU405 FX392:FX405 GA392:GA405 GD392:GD405 GG392:GG405 GJ392:GJ405 GM392:GM405 GP392:GP405 GS392:GS405 GV392:GV405 GY392:GY405 HB392:HB405 HE392:HE405 HH392:HH405 HK392:HK405 HN392:HN405 HQ392:HQ405 HT392:HT405 HW392:HW405 HZ392:HZ405 IC392:IC405 IF392:IF405 II392:II405 IL392:IL405 IO392:IO405 IR392:IR405 IU392:IU405 IX392:IX405 JA392:JA405 JD392:JD405 JG392:JG405 JJ392:JJ405 JM392:JM405 JP392:JP405 JS392:JS405 JV392:JV405 JY392:JY405 KB392:KB405 KE392:KE405 KH392:KH405 KK392:KK405 KN392:KN405 KQ392:KQ405 KT392:KT405 KW392:KW405 KZ392:KZ405 LC392:LC405 LF392:LF405 LI392:LI405 LL392:LL405 LO392:LO405 LR392:LR405 LU392:LU405 LX392:LX405 MA392:MA405 MD392:MD405 MG392:MG405 MJ392:MJ405 MM392:MM405 MP392:MP405 MS392:MS405 MV392:MV405 MY392:MY405 NB392:NB405 NE392:NE405 NH392:NH405 NK392:NK405 NN392:NN405 NQ392:NQ405 NT392:NT405 NW392:NW405 NZ392:NZ405 OC392:OC405 OF392:OF405 OI392:OI405 OL392:OL405 OO392:OO405 OR392:OR405 OU392:OU405 OX392:OX405 PA392:PA405 PD392:PD405 PG392:PG405 PJ392:PJ405 PM392:PM405 PP392:PP405 PS392:PS405 PV392:PV405 PY392:PY405 QB392:QB405 QE392:QE405 QH392:QH405 QK392:QK405 QN392:QN405 QQ392:QQ405 QT392:QT405 QW392:QW405 QZ392:QZ405 RC392:RC405 RF392:RF405 O383:O385 R383:R385 U383:U385 X383:X385 AA383:AA385 AD383:AD385 AG383:AG385 AJ383:AJ385 AM383:AM385 AP383:AP385 AS383:AS385 AV383:AV385 AY383:AY385 BB383:BB385 BE383:BE385 BH383:BH385 BK383:BK385 BN383:BN385 BQ383:BQ385 BT383:BT385 BW383:BW385 BZ383:BZ385 CC383:CC385 CF383:CF385 CI383:CI385 CL383:CL385 CO383:CO385 CR383:CR385 CU383:CU385 CX383:CX385 DA383:DA385 DD383:DD385 DG383:DG385 DJ383:DJ385 DM383:DM385 DP383:DP385 DS383:DS385 DV383:DV385 DY383:DY385 EB383:EB385 EE383:EE385 EH383:EH385 EK383:EK385 EN383:EN385 EQ383:EQ385 ET383:ET385 EW383:EW385 EZ383:EZ385 FC383:FC385 FF383:FF385 FI383:FI385 FL383:FL385 FO383:FO385 FR383:FR385 FU383:FU385 FX383:FX385 GA383:GA385 GD383:GD385 GG383:GG385 GJ383:GJ385 GM383:GM385 GP383:GP385 GS383:GS385 GV383:GV385 GY383:GY385 HB383:HB385 HE383:HE385 HH383:HH385 HK383:HK385 HN383:HN385 HQ383:HQ385 HT383:HT385 HW383:HW385 HZ383:HZ385 IC383:IC385 IF383:IF385 II383:II385 IL383:IL385 IO383:IO385 IR383:IR385 IU383:IU385 IX383:IX385 JA383:JA385 JD383:JD385 JG383:JG385 JJ383:JJ385 JM383:JM385 JP383:JP385 JS383:JS385 JV383:JV385 JY383:JY385 KB383:KB385 KE383:KE385 KH383:KH385 KK383:KK385 KN383:KN385 KQ383:KQ385 KT383:KT385 KW383:KW385 KZ383:KZ385 LC383:LC385 LF383:LF385 LI383:LI385 LL383:LL385 LO383:LO385 LR383:LR385 LU383:LU385 LX383:LX385 MA383:MA385 MD383:MD385 MG383:MG385 MJ383:MJ385 MM383:MM385 MP383:MP385 MS383:MS385 MV383:MV385 MY383:MY385 NB383:NB385 NE383:NE385 NH383:NH385 NK383:NK385 NN383:NN385 NQ383:NQ385 NT383:NT385 NW383:NW385 NZ383:NZ385 OC383:OC385 OF383:OF385 OI383:OI385 OL383:OL385 OO383:OO385 OR383:OR385 OU383:OU385 OX383:OX385 PA383:PA385 PD383:PD385 PG383:PG385 PJ383:PJ385 PM383:PM385 PP383:PP385 PS383:PS385 PV383:PV385 PY383:PY385 QB383:QB385 QE383:QE385 QH383:QH385 QK383:QK385 QN383:QN385 QQ383:QQ385 QT383:QT385 QW383:QW385 QZ383:QZ385 RC383:RC385 RF383:RF385 O429:O432 R429:R432 U429:U432 X429:X432 AA429:AA432 AD429:AD432 AG429:AG432 AJ429:AJ432 AM429:AM432 AP429:AP432 AS429:AS432 AV429:AV432 AY429:AY432 BB429:BB432 BE429:BE432 BH429:BH432 BK429:BK432 BN429:BN432 BQ429:BQ432 BT429:BT432 BW429:BW432 BZ429:BZ432 CC429:CC432 CF429:CF432 CI429:CI432 CL429:CL432 CO429:CO432 CR429:CR432 CU429:CU432 CX429:CX432 DA429:DA432 DD429:DD432 DG429:DG432 DJ429:DJ432 DM429:DM432 DP429:DP432 DS429:DS432 DV429:DV432 DY429:DY432 EB429:EB432 EE429:EE432 EH429:EH432 EK429:EK432 EN429:EN432 EQ429:EQ432 ET429:ET432 EW429:EW432 EZ429:EZ432 FC429:FC432 FF429:FF432 FI429:FI432 FL429:FL432 FO429:FO432 FR429:FR432 FU429:FU432 FX429:FX432 GA429:GA432 GD429:GD432 GG429:GG432 GJ429:GJ432 GM429:GM432 GP429:GP432 GS429:GS432 GV429:GV432 GY429:GY432 HB429:HB432 HE429:HE432 HH429:HH432 HK429:HK432 HN429:HN432 HQ429:HQ432 HT429:HT432 HW429:HW432 HZ429:HZ432 IC429:IC432 IF429:IF432 II429:II432 IL429:IL432 IO429:IO432 IR429:IR432 IU429:IU432 IX429:IX432 JA429:JA432 JD429:JD432 JG429:JG432 JJ429:JJ432 JM429:JM432 JP429:JP432 JS429:JS432 JV429:JV432 JY429:JY432 KB429:KB432 KE429:KE432 KH429:KH432 KK429:KK432 KN429:KN432 KQ429:KQ432 KT429:KT432 KW429:KW432 KZ429:KZ432 LC429:LC432 LF429:LF432 LI429:LI432 LL429:LL432 LO429:LO432 LR429:LR432 LU429:LU432 LX429:LX432 MA429:MA432 MD429:MD432 MG429:MG432 MJ429:MJ432 MM429:MM432 MP429:MP432 MS429:MS432 MV429:MV432 MY429:MY432 NB429:NB432 NE429:NE432 NH429:NH432 NK429:NK432 NN429:NN432 NQ429:NQ432 NT429:NT432 NW429:NW432 NZ429:NZ432 OC429:OC432 OF429:OF432 OI429:OI432 OL429:OL432 OO429:OO432 OR429:OR432 OU429:OU432 OX429:OX432 PA429:PA432 PD429:PD432 PG429:PG432 PJ429:PJ432 PM429:PM432 PP429:PP432 PS429:PS432 PV429:PV432 PY429:PY432 QB429:QB432 QE429:QE432 QH429:QH432 QK429:QK432 QN429:QN432 QQ429:QQ432 QT429:QT432 QW429:QW432 QZ429:QZ432 RC429:RC432 RF429:RF432 O434:O447 R434:R447 U434:U447 X434:X447 AA434:AA447 AD434:AD447 AG434:AG447 AJ434:AJ447 AM434:AM447 AP434:AP447 AS434:AS447 AV434:AV447 AY434:AY447 BB434:BB447 BE434:BE447 BH434:BH447 BK434:BK447 BN434:BN447 BQ434:BQ447 BT434:BT447 BW434:BW447 BZ434:BZ447 CC434:CC447 CF434:CF447 CI434:CI447 CL434:CL447 CO434:CO447 CR434:CR447 CU434:CU447 CX434:CX447 DA434:DA447 DD434:DD447 DG434:DG447 DJ434:DJ447 DM434:DM447 DP434:DP447 DS434:DS447 DV434:DV447 DY434:DY447 EB434:EB447 EE434:EE447 EH434:EH447 EK434:EK447 EN434:EN447 EQ434:EQ447 ET434:ET447 EW434:EW447 EZ434:EZ447 FC434:FC447 FF434:FF447 FI434:FI447 FL434:FL447 FO434:FO447 FR434:FR447 FU434:FU447 FX434:FX447 GA434:GA447 GD434:GD447 GG434:GG447 GJ434:GJ447 GM434:GM447 GP434:GP447 GS434:GS447 GV434:GV447 GY434:GY447 HB434:HB447 HE434:HE447 HH434:HH447 HK434:HK447 HN434:HN447 HQ434:HQ447 HT434:HT447 HW434:HW447 HZ434:HZ447 IC434:IC447 IF434:IF447 II434:II447 IL434:IL447 IO434:IO447 IR434:IR447 IU434:IU447 IX434:IX447 JA434:JA447 JD434:JD447 JG434:JG447 JJ434:JJ447 JM434:JM447 JP434:JP447 JS434:JS447 JV434:JV447 JY434:JY447 KB434:KB447 KE434:KE447 KH434:KH447 KK434:KK447 KN434:KN447 KQ434:KQ447 KT434:KT447 KW434:KW447 KZ434:KZ447 LC434:LC447 LF434:LF447 LI434:LI447 LL434:LL447 LO434:LO447 LR434:LR447 LU434:LU447 LX434:LX447 MA434:MA447 MD434:MD447 MG434:MG447 MJ434:MJ447 MM434:MM447 MP434:MP447 MS434:MS447 MV434:MV447 MY434:MY447 NB434:NB447 NE434:NE447 NH434:NH447 NK434:NK447 NN434:NN447 NQ434:NQ447 NT434:NT447 NW434:NW447 NZ434:NZ447 OC434:OC447 OF434:OF447 OI434:OI447 OL434:OL447 OO434:OO447 OR434:OR447 OU434:OU447 OX434:OX447 PA434:PA447 PD434:PD447 PG434:PG447 PJ434:PJ447 PM434:PM447 PP434:PP447 PS434:PS447 PV434:PV447 PY434:PY447 QB434:QB447 QE434:QE447 QH434:QH447 QK434:QK447 QN434:QN447 QQ434:QQ447 QT434:QT447 QW434:QW447 QZ434:QZ447 RC434:RC447 RF434:RF447 O425:O427 R425:R427 U425:U427 X425:X427 AA425:AA427 AD425:AD427 AG425:AG427 AJ425:AJ427 AM425:AM427 AP425:AP427 AS425:AS427 AV425:AV427 AY425:AY427 BB425:BB427 BE425:BE427 BH425:BH427 BK425:BK427 BN425:BN427 BQ425:BQ427 BT425:BT427 BW425:BW427 BZ425:BZ427 CC425:CC427 CF425:CF427 CI425:CI427 CL425:CL427 CO425:CO427 CR425:CR427 CU425:CU427 CX425:CX427 DA425:DA427 DD425:DD427 DG425:DG427 DJ425:DJ427 DM425:DM427 DP425:DP427 DS425:DS427 DV425:DV427 DY425:DY427 EB425:EB427 EE425:EE427 EH425:EH427 EK425:EK427 EN425:EN427 EQ425:EQ427 ET425:ET427 EW425:EW427 EZ425:EZ427 FC425:FC427 FF425:FF427 FI425:FI427 FL425:FL427 FO425:FO427 FR425:FR427 FU425:FU427 FX425:FX427 GA425:GA427 GD425:GD427 GG425:GG427 GJ425:GJ427 GM425:GM427 GP425:GP427 GS425:GS427 GV425:GV427 GY425:GY427 HB425:HB427 HE425:HE427 HH425:HH427 HK425:HK427 HN425:HN427 HQ425:HQ427 HT425:HT427 HW425:HW427 HZ425:HZ427 IC425:IC427 IF425:IF427 II425:II427 IL425:IL427 IO425:IO427 IR425:IR427 IU425:IU427 IX425:IX427 JA425:JA427 JD425:JD427 JG425:JG427 JJ425:JJ427 JM425:JM427 JP425:JP427 JS425:JS427 JV425:JV427 JY425:JY427 KB425:KB427 KE425:KE427 KH425:KH427 KK425:KK427 KN425:KN427 KQ425:KQ427 KT425:KT427 KW425:KW427 KZ425:KZ427 LC425:LC427 LF425:LF427 LI425:LI427 LL425:LL427 LO425:LO427 LR425:LR427 LU425:LU427 LX425:LX427 MA425:MA427 MD425:MD427 MG425:MG427 MJ425:MJ427 MM425:MM427 MP425:MP427 MS425:MS427 MV425:MV427 MY425:MY427 NB425:NB427 NE425:NE427 NH425:NH427 NK425:NK427 NN425:NN427 NQ425:NQ427 NT425:NT427 NW425:NW427 NZ425:NZ427 OC425:OC427 OF425:OF427 OI425:OI427 OL425:OL427 OO425:OO427 OR425:OR427 OU425:OU427 OX425:OX427 PA425:PA427 PD425:PD427 PG425:PG427 PJ425:PJ427 PM425:PM427 PP425:PP427 PS425:PS427 PV425:PV427 PY425:PY427 QB425:QB427 QE425:QE427 QH425:QH427 QK425:QK427 QN425:QN427 QQ425:QQ427 QT425:QT427 QW425:QW427 QZ425:QZ427 RC425:RC427 RF425:RF427 O471:O474 R471:R474 U471:U474 X471:X474 AA471:AA474 AD471:AD474 AG471:AG474 AJ471:AJ474 AM471:AM474 AP471:AP474 AS471:AS474 AV471:AV474 AY471:AY474 BB471:BB474 BE471:BE474 BH471:BH474 BK471:BK474 BN471:BN474 BQ471:BQ474 BT471:BT474 BW471:BW474 BZ471:BZ474 CC471:CC474 CF471:CF474 CI471:CI474 CL471:CL474 CO471:CO474 CR471:CR474 CU471:CU474 CX471:CX474 DA471:DA474 DD471:DD474 DG471:DG474 DJ471:DJ474 DM471:DM474 DP471:DP474 DS471:DS474 DV471:DV474 DY471:DY474 EB471:EB474 EE471:EE474 EH471:EH474 EK471:EK474 EN471:EN474 EQ471:EQ474 ET471:ET474 EW471:EW474 EZ471:EZ474 FC471:FC474 FF471:FF474 FI471:FI474 FL471:FL474 FO471:FO474 FR471:FR474 FU471:FU474 FX471:FX474 GA471:GA474 GD471:GD474 GG471:GG474 GJ471:GJ474 GM471:GM474 GP471:GP474 GS471:GS474 GV471:GV474 GY471:GY474 HB471:HB474 HE471:HE474 HH471:HH474 HK471:HK474 HN471:HN474 HQ471:HQ474 HT471:HT474 HW471:HW474 HZ471:HZ474 IC471:IC474 IF471:IF474 II471:II474 IL471:IL474 IO471:IO474 IR471:IR474 IU471:IU474 IX471:IX474 JA471:JA474 JD471:JD474 JG471:JG474 JJ471:JJ474 JM471:JM474 JP471:JP474 JS471:JS474 JV471:JV474 JY471:JY474 KB471:KB474 KE471:KE474 KH471:KH474 KK471:KK474 KN471:KN474 KQ471:KQ474 KT471:KT474 KW471:KW474 KZ471:KZ474 LC471:LC474 LF471:LF474 LI471:LI474 LL471:LL474 LO471:LO474 LR471:LR474 LU471:LU474 LX471:LX474 MA471:MA474 MD471:MD474 MG471:MG474 MJ471:MJ474 MM471:MM474 MP471:MP474 MS471:MS474 MV471:MV474 MY471:MY474 NB471:NB474 NE471:NE474 NH471:NH474 NK471:NK474 NN471:NN474 NQ471:NQ474 NT471:NT474 NW471:NW474 NZ471:NZ474 OC471:OC474 OF471:OF474 OI471:OI474 OL471:OL474 OO471:OO474 OR471:OR474 OU471:OU474 OX471:OX474 PA471:PA474 PD471:PD474 PG471:PG474 PJ471:PJ474 PM471:PM474 PP471:PP474 PS471:PS474 PV471:PV474 PY471:PY474 QB471:QB474 QE471:QE474 QH471:QH474 QK471:QK474 QN471:QN474 QQ471:QQ474 QT471:QT474 QW471:QW474 QZ471:QZ474 RC471:RC474 RF471:RF474 O345:O348 R345:R348 U345:U348 X345:X348 AA345:AA348 AD345:AD348 AG345:AG348 AJ345:AJ348 AM345:AM348 AP345:AP348 AS345:AS348 AV345:AV348 AY345:AY348 BB345:BB348 BE345:BE348 BH345:BH348 BK345:BK348 BN345:BN348 BQ345:BQ348 BT345:BT348 BW345:BW348 BZ345:BZ348 CC345:CC348 CF345:CF348 CI345:CI348 CL345:CL348 CO345:CO348 CR345:CR348 CU345:CU348 CX345:CX348 DA345:DA348 DD345:DD348 DG345:DG348 DJ345:DJ348 DM345:DM348 DP345:DP348 DS345:DS348 DV345:DV348 DY345:DY348 EB345:EB348 EE345:EE348 EH345:EH348 EK345:EK348 EN345:EN348 EQ345:EQ348 ET345:ET348 EW345:EW348 EZ345:EZ348 FC345:FC348 FF345:FF348 FI345:FI348 FL345:FL348 FO345:FO348 FR345:FR348 FU345:FU348 FX345:FX348 GA345:GA348 GD345:GD348 GG345:GG348 GJ345:GJ348 GM345:GM348 GP345:GP348 GS345:GS348 GV345:GV348 GY345:GY348 HB345:HB348 HE345:HE348 HH345:HH348 HK345:HK348 HN345:HN348 HQ345:HQ348 HT345:HT348 HW345:HW348 HZ345:HZ348 IC345:IC348 IF345:IF348 II345:II348 IL345:IL348 IO345:IO348 IR345:IR348 IU345:IU348 IX345:IX348 JA345:JA348 JD345:JD348 JG345:JG348 JJ345:JJ348 JM345:JM348 JP345:JP348 JS345:JS348 JV345:JV348 JY345:JY348 KB345:KB348 KE345:KE348 KH345:KH348 KK345:KK348 KN345:KN348 KQ345:KQ348 KT345:KT348 KW345:KW348 KZ345:KZ348 LC345:LC348 LF345:LF348 LI345:LI348 LL345:LL348 LO345:LO348 LR345:LR348 LU345:LU348 LX345:LX348 MA345:MA348 MD345:MD348 MG345:MG348 MJ345:MJ348 MM345:MM348 MP345:MP348 MS345:MS348 MV345:MV348 MY345:MY348 NB345:NB348 NE345:NE348 NH345:NH348 NK345:NK348 NN345:NN348 NQ345:NQ348 NT345:NT348 NW345:NW348 NZ345:NZ348 OC345:OC348 OF345:OF348 OI345:OI348 OL345:OL348 OO345:OO348 OR345:OR348 OU345:OU348 OX345:OX348 PA345:PA348 PD345:PD348 PG345:PG348 PJ345:PJ348 PM345:PM348 PP345:PP348 PS345:PS348 PV345:PV348 PY345:PY348 QB345:QB348 QE345:QE348 QH345:QH348 QK345:QK348 QN345:QN348 QQ345:QQ348 QT345:QT348 QW345:QW348 QZ345:QZ348 RC345:RC348 RF345:RF348 O467:O469 R467:R469 U467:U469 X467:X469 AA467:AA469 AD467:AD469 AG467:AG469 AJ467:AJ469 AM467:AM469 AP467:AP469 AS467:AS469 AV467:AV469 AY467:AY469 BB467:BB469 BE467:BE469 BH467:BH469 BK467:BK469 BN467:BN469 BQ467:BQ469 BT467:BT469 BW467:BW469 BZ467:BZ469 CC467:CC469 CF467:CF469 CI467:CI469 CL467:CL469 CO467:CO469 CR467:CR469 CU467:CU469 CX467:CX469 DA467:DA469 DD467:DD469 DG467:DG469 DJ467:DJ469 DM467:DM469 DP467:DP469 DS467:DS469 DV467:DV469 DY467:DY469 EB467:EB469 EE467:EE469 EH467:EH469 EK467:EK469 EN467:EN469 EQ467:EQ469 ET467:ET469 EW467:EW469 EZ467:EZ469 FC467:FC469 FF467:FF469 FI467:FI469 FL467:FL469 FO467:FO469 FR467:FR469 FU467:FU469 FX467:FX469 GA467:GA469 GD467:GD469 GG467:GG469 GJ467:GJ469 GM467:GM469 GP467:GP469 GS467:GS469 GV467:GV469 GY467:GY469 HB467:HB469 HE467:HE469 HH467:HH469 HK467:HK469 HN467:HN469 HQ467:HQ469 HT467:HT469 HW467:HW469 HZ467:HZ469 IC467:IC469 IF467:IF469 II467:II469 IL467:IL469 IO467:IO469 IR467:IR469 IU467:IU469 IX467:IX469 JA467:JA469 JD467:JD469 JG467:JG469 JJ467:JJ469 JM467:JM469 JP467:JP469 JS467:JS469 JV467:JV469 JY467:JY469 KB467:KB469 KE467:KE469 KH467:KH469 KK467:KK469 KN467:KN469 KQ467:KQ469 KT467:KT469 KW467:KW469 KZ467:KZ469 LC467:LC469 LF467:LF469 LI467:LI469 LL467:LL469 LO467:LO469 LR467:LR469 LU467:LU469 LX467:LX469 MA467:MA469 MD467:MD469 MG467:MG469 MJ467:MJ469 MM467:MM469 MP467:MP469 MS467:MS469 MV467:MV469 MY467:MY469 NB467:NB469 NE467:NE469 NH467:NH469 NK467:NK469 NN467:NN469 NQ467:NQ469 NT467:NT469 NW467:NW469 NZ467:NZ469 OC467:OC469 OF467:OF469 OI467:OI469 OL467:OL469 OO467:OO469 OR467:OR469 OU467:OU469 OX467:OX469 PA467:PA469 PD467:PD469 PG467:PG469 PJ467:PJ469 PM467:PM469 PP467:PP469 PS467:PS469 PV467:PV469 PY467:PY469 QB467:QB469 QE467:QE469 QH467:QH469 QK467:QK469 QN467:QN469 QQ467:QQ469 QT467:QT469 QW467:QW469 QZ467:QZ469 RC467:RC469 RF467:RF469 O476:O477 R476:R477 U476:U477 X476:X477 AA476:AA477 AD476:AD477 AG476:AG477 AJ476:AJ477 AM476:AM477 AP476:AP477 AS476:AS477 AV476:AV477 AY476:AY477 BB476:BB477 BE476:BE477 BH476:BH477 BK476:BK477 BN476:BN477 BQ476:BQ477 BT476:BT477 BW476:BW477 BZ476:BZ477 CC476:CC477 CF476:CF477 CI476:CI477 CL476:CL477 CO476:CO477 CR476:CR477 CU476:CU477 CX476:CX477 DA476:DA477 DD476:DD477 DG476:DG477 DJ476:DJ477 DM476:DM477 DP476:DP477 DS476:DS477 DV476:DV477 DY476:DY477 EB476:EB477 EE476:EE477 EH476:EH477 EK476:EK477 EN476:EN477 EQ476:EQ477 ET476:ET477 EW476:EW477 EZ476:EZ477 FC476:FC477 FF476:FF477 FI476:FI477 FL476:FL477 FO476:FO477 FR476:FR477 FU476:FU477 FX476:FX477 GA476:GA477 GD476:GD477 GG476:GG477 GJ476:GJ477 GM476:GM477 GP476:GP477 GS476:GS477 GV476:GV477 GY476:GY477 HB476:HB477 HE476:HE477 HH476:HH477 HK476:HK477 HN476:HN477 HQ476:HQ477 HT476:HT477 HW476:HW477 HZ476:HZ477 IC476:IC477 IF476:IF477 II476:II477 IL476:IL477 IO476:IO477 IR476:IR477 IU476:IU477 IX476:IX477 JA476:JA477 JD476:JD477 JG476:JG477 JJ476:JJ477 JM476:JM477 JP476:JP477 JS476:JS477 JV476:JV477 JY476:JY477 KB476:KB477 KE476:KE477 KH476:KH477 KK476:KK477 KN476:KN477 KQ476:KQ477 KT476:KT477 KW476:KW477 KZ476:KZ477 LC476:LC477 LF476:LF477 LI476:LI477 LL476:LL477 LO476:LO477 LR476:LR477 LU476:LU477 LX476:LX477 MA476:MA477 MD476:MD477 MG476:MG477 MJ476:MJ477 MM476:MM477 MP476:MP477 MS476:MS477 MV476:MV477 MY476:MY477 NB476:NB477 NE476:NE477 NH476:NH477 NK476:NK477 NN476:NN477 NQ476:NQ477 NT476:NT477 NW476:NW477 NZ476:NZ477 OC476:OC477 OF476:OF477 OI476:OI477 OL476:OL477 OO476:OO477 OR476:OR477 OU476:OU477 OX476:OX477 PA476:PA477 PD476:PD477 PG476:PG477 PJ476:PJ477 PM476:PM477 PP476:PP477 PS476:PS477 PV476:PV477 PY476:PY477 QB476:QB477 QE476:QE477 QH476:QH477 QK476:QK477 QN476:QN477 QQ476:QQ477 QT476:QT477 QW476:QW477 QZ476:QZ477 RC476:RC477 RF476:RF477 O507:O520 R507:R520 U507:U520 X507:X520 AA507:AA520 AD507:AD520 AG507:AG520 AJ507:AJ520 AM507:AM520 AP507:AP520 AS507:AS520 AV507:AV520 AY507:AY520 BB507:BB520 BE507:BE520 BH507:BH520 BK507:BK520 BN507:BN520 BQ507:BQ520 BT507:BT520 BW507:BW520 BZ507:BZ520 CC507:CC520 CF507:CF520 CI507:CI520 CL507:CL520 CO507:CO520 CR507:CR520 CU507:CU520 CX507:CX520 DA507:DA520 DD507:DD520 DG507:DG520 DJ507:DJ520 DM507:DM520 DP507:DP520 DS507:DS520 DV507:DV520 DY507:DY520 EB507:EB520 EE507:EE520 EH507:EH520 EK507:EK520 EN507:EN520 EQ507:EQ520 ET507:ET520 EW507:EW520 EZ507:EZ520 FC507:FC520 FF507:FF520 FI507:FI520 FL507:FL520 FO507:FO520 FR507:FR520 FU507:FU520 FX507:FX520 GA507:GA520 GD507:GD520 GG507:GG520 GJ507:GJ520 GM507:GM520 GP507:GP520 GS507:GS520 GV507:GV520 GY507:GY520 HB507:HB520 HE507:HE520 HH507:HH520 HK507:HK520 HN507:HN520 HQ507:HQ520 HT507:HT520 HW507:HW520 HZ507:HZ520 IC507:IC520 IF507:IF520 II507:II520 IL507:IL520 IO507:IO520 IR507:IR520 IU507:IU520 IX507:IX520 JA507:JA520 JD507:JD520 JG507:JG520 JJ507:JJ520 JM507:JM520 JP507:JP520 JS507:JS520 JV507:JV520 JY507:JY520 KB507:KB520 KE507:KE520 KH507:KH520 KK507:KK520 KN507:KN520 KQ507:KQ520 KT507:KT520 KW507:KW520 KZ507:KZ520 LC507:LC520 LF507:LF520 LI507:LI520 LL507:LL520 LO507:LO520 LR507:LR520 LU507:LU520 LX507:LX520 MA507:MA520 MD507:MD520 MG507:MG520 MJ507:MJ520 MM507:MM520 MP507:MP520 MS507:MS520 MV507:MV520 MY507:MY520 NB507:NB520 NE507:NE520 NH507:NH520 NK507:NK520 NN507:NN520 NQ507:NQ520 NT507:NT520 NW507:NW520 NZ507:NZ520 OC507:OC520 OF507:OF520 OI507:OI520 OL507:OL520 OO507:OO520 OR507:OR520 OU507:OU520 OX507:OX520 PA507:PA520 PD507:PD520 PG507:PG520 PJ507:PJ520 PM507:PM520 PP507:PP520 PS507:PS520 PV507:PV520 PY507:PY520 QB507:QB520 QE507:QE520 QH507:QH520 QK507:QK520 QN507:QN520 QQ507:QQ520 QT507:QT520 QW507:QW520 QZ507:QZ520 RC507:RC520 RF507:RF520 O498:O500 R498:R500 U498:U500 X498:X500 AA498:AA500 AD498:AD500 AG498:AG500 AJ498:AJ500 AM498:AM500 AP498:AP500 AS498:AS500 AV498:AV500 AY498:AY500 BB498:BB500 BE498:BE500 BH498:BH500 BK498:BK500 BN498:BN500 BQ498:BQ500 BT498:BT500 BW498:BW500 BZ498:BZ500 CC498:CC500 CF498:CF500 CI498:CI500 CL498:CL500 CO498:CO500 CR498:CR500 CU498:CU500 CX498:CX500 DA498:DA500 DD498:DD500 DG498:DG500 DJ498:DJ500 DM498:DM500 DP498:DP500 DS498:DS500 DV498:DV500 DY498:DY500 EB498:EB500 EE498:EE500 EH498:EH500 EK498:EK500 EN498:EN500 EQ498:EQ500 ET498:ET500 EW498:EW500 EZ498:EZ500 FC498:FC500 FF498:FF500 FI498:FI500 FL498:FL500 FO498:FO500 FR498:FR500 FU498:FU500 FX498:FX500 GA498:GA500 GD498:GD500 GG498:GG500 GJ498:GJ500 GM498:GM500 GP498:GP500 GS498:GS500 GV498:GV500 GY498:GY500 HB498:HB500 HE498:HE500 HH498:HH500 HK498:HK500 HN498:HN500 HQ498:HQ500 HT498:HT500 HW498:HW500 HZ498:HZ500 IC498:IC500 IF498:IF500 II498:II500 IL498:IL500 IO498:IO500 IR498:IR500 IU498:IU500 IX498:IX500 JA498:JA500 JD498:JD500 JG498:JG500 JJ498:JJ500 JM498:JM500 JP498:JP500 JS498:JS500 JV498:JV500 JY498:JY500 KB498:KB500 KE498:KE500 KH498:KH500 KK498:KK500 KN498:KN500 KQ498:KQ500 KT498:KT500 KW498:KW500 KZ498:KZ500 LC498:LC500 LF498:LF500 LI498:LI500 LL498:LL500 LO498:LO500 LR498:LR500 LU498:LU500 LX498:LX500 MA498:MA500 MD498:MD500 MG498:MG500 MJ498:MJ500 MM498:MM500 MP498:MP500 MS498:MS500 MV498:MV500 MY498:MY500 NB498:NB500 NE498:NE500 NH498:NH500 NK498:NK500 NN498:NN500 NQ498:NQ500 NT498:NT500 NW498:NW500 NZ498:NZ500 OC498:OC500 OF498:OF500 OI498:OI500 OL498:OL500 OO498:OO500 OR498:OR500 OU498:OU500 OX498:OX500 PA498:PA500 PD498:PD500 PG498:PG500 PJ498:PJ500 PM498:PM500 PP498:PP500 PS498:PS500 PV498:PV500 PY498:PY500 QB498:QB500 QE498:QE500 QH498:QH500 QK498:QK500 QN498:QN500 QQ498:QQ500 QT498:QT500 QW498:QW500 QZ498:QZ500 RC498:RC500 RF498:RF500 O544:O547 R544:R547 U544:U547 X544:X547 AA544:AA547 AD544:AD547 AG544:AG547 AJ544:AJ547 AM544:AM547 AP544:AP547 AS544:AS547 AV544:AV547 AY544:AY547 BB544:BB547 BE544:BE547 BH544:BH547 BK544:BK547 BN544:BN547 BQ544:BQ547 BT544:BT547 BW544:BW547 BZ544:BZ547 CC544:CC547 CF544:CF547 CI544:CI547 CL544:CL547 CO544:CO547 CR544:CR547 CU544:CU547 CX544:CX547 DA544:DA547 DD544:DD547 DG544:DG547 DJ544:DJ547 DM544:DM547 DP544:DP547 DS544:DS547 DV544:DV547 DY544:DY547 EB544:EB547 EE544:EE547 EH544:EH547 EK544:EK547 EN544:EN547 EQ544:EQ547 ET544:ET547 EW544:EW547 EZ544:EZ547 FC544:FC547 FF544:FF547 FI544:FI547 FL544:FL547 FO544:FO547 FR544:FR547 FU544:FU547 FX544:FX547 GA544:GA547 GD544:GD547 GG544:GG547 GJ544:GJ547 GM544:GM547 GP544:GP547 GS544:GS547 GV544:GV547 GY544:GY547 HB544:HB547 HE544:HE547 HH544:HH547 HK544:HK547 HN544:HN547 HQ544:HQ547 HT544:HT547 HW544:HW547 HZ544:HZ547 IC544:IC547 IF544:IF547 II544:II547 IL544:IL547 IO544:IO547 IR544:IR547 IU544:IU547 IX544:IX547 JA544:JA547 JD544:JD547 JG544:JG547 JJ544:JJ547 JM544:JM547 JP544:JP547 JS544:JS547 JV544:JV547 JY544:JY547 KB544:KB547 KE544:KE547 KH544:KH547 KK544:KK547 KN544:KN547 KQ544:KQ547 KT544:KT547 KW544:KW547 KZ544:KZ547 LC544:LC547 LF544:LF547 LI544:LI547 LL544:LL547 LO544:LO547 LR544:LR547 LU544:LU547 LX544:LX547 MA544:MA547 MD544:MD547 MG544:MG547 MJ544:MJ547 MM544:MM547 MP544:MP547 MS544:MS547 MV544:MV547 MY544:MY547 NB544:NB547 NE544:NE547 NH544:NH547 NK544:NK547 NN544:NN547 NQ544:NQ547 NT544:NT547 NW544:NW547 NZ544:NZ547 OC544:OC547 OF544:OF547 OI544:OI547 OL544:OL547 OO544:OO547 OR544:OR547 OU544:OU547 OX544:OX547 PA544:PA547 PD544:PD547 PG544:PG547 PJ544:PJ547 PM544:PM547 PP544:PP547 PS544:PS547 PV544:PV547 PY544:PY547 QB544:QB547 QE544:QE547 QH544:QH547 QK544:QK547 QN544:QN547 QQ544:QQ547 QT544:QT547 QW544:QW547 QZ544:QZ547 RC544:RC547 RF544:RF547 O549:O562 R549:R562 U549:U562 X549:X562 AA549:AA562 AD549:AD562 AG549:AG562 AJ549:AJ562 AM549:AM562 AP549:AP562 AS549:AS562 AV549:AV562 AY549:AY562 BB549:BB562 BE549:BE562 BH549:BH562 BK549:BK562 BN549:BN562 BQ549:BQ562 BT549:BT562 BW549:BW562 BZ549:BZ562 CC549:CC562 CF549:CF562 CI549:CI562 CL549:CL562 CO549:CO562 CR549:CR562 CU549:CU562 CX549:CX562 DA549:DA562 DD549:DD562 DG549:DG562 DJ549:DJ562 DM549:DM562 DP549:DP562 DS549:DS562 DV549:DV562 DY549:DY562 EB549:EB562 EE549:EE562 EH549:EH562 EK549:EK562 EN549:EN562 EQ549:EQ562 ET549:ET562 EW549:EW562 EZ549:EZ562 FC549:FC562 FF549:FF562 FI549:FI562 FL549:FL562 FO549:FO562 FR549:FR562 FU549:FU562 FX549:FX562 GA549:GA562 GD549:GD562 GG549:GG562 GJ549:GJ562 GM549:GM562 GP549:GP562 GS549:GS562 GV549:GV562 GY549:GY562 HB549:HB562 HE549:HE562 HH549:HH562 HK549:HK562 HN549:HN562 HQ549:HQ562 HT549:HT562 HW549:HW562 HZ549:HZ562 IC549:IC562 IF549:IF562 II549:II562 IL549:IL562 IO549:IO562 IR549:IR562 IU549:IU562 IX549:IX562 JA549:JA562 JD549:JD562 JG549:JG562 JJ549:JJ562 JM549:JM562 JP549:JP562 JS549:JS562 JV549:JV562 JY549:JY562 KB549:KB562 KE549:KE562 KH549:KH562 KK549:KK562 KN549:KN562 KQ549:KQ562 KT549:KT562 KW549:KW562 KZ549:KZ562 LC549:LC562 LF549:LF562 LI549:LI562 LL549:LL562 LO549:LO562 LR549:LR562 LU549:LU562 LX549:LX562 MA549:MA562 MD549:MD562 MG549:MG562 MJ549:MJ562 MM549:MM562 MP549:MP562 MS549:MS562 MV549:MV562 MY549:MY562 NB549:NB562 NE549:NE562 NH549:NH562 NK549:NK562 NN549:NN562 NQ549:NQ562 NT549:NT562 NW549:NW562 NZ549:NZ562 OC549:OC562 OF549:OF562 OI549:OI562 OL549:OL562 OO549:OO562 OR549:OR562 OU549:OU562 OX549:OX562 PA549:PA562 PD549:PD562 PG549:PG562 PJ549:PJ562 PM549:PM562 PP549:PP562 PS549:PS562 PV549:PV562 PY549:PY562 QB549:QB562 QE549:QE562 QH549:QH562 QK549:QK562 QN549:QN562 QQ549:QQ562 QT549:QT562 QW549:QW562 QZ549:QZ562 RC549:RC562 RF549:RF562 O540:O542 R540:R542 U540:U542 X540:X542 AA540:AA542 AD540:AD542 AG540:AG542 AJ540:AJ542 AM540:AM542 AP540:AP542 AS540:AS542 AV540:AV542 AY540:AY542 BB540:BB542 BE540:BE542 BH540:BH542 BK540:BK542 BN540:BN542 BQ540:BQ542 BT540:BT542 BW540:BW542 BZ540:BZ542 CC540:CC542 CF540:CF542 CI540:CI542 CL540:CL542 CO540:CO542 CR540:CR542 CU540:CU542 CX540:CX542 DA540:DA542 DD540:DD542 DG540:DG542 DJ540:DJ542 DM540:DM542 DP540:DP542 DS540:DS542 DV540:DV542 DY540:DY542 EB540:EB542 EE540:EE542 EH540:EH542 EK540:EK542 EN540:EN542 EQ540:EQ542 ET540:ET542 EW540:EW542 EZ540:EZ542 FC540:FC542 FF540:FF542 FI540:FI542 FL540:FL542 FO540:FO542 FR540:FR542 FU540:FU542 FX540:FX542 GA540:GA542 GD540:GD542 GG540:GG542 GJ540:GJ542 GM540:GM542 GP540:GP542 GS540:GS542 GV540:GV542 GY540:GY542 HB540:HB542 HE540:HE542 HH540:HH542 HK540:HK542 HN540:HN542 HQ540:HQ542 HT540:HT542 HW540:HW542 HZ540:HZ542 IC540:IC542 IF540:IF542 II540:II542 IL540:IL542 IO540:IO542 IR540:IR542 IU540:IU542 IX540:IX542 JA540:JA542 JD540:JD542 JG540:JG542 JJ540:JJ542 JM540:JM542 JP540:JP542 JS540:JS542 JV540:JV542 JY540:JY542 KB540:KB542 KE540:KE542 KH540:KH542 KK540:KK542 KN540:KN542 KQ540:KQ542 KT540:KT542 KW540:KW542 KZ540:KZ542 LC540:LC542 LF540:LF542 LI540:LI542 LL540:LL542 LO540:LO542 LR540:LR542 LU540:LU542 LX540:LX542 MA540:MA542 MD540:MD542 MG540:MG542 MJ540:MJ542 MM540:MM542 MP540:MP542 MS540:MS542 MV540:MV542 MY540:MY542 NB540:NB542 NE540:NE542 NH540:NH542 NK540:NK542 NN540:NN542 NQ540:NQ542 NT540:NT542 NW540:NW542 NZ540:NZ542 OC540:OC542 OF540:OF542 OI540:OI542 OL540:OL542 OO540:OO542 OR540:OR542 OU540:OU542 OX540:OX542 PA540:PA542 PD540:PD542 PG540:PG542 PJ540:PJ542 PM540:PM542 PP540:PP542 PS540:PS542 PV540:PV542 PY540:PY542 QB540:QB542 QE540:QE542 QH540:QH542 QK540:QK542 QN540:QN542 QQ540:QQ542 QT540:QT542 QW540:QW542 QZ540:QZ542 RC540:RC542 RF540:RF542 O586:O589 R586:R589 U586:U589 X586:X589 AA586:AA589 AD586:AD589 AG586:AG589 AJ586:AJ589 AM586:AM589 AP586:AP589 AS586:AS589 AV586:AV589 AY586:AY589 BB586:BB589 BE586:BE589 BH586:BH589 BK586:BK589 BN586:BN589 BQ586:BQ589 BT586:BT589 BW586:BW589 BZ586:BZ589 CC586:CC589 CF586:CF589 CI586:CI589 CL586:CL589 CO586:CO589 CR586:CR589 CU586:CU589 CX586:CX589 DA586:DA589 DD586:DD589 DG586:DG589 DJ586:DJ589 DM586:DM589 DP586:DP589 DS586:DS589 DV586:DV589 DY586:DY589 EB586:EB589 EE586:EE589 EH586:EH589 EK586:EK589 EN586:EN589 EQ586:EQ589 ET586:ET589 EW586:EW589 EZ586:EZ589 FC586:FC589 FF586:FF589 FI586:FI589 FL586:FL589 FO586:FO589 FR586:FR589 FU586:FU589 FX586:FX589 GA586:GA589 GD586:GD589 GG586:GG589 GJ586:GJ589 GM586:GM589 GP586:GP589 GS586:GS589 GV586:GV589 GY586:GY589 HB586:HB589 HE586:HE589 HH586:HH589 HK586:HK589 HN586:HN589 HQ586:HQ589 HT586:HT589 HW586:HW589 HZ586:HZ589 IC586:IC589 IF586:IF589 II586:II589 IL586:IL589 IO586:IO589 IR586:IR589 IU586:IU589 IX586:IX589 JA586:JA589 JD586:JD589 JG586:JG589 JJ586:JJ589 JM586:JM589 JP586:JP589 JS586:JS589 JV586:JV589 JY586:JY589 KB586:KB589 KE586:KE589 KH586:KH589 KK586:KK589 KN586:KN589 KQ586:KQ589 KT586:KT589 KW586:KW589 KZ586:KZ589 LC586:LC589 LF586:LF589 LI586:LI589 LL586:LL589 LO586:LO589 LR586:LR589 LU586:LU589 LX586:LX589 MA586:MA589 MD586:MD589 MG586:MG589 MJ586:MJ589 MM586:MM589 MP586:MP589 MS586:MS589 MV586:MV589 MY586:MY589 NB586:NB589 NE586:NE589 NH586:NH589 NK586:NK589 NN586:NN589 NQ586:NQ589 NT586:NT589 NW586:NW589 NZ586:NZ589 OC586:OC589 OF586:OF589 OI586:OI589 OL586:OL589 OO586:OO589 OR586:OR589 OU586:OU589 OX586:OX589 PA586:PA589 PD586:PD589 PG586:PG589 PJ586:PJ589 PM586:PM589 PP586:PP589 PS586:PS589 PV586:PV589 PY586:PY589 QB586:QB589 QE586:QE589 QH586:QH589 QK586:QK589 QN586:QN589 QQ586:QQ589 QT586:QT589 QW586:QW589 QZ586:QZ589 RC586:RC589 RF586:RF589 O591:O604 R591:R604 U591:U604 X591:X604 AA591:AA604 AD591:AD604 AG591:AG604 AJ591:AJ604 AM591:AM604 AP591:AP604 AS591:AS604 AV591:AV604 AY591:AY604 BB591:BB604 BE591:BE604 BH591:BH604 BK591:BK604 BN591:BN604 BQ591:BQ604 BT591:BT604 BW591:BW604 BZ591:BZ604 CC591:CC604 CF591:CF604 CI591:CI604 CL591:CL604 CO591:CO604 CR591:CR604 CU591:CU604 CX591:CX604 DA591:DA604 DD591:DD604 DG591:DG604 DJ591:DJ604 DM591:DM604 DP591:DP604 DS591:DS604 DV591:DV604 DY591:DY604 EB591:EB604 EE591:EE604 EH591:EH604 EK591:EK604 EN591:EN604 EQ591:EQ604 ET591:ET604 EW591:EW604 EZ591:EZ604 FC591:FC604 FF591:FF604 FI591:FI604 FL591:FL604 FO591:FO604 FR591:FR604 FU591:FU604 FX591:FX604 GA591:GA604 GD591:GD604 GG591:GG604 GJ591:GJ604 GM591:GM604 GP591:GP604 GS591:GS604 GV591:GV604 GY591:GY604 HB591:HB604 HE591:HE604 HH591:HH604 HK591:HK604 HN591:HN604 HQ591:HQ604 HT591:HT604 HW591:HW604 HZ591:HZ604 IC591:IC604 IF591:IF604 II591:II604 IL591:IL604 IO591:IO604 IR591:IR604 IU591:IU604 IX591:IX604 JA591:JA604 JD591:JD604 JG591:JG604 JJ591:JJ604 JM591:JM604 JP591:JP604 JS591:JS604 JV591:JV604 JY591:JY604 KB591:KB604 KE591:KE604 KH591:KH604 KK591:KK604 KN591:KN604 KQ591:KQ604 KT591:KT604 KW591:KW604 KZ591:KZ604 LC591:LC604 LF591:LF604 LI591:LI604 LL591:LL604 LO591:LO604 LR591:LR604 LU591:LU604 LX591:LX604 MA591:MA604 MD591:MD604 MG591:MG604 MJ591:MJ604 MM591:MM604 MP591:MP604 MS591:MS604 MV591:MV604 MY591:MY604 NB591:NB604 NE591:NE604 NH591:NH604 NK591:NK604 NN591:NN604 NQ591:NQ604 NT591:NT604 NW591:NW604 NZ591:NZ604 OC591:OC604 OF591:OF604 OI591:OI604 OL591:OL604 OO591:OO604 OR591:OR604 OU591:OU604 OX591:OX604 PA591:PA604 PD591:PD604 PG591:PG604 PJ591:PJ604 PM591:PM604 PP591:PP604 PS591:PS604 PV591:PV604 PY591:PY604 QB591:QB604 QE591:QE604 QH591:QH604 QK591:QK604 QN591:QN604 QQ591:QQ604 QT591:QT604 QW591:QW604 QZ591:QZ604 RC591:RC604 RF591:RF604 O582:O584 R582:R584 U582:U584 X582:X584 AA582:AA584 AD582:AD584 AG582:AG584 AJ582:AJ584 AM582:AM584 AP582:AP584 AS582:AS584 AV582:AV584 AY582:AY584 BB582:BB584 BE582:BE584 BH582:BH584 BK582:BK584 BN582:BN584 BQ582:BQ584 BT582:BT584 BW582:BW584 BZ582:BZ584 CC582:CC584 CF582:CF584 CI582:CI584 CL582:CL584 CO582:CO584 CR582:CR584 CU582:CU584 CX582:CX584 DA582:DA584 DD582:DD584 DG582:DG584 DJ582:DJ584 DM582:DM584 DP582:DP584 DS582:DS584 DV582:DV584 DY582:DY584 EB582:EB584 EE582:EE584 EH582:EH584 EK582:EK584 EN582:EN584 EQ582:EQ584 ET582:ET584 EW582:EW584 EZ582:EZ584 FC582:FC584 FF582:FF584 FI582:FI584 FL582:FL584 FO582:FO584 FR582:FR584 FU582:FU584 FX582:FX584 GA582:GA584 GD582:GD584 GG582:GG584 GJ582:GJ584 GM582:GM584 GP582:GP584 GS582:GS584 GV582:GV584 GY582:GY584 HB582:HB584 HE582:HE584 HH582:HH584 HK582:HK584 HN582:HN584 HQ582:HQ584 HT582:HT584 HW582:HW584 HZ582:HZ584 IC582:IC584 IF582:IF584 II582:II584 IL582:IL584 IO582:IO584 IR582:IR584 IU582:IU584 IX582:IX584 JA582:JA584 JD582:JD584 JG582:JG584 JJ582:JJ584 JM582:JM584 JP582:JP584 JS582:JS584 JV582:JV584 JY582:JY584 KB582:KB584 KE582:KE584 KH582:KH584 KK582:KK584 KN582:KN584 KQ582:KQ584 KT582:KT584 KW582:KW584 KZ582:KZ584 LC582:LC584 LF582:LF584 LI582:LI584 LL582:LL584 LO582:LO584 LR582:LR584 LU582:LU584 LX582:LX584 MA582:MA584 MD582:MD584 MG582:MG584 MJ582:MJ584 MM582:MM584 MP582:MP584 MS582:MS584 MV582:MV584 MY582:MY584 NB582:NB584 NE582:NE584 NH582:NH584 NK582:NK584 NN582:NN584 NQ582:NQ584 NT582:NT584 NW582:NW584 NZ582:NZ584 OC582:OC584 OF582:OF584 OI582:OI584 OL582:OL584 OO582:OO584 OR582:OR584 OU582:OU584 OX582:OX584 PA582:PA584 PD582:PD584 PG582:PG584 PJ582:PJ584 PM582:PM584 PP582:PP584 PS582:PS584 PV582:PV584 PY582:PY584 QB582:QB584 QE582:QE584 QH582:QH584 QK582:QK584 QN582:QN584 QQ582:QQ584 QT582:QT584 QW582:QW584 QZ582:QZ584 RC582:RC584 RF582:RF584 O628:O631 R628:R631 U628:U631 X628:X631 AA628:AA631 AD628:AD631 AG628:AG631 AJ628:AJ631 AM628:AM631 AP628:AP631 AS628:AS631 AV628:AV631 AY628:AY631 BB628:BB631 BE628:BE631 BH628:BH631 BK628:BK631 BN628:BN631 BQ628:BQ631 BT628:BT631 BW628:BW631 BZ628:BZ631 CC628:CC631 CF628:CF631 CI628:CI631 CL628:CL631 CO628:CO631 CR628:CR631 CU628:CU631 CX628:CX631 DA628:DA631 DD628:DD631 DG628:DG631 DJ628:DJ631 DM628:DM631 DP628:DP631 DS628:DS631 DV628:DV631 DY628:DY631 EB628:EB631 EE628:EE631 EH628:EH631 EK628:EK631 EN628:EN631 EQ628:EQ631 ET628:ET631 EW628:EW631 EZ628:EZ631 FC628:FC631 FF628:FF631 FI628:FI631 FL628:FL631 FO628:FO631 FR628:FR631 FU628:FU631 FX628:FX631 GA628:GA631 GD628:GD631 GG628:GG631 GJ628:GJ631 GM628:GM631 GP628:GP631 GS628:GS631 GV628:GV631 GY628:GY631 HB628:HB631 HE628:HE631 HH628:HH631 HK628:HK631 HN628:HN631 HQ628:HQ631 HT628:HT631 HW628:HW631 HZ628:HZ631 IC628:IC631 IF628:IF631 II628:II631 IL628:IL631 IO628:IO631 IR628:IR631 IU628:IU631 IX628:IX631 JA628:JA631 JD628:JD631 JG628:JG631 JJ628:JJ631 JM628:JM631 JP628:JP631 JS628:JS631 JV628:JV631 JY628:JY631 KB628:KB631 KE628:KE631 KH628:KH631 KK628:KK631 KN628:KN631 KQ628:KQ631 KT628:KT631 KW628:KW631 KZ628:KZ631 LC628:LC631 LF628:LF631 LI628:LI631 LL628:LL631 LO628:LO631 LR628:LR631 LU628:LU631 LX628:LX631 MA628:MA631 MD628:MD631 MG628:MG631 MJ628:MJ631 MM628:MM631 MP628:MP631 MS628:MS631 MV628:MV631 MY628:MY631 NB628:NB631 NE628:NE631 NH628:NH631 NK628:NK631 NN628:NN631 NQ628:NQ631 NT628:NT631 NW628:NW631 NZ628:NZ631 OC628:OC631 OF628:OF631 OI628:OI631 OL628:OL631 OO628:OO631 OR628:OR631 OU628:OU631 OX628:OX631 PA628:PA631 PD628:PD631 PG628:PG631 PJ628:PJ631 PM628:PM631 PP628:PP631 PS628:PS631 PV628:PV631 PY628:PY631 QB628:QB631 QE628:QE631 QH628:QH631 QK628:QK631 QN628:QN631 QQ628:QQ631 QT628:QT631 QW628:QW631 QZ628:QZ631 RC628:RC631 RF628:RF631 O502:O505 R502:R505 U502:U505 X502:X505 AA502:AA505 AD502:AD505 AG502:AG505 AJ502:AJ505 AM502:AM505 AP502:AP505 AS502:AS505 AV502:AV505 AY502:AY505 BB502:BB505 BE502:BE505 BH502:BH505 BK502:BK505 BN502:BN505 BQ502:BQ505 BT502:BT505 BW502:BW505 BZ502:BZ505 CC502:CC505 CF502:CF505 CI502:CI505 CL502:CL505 CO502:CO505 CR502:CR505 CU502:CU505 CX502:CX505 DA502:DA505 DD502:DD505 DG502:DG505 DJ502:DJ505 DM502:DM505 DP502:DP505 DS502:DS505 DV502:DV505 DY502:DY505 EB502:EB505 EE502:EE505 EH502:EH505 EK502:EK505 EN502:EN505 EQ502:EQ505 ET502:ET505 EW502:EW505 EZ502:EZ505 FC502:FC505 FF502:FF505 FI502:FI505 FL502:FL505 FO502:FO505 FR502:FR505 FU502:FU505 FX502:FX505 GA502:GA505 GD502:GD505 GG502:GG505 GJ502:GJ505 GM502:GM505 GP502:GP505 GS502:GS505 GV502:GV505 GY502:GY505 HB502:HB505 HE502:HE505 HH502:HH505 HK502:HK505 HN502:HN505 HQ502:HQ505 HT502:HT505 HW502:HW505 HZ502:HZ505 IC502:IC505 IF502:IF505 II502:II505 IL502:IL505 IO502:IO505 IR502:IR505 IU502:IU505 IX502:IX505 JA502:JA505 JD502:JD505 JG502:JG505 JJ502:JJ505 JM502:JM505 JP502:JP505 JS502:JS505 JV502:JV505 JY502:JY505 KB502:KB505 KE502:KE505 KH502:KH505 KK502:KK505 KN502:KN505 KQ502:KQ505 KT502:KT505 KW502:KW505 KZ502:KZ505 LC502:LC505 LF502:LF505 LI502:LI505 LL502:LL505 LO502:LO505 LR502:LR505 LU502:LU505 LX502:LX505 MA502:MA505 MD502:MD505 MG502:MG505 MJ502:MJ505 MM502:MM505 MP502:MP505 MS502:MS505 MV502:MV505 MY502:MY505 NB502:NB505 NE502:NE505 NH502:NH505 NK502:NK505 NN502:NN505 NQ502:NQ505 NT502:NT505 NW502:NW505 NZ502:NZ505 OC502:OC505 OF502:OF505 OI502:OI505 OL502:OL505 OO502:OO505 OR502:OR505 OU502:OU505 OX502:OX505 PA502:PA505 PD502:PD505 PG502:PG505 PJ502:PJ505 PM502:PM505 PP502:PP505 PS502:PS505 PV502:PV505 PY502:PY505 QB502:QB505 QE502:QE505 QH502:QH505 QK502:QK505 QN502:QN505 QQ502:QQ505 QT502:QT505 QW502:QW505 QZ502:QZ505 RC502:RC505 RF502:RF505 O624:O626 R624:R626 U624:U626 X624:X626 AA624:AA626 AD624:AD626 AG624:AG626 AJ624:AJ626 AM624:AM626 AP624:AP626 AS624:AS626 AV624:AV626 AY624:AY626 BB624:BB626 BE624:BE626 BH624:BH626 BK624:BK626 BN624:BN626 BQ624:BQ626 BT624:BT626 BW624:BW626 BZ624:BZ626 CC624:CC626 CF624:CF626 CI624:CI626 CL624:CL626 CO624:CO626 CR624:CR626 CU624:CU626 CX624:CX626 DA624:DA626 DD624:DD626 DG624:DG626 DJ624:DJ626 DM624:DM626 DP624:DP626 DS624:DS626 DV624:DV626 DY624:DY626 EB624:EB626 EE624:EE626 EH624:EH626 EK624:EK626 EN624:EN626 EQ624:EQ626 ET624:ET626 EW624:EW626 EZ624:EZ626 FC624:FC626 FF624:FF626 FI624:FI626 FL624:FL626 FO624:FO626 FR624:FR626 FU624:FU626 FX624:FX626 GA624:GA626 GD624:GD626 GG624:GG626 GJ624:GJ626 GM624:GM626 GP624:GP626 GS624:GS626 GV624:GV626 GY624:GY626 HB624:HB626 HE624:HE626 HH624:HH626 HK624:HK626 HN624:HN626 HQ624:HQ626 HT624:HT626 HW624:HW626 HZ624:HZ626 IC624:IC626 IF624:IF626 II624:II626 IL624:IL626 IO624:IO626 IR624:IR626 IU624:IU626 IX624:IX626 JA624:JA626 JD624:JD626 JG624:JG626 JJ624:JJ626 JM624:JM626 JP624:JP626 JS624:JS626 JV624:JV626 JY624:JY626 KB624:KB626 KE624:KE626 KH624:KH626 KK624:KK626 KN624:KN626 KQ624:KQ626 KT624:KT626 KW624:KW626 KZ624:KZ626 LC624:LC626 LF624:LF626 LI624:LI626 LL624:LL626 LO624:LO626 LR624:LR626 LU624:LU626 LX624:LX626 MA624:MA626 MD624:MD626 MG624:MG626 MJ624:MJ626 MM624:MM626 MP624:MP626 MS624:MS626 MV624:MV626 MY624:MY626 NB624:NB626 NE624:NE626 NH624:NH626 NK624:NK626 NN624:NN626 NQ624:NQ626 NT624:NT626 NW624:NW626 NZ624:NZ626 OC624:OC626 OF624:OF626 OI624:OI626 OL624:OL626 OO624:OO626 OR624:OR626 OU624:OU626 OX624:OX626 PA624:PA626 PD624:PD626 PG624:PG626 PJ624:PJ626 PM624:PM626 PP624:PP626 PS624:PS626 PV624:PV626 PY624:PY626 QB624:QB626 QE624:QE626 QH624:QH626 QK624:QK626 QN624:QN626 QQ624:QQ626 QT624:QT626 QW624:QW626 QZ624:QZ626 RC624:RC626 RF624:RF626 O633:O634 R633:R634 U633:U634 X633:X634 AA633:AA634 AD633:AD634 AG633:AG634 AJ633:AJ634 AM633:AM634 AP633:AP634 AS633:AS634 AV633:AV634 AY633:AY634 BB633:BB634 BE633:BE634 BH633:BH634 BK633:BK634 BN633:BN634 BQ633:BQ634 BT633:BT634 BW633:BW634 BZ633:BZ634 CC633:CC634 CF633:CF634 CI633:CI634 CL633:CL634 CO633:CO634 CR633:CR634 CU633:CU634 CX633:CX634 DA633:DA634 DD633:DD634 DG633:DG634 DJ633:DJ634 DM633:DM634 DP633:DP634 DS633:DS634 DV633:DV634 DY633:DY634 EB633:EB634 EE633:EE634 EH633:EH634 EK633:EK634 EN633:EN634 EQ633:EQ634 ET633:ET634 EW633:EW634 EZ633:EZ634 FC633:FC634 FF633:FF634 FI633:FI634 FL633:FL634 FO633:FO634 FR633:FR634 FU633:FU634 FX633:FX634 GA633:GA634 GD633:GD634 GG633:GG634 GJ633:GJ634 GM633:GM634 GP633:GP634 GS633:GS634 GV633:GV634 GY633:GY634 HB633:HB634 HE633:HE634 HH633:HH634 HK633:HK634 HN633:HN634 HQ633:HQ634 HT633:HT634 HW633:HW634 HZ633:HZ634 IC633:IC634 IF633:IF634 II633:II634 IL633:IL634 IO633:IO634 IR633:IR634 IU633:IU634 IX633:IX634 JA633:JA634 JD633:JD634 JG633:JG634 JJ633:JJ634 JM633:JM634 JP633:JP634 JS633:JS634 JV633:JV634 JY633:JY634 KB633:KB634 KE633:KE634 KH633:KH634 KK633:KK634 KN633:KN634 KQ633:KQ634 KT633:KT634 KW633:KW634 KZ633:KZ634 LC633:LC634 LF633:LF634 LI633:LI634 LL633:LL634 LO633:LO634 LR633:LR634 LU633:LU634 LX633:LX634 MA633:MA634 MD633:MD634 MG633:MG634 MJ633:MJ634 MM633:MM634 MP633:MP634 MS633:MS634 MV633:MV634 MY633:MY634 NB633:NB634 NE633:NE634 NH633:NH634 NK633:NK634 NN633:NN634 NQ633:NQ634 NT633:NT634 NW633:NW634 NZ633:NZ634 OC633:OC634 OF633:OF634 OI633:OI634 OL633:OL634 OO633:OO634 OR633:OR634 OU633:OU634 OX633:OX634 PA633:PA634 PD633:PD634 PG633:PG634 PJ633:PJ634 PM633:PM634 PP633:PP634 PS633:PS634 PV633:PV634 PY633:PY634 QB633:QB634 QE633:QE634 QH633:QH634 QK633:QK634 QN633:QN634 QQ633:QQ634 QT633:QT634 QW633:QW634 QZ633:QZ634 RC633:RC634 RF633:RF634 O664:O677 R664:R677 U664:U677 X664:X677 AA664:AA677 AD664:AD677 AG664:AG677 AJ664:AJ677 AM664:AM677 AP664:AP677 AS664:AS677 AV664:AV677 AY664:AY677 BB664:BB677 BE664:BE677 BH664:BH677 BK664:BK677 BN664:BN677 BQ664:BQ677 BT664:BT677 BW664:BW677 BZ664:BZ677 CC664:CC677 CF664:CF677 CI664:CI677 CL664:CL677 CO664:CO677 CR664:CR677 CU664:CU677 CX664:CX677 DA664:DA677 DD664:DD677 DG664:DG677 DJ664:DJ677 DM664:DM677 DP664:DP677 DS664:DS677 DV664:DV677 DY664:DY677 EB664:EB677 EE664:EE677 EH664:EH677 EK664:EK677 EN664:EN677 EQ664:EQ677 ET664:ET677 EW664:EW677 EZ664:EZ677 FC664:FC677 FF664:FF677 FI664:FI677 FL664:FL677 FO664:FO677 FR664:FR677 FU664:FU677 FX664:FX677 GA664:GA677 GD664:GD677 GG664:GG677 GJ664:GJ677 GM664:GM677 GP664:GP677 GS664:GS677 GV664:GV677 GY664:GY677 HB664:HB677 HE664:HE677 HH664:HH677 HK664:HK677 HN664:HN677 HQ664:HQ677 HT664:HT677 HW664:HW677 HZ664:HZ677 IC664:IC677 IF664:IF677 II664:II677 IL664:IL677 IO664:IO677 IR664:IR677 IU664:IU677 IX664:IX677 JA664:JA677 JD664:JD677 JG664:JG677 JJ664:JJ677 JM664:JM677 JP664:JP677 JS664:JS677 JV664:JV677 JY664:JY677 KB664:KB677 KE664:KE677 KH664:KH677 KK664:KK677 KN664:KN677 KQ664:KQ677 KT664:KT677 KW664:KW677 KZ664:KZ677 LC664:LC677 LF664:LF677 LI664:LI677 LL664:LL677 LO664:LO677 LR664:LR677 LU664:LU677 LX664:LX677 MA664:MA677 MD664:MD677 MG664:MG677 MJ664:MJ677 MM664:MM677 MP664:MP677 MS664:MS677 MV664:MV677 MY664:MY677 NB664:NB677 NE664:NE677 NH664:NH677 NK664:NK677 NN664:NN677 NQ664:NQ677 NT664:NT677 NW664:NW677 NZ664:NZ677 OC664:OC677 OF664:OF677 OI664:OI677 OL664:OL677 OO664:OO677 OR664:OR677 OU664:OU677 OX664:OX677 PA664:PA677 PD664:PD677 PG664:PG677 PJ664:PJ677 PM664:PM677 PP664:PP677 PS664:PS677 PV664:PV677 PY664:PY677 QB664:QB677 QE664:QE677 QH664:QH677 QK664:QK677 QN664:QN677 QQ664:QQ677 QT664:QT677 QW664:QW677 QZ664:QZ677 RC664:RC677 RF664:RF677 O655:O657 R655:R657 U655:U657 X655:X657 AA655:AA657 AD655:AD657 AG655:AG657 AJ655:AJ657 AM655:AM657 AP655:AP657 AS655:AS657 AV655:AV657 AY655:AY657 BB655:BB657 BE655:BE657 BH655:BH657 BK655:BK657 BN655:BN657 BQ655:BQ657 BT655:BT657 BW655:BW657 BZ655:BZ657 CC655:CC657 CF655:CF657 CI655:CI657 CL655:CL657 CO655:CO657 CR655:CR657 CU655:CU657 CX655:CX657 DA655:DA657 DD655:DD657 DG655:DG657 DJ655:DJ657 DM655:DM657 DP655:DP657 DS655:DS657 DV655:DV657 DY655:DY657 EB655:EB657 EE655:EE657 EH655:EH657 EK655:EK657 EN655:EN657 EQ655:EQ657 ET655:ET657 EW655:EW657 EZ655:EZ657 FC655:FC657 FF655:FF657 FI655:FI657 FL655:FL657 FO655:FO657 FR655:FR657 FU655:FU657 FX655:FX657 GA655:GA657 GD655:GD657 GG655:GG657 GJ655:GJ657 GM655:GM657 GP655:GP657 GS655:GS657 GV655:GV657 GY655:GY657 HB655:HB657 HE655:HE657 HH655:HH657 HK655:HK657 HN655:HN657 HQ655:HQ657 HT655:HT657 HW655:HW657 HZ655:HZ657 IC655:IC657 IF655:IF657 II655:II657 IL655:IL657 IO655:IO657 IR655:IR657 IU655:IU657 IX655:IX657 JA655:JA657 JD655:JD657 JG655:JG657 JJ655:JJ657 JM655:JM657 JP655:JP657 JS655:JS657 JV655:JV657 JY655:JY657 KB655:KB657 KE655:KE657 KH655:KH657 KK655:KK657 KN655:KN657 KQ655:KQ657 KT655:KT657 KW655:KW657 KZ655:KZ657 LC655:LC657 LF655:LF657 LI655:LI657 LL655:LL657 LO655:LO657 LR655:LR657 LU655:LU657 LX655:LX657 MA655:MA657 MD655:MD657 MG655:MG657 MJ655:MJ657 MM655:MM657 MP655:MP657 MS655:MS657 MV655:MV657 MY655:MY657 NB655:NB657 NE655:NE657 NH655:NH657 NK655:NK657 NN655:NN657 NQ655:NQ657 NT655:NT657 NW655:NW657 NZ655:NZ657 OC655:OC657 OF655:OF657 OI655:OI657 OL655:OL657 OO655:OO657 OR655:OR657 OU655:OU657 OX655:OX657 PA655:PA657 PD655:PD657 PG655:PG657 PJ655:PJ657 PM655:PM657 PP655:PP657 PS655:PS657 PV655:PV657 PY655:PY657 QB655:QB657 QE655:QE657 QH655:QH657 QK655:QK657 QN655:QN657 QQ655:QQ657 QT655:QT657 QW655:QW657 QZ655:QZ657 RC655:RC657 RF655:RF657 O701:O704 R701:R704 U701:U704 X701:X704 AA701:AA704 AD701:AD704 AG701:AG704 AJ701:AJ704 AM701:AM704 AP701:AP704 AS701:AS704 AV701:AV704 AY701:AY704 BB701:BB704 BE701:BE704 BH701:BH704 BK701:BK704 BN701:BN704 BQ701:BQ704 BT701:BT704 BW701:BW704 BZ701:BZ704 CC701:CC704 CF701:CF704 CI701:CI704 CL701:CL704 CO701:CO704 CR701:CR704 CU701:CU704 CX701:CX704 DA701:DA704 DD701:DD704 DG701:DG704 DJ701:DJ704 DM701:DM704 DP701:DP704 DS701:DS704 DV701:DV704 DY701:DY704 EB701:EB704 EE701:EE704 EH701:EH704 EK701:EK704 EN701:EN704 EQ701:EQ704 ET701:ET704 EW701:EW704 EZ701:EZ704 FC701:FC704 FF701:FF704 FI701:FI704 FL701:FL704 FO701:FO704 FR701:FR704 FU701:FU704 FX701:FX704 GA701:GA704 GD701:GD704 GG701:GG704 GJ701:GJ704 GM701:GM704 GP701:GP704 GS701:GS704 GV701:GV704 GY701:GY704 HB701:HB704 HE701:HE704 HH701:HH704 HK701:HK704 HN701:HN704 HQ701:HQ704 HT701:HT704 HW701:HW704 HZ701:HZ704 IC701:IC704 IF701:IF704 II701:II704 IL701:IL704 IO701:IO704 IR701:IR704 IU701:IU704 IX701:IX704 JA701:JA704 JD701:JD704 JG701:JG704 JJ701:JJ704 JM701:JM704 JP701:JP704 JS701:JS704 JV701:JV704 JY701:JY704 KB701:KB704 KE701:KE704 KH701:KH704 KK701:KK704 KN701:KN704 KQ701:KQ704 KT701:KT704 KW701:KW704 KZ701:KZ704 LC701:LC704 LF701:LF704 LI701:LI704 LL701:LL704 LO701:LO704 LR701:LR704 LU701:LU704 LX701:LX704 MA701:MA704 MD701:MD704 MG701:MG704 MJ701:MJ704 MM701:MM704 MP701:MP704 MS701:MS704 MV701:MV704 MY701:MY704 NB701:NB704 NE701:NE704 NH701:NH704 NK701:NK704 NN701:NN704 NQ701:NQ704 NT701:NT704 NW701:NW704 NZ701:NZ704 OC701:OC704 OF701:OF704 OI701:OI704 OL701:OL704 OO701:OO704 OR701:OR704 OU701:OU704 OX701:OX704 PA701:PA704 PD701:PD704 PG701:PG704 PJ701:PJ704 PM701:PM704 PP701:PP704 PS701:PS704 PV701:PV704 PY701:PY704 QB701:QB704 QE701:QE704 QH701:QH704 QK701:QK704 QN701:QN704 QQ701:QQ704 QT701:QT704 QW701:QW704 QZ701:QZ704 RC701:RC704 RF701:RF704 O706:O719 R706:R719 U706:U719 X706:X719 AA706:AA719 AD706:AD719 AG706:AG719 AJ706:AJ719 AM706:AM719 AP706:AP719 AS706:AS719 AV706:AV719 AY706:AY719 BB706:BB719 BE706:BE719 BH706:BH719 BK706:BK719 BN706:BN719 BQ706:BQ719 BT706:BT719 BW706:BW719 BZ706:BZ719 CC706:CC719 CF706:CF719 CI706:CI719 CL706:CL719 CO706:CO719 CR706:CR719 CU706:CU719 CX706:CX719 DA706:DA719 DD706:DD719 DG706:DG719 DJ706:DJ719 DM706:DM719 DP706:DP719 DS706:DS719 DV706:DV719 DY706:DY719 EB706:EB719 EE706:EE719 EH706:EH719 EK706:EK719 EN706:EN719 EQ706:EQ719 ET706:ET719 EW706:EW719 EZ706:EZ719 FC706:FC719 FF706:FF719 FI706:FI719 FL706:FL719 FO706:FO719 FR706:FR719 FU706:FU719 FX706:FX719 GA706:GA719 GD706:GD719 GG706:GG719 GJ706:GJ719 GM706:GM719 GP706:GP719 GS706:GS719 GV706:GV719 GY706:GY719 HB706:HB719 HE706:HE719 HH706:HH719 HK706:HK719 HN706:HN719 HQ706:HQ719 HT706:HT719 HW706:HW719 HZ706:HZ719 IC706:IC719 IF706:IF719 II706:II719 IL706:IL719 IO706:IO719 IR706:IR719 IU706:IU719 IX706:IX719 JA706:JA719 JD706:JD719 JG706:JG719 JJ706:JJ719 JM706:JM719 JP706:JP719 JS706:JS719 JV706:JV719 JY706:JY719 KB706:KB719 KE706:KE719 KH706:KH719 KK706:KK719 KN706:KN719 KQ706:KQ719 KT706:KT719 KW706:KW719 KZ706:KZ719 LC706:LC719 LF706:LF719 LI706:LI719 LL706:LL719 LO706:LO719 LR706:LR719 LU706:LU719 LX706:LX719 MA706:MA719 MD706:MD719 MG706:MG719 MJ706:MJ719 MM706:MM719 MP706:MP719 MS706:MS719 MV706:MV719 MY706:MY719 NB706:NB719 NE706:NE719 NH706:NH719 NK706:NK719 NN706:NN719 NQ706:NQ719 NT706:NT719 NW706:NW719 NZ706:NZ719 OC706:OC719 OF706:OF719 OI706:OI719 OL706:OL719 OO706:OO719 OR706:OR719 OU706:OU719 OX706:OX719 PA706:PA719 PD706:PD719 PG706:PG719 PJ706:PJ719 PM706:PM719 PP706:PP719 PS706:PS719 PV706:PV719 PY706:PY719 QB706:QB719 QE706:QE719 QH706:QH719 QK706:QK719 QN706:QN719 QQ706:QQ719 QT706:QT719 QW706:QW719 QZ706:QZ719 RC706:RC719 RF706:RF719 O697:O699 R697:R699 U697:U699 X697:X699 AA697:AA699 AD697:AD699 AG697:AG699 AJ697:AJ699 AM697:AM699 AP697:AP699 AS697:AS699 AV697:AV699 AY697:AY699 BB697:BB699 BE697:BE699 BH697:BH699 BK697:BK699 BN697:BN699 BQ697:BQ699 BT697:BT699 BW697:BW699 BZ697:BZ699 CC697:CC699 CF697:CF699 CI697:CI699 CL697:CL699 CO697:CO699 CR697:CR699 CU697:CU699 CX697:CX699 DA697:DA699 DD697:DD699 DG697:DG699 DJ697:DJ699 DM697:DM699 DP697:DP699 DS697:DS699 DV697:DV699 DY697:DY699 EB697:EB699 EE697:EE699 EH697:EH699 EK697:EK699 EN697:EN699 EQ697:EQ699 ET697:ET699 EW697:EW699 EZ697:EZ699 FC697:FC699 FF697:FF699 FI697:FI699 FL697:FL699 FO697:FO699 FR697:FR699 FU697:FU699 FX697:FX699 GA697:GA699 GD697:GD699 GG697:GG699 GJ697:GJ699 GM697:GM699 GP697:GP699 GS697:GS699 GV697:GV699 GY697:GY699 HB697:HB699 HE697:HE699 HH697:HH699 HK697:HK699 HN697:HN699 HQ697:HQ699 HT697:HT699 HW697:HW699 HZ697:HZ699 IC697:IC699 IF697:IF699 II697:II699 IL697:IL699 IO697:IO699 IR697:IR699 IU697:IU699 IX697:IX699 JA697:JA699 JD697:JD699 JG697:JG699 JJ697:JJ699 JM697:JM699 JP697:JP699 JS697:JS699 JV697:JV699 JY697:JY699 KB697:KB699 KE697:KE699 KH697:KH699 KK697:KK699 KN697:KN699 KQ697:KQ699 KT697:KT699 KW697:KW699 KZ697:KZ699 LC697:LC699 LF697:LF699 LI697:LI699 LL697:LL699 LO697:LO699 LR697:LR699 LU697:LU699 LX697:LX699 MA697:MA699 MD697:MD699 MG697:MG699 MJ697:MJ699 MM697:MM699 MP697:MP699 MS697:MS699 MV697:MV699 MY697:MY699 NB697:NB699 NE697:NE699 NH697:NH699 NK697:NK699 NN697:NN699 NQ697:NQ699 NT697:NT699 NW697:NW699 NZ697:NZ699 OC697:OC699 OF697:OF699 OI697:OI699 OL697:OL699 OO697:OO699 OR697:OR699 OU697:OU699 OX697:OX699 PA697:PA699 PD697:PD699 PG697:PG699 PJ697:PJ699 PM697:PM699 PP697:PP699 PS697:PS699 PV697:PV699 PY697:PY699 QB697:QB699 QE697:QE699 QH697:QH699 QK697:QK699 QN697:QN699 QQ697:QQ699 QT697:QT699 QW697:QW699 QZ697:QZ699 RC697:RC699 RF697:RF699 O743:O746 R743:R746 U743:U746 X743:X746 AA743:AA746 AD743:AD746 AG743:AG746 AJ743:AJ746 AM743:AM746 AP743:AP746 AS743:AS746 AV743:AV746 AY743:AY746 BB743:BB746 BE743:BE746 BH743:BH746 BK743:BK746 BN743:BN746 BQ743:BQ746 BT743:BT746 BW743:BW746 BZ743:BZ746 CC743:CC746 CF743:CF746 CI743:CI746 CL743:CL746 CO743:CO746 CR743:CR746 CU743:CU746 CX743:CX746 DA743:DA746 DD743:DD746 DG743:DG746 DJ743:DJ746 DM743:DM746 DP743:DP746 DS743:DS746 DV743:DV746 DY743:DY746 EB743:EB746 EE743:EE746 EH743:EH746 EK743:EK746 EN743:EN746 EQ743:EQ746 ET743:ET746 EW743:EW746 EZ743:EZ746 FC743:FC746 FF743:FF746 FI743:FI746 FL743:FL746 FO743:FO746 FR743:FR746 FU743:FU746 FX743:FX746 GA743:GA746 GD743:GD746 GG743:GG746 GJ743:GJ746 GM743:GM746 GP743:GP746 GS743:GS746 GV743:GV746 GY743:GY746 HB743:HB746 HE743:HE746 HH743:HH746 HK743:HK746 HN743:HN746 HQ743:HQ746 HT743:HT746 HW743:HW746 HZ743:HZ746 IC743:IC746 IF743:IF746 II743:II746 IL743:IL746 IO743:IO746 IR743:IR746 IU743:IU746 IX743:IX746 JA743:JA746 JD743:JD746 JG743:JG746 JJ743:JJ746 JM743:JM746 JP743:JP746 JS743:JS746 JV743:JV746 JY743:JY746 KB743:KB746 KE743:KE746 KH743:KH746 KK743:KK746 KN743:KN746 KQ743:KQ746 KT743:KT746 KW743:KW746 KZ743:KZ746 LC743:LC746 LF743:LF746 LI743:LI746 LL743:LL746 LO743:LO746 LR743:LR746 LU743:LU746 LX743:LX746 MA743:MA746 MD743:MD746 MG743:MG746 MJ743:MJ746 MM743:MM746 MP743:MP746 MS743:MS746 MV743:MV746 MY743:MY746 NB743:NB746 NE743:NE746 NH743:NH746 NK743:NK746 NN743:NN746 NQ743:NQ746 NT743:NT746 NW743:NW746 NZ743:NZ746 OC743:OC746 OF743:OF746 OI743:OI746 OL743:OL746 OO743:OO746 OR743:OR746 OU743:OU746 OX743:OX746 PA743:PA746 PD743:PD746 PG743:PG746 PJ743:PJ746 PM743:PM746 PP743:PP746 PS743:PS746 PV743:PV746 PY743:PY746 QB743:QB746 QE743:QE746 QH743:QH746 QK743:QK746 QN743:QN746 QQ743:QQ746 QT743:QT746 QW743:QW746 QZ743:QZ746 RC743:RC746 RF743:RF746 O748:O761 R748:R761 U748:U761 X748:X761 AA748:AA761 AD748:AD761 AG748:AG761 AJ748:AJ761 AM748:AM761 AP748:AP761 AS748:AS761 AV748:AV761 AY748:AY761 BB748:BB761 BE748:BE761 BH748:BH761 BK748:BK761 BN748:BN761 BQ748:BQ761 BT748:BT761 BW748:BW761 BZ748:BZ761 CC748:CC761 CF748:CF761 CI748:CI761 CL748:CL761 CO748:CO761 CR748:CR761 CU748:CU761 CX748:CX761 DA748:DA761 DD748:DD761 DG748:DG761 DJ748:DJ761 DM748:DM761 DP748:DP761 DS748:DS761 DV748:DV761 DY748:DY761 EB748:EB761 EE748:EE761 EH748:EH761 EK748:EK761 EN748:EN761 EQ748:EQ761 ET748:ET761 EW748:EW761 EZ748:EZ761 FC748:FC761 FF748:FF761 FI748:FI761 FL748:FL761 FO748:FO761 FR748:FR761 FU748:FU761 FX748:FX761 GA748:GA761 GD748:GD761 GG748:GG761 GJ748:GJ761 GM748:GM761 GP748:GP761 GS748:GS761 GV748:GV761 GY748:GY761 HB748:HB761 HE748:HE761 HH748:HH761 HK748:HK761 HN748:HN761 HQ748:HQ761 HT748:HT761 HW748:HW761 HZ748:HZ761 IC748:IC761 IF748:IF761 II748:II761 IL748:IL761 IO748:IO761 IR748:IR761 IU748:IU761 IX748:IX761 JA748:JA761 JD748:JD761 JG748:JG761 JJ748:JJ761 JM748:JM761 JP748:JP761 JS748:JS761 JV748:JV761 JY748:JY761 KB748:KB761 KE748:KE761 KH748:KH761 KK748:KK761 KN748:KN761 KQ748:KQ761 KT748:KT761 KW748:KW761 KZ748:KZ761 LC748:LC761 LF748:LF761 LI748:LI761 LL748:LL761 LO748:LO761 LR748:LR761 LU748:LU761 LX748:LX761 MA748:MA761 MD748:MD761 MG748:MG761 MJ748:MJ761 MM748:MM761 MP748:MP761 MS748:MS761 MV748:MV761 MY748:MY761 NB748:NB761 NE748:NE761 NH748:NH761 NK748:NK761 NN748:NN761 NQ748:NQ761 NT748:NT761 NW748:NW761 NZ748:NZ761 OC748:OC761 OF748:OF761 OI748:OI761 OL748:OL761 OO748:OO761 OR748:OR761 OU748:OU761 OX748:OX761 PA748:PA761 PD748:PD761 PG748:PG761 PJ748:PJ761 PM748:PM761 PP748:PP761 PS748:PS761 PV748:PV761 PY748:PY761 QB748:QB761 QE748:QE761 QH748:QH761 QK748:QK761 QN748:QN761 QQ748:QQ761 QT748:QT761 QW748:QW761 QZ748:QZ761 RC748:RC761 RF748:RF761 O739:O741 R739:R741 U739:U741 X739:X741 AA739:AA741 AD739:AD741 AG739:AG741 AJ739:AJ741 AM739:AM741 AP739:AP741 AS739:AS741 AV739:AV741 AY739:AY741 BB739:BB741 BE739:BE741 BH739:BH741 BK739:BK741 BN739:BN741 BQ739:BQ741 BT739:BT741 BW739:BW741 BZ739:BZ741 CC739:CC741 CF739:CF741 CI739:CI741 CL739:CL741 CO739:CO741 CR739:CR741 CU739:CU741 CX739:CX741 DA739:DA741 DD739:DD741 DG739:DG741 DJ739:DJ741 DM739:DM741 DP739:DP741 DS739:DS741 DV739:DV741 DY739:DY741 EB739:EB741 EE739:EE741 EH739:EH741 EK739:EK741 EN739:EN741 EQ739:EQ741 ET739:ET741 EW739:EW741 EZ739:EZ741 FC739:FC741 FF739:FF741 FI739:FI741 FL739:FL741 FO739:FO741 FR739:FR741 FU739:FU741 FX739:FX741 GA739:GA741 GD739:GD741 GG739:GG741 GJ739:GJ741 GM739:GM741 GP739:GP741 GS739:GS741 GV739:GV741 GY739:GY741 HB739:HB741 HE739:HE741 HH739:HH741 HK739:HK741 HN739:HN741 HQ739:HQ741 HT739:HT741 HW739:HW741 HZ739:HZ741 IC739:IC741 IF739:IF741 II739:II741 IL739:IL741 IO739:IO741 IR739:IR741 IU739:IU741 IX739:IX741 JA739:JA741 JD739:JD741 JG739:JG741 JJ739:JJ741 JM739:JM741 JP739:JP741 JS739:JS741 JV739:JV741 JY739:JY741 KB739:KB741 KE739:KE741 KH739:KH741 KK739:KK741 KN739:KN741 KQ739:KQ741 KT739:KT741 KW739:KW741 KZ739:KZ741 LC739:LC741 LF739:LF741 LI739:LI741 LL739:LL741 LO739:LO741 LR739:LR741 LU739:LU741 LX739:LX741 MA739:MA741 MD739:MD741 MG739:MG741 MJ739:MJ741 MM739:MM741 MP739:MP741 MS739:MS741 MV739:MV741 MY739:MY741 NB739:NB741 NE739:NE741 NH739:NH741 NK739:NK741 NN739:NN741 NQ739:NQ741 NT739:NT741 NW739:NW741 NZ739:NZ741 OC739:OC741 OF739:OF741 OI739:OI741 OL739:OL741 OO739:OO741 OR739:OR741 OU739:OU741 OX739:OX741 PA739:PA741 PD739:PD741 PG739:PG741 PJ739:PJ741 PM739:PM741 PP739:PP741 PS739:PS741 PV739:PV741 PY739:PY741 QB739:QB741 QE739:QE741 QH739:QH741 QK739:QK741 QN739:QN741 QQ739:QQ741 QT739:QT741 QW739:QW741 QZ739:QZ741 RC739:RC741 RF739:RF741 O785:O788 R785:R788 U785:U788 X785:X788 AA785:AA788 AD785:AD788 AG785:AG788 AJ785:AJ788 AM785:AM788 AP785:AP788 AS785:AS788 AV785:AV788 AY785:AY788 BB785:BB788 BE785:BE788 BH785:BH788 BK785:BK788 BN785:BN788 BQ785:BQ788 BT785:BT788 BW785:BW788 BZ785:BZ788 CC785:CC788 CF785:CF788 CI785:CI788 CL785:CL788 CO785:CO788 CR785:CR788 CU785:CU788 CX785:CX788 DA785:DA788 DD785:DD788 DG785:DG788 DJ785:DJ788 DM785:DM788 DP785:DP788 DS785:DS788 DV785:DV788 DY785:DY788 EB785:EB788 EE785:EE788 EH785:EH788 EK785:EK788 EN785:EN788 EQ785:EQ788 ET785:ET788 EW785:EW788 EZ785:EZ788 FC785:FC788 FF785:FF788 FI785:FI788 FL785:FL788 FO785:FO788 FR785:FR788 FU785:FU788 FX785:FX788 GA785:GA788 GD785:GD788 GG785:GG788 GJ785:GJ788 GM785:GM788 GP785:GP788 GS785:GS788 GV785:GV788 GY785:GY788 HB785:HB788 HE785:HE788 HH785:HH788 HK785:HK788 HN785:HN788 HQ785:HQ788 HT785:HT788 HW785:HW788 HZ785:HZ788 IC785:IC788 IF785:IF788 II785:II788 IL785:IL788 IO785:IO788 IR785:IR788 IU785:IU788 IX785:IX788 JA785:JA788 JD785:JD788 JG785:JG788 JJ785:JJ788 JM785:JM788 JP785:JP788 JS785:JS788 JV785:JV788 JY785:JY788 KB785:KB788 KE785:KE788 KH785:KH788 KK785:KK788 KN785:KN788 KQ785:KQ788 KT785:KT788 KW785:KW788 KZ785:KZ788 LC785:LC788 LF785:LF788 LI785:LI788 LL785:LL788 LO785:LO788 LR785:LR788 LU785:LU788 LX785:LX788 MA785:MA788 MD785:MD788 MG785:MG788 MJ785:MJ788 MM785:MM788 MP785:MP788 MS785:MS788 MV785:MV788 MY785:MY788 NB785:NB788 NE785:NE788 NH785:NH788 NK785:NK788 NN785:NN788 NQ785:NQ788 NT785:NT788 NW785:NW788 NZ785:NZ788 OC785:OC788 OF785:OF788 OI785:OI788 OL785:OL788 OO785:OO788 OR785:OR788 OU785:OU788 OX785:OX788 PA785:PA788 PD785:PD788 PG785:PG788 PJ785:PJ788 PM785:PM788 PP785:PP788 PS785:PS788 PV785:PV788 PY785:PY788 QB785:QB788 QE785:QE788 QH785:QH788 QK785:QK788 QN785:QN788 QQ785:QQ788 QT785:QT788 QW785:QW788 QZ785:QZ788 RC785:RC788 RF785:RF788 O659:O662 R659:R662 U659:U662 X659:X662 AA659:AA662 AD659:AD662 AG659:AG662 AJ659:AJ662 AM659:AM662 AP659:AP662 AS659:AS662 AV659:AV662 AY659:AY662 BB659:BB662 BE659:BE662 BH659:BH662 BK659:BK662 BN659:BN662 BQ659:BQ662 BT659:BT662 BW659:BW662 BZ659:BZ662 CC659:CC662 CF659:CF662 CI659:CI662 CL659:CL662 CO659:CO662 CR659:CR662 CU659:CU662 CX659:CX662 DA659:DA662 DD659:DD662 DG659:DG662 DJ659:DJ662 DM659:DM662 DP659:DP662 DS659:DS662 DV659:DV662 DY659:DY662 EB659:EB662 EE659:EE662 EH659:EH662 EK659:EK662 EN659:EN662 EQ659:EQ662 ET659:ET662 EW659:EW662 EZ659:EZ662 FC659:FC662 FF659:FF662 FI659:FI662 FL659:FL662 FO659:FO662 FR659:FR662 FU659:FU662 FX659:FX662 GA659:GA662 GD659:GD662 GG659:GG662 GJ659:GJ662 GM659:GM662 GP659:GP662 GS659:GS662 GV659:GV662 GY659:GY662 HB659:HB662 HE659:HE662 HH659:HH662 HK659:HK662 HN659:HN662 HQ659:HQ662 HT659:HT662 HW659:HW662 HZ659:HZ662 IC659:IC662 IF659:IF662 II659:II662 IL659:IL662 IO659:IO662 IR659:IR662 IU659:IU662 IX659:IX662 JA659:JA662 JD659:JD662 JG659:JG662 JJ659:JJ662 JM659:JM662 JP659:JP662 JS659:JS662 JV659:JV662 JY659:JY662 KB659:KB662 KE659:KE662 KH659:KH662 KK659:KK662 KN659:KN662 KQ659:KQ662 KT659:KT662 KW659:KW662 KZ659:KZ662 LC659:LC662 LF659:LF662 LI659:LI662 LL659:LL662 LO659:LO662 LR659:LR662 LU659:LU662 LX659:LX662 MA659:MA662 MD659:MD662 MG659:MG662 MJ659:MJ662 MM659:MM662 MP659:MP662 MS659:MS662 MV659:MV662 MY659:MY662 NB659:NB662 NE659:NE662 NH659:NH662 NK659:NK662 NN659:NN662 NQ659:NQ662 NT659:NT662 NW659:NW662 NZ659:NZ662 OC659:OC662 OF659:OF662 OI659:OI662 OL659:OL662 OO659:OO662 OR659:OR662 OU659:OU662 OX659:OX662 PA659:PA662 PD659:PD662 PG659:PG662 PJ659:PJ662 PM659:PM662 PP659:PP662 PS659:PS662 PV659:PV662 PY659:PY662 QB659:QB662 QE659:QE662 QH659:QH662 QK659:QK662 QN659:QN662 QQ659:QQ662 QT659:QT662 QW659:QW662 QZ659:QZ662 RC659:RC662 RF659:RF662 O781:O783 R781:R783 U781:U783 X781:X783 AA781:AA783 AD781:AD783 AG781:AG783 AJ781:AJ783 AM781:AM783 AP781:AP783 AS781:AS783 AV781:AV783 AY781:AY783 BB781:BB783 BE781:BE783 BH781:BH783 BK781:BK783 BN781:BN783 BQ781:BQ783 BT781:BT783 BW781:BW783 BZ781:BZ783 CC781:CC783 CF781:CF783 CI781:CI783 CL781:CL783 CO781:CO783 CR781:CR783 CU781:CU783 CX781:CX783 DA781:DA783 DD781:DD783 DG781:DG783 DJ781:DJ783 DM781:DM783 DP781:DP783 DS781:DS783 DV781:DV783 DY781:DY783 EB781:EB783 EE781:EE783 EH781:EH783 EK781:EK783 EN781:EN783 EQ781:EQ783 ET781:ET783 EW781:EW783 EZ781:EZ783 FC781:FC783 FF781:FF783 FI781:FI783 FL781:FL783 FO781:FO783 FR781:FR783 FU781:FU783 FX781:FX783 GA781:GA783 GD781:GD783 GG781:GG783 GJ781:GJ783 GM781:GM783 GP781:GP783 GS781:GS783 GV781:GV783 GY781:GY783 HB781:HB783 HE781:HE783 HH781:HH783 HK781:HK783 HN781:HN783 HQ781:HQ783 HT781:HT783 HW781:HW783 HZ781:HZ783 IC781:IC783 IF781:IF783 II781:II783 IL781:IL783 IO781:IO783 IR781:IR783 IU781:IU783 IX781:IX783 JA781:JA783 JD781:JD783 JG781:JG783 JJ781:JJ783 JM781:JM783 JP781:JP783 JS781:JS783 JV781:JV783 JY781:JY783 KB781:KB783 KE781:KE783 KH781:KH783 KK781:KK783 KN781:KN783 KQ781:KQ783 KT781:KT783 KW781:KW783 KZ781:KZ783 LC781:LC783 LF781:LF783 LI781:LI783 LL781:LL783 LO781:LO783 LR781:LR783 LU781:LU783 LX781:LX783 MA781:MA783 MD781:MD783 MG781:MG783 MJ781:MJ783 MM781:MM783 MP781:MP783 MS781:MS783 MV781:MV783 MY781:MY783 NB781:NB783 NE781:NE783 NH781:NH783 NK781:NK783 NN781:NN783 NQ781:NQ783 NT781:NT783 NW781:NW783 NZ781:NZ783 OC781:OC783 OF781:OF783 OI781:OI783 OL781:OL783 OO781:OO783 OR781:OR783 OU781:OU783 OX781:OX783 PA781:PA783 PD781:PD783 PG781:PG783 PJ781:PJ783 PM781:PM783 PP781:PP783 PS781:PS783 PV781:PV783 PY781:PY783 QB781:QB783 QE781:QE783 QH781:QH783 QK781:QK783 QN781:QN783 QQ781:QQ783 QT781:QT783 QW781:QW783 QZ781:QZ783 RC781:RC783 RF781:RF783 O790:O791 R790:R791 U790:U791 X790:X791 AA790:AA791 AD790:AD791 AG790:AG791 AJ790:AJ791 AM790:AM791 AP790:AP791 AS790:AS791 AV790:AV791 AY790:AY791 BB790:BB791 BE790:BE791 BH790:BH791 BK790:BK791 BN790:BN791 BQ790:BQ791 BT790:BT791 BW790:BW791 BZ790:BZ791 CC790:CC791 CF790:CF791 CI790:CI791 CL790:CL791 CO790:CO791 CR790:CR791 CU790:CU791 CX790:CX791 DA790:DA791 DD790:DD791 DG790:DG791 DJ790:DJ791 DM790:DM791 DP790:DP791 DS790:DS791 DV790:DV791 DY790:DY791 EB790:EB791 EE790:EE791 EH790:EH791 EK790:EK791 EN790:EN791 EQ790:EQ791 ET790:ET791 EW790:EW791 EZ790:EZ791 FC790:FC791 FF790:FF791 FI790:FI791 FL790:FL791 FO790:FO791 FR790:FR791 FU790:FU791 FX790:FX791 GA790:GA791 GD790:GD791 GG790:GG791 GJ790:GJ791 GM790:GM791 GP790:GP791 GS790:GS791 GV790:GV791 GY790:GY791 HB790:HB791 HE790:HE791 HH790:HH791 HK790:HK791 HN790:HN791 HQ790:HQ791 HT790:HT791 HW790:HW791 HZ790:HZ791 IC790:IC791 IF790:IF791 II790:II791 IL790:IL791 IO790:IO791 IR790:IR791 IU790:IU791 IX790:IX791 JA790:JA791 JD790:JD791 JG790:JG791 JJ790:JJ791 JM790:JM791 JP790:JP791 JS790:JS791 JV790:JV791 JY790:JY791 KB790:KB791 KE790:KE791 KH790:KH791 KK790:KK791 KN790:KN791 KQ790:KQ791 KT790:KT791 KW790:KW791 KZ790:KZ791 LC790:LC791 LF790:LF791 LI790:LI791 LL790:LL791 LO790:LO791 LR790:LR791 LU790:LU791 LX790:LX791 MA790:MA791 MD790:MD791 MG790:MG791 MJ790:MJ791 MM790:MM791 MP790:MP791 MS790:MS791 MV790:MV791 MY790:MY791 NB790:NB791 NE790:NE791 NH790:NH791 NK790:NK791 NN790:NN791 NQ790:NQ791 NT790:NT791 NW790:NW791 NZ790:NZ791 OC790:OC791 OF790:OF791 OI790:OI791 OL790:OL791 OO790:OO791 OR790:OR791 OU790:OU791 OX790:OX791 PA790:PA791 PD790:PD791 PG790:PG791 PJ790:PJ791 PM790:PM791 PP790:PP791 PS790:PS791 PV790:PV791 PY790:PY791 QB790:QB791 QE790:QE791 QH790:QH791 QK790:QK791 QN790:QN791 QQ790:QQ791 QT790:QT791 QW790:QW791 QZ790:QZ791 RC790:RC791 RF790:RF791 O821:O834 R821:R834 U821:U834 X821:X834 AA821:AA834 AD821:AD834 AG821:AG834 AJ821:AJ834 AM821:AM834 AP821:AP834 AS821:AS834 AV821:AV834 AY821:AY834 BB821:BB834 BE821:BE834 BH821:BH834 BK821:BK834 BN821:BN834 BQ821:BQ834 BT821:BT834 BW821:BW834 BZ821:BZ834 CC821:CC834 CF821:CF834 CI821:CI834 CL821:CL834 CO821:CO834 CR821:CR834 CU821:CU834 CX821:CX834 DA821:DA834 DD821:DD834 DG821:DG834 DJ821:DJ834 DM821:DM834 DP821:DP834 DS821:DS834 DV821:DV834 DY821:DY834 EB821:EB834 EE821:EE834 EH821:EH834 EK821:EK834 EN821:EN834 EQ821:EQ834 ET821:ET834 EW821:EW834 EZ821:EZ834 FC821:FC834 FF821:FF834 FI821:FI834 FL821:FL834 FO821:FO834 FR821:FR834 FU821:FU834 FX821:FX834 GA821:GA834 GD821:GD834 GG821:GG834 GJ821:GJ834 GM821:GM834 GP821:GP834 GS821:GS834 GV821:GV834 GY821:GY834 HB821:HB834 HE821:HE834 HH821:HH834 HK821:HK834 HN821:HN834 HQ821:HQ834 HT821:HT834 HW821:HW834 HZ821:HZ834 IC821:IC834 IF821:IF834 II821:II834 IL821:IL834 IO821:IO834 IR821:IR834 IU821:IU834 IX821:IX834 JA821:JA834 JD821:JD834 JG821:JG834 JJ821:JJ834 JM821:JM834 JP821:JP834 JS821:JS834 JV821:JV834 JY821:JY834 KB821:KB834 KE821:KE834 KH821:KH834 KK821:KK834 KN821:KN834 KQ821:KQ834 KT821:KT834 KW821:KW834 KZ821:KZ834 LC821:LC834 LF821:LF834 LI821:LI834 LL821:LL834 LO821:LO834 LR821:LR834 LU821:LU834 LX821:LX834 MA821:MA834 MD821:MD834 MG821:MG834 MJ821:MJ834 MM821:MM834 MP821:MP834 MS821:MS834 MV821:MV834 MY821:MY834 NB821:NB834 NE821:NE834 NH821:NH834 NK821:NK834 NN821:NN834 NQ821:NQ834 NT821:NT834 NW821:NW834 NZ821:NZ834 OC821:OC834 OF821:OF834 OI821:OI834 OL821:OL834 OO821:OO834 OR821:OR834 OU821:OU834 OX821:OX834 PA821:PA834 PD821:PD834 PG821:PG834 PJ821:PJ834 PM821:PM834 PP821:PP834 PS821:PS834 PV821:PV834 PY821:PY834 QB821:QB834 QE821:QE834 QH821:QH834 QK821:QK834 QN821:QN834 QQ821:QQ834 QT821:QT834 QW821:QW834 QZ821:QZ834 RC821:RC834 RF821:RF834 O812:O814 R812:R814 U812:U814 X812:X814 AA812:AA814 AD812:AD814 AG812:AG814 AJ812:AJ814 AM812:AM814 AP812:AP814 AS812:AS814 AV812:AV814 AY812:AY814 BB812:BB814 BE812:BE814 BH812:BH814 BK812:BK814 BN812:BN814 BQ812:BQ814 BT812:BT814 BW812:BW814 BZ812:BZ814 CC812:CC814 CF812:CF814 CI812:CI814 CL812:CL814 CO812:CO814 CR812:CR814 CU812:CU814 CX812:CX814 DA812:DA814 DD812:DD814 DG812:DG814 DJ812:DJ814 DM812:DM814 DP812:DP814 DS812:DS814 DV812:DV814 DY812:DY814 EB812:EB814 EE812:EE814 EH812:EH814 EK812:EK814 EN812:EN814 EQ812:EQ814 ET812:ET814 EW812:EW814 EZ812:EZ814 FC812:FC814 FF812:FF814 FI812:FI814 FL812:FL814 FO812:FO814 FR812:FR814 FU812:FU814 FX812:FX814 GA812:GA814 GD812:GD814 GG812:GG814 GJ812:GJ814 GM812:GM814 GP812:GP814 GS812:GS814 GV812:GV814 GY812:GY814 HB812:HB814 HE812:HE814 HH812:HH814 HK812:HK814 HN812:HN814 HQ812:HQ814 HT812:HT814 HW812:HW814 HZ812:HZ814 IC812:IC814 IF812:IF814 II812:II814 IL812:IL814 IO812:IO814 IR812:IR814 IU812:IU814 IX812:IX814 JA812:JA814 JD812:JD814 JG812:JG814 JJ812:JJ814 JM812:JM814 JP812:JP814 JS812:JS814 JV812:JV814 JY812:JY814 KB812:KB814 KE812:KE814 KH812:KH814 KK812:KK814 KN812:KN814 KQ812:KQ814 KT812:KT814 KW812:KW814 KZ812:KZ814 LC812:LC814 LF812:LF814 LI812:LI814 LL812:LL814 LO812:LO814 LR812:LR814 LU812:LU814 LX812:LX814 MA812:MA814 MD812:MD814 MG812:MG814 MJ812:MJ814 MM812:MM814 MP812:MP814 MS812:MS814 MV812:MV814 MY812:MY814 NB812:NB814 NE812:NE814 NH812:NH814 NK812:NK814 NN812:NN814 NQ812:NQ814 NT812:NT814 NW812:NW814 NZ812:NZ814 OC812:OC814 OF812:OF814 OI812:OI814 OL812:OL814 OO812:OO814 OR812:OR814 OU812:OU814 OX812:OX814 PA812:PA814 PD812:PD814 PG812:PG814 PJ812:PJ814 PM812:PM814 PP812:PP814 PS812:PS814 PV812:PV814 PY812:PY814 QB812:QB814 QE812:QE814 QH812:QH814 QK812:QK814 QN812:QN814 QQ812:QQ814 QT812:QT814 QW812:QW814 QZ812:QZ814 RC812:RC814 RF812:RF814 O858:O861 R858:R861 U858:U861 X858:X861 AA858:AA861 AD858:AD861 AG858:AG861 AJ858:AJ861 AM858:AM861 AP858:AP861 AS858:AS861 AV858:AV861 AY858:AY861 BB858:BB861 BE858:BE861 BH858:BH861 BK858:BK861 BN858:BN861 BQ858:BQ861 BT858:BT861 BW858:BW861 BZ858:BZ861 CC858:CC861 CF858:CF861 CI858:CI861 CL858:CL861 CO858:CO861 CR858:CR861 CU858:CU861 CX858:CX861 DA858:DA861 DD858:DD861 DG858:DG861 DJ858:DJ861 DM858:DM861 DP858:DP861 DS858:DS861 DV858:DV861 DY858:DY861 EB858:EB861 EE858:EE861 EH858:EH861 EK858:EK861 EN858:EN861 EQ858:EQ861 ET858:ET861 EW858:EW861 EZ858:EZ861 FC858:FC861 FF858:FF861 FI858:FI861 FL858:FL861 FO858:FO861 FR858:FR861 FU858:FU861 FX858:FX861 GA858:GA861 GD858:GD861 GG858:GG861 GJ858:GJ861 GM858:GM861 GP858:GP861 GS858:GS861 GV858:GV861 GY858:GY861 HB858:HB861 HE858:HE861 HH858:HH861 HK858:HK861 HN858:HN861 HQ858:HQ861 HT858:HT861 HW858:HW861 HZ858:HZ861 IC858:IC861 IF858:IF861 II858:II861 IL858:IL861 IO858:IO861 IR858:IR861 IU858:IU861 IX858:IX861 JA858:JA861 JD858:JD861 JG858:JG861 JJ858:JJ861 JM858:JM861 JP858:JP861 JS858:JS861 JV858:JV861 JY858:JY861 KB858:KB861 KE858:KE861 KH858:KH861 KK858:KK861 KN858:KN861 KQ858:KQ861 KT858:KT861 KW858:KW861 KZ858:KZ861 LC858:LC861 LF858:LF861 LI858:LI861 LL858:LL861 LO858:LO861 LR858:LR861 LU858:LU861 LX858:LX861 MA858:MA861 MD858:MD861 MG858:MG861 MJ858:MJ861 MM858:MM861 MP858:MP861 MS858:MS861 MV858:MV861 MY858:MY861 NB858:NB861 NE858:NE861 NH858:NH861 NK858:NK861 NN858:NN861 NQ858:NQ861 NT858:NT861 NW858:NW861 NZ858:NZ861 OC858:OC861 OF858:OF861 OI858:OI861 OL858:OL861 OO858:OO861 OR858:OR861 OU858:OU861 OX858:OX861 PA858:PA861 PD858:PD861 PG858:PG861 PJ858:PJ861 PM858:PM861 PP858:PP861 PS858:PS861 PV858:PV861 PY858:PY861 QB858:QB861 QE858:QE861 QH858:QH861 QK858:QK861 QN858:QN861 QQ858:QQ861 QT858:QT861 QW858:QW861 QZ858:QZ861 RC858:RC861 RF858:RF861 O863:O876 R863:R876 U863:U876 X863:X876 AA863:AA876 AD863:AD876 AG863:AG876 AJ863:AJ876 AM863:AM876 AP863:AP876 AS863:AS876 AV863:AV876 AY863:AY876 BB863:BB876 BE863:BE876 BH863:BH876 BK863:BK876 BN863:BN876 BQ863:BQ876 BT863:BT876 BW863:BW876 BZ863:BZ876 CC863:CC876 CF863:CF876 CI863:CI876 CL863:CL876 CO863:CO876 CR863:CR876 CU863:CU876 CX863:CX876 DA863:DA876 DD863:DD876 DG863:DG876 DJ863:DJ876 DM863:DM876 DP863:DP876 DS863:DS876 DV863:DV876 DY863:DY876 EB863:EB876 EE863:EE876 EH863:EH876 EK863:EK876 EN863:EN876 EQ863:EQ876 ET863:ET876 EW863:EW876 EZ863:EZ876 FC863:FC876 FF863:FF876 FI863:FI876 FL863:FL876 FO863:FO876 FR863:FR876 FU863:FU876 FX863:FX876 GA863:GA876 GD863:GD876 GG863:GG876 GJ863:GJ876 GM863:GM876 GP863:GP876 GS863:GS876 GV863:GV876 GY863:GY876 HB863:HB876 HE863:HE876 HH863:HH876 HK863:HK876 HN863:HN876 HQ863:HQ876 HT863:HT876 HW863:HW876 HZ863:HZ876 IC863:IC876 IF863:IF876 II863:II876 IL863:IL876 IO863:IO876 IR863:IR876 IU863:IU876 IX863:IX876 JA863:JA876 JD863:JD876 JG863:JG876 JJ863:JJ876 JM863:JM876 JP863:JP876 JS863:JS876 JV863:JV876 JY863:JY876 KB863:KB876 KE863:KE876 KH863:KH876 KK863:KK876 KN863:KN876 KQ863:KQ876 KT863:KT876 KW863:KW876 KZ863:KZ876 LC863:LC876 LF863:LF876 LI863:LI876 LL863:LL876 LO863:LO876 LR863:LR876 LU863:LU876 LX863:LX876 MA863:MA876 MD863:MD876 MG863:MG876 MJ863:MJ876 MM863:MM876 MP863:MP876 MS863:MS876 MV863:MV876 MY863:MY876 NB863:NB876 NE863:NE876 NH863:NH876 NK863:NK876 NN863:NN876 NQ863:NQ876 NT863:NT876 NW863:NW876 NZ863:NZ876 OC863:OC876 OF863:OF876 OI863:OI876 OL863:OL876 OO863:OO876 OR863:OR876 OU863:OU876 OX863:OX876 PA863:PA876 PD863:PD876 PG863:PG876 PJ863:PJ876 PM863:PM876 PP863:PP876 PS863:PS876 PV863:PV876 PY863:PY876 QB863:QB876 QE863:QE876 QH863:QH876 QK863:QK876 QN863:QN876 QQ863:QQ876 QT863:QT876 QW863:QW876 QZ863:QZ876 RC863:RC876 RF863:RF876 O854:O856 R854:R856 U854:U856 X854:X856 AA854:AA856 AD854:AD856 AG854:AG856 AJ854:AJ856 AM854:AM856 AP854:AP856 AS854:AS856 AV854:AV856 AY854:AY856 BB854:BB856 BE854:BE856 BH854:BH856 BK854:BK856 BN854:BN856 BQ854:BQ856 BT854:BT856 BW854:BW856 BZ854:BZ856 CC854:CC856 CF854:CF856 CI854:CI856 CL854:CL856 CO854:CO856 CR854:CR856 CU854:CU856 CX854:CX856 DA854:DA856 DD854:DD856 DG854:DG856 DJ854:DJ856 DM854:DM856 DP854:DP856 DS854:DS856 DV854:DV856 DY854:DY856 EB854:EB856 EE854:EE856 EH854:EH856 EK854:EK856 EN854:EN856 EQ854:EQ856 ET854:ET856 EW854:EW856 EZ854:EZ856 FC854:FC856 FF854:FF856 FI854:FI856 FL854:FL856 FO854:FO856 FR854:FR856 FU854:FU856 FX854:FX856 GA854:GA856 GD854:GD856 GG854:GG856 GJ854:GJ856 GM854:GM856 GP854:GP856 GS854:GS856 GV854:GV856 GY854:GY856 HB854:HB856 HE854:HE856 HH854:HH856 HK854:HK856 HN854:HN856 HQ854:HQ856 HT854:HT856 HW854:HW856 HZ854:HZ856 IC854:IC856 IF854:IF856 II854:II856 IL854:IL856 IO854:IO856 IR854:IR856 IU854:IU856 IX854:IX856 JA854:JA856 JD854:JD856 JG854:JG856 JJ854:JJ856 JM854:JM856 JP854:JP856 JS854:JS856 JV854:JV856 JY854:JY856 KB854:KB856 KE854:KE856 KH854:KH856 KK854:KK856 KN854:KN856 KQ854:KQ856 KT854:KT856 KW854:KW856 KZ854:KZ856 LC854:LC856 LF854:LF856 LI854:LI856 LL854:LL856 LO854:LO856 LR854:LR856 LU854:LU856 LX854:LX856 MA854:MA856 MD854:MD856 MG854:MG856 MJ854:MJ856 MM854:MM856 MP854:MP856 MS854:MS856 MV854:MV856 MY854:MY856 NB854:NB856 NE854:NE856 NH854:NH856 NK854:NK856 NN854:NN856 NQ854:NQ856 NT854:NT856 NW854:NW856 NZ854:NZ856 OC854:OC856 OF854:OF856 OI854:OI856 OL854:OL856 OO854:OO856 OR854:OR856 OU854:OU856 OX854:OX856 PA854:PA856 PD854:PD856 PG854:PG856 PJ854:PJ856 PM854:PM856 PP854:PP856 PS854:PS856 PV854:PV856 PY854:PY856 QB854:QB856 QE854:QE856 QH854:QH856 QK854:QK856 QN854:QN856 QQ854:QQ856 QT854:QT856 QW854:QW856 QZ854:QZ856 RC854:RC856 RF854:RF856 O900:O903 R900:R903 U900:U903 X900:X903 AA900:AA903 AD900:AD903 AG900:AG903 AJ900:AJ903 AM900:AM903 AP900:AP903 AS900:AS903 AV900:AV903 AY900:AY903 BB900:BB903 BE900:BE903 BH900:BH903 BK900:BK903 BN900:BN903 BQ900:BQ903 BT900:BT903 BW900:BW903 BZ900:BZ903 CC900:CC903 CF900:CF903 CI900:CI903 CL900:CL903 CO900:CO903 CR900:CR903 CU900:CU903 CX900:CX903 DA900:DA903 DD900:DD903 DG900:DG903 DJ900:DJ903 DM900:DM903 DP900:DP903 DS900:DS903 DV900:DV903 DY900:DY903 EB900:EB903 EE900:EE903 EH900:EH903 EK900:EK903 EN900:EN903 EQ900:EQ903 ET900:ET903 EW900:EW903 EZ900:EZ903 FC900:FC903 FF900:FF903 FI900:FI903 FL900:FL903 FO900:FO903 FR900:FR903 FU900:FU903 FX900:FX903 GA900:GA903 GD900:GD903 GG900:GG903 GJ900:GJ903 GM900:GM903 GP900:GP903 GS900:GS903 GV900:GV903 GY900:GY903 HB900:HB903 HE900:HE903 HH900:HH903 HK900:HK903 HN900:HN903 HQ900:HQ903 HT900:HT903 HW900:HW903 HZ900:HZ903 IC900:IC903 IF900:IF903 II900:II903 IL900:IL903 IO900:IO903 IR900:IR903 IU900:IU903 IX900:IX903 JA900:JA903 JD900:JD903 JG900:JG903 JJ900:JJ903 JM900:JM903 JP900:JP903 JS900:JS903 JV900:JV903 JY900:JY903 KB900:KB903 KE900:KE903 KH900:KH903 KK900:KK903 KN900:KN903 KQ900:KQ903 KT900:KT903 KW900:KW903 KZ900:KZ903 LC900:LC903 LF900:LF903 LI900:LI903 LL900:LL903 LO900:LO903 LR900:LR903 LU900:LU903 LX900:LX903 MA900:MA903 MD900:MD903 MG900:MG903 MJ900:MJ903 MM900:MM903 MP900:MP903 MS900:MS903 MV900:MV903 MY900:MY903 NB900:NB903 NE900:NE903 NH900:NH903 NK900:NK903 NN900:NN903 NQ900:NQ903 NT900:NT903 NW900:NW903 NZ900:NZ903 OC900:OC903 OF900:OF903 OI900:OI903 OL900:OL903 OO900:OO903 OR900:OR903 OU900:OU903 OX900:OX903 PA900:PA903 PD900:PD903 PG900:PG903 PJ900:PJ903 PM900:PM903 PP900:PP903 PS900:PS903 PV900:PV903 PY900:PY903 QB900:QB903 QE900:QE903 QH900:QH903 QK900:QK903 QN900:QN903 QQ900:QQ903 QT900:QT903 QW900:QW903 QZ900:QZ903 RC900:RC903 RF900:RF903 O905:O918 R905:R918 U905:U918 X905:X918 AA905:AA918 AD905:AD918 AG905:AG918 AJ905:AJ918 AM905:AM918 AP905:AP918 AS905:AS918 AV905:AV918 AY905:AY918 BB905:BB918 BE905:BE918 BH905:BH918 BK905:BK918 BN905:BN918 BQ905:BQ918 BT905:BT918 BW905:BW918 BZ905:BZ918 CC905:CC918 CF905:CF918 CI905:CI918 CL905:CL918 CO905:CO918 CR905:CR918 CU905:CU918 CX905:CX918 DA905:DA918 DD905:DD918 DG905:DG918 DJ905:DJ918 DM905:DM918 DP905:DP918 DS905:DS918 DV905:DV918 DY905:DY918 EB905:EB918 EE905:EE918 EH905:EH918 EK905:EK918 EN905:EN918 EQ905:EQ918 ET905:ET918 EW905:EW918 EZ905:EZ918 FC905:FC918 FF905:FF918 FI905:FI918 FL905:FL918 FO905:FO918 FR905:FR918 FU905:FU918 FX905:FX918 GA905:GA918 GD905:GD918 GG905:GG918 GJ905:GJ918 GM905:GM918 GP905:GP918 GS905:GS918 GV905:GV918 GY905:GY918 HB905:HB918 HE905:HE918 HH905:HH918 HK905:HK918 HN905:HN918 HQ905:HQ918 HT905:HT918 HW905:HW918 HZ905:HZ918 IC905:IC918 IF905:IF918 II905:II918 IL905:IL918 IO905:IO918 IR905:IR918 IU905:IU918 IX905:IX918 JA905:JA918 JD905:JD918 JG905:JG918 JJ905:JJ918 JM905:JM918 JP905:JP918 JS905:JS918 JV905:JV918 JY905:JY918 KB905:KB918 KE905:KE918 KH905:KH918 KK905:KK918 KN905:KN918 KQ905:KQ918 KT905:KT918 KW905:KW918 KZ905:KZ918 LC905:LC918 LF905:LF918 LI905:LI918 LL905:LL918 LO905:LO918 LR905:LR918 LU905:LU918 LX905:LX918 MA905:MA918 MD905:MD918 MG905:MG918 MJ905:MJ918 MM905:MM918 MP905:MP918 MS905:MS918 MV905:MV918 MY905:MY918 NB905:NB918 NE905:NE918 NH905:NH918 NK905:NK918 NN905:NN918 NQ905:NQ918 NT905:NT918 NW905:NW918 NZ905:NZ918 OC905:OC918 OF905:OF918 OI905:OI918 OL905:OL918 OO905:OO918 OR905:OR918 OU905:OU918 OX905:OX918 PA905:PA918 PD905:PD918 PG905:PG918 PJ905:PJ918 PM905:PM918 PP905:PP918 PS905:PS918 PV905:PV918 PY905:PY918 QB905:QB918 QE905:QE918 QH905:QH918 QK905:QK918 QN905:QN918 QQ905:QQ918 QT905:QT918 QW905:QW918 QZ905:QZ918 RC905:RC918 RF905:RF918 O896:O898 R896:R898 U896:U898 X896:X898 AA896:AA898 AD896:AD898 AG896:AG898 AJ896:AJ898 AM896:AM898 AP896:AP898 AS896:AS898 AV896:AV898 AY896:AY898 BB896:BB898 BE896:BE898 BH896:BH898 BK896:BK898 BN896:BN898 BQ896:BQ898 BT896:BT898 BW896:BW898 BZ896:BZ898 CC896:CC898 CF896:CF898 CI896:CI898 CL896:CL898 CO896:CO898 CR896:CR898 CU896:CU898 CX896:CX898 DA896:DA898 DD896:DD898 DG896:DG898 DJ896:DJ898 DM896:DM898 DP896:DP898 DS896:DS898 DV896:DV898 DY896:DY898 EB896:EB898 EE896:EE898 EH896:EH898 EK896:EK898 EN896:EN898 EQ896:EQ898 ET896:ET898 EW896:EW898 EZ896:EZ898 FC896:FC898 FF896:FF898 FI896:FI898 FL896:FL898 FO896:FO898 FR896:FR898 FU896:FU898 FX896:FX898 GA896:GA898 GD896:GD898 GG896:GG898 GJ896:GJ898 GM896:GM898 GP896:GP898 GS896:GS898 GV896:GV898 GY896:GY898 HB896:HB898 HE896:HE898 HH896:HH898 HK896:HK898 HN896:HN898 HQ896:HQ898 HT896:HT898 HW896:HW898 HZ896:HZ898 IC896:IC898 IF896:IF898 II896:II898 IL896:IL898 IO896:IO898 IR896:IR898 IU896:IU898 IX896:IX898 JA896:JA898 JD896:JD898 JG896:JG898 JJ896:JJ898 JM896:JM898 JP896:JP898 JS896:JS898 JV896:JV898 JY896:JY898 KB896:KB898 KE896:KE898 KH896:KH898 KK896:KK898 KN896:KN898 KQ896:KQ898 KT896:KT898 KW896:KW898 KZ896:KZ898 LC896:LC898 LF896:LF898 LI896:LI898 LL896:LL898 LO896:LO898 LR896:LR898 LU896:LU898 LX896:LX898 MA896:MA898 MD896:MD898 MG896:MG898 MJ896:MJ898 MM896:MM898 MP896:MP898 MS896:MS898 MV896:MV898 MY896:MY898 NB896:NB898 NE896:NE898 NH896:NH898 NK896:NK898 NN896:NN898 NQ896:NQ898 NT896:NT898 NW896:NW898 NZ896:NZ898 OC896:OC898 OF896:OF898 OI896:OI898 OL896:OL898 OO896:OO898 OR896:OR898 OU896:OU898 OX896:OX898 PA896:PA898 PD896:PD898 PG896:PG898 PJ896:PJ898 PM896:PM898 PP896:PP898 PS896:PS898 PV896:PV898 PY896:PY898 QB896:QB898 QE896:QE898 QH896:QH898 QK896:QK898 QN896:QN898 QQ896:QQ898 QT896:QT898 QW896:QW898 QZ896:QZ898 RC896:RC898 RF896:RF898 O942:O945 R942:R945 U942:U945 X942:X945 AA942:AA945 AD942:AD945 AG942:AG945 AJ942:AJ945 AM942:AM945 AP942:AP945 AS942:AS945 AV942:AV945 AY942:AY945 BB942:BB945 BE942:BE945 BH942:BH945 BK942:BK945 BN942:BN945 BQ942:BQ945 BT942:BT945 BW942:BW945 BZ942:BZ945 CC942:CC945 CF942:CF945 CI942:CI945 CL942:CL945 CO942:CO945 CR942:CR945 CU942:CU945 CX942:CX945 DA942:DA945 DD942:DD945 DG942:DG945 DJ942:DJ945 DM942:DM945 DP942:DP945 DS942:DS945 DV942:DV945 DY942:DY945 EB942:EB945 EE942:EE945 EH942:EH945 EK942:EK945 EN942:EN945 EQ942:EQ945 ET942:ET945 EW942:EW945 EZ942:EZ945 FC942:FC945 FF942:FF945 FI942:FI945 FL942:FL945 FO942:FO945 FR942:FR945 FU942:FU945 FX942:FX945 GA942:GA945 GD942:GD945 GG942:GG945 GJ942:GJ945 GM942:GM945 GP942:GP945 GS942:GS945 GV942:GV945 GY942:GY945 HB942:HB945 HE942:HE945 HH942:HH945 HK942:HK945 HN942:HN945 HQ942:HQ945 HT942:HT945 HW942:HW945 HZ942:HZ945 IC942:IC945 IF942:IF945 II942:II945 IL942:IL945 IO942:IO945 IR942:IR945 IU942:IU945 IX942:IX945 JA942:JA945 JD942:JD945 JG942:JG945 JJ942:JJ945 JM942:JM945 JP942:JP945 JS942:JS945 JV942:JV945 JY942:JY945 KB942:KB945 KE942:KE945 KH942:KH945 KK942:KK945 KN942:KN945 KQ942:KQ945 KT942:KT945 KW942:KW945 KZ942:KZ945 LC942:LC945 LF942:LF945 LI942:LI945 LL942:LL945 LO942:LO945 LR942:LR945 LU942:LU945 LX942:LX945 MA942:MA945 MD942:MD945 MG942:MG945 MJ942:MJ945 MM942:MM945 MP942:MP945 MS942:MS945 MV942:MV945 MY942:MY945 NB942:NB945 NE942:NE945 NH942:NH945 NK942:NK945 NN942:NN945 NQ942:NQ945 NT942:NT945 NW942:NW945 NZ942:NZ945 OC942:OC945 OF942:OF945 OI942:OI945 OL942:OL945 OO942:OO945 OR942:OR945 OU942:OU945 OX942:OX945 PA942:PA945 PD942:PD945 PG942:PG945 PJ942:PJ945 PM942:PM945 PP942:PP945 PS942:PS945 PV942:PV945 PY942:PY945 QB942:QB945 QE942:QE945 QH942:QH945 QK942:QK945 QN942:QN945 QQ942:QQ945 QT942:QT945 QW942:QW945 QZ942:QZ945 RC942:RC945 RF942:RF945 O816:O819 R816:R819 U816:U819 X816:X819 AA816:AA819 AD816:AD819 AG816:AG819 AJ816:AJ819 AM816:AM819 AP816:AP819 AS816:AS819 AV816:AV819 AY816:AY819 BB816:BB819 BE816:BE819 BH816:BH819 BK816:BK819 BN816:BN819 BQ816:BQ819 BT816:BT819 BW816:BW819 BZ816:BZ819 CC816:CC819 CF816:CF819 CI816:CI819 CL816:CL819 CO816:CO819 CR816:CR819 CU816:CU819 CX816:CX819 DA816:DA819 DD816:DD819 DG816:DG819 DJ816:DJ819 DM816:DM819 DP816:DP819 DS816:DS819 DV816:DV819 DY816:DY819 EB816:EB819 EE816:EE819 EH816:EH819 EK816:EK819 EN816:EN819 EQ816:EQ819 ET816:ET819 EW816:EW819 EZ816:EZ819 FC816:FC819 FF816:FF819 FI816:FI819 FL816:FL819 FO816:FO819 FR816:FR819 FU816:FU819 FX816:FX819 GA816:GA819 GD816:GD819 GG816:GG819 GJ816:GJ819 GM816:GM819 GP816:GP819 GS816:GS819 GV816:GV819 GY816:GY819 HB816:HB819 HE816:HE819 HH816:HH819 HK816:HK819 HN816:HN819 HQ816:HQ819 HT816:HT819 HW816:HW819 HZ816:HZ819 IC816:IC819 IF816:IF819 II816:II819 IL816:IL819 IO816:IO819 IR816:IR819 IU816:IU819 IX816:IX819 JA816:JA819 JD816:JD819 JG816:JG819 JJ816:JJ819 JM816:JM819 JP816:JP819 JS816:JS819 JV816:JV819 JY816:JY819 KB816:KB819 KE816:KE819 KH816:KH819 KK816:KK819 KN816:KN819 KQ816:KQ819 KT816:KT819 KW816:KW819 KZ816:KZ819 LC816:LC819 LF816:LF819 LI816:LI819 LL816:LL819 LO816:LO819 LR816:LR819 LU816:LU819 LX816:LX819 MA816:MA819 MD816:MD819 MG816:MG819 MJ816:MJ819 MM816:MM819 MP816:MP819 MS816:MS819 MV816:MV819 MY816:MY819 NB816:NB819 NE816:NE819 NH816:NH819 NK816:NK819 NN816:NN819 NQ816:NQ819 NT816:NT819 NW816:NW819 NZ816:NZ819 OC816:OC819 OF816:OF819 OI816:OI819 OL816:OL819 OO816:OO819 OR816:OR819 OU816:OU819 OX816:OX819 PA816:PA819 PD816:PD819 PG816:PG819 PJ816:PJ819 PM816:PM819 PP816:PP819 PS816:PS819 PV816:PV819 PY816:PY819 QB816:QB819 QE816:QE819 QH816:QH819 QK816:QK819 QN816:QN819 QQ816:QQ819 QT816:QT819 QW816:QW819 QZ816:QZ819 RC816:RC819 RF816:RF819 O938:O940 R938:R940 U938:U940 X938:X940 AA938:AA940 AD938:AD940 AG938:AG940 AJ938:AJ940 AM938:AM940 AP938:AP940 AS938:AS940 AV938:AV940 AY938:AY940 BB938:BB940 BE938:BE940 BH938:BH940 BK938:BK940 BN938:BN940 BQ938:BQ940 BT938:BT940 BW938:BW940 BZ938:BZ940 CC938:CC940 CF938:CF940 CI938:CI940 CL938:CL940 CO938:CO940 CR938:CR940 CU938:CU940 CX938:CX940 DA938:DA940 DD938:DD940 DG938:DG940 DJ938:DJ940 DM938:DM940 DP938:DP940 DS938:DS940 DV938:DV940 DY938:DY940 EB938:EB940 EE938:EE940 EH938:EH940 EK938:EK940 EN938:EN940 EQ938:EQ940 ET938:ET940 EW938:EW940 EZ938:EZ940 FC938:FC940 FF938:FF940 FI938:FI940 FL938:FL940 FO938:FO940 FR938:FR940 FU938:FU940 FX938:FX940 GA938:GA940 GD938:GD940 GG938:GG940 GJ938:GJ940 GM938:GM940 GP938:GP940 GS938:GS940 GV938:GV940 GY938:GY940 HB938:HB940 HE938:HE940 HH938:HH940 HK938:HK940 HN938:HN940 HQ938:HQ940 HT938:HT940 HW938:HW940 HZ938:HZ940 IC938:IC940 IF938:IF940 II938:II940 IL938:IL940 IO938:IO940 IR938:IR940 IU938:IU940 IX938:IX940 JA938:JA940 JD938:JD940 JG938:JG940 JJ938:JJ940 JM938:JM940 JP938:JP940 JS938:JS940 JV938:JV940 JY938:JY940 KB938:KB940 KE938:KE940 KH938:KH940 KK938:KK940 KN938:KN940 KQ938:KQ940 KT938:KT940 KW938:KW940 KZ938:KZ940 LC938:LC940 LF938:LF940 LI938:LI940 LL938:LL940 LO938:LO940 LR938:LR940 LU938:LU940 LX938:LX940 MA938:MA940 MD938:MD940 MG938:MG940 MJ938:MJ940 MM938:MM940 MP938:MP940 MS938:MS940 MV938:MV940 MY938:MY940 NB938:NB940 NE938:NE940 NH938:NH940 NK938:NK940 NN938:NN940 NQ938:NQ940 NT938:NT940 NW938:NW940 NZ938:NZ940 OC938:OC940 OF938:OF940 OI938:OI940 OL938:OL940 OO938:OO940 OR938:OR940 OU938:OU940 OX938:OX940 PA938:PA940 PD938:PD940 PG938:PG940 PJ938:PJ940 PM938:PM940 PP938:PP940 PS938:PS940 PV938:PV940 PY938:PY940 QB938:QB940 QE938:QE940 QH938:QH940 QK938:QK940 QN938:QN940 QQ938:QQ940 QT938:QT940 QW938:QW940 QZ938:QZ940 RC938:RC940 RF938:RF940 O947:O948 R947:R948 U947:U948 X947:X948 AA947:AA948 AD947:AD948 AG947:AG948 AJ947:AJ948 AM947:AM948 AP947:AP948 AS947:AS948 AV947:AV948 AY947:AY948 BB947:BB948 BE947:BE948 BH947:BH948 BK947:BK948 BN947:BN948 BQ947:BQ948 BT947:BT948 BW947:BW948 BZ947:BZ948 CC947:CC948 CF947:CF948 CI947:CI948 CL947:CL948 CO947:CO948 CR947:CR948 CU947:CU948 CX947:CX948 DA947:DA948 DD947:DD948 DG947:DG948 DJ947:DJ948 DM947:DM948 DP947:DP948 DS947:DS948 DV947:DV948 DY947:DY948 EB947:EB948 EE947:EE948 EH947:EH948 EK947:EK948 EN947:EN948 EQ947:EQ948 ET947:ET948 EW947:EW948 EZ947:EZ948 FC947:FC948 FF947:FF948 FI947:FI948 FL947:FL948 FO947:FO948 FR947:FR948 FU947:FU948 FX947:FX948 GA947:GA948 GD947:GD948 GG947:GG948 GJ947:GJ948 GM947:GM948 GP947:GP948 GS947:GS948 GV947:GV948 GY947:GY948 HB947:HB948 HE947:HE948 HH947:HH948 HK947:HK948 HN947:HN948 HQ947:HQ948 HT947:HT948 HW947:HW948 HZ947:HZ948 IC947:IC948 IF947:IF948 II947:II948 IL947:IL948 IO947:IO948 IR947:IR948 IU947:IU948 IX947:IX948 JA947:JA948 JD947:JD948 JG947:JG948 JJ947:JJ948 JM947:JM948 JP947:JP948 JS947:JS948 JV947:JV948 JY947:JY948 KB947:KB948 KE947:KE948 KH947:KH948 KK947:KK948 KN947:KN948 KQ947:KQ948 KT947:KT948 KW947:KW948 KZ947:KZ948 LC947:LC948 LF947:LF948 LI947:LI948 LL947:LL948 LO947:LO948 LR947:LR948 LU947:LU948 LX947:LX948 MA947:MA948 MD947:MD948 MG947:MG948 MJ947:MJ948 MM947:MM948 MP947:MP948 MS947:MS948 MV947:MV948 MY947:MY948 NB947:NB948 NE947:NE948 NH947:NH948 NK947:NK948 NN947:NN948 NQ947:NQ948 NT947:NT948 NW947:NW948 NZ947:NZ948 OC947:OC948 OF947:OF948 OI947:OI948 OL947:OL948 OO947:OO948 OR947:OR948 OU947:OU948 OX947:OX948 PA947:PA948 PD947:PD948 PG947:PG948 PJ947:PJ948 PM947:PM948 PP947:PP948 PS947:PS948 PV947:PV948 PY947:PY948 QB947:QB948 QE947:QE948 QH947:QH948 QK947:QK948 QN947:QN948 QQ947:QQ948 QT947:QT948 QW947:QW948 QZ947:QZ948 RC947:RC948 RF947:RF948 O978:O991 R978:R991 U978:U991 X978:X991 AA978:AA991 AD978:AD991 AG978:AG991 AJ978:AJ991 AM978:AM991 AP978:AP991 AS978:AS991 AV978:AV991 AY978:AY991 BB978:BB991 BE978:BE991 BH978:BH991 BK978:BK991 BN978:BN991 BQ978:BQ991 BT978:BT991 BW978:BW991 BZ978:BZ991 CC978:CC991 CF978:CF991 CI978:CI991 CL978:CL991 CO978:CO991 CR978:CR991 CU978:CU991 CX978:CX991 DA978:DA991 DD978:DD991 DG978:DG991 DJ978:DJ991 DM978:DM991 DP978:DP991 DS978:DS991 DV978:DV991 DY978:DY991 EB978:EB991 EE978:EE991 EH978:EH991 EK978:EK991 EN978:EN991 EQ978:EQ991 ET978:ET991 EW978:EW991 EZ978:EZ991 FC978:FC991 FF978:FF991 FI978:FI991 FL978:FL991 FO978:FO991 FR978:FR991 FU978:FU991 FX978:FX991 GA978:GA991 GD978:GD991 GG978:GG991 GJ978:GJ991 GM978:GM991 GP978:GP991 GS978:GS991 GV978:GV991 GY978:GY991 HB978:HB991 HE978:HE991 HH978:HH991 HK978:HK991 HN978:HN991 HQ978:HQ991 HT978:HT991 HW978:HW991 HZ978:HZ991 IC978:IC991 IF978:IF991 II978:II991 IL978:IL991 IO978:IO991 IR978:IR991 IU978:IU991 IX978:IX991 JA978:JA991 JD978:JD991 JG978:JG991 JJ978:JJ991 JM978:JM991 JP978:JP991 JS978:JS991 JV978:JV991 JY978:JY991 KB978:KB991 KE978:KE991 KH978:KH991 KK978:KK991 KN978:KN991 KQ978:KQ991 KT978:KT991 KW978:KW991 KZ978:KZ991 LC978:LC991 LF978:LF991 LI978:LI991 LL978:LL991 LO978:LO991 LR978:LR991 LU978:LU991 LX978:LX991 MA978:MA991 MD978:MD991 MG978:MG991 MJ978:MJ991 MM978:MM991 MP978:MP991 MS978:MS991 MV978:MV991 MY978:MY991 NB978:NB991 NE978:NE991 NH978:NH991 NK978:NK991 NN978:NN991 NQ978:NQ991 NT978:NT991 NW978:NW991 NZ978:NZ991 OC978:OC991 OF978:OF991 OI978:OI991 OL978:OL991 OO978:OO991 OR978:OR991 OU978:OU991 OX978:OX991 PA978:PA991 PD978:PD991 PG978:PG991 PJ978:PJ991 PM978:PM991 PP978:PP991 PS978:PS991 PV978:PV991 PY978:PY991 QB978:QB991 QE978:QE991 QH978:QH991 QK978:QK991 QN978:QN991 QQ978:QQ991 QT978:QT991 QW978:QW991 QZ978:QZ991 RC978:RC991 RF978:RF991 O969:O971 R969:R971 U969:U971 X969:X971 AA969:AA971 AD969:AD971 AG969:AG971 AJ969:AJ971 AM969:AM971 AP969:AP971 AS969:AS971 AV969:AV971 AY969:AY971 BB969:BB971 BE969:BE971 BH969:BH971 BK969:BK971 BN969:BN971 BQ969:BQ971 BT969:BT971 BW969:BW971 BZ969:BZ971 CC969:CC971 CF969:CF971 CI969:CI971 CL969:CL971 CO969:CO971 CR969:CR971 CU969:CU971 CX969:CX971 DA969:DA971 DD969:DD971 DG969:DG971 DJ969:DJ971 DM969:DM971 DP969:DP971 DS969:DS971 DV969:DV971 DY969:DY971 EB969:EB971 EE969:EE971 EH969:EH971 EK969:EK971 EN969:EN971 EQ969:EQ971 ET969:ET971 EW969:EW971 EZ969:EZ971 FC969:FC971 FF969:FF971 FI969:FI971 FL969:FL971 FO969:FO971 FR969:FR971 FU969:FU971 FX969:FX971 GA969:GA971 GD969:GD971 GG969:GG971 GJ969:GJ971 GM969:GM971 GP969:GP971 GS969:GS971 GV969:GV971 GY969:GY971 HB969:HB971 HE969:HE971 HH969:HH971 HK969:HK971 HN969:HN971 HQ969:HQ971 HT969:HT971 HW969:HW971 HZ969:HZ971 IC969:IC971 IF969:IF971 II969:II971 IL969:IL971 IO969:IO971 IR969:IR971 IU969:IU971 IX969:IX971 JA969:JA971 JD969:JD971 JG969:JG971 JJ969:JJ971 JM969:JM971 JP969:JP971 JS969:JS971 JV969:JV971 JY969:JY971 KB969:KB971 KE969:KE971 KH969:KH971 KK969:KK971 KN969:KN971 KQ969:KQ971 KT969:KT971 KW969:KW971 KZ969:KZ971 LC969:LC971 LF969:LF971 LI969:LI971 LL969:LL971 LO969:LO971 LR969:LR971 LU969:LU971 LX969:LX971 MA969:MA971 MD969:MD971 MG969:MG971 MJ969:MJ971 MM969:MM971 MP969:MP971 MS969:MS971 MV969:MV971 MY969:MY971 NB969:NB971 NE969:NE971 NH969:NH971 NK969:NK971 NN969:NN971 NQ969:NQ971 NT969:NT971 NW969:NW971 NZ969:NZ971 OC969:OC971 OF969:OF971 OI969:OI971 OL969:OL971 OO969:OO971 OR969:OR971 OU969:OU971 OX969:OX971 PA969:PA971 PD969:PD971 PG969:PG971 PJ969:PJ971 PM969:PM971 PP969:PP971 PS969:PS971 PV969:PV971 PY969:PY971 QB969:QB971 QE969:QE971 QH969:QH971 QK969:QK971 QN969:QN971 QQ969:QQ971 QT969:QT971 QW969:QW971 QZ969:QZ971 RC969:RC971 RF969:RF971 O1015:O1018 R1015:R1018 U1015:U1018 X1015:X1018 AA1015:AA1018 AD1015:AD1018 AG1015:AG1018 AJ1015:AJ1018 AM1015:AM1018 AP1015:AP1018 AS1015:AS1018 AV1015:AV1018 AY1015:AY1018 BB1015:BB1018 BE1015:BE1018 BH1015:BH1018 BK1015:BK1018 BN1015:BN1018 BQ1015:BQ1018 BT1015:BT1018 BW1015:BW1018 BZ1015:BZ1018 CC1015:CC1018 CF1015:CF1018 CI1015:CI1018 CL1015:CL1018 CO1015:CO1018 CR1015:CR1018 CU1015:CU1018 CX1015:CX1018 DA1015:DA1018 DD1015:DD1018 DG1015:DG1018 DJ1015:DJ1018 DM1015:DM1018 DP1015:DP1018 DS1015:DS1018 DV1015:DV1018 DY1015:DY1018 EB1015:EB1018 EE1015:EE1018 EH1015:EH1018 EK1015:EK1018 EN1015:EN1018 EQ1015:EQ1018 ET1015:ET1018 EW1015:EW1018 EZ1015:EZ1018 FC1015:FC1018 FF1015:FF1018 FI1015:FI1018 FL1015:FL1018 FO1015:FO1018 FR1015:FR1018 FU1015:FU1018 FX1015:FX1018 GA1015:GA1018 GD1015:GD1018 GG1015:GG1018 GJ1015:GJ1018 GM1015:GM1018 GP1015:GP1018 GS1015:GS1018 GV1015:GV1018 GY1015:GY1018 HB1015:HB1018 HE1015:HE1018 HH1015:HH1018 HK1015:HK1018 HN1015:HN1018 HQ1015:HQ1018 HT1015:HT1018 HW1015:HW1018 HZ1015:HZ1018 IC1015:IC1018 IF1015:IF1018 II1015:II1018 IL1015:IL1018 IO1015:IO1018 IR1015:IR1018 IU1015:IU1018 IX1015:IX1018 JA1015:JA1018 JD1015:JD1018 JG1015:JG1018 JJ1015:JJ1018 JM1015:JM1018 JP1015:JP1018 JS1015:JS1018 JV1015:JV1018 JY1015:JY1018 KB1015:KB1018 KE1015:KE1018 KH1015:KH1018 KK1015:KK1018 KN1015:KN1018 KQ1015:KQ1018 KT1015:KT1018 KW1015:KW1018 KZ1015:KZ1018 LC1015:LC1018 LF1015:LF1018 LI1015:LI1018 LL1015:LL1018 LO1015:LO1018 LR1015:LR1018 LU1015:LU1018 LX1015:LX1018 MA1015:MA1018 MD1015:MD1018 MG1015:MG1018 MJ1015:MJ1018 MM1015:MM1018 MP1015:MP1018 MS1015:MS1018 MV1015:MV1018 MY1015:MY1018 NB1015:NB1018 NE1015:NE1018 NH1015:NH1018 NK1015:NK1018 NN1015:NN1018 NQ1015:NQ1018 NT1015:NT1018 NW1015:NW1018 NZ1015:NZ1018 OC1015:OC1018 OF1015:OF1018 OI1015:OI1018 OL1015:OL1018 OO1015:OO1018 OR1015:OR1018 OU1015:OU1018 OX1015:OX1018 PA1015:PA1018 PD1015:PD1018 PG1015:PG1018 PJ1015:PJ1018 PM1015:PM1018 PP1015:PP1018 PS1015:PS1018 PV1015:PV1018 PY1015:PY1018 QB1015:QB1018 QE1015:QE1018 QH1015:QH1018 QK1015:QK1018 QN1015:QN1018 QQ1015:QQ1018 QT1015:QT1018 QW1015:QW1018 QZ1015:QZ1018 RC1015:RC1018 RF1015:RF1018 O1020:O1033 R1020:R1033 U1020:U1033 X1020:X1033 AA1020:AA1033 AD1020:AD1033 AG1020:AG1033 AJ1020:AJ1033 AM1020:AM1033 AP1020:AP1033 AS1020:AS1033 AV1020:AV1033 AY1020:AY1033 BB1020:BB1033 BE1020:BE1033 BH1020:BH1033 BK1020:BK1033 BN1020:BN1033 BQ1020:BQ1033 BT1020:BT1033 BW1020:BW1033 BZ1020:BZ1033 CC1020:CC1033 CF1020:CF1033 CI1020:CI1033 CL1020:CL1033 CO1020:CO1033 CR1020:CR1033 CU1020:CU1033 CX1020:CX1033 DA1020:DA1033 DD1020:DD1033 DG1020:DG1033 DJ1020:DJ1033 DM1020:DM1033 DP1020:DP1033 DS1020:DS1033 DV1020:DV1033 DY1020:DY1033 EB1020:EB1033 EE1020:EE1033 EH1020:EH1033 EK1020:EK1033 EN1020:EN1033 EQ1020:EQ1033 ET1020:ET1033 EW1020:EW1033 EZ1020:EZ1033 FC1020:FC1033 FF1020:FF1033 FI1020:FI1033 FL1020:FL1033 FO1020:FO1033 FR1020:FR1033 FU1020:FU1033 FX1020:FX1033 GA1020:GA1033 GD1020:GD1033 GG1020:GG1033 GJ1020:GJ1033 GM1020:GM1033 GP1020:GP1033 GS1020:GS1033 GV1020:GV1033 GY1020:GY1033 HB1020:HB1033 HE1020:HE1033 HH1020:HH1033 HK1020:HK1033 HN1020:HN1033 HQ1020:HQ1033 HT1020:HT1033 HW1020:HW1033 HZ1020:HZ1033 IC1020:IC1033 IF1020:IF1033 II1020:II1033 IL1020:IL1033 IO1020:IO1033 IR1020:IR1033 IU1020:IU1033 IX1020:IX1033 JA1020:JA1033 JD1020:JD1033 JG1020:JG1033 JJ1020:JJ1033 JM1020:JM1033 JP1020:JP1033 JS1020:JS1033 JV1020:JV1033 JY1020:JY1033 KB1020:KB1033 KE1020:KE1033 KH1020:KH1033 KK1020:KK1033 KN1020:KN1033 KQ1020:KQ1033 KT1020:KT1033 KW1020:KW1033 KZ1020:KZ1033 LC1020:LC1033 LF1020:LF1033 LI1020:LI1033 LL1020:LL1033 LO1020:LO1033 LR1020:LR1033 LU1020:LU1033 LX1020:LX1033 MA1020:MA1033 MD1020:MD1033 MG1020:MG1033 MJ1020:MJ1033 MM1020:MM1033 MP1020:MP1033 MS1020:MS1033 MV1020:MV1033 MY1020:MY1033 NB1020:NB1033 NE1020:NE1033 NH1020:NH1033 NK1020:NK1033 NN1020:NN1033 NQ1020:NQ1033 NT1020:NT1033 NW1020:NW1033 NZ1020:NZ1033 OC1020:OC1033 OF1020:OF1033 OI1020:OI1033 OL1020:OL1033 OO1020:OO1033 OR1020:OR1033 OU1020:OU1033 OX1020:OX1033 PA1020:PA1033 PD1020:PD1033 PG1020:PG1033 PJ1020:PJ1033 PM1020:PM1033 PP1020:PP1033 PS1020:PS1033 PV1020:PV1033 PY1020:PY1033 QB1020:QB1033 QE1020:QE1033 QH1020:QH1033 QK1020:QK1033 QN1020:QN1033 QQ1020:QQ1033 QT1020:QT1033 QW1020:QW1033 QZ1020:QZ1033 RC1020:RC1033 RF1020:RF1033 O1011:O1013 R1011:R1013 U1011:U1013 X1011:X1013 AA1011:AA1013 AD1011:AD1013 AG1011:AG1013 AJ1011:AJ1013 AM1011:AM1013 AP1011:AP1013 AS1011:AS1013 AV1011:AV1013 AY1011:AY1013 BB1011:BB1013 BE1011:BE1013 BH1011:BH1013 BK1011:BK1013 BN1011:BN1013 BQ1011:BQ1013 BT1011:BT1013 BW1011:BW1013 BZ1011:BZ1013 CC1011:CC1013 CF1011:CF1013 CI1011:CI1013 CL1011:CL1013 CO1011:CO1013 CR1011:CR1013 CU1011:CU1013 CX1011:CX1013 DA1011:DA1013 DD1011:DD1013 DG1011:DG1013 DJ1011:DJ1013 DM1011:DM1013 DP1011:DP1013 DS1011:DS1013 DV1011:DV1013 DY1011:DY1013 EB1011:EB1013 EE1011:EE1013 EH1011:EH1013 EK1011:EK1013 EN1011:EN1013 EQ1011:EQ1013 ET1011:ET1013 EW1011:EW1013 EZ1011:EZ1013 FC1011:FC1013 FF1011:FF1013 FI1011:FI1013 FL1011:FL1013 FO1011:FO1013 FR1011:FR1013 FU1011:FU1013 FX1011:FX1013 GA1011:GA1013 GD1011:GD1013 GG1011:GG1013 GJ1011:GJ1013 GM1011:GM1013 GP1011:GP1013 GS1011:GS1013 GV1011:GV1013 GY1011:GY1013 HB1011:HB1013 HE1011:HE1013 HH1011:HH1013 HK1011:HK1013 HN1011:HN1013 HQ1011:HQ1013 HT1011:HT1013 HW1011:HW1013 HZ1011:HZ1013 IC1011:IC1013 IF1011:IF1013 II1011:II1013 IL1011:IL1013 IO1011:IO1013 IR1011:IR1013 IU1011:IU1013 IX1011:IX1013 JA1011:JA1013 JD1011:JD1013 JG1011:JG1013 JJ1011:JJ1013 JM1011:JM1013 JP1011:JP1013 JS1011:JS1013 JV1011:JV1013 JY1011:JY1013 KB1011:KB1013 KE1011:KE1013 KH1011:KH1013 KK1011:KK1013 KN1011:KN1013 KQ1011:KQ1013 KT1011:KT1013 KW1011:KW1013 KZ1011:KZ1013 LC1011:LC1013 LF1011:LF1013 LI1011:LI1013 LL1011:LL1013 LO1011:LO1013 LR1011:LR1013 LU1011:LU1013 LX1011:LX1013 MA1011:MA1013 MD1011:MD1013 MG1011:MG1013 MJ1011:MJ1013 MM1011:MM1013 MP1011:MP1013 MS1011:MS1013 MV1011:MV1013 MY1011:MY1013 NB1011:NB1013 NE1011:NE1013 NH1011:NH1013 NK1011:NK1013 NN1011:NN1013 NQ1011:NQ1013 NT1011:NT1013 NW1011:NW1013 NZ1011:NZ1013 OC1011:OC1013 OF1011:OF1013 OI1011:OI1013 OL1011:OL1013 OO1011:OO1013 OR1011:OR1013 OU1011:OU1013 OX1011:OX1013 PA1011:PA1013 PD1011:PD1013 PG1011:PG1013 PJ1011:PJ1013 PM1011:PM1013 PP1011:PP1013 PS1011:PS1013 PV1011:PV1013 PY1011:PY1013 QB1011:QB1013 QE1011:QE1013 QH1011:QH1013 QK1011:QK1013 QN1011:QN1013 QQ1011:QQ1013 QT1011:QT1013 QW1011:QW1013 QZ1011:QZ1013 RC1011:RC1013 RF1011:RF1013 O1057:O1060 R1057:R1060 U1057:U1060 X1057:X1060 AA1057:AA1060 AD1057:AD1060 AG1057:AG1060 AJ1057:AJ1060 AM1057:AM1060 AP1057:AP1060 AS1057:AS1060 AV1057:AV1060 AY1057:AY1060 BB1057:BB1060 BE1057:BE1060 BH1057:BH1060 BK1057:BK1060 BN1057:BN1060 BQ1057:BQ1060 BT1057:BT1060 BW1057:BW1060 BZ1057:BZ1060 CC1057:CC1060 CF1057:CF1060 CI1057:CI1060 CL1057:CL1060 CO1057:CO1060 CR1057:CR1060 CU1057:CU1060 CX1057:CX1060 DA1057:DA1060 DD1057:DD1060 DG1057:DG1060 DJ1057:DJ1060 DM1057:DM1060 DP1057:DP1060 DS1057:DS1060 DV1057:DV1060 DY1057:DY1060 EB1057:EB1060 EE1057:EE1060 EH1057:EH1060 EK1057:EK1060 EN1057:EN1060 EQ1057:EQ1060 ET1057:ET1060 EW1057:EW1060 EZ1057:EZ1060 FC1057:FC1060 FF1057:FF1060 FI1057:FI1060 FL1057:FL1060 FO1057:FO1060 FR1057:FR1060 FU1057:FU1060 FX1057:FX1060 GA1057:GA1060 GD1057:GD1060 GG1057:GG1060 GJ1057:GJ1060 GM1057:GM1060 GP1057:GP1060 GS1057:GS1060 GV1057:GV1060 GY1057:GY1060 HB1057:HB1060 HE1057:HE1060 HH1057:HH1060 HK1057:HK1060 HN1057:HN1060 HQ1057:HQ1060 HT1057:HT1060 HW1057:HW1060 HZ1057:HZ1060 IC1057:IC1060 IF1057:IF1060 II1057:II1060 IL1057:IL1060 IO1057:IO1060 IR1057:IR1060 IU1057:IU1060 IX1057:IX1060 JA1057:JA1060 JD1057:JD1060 JG1057:JG1060 JJ1057:JJ1060 JM1057:JM1060 JP1057:JP1060 JS1057:JS1060 JV1057:JV1060 JY1057:JY1060 KB1057:KB1060 KE1057:KE1060 KH1057:KH1060 KK1057:KK1060 KN1057:KN1060 KQ1057:KQ1060 KT1057:KT1060 KW1057:KW1060 KZ1057:KZ1060 LC1057:LC1060 LF1057:LF1060 LI1057:LI1060 LL1057:LL1060 LO1057:LO1060 LR1057:LR1060 LU1057:LU1060 LX1057:LX1060 MA1057:MA1060 MD1057:MD1060 MG1057:MG1060 MJ1057:MJ1060 MM1057:MM1060 MP1057:MP1060 MS1057:MS1060 MV1057:MV1060 MY1057:MY1060 NB1057:NB1060 NE1057:NE1060 NH1057:NH1060 NK1057:NK1060 NN1057:NN1060 NQ1057:NQ1060 NT1057:NT1060 NW1057:NW1060 NZ1057:NZ1060 OC1057:OC1060 OF1057:OF1060 OI1057:OI1060 OL1057:OL1060 OO1057:OO1060 OR1057:OR1060 OU1057:OU1060 OX1057:OX1060 PA1057:PA1060 PD1057:PD1060 PG1057:PG1060 PJ1057:PJ1060 PM1057:PM1060 PP1057:PP1060 PS1057:PS1060 PV1057:PV1060 PY1057:PY1060 QB1057:QB1060 QE1057:QE1060 QH1057:QH1060 QK1057:QK1060 QN1057:QN1060 QQ1057:QQ1060 QT1057:QT1060 QW1057:QW1060 QZ1057:QZ1060 RC1057:RC1060 RF1057:RF1060 O1062:O1075 R1062:R1075 U1062:U1075 X1062:X1075 AA1062:AA1075 AD1062:AD1075 AG1062:AG1075 AJ1062:AJ1075 AM1062:AM1075 AP1062:AP1075 AS1062:AS1075 AV1062:AV1075 AY1062:AY1075 BB1062:BB1075 BE1062:BE1075 BH1062:BH1075 BK1062:BK1075 BN1062:BN1075 BQ1062:BQ1075 BT1062:BT1075 BW1062:BW1075 BZ1062:BZ1075 CC1062:CC1075 CF1062:CF1075 CI1062:CI1075 CL1062:CL1075 CO1062:CO1075 CR1062:CR1075 CU1062:CU1075 CX1062:CX1075 DA1062:DA1075 DD1062:DD1075 DG1062:DG1075 DJ1062:DJ1075 DM1062:DM1075 DP1062:DP1075 DS1062:DS1075 DV1062:DV1075 DY1062:DY1075 EB1062:EB1075 EE1062:EE1075 EH1062:EH1075 EK1062:EK1075 EN1062:EN1075 EQ1062:EQ1075 ET1062:ET1075 EW1062:EW1075 EZ1062:EZ1075 FC1062:FC1075 FF1062:FF1075 FI1062:FI1075 FL1062:FL1075 FO1062:FO1075 FR1062:FR1075 FU1062:FU1075 FX1062:FX1075 GA1062:GA1075 GD1062:GD1075 GG1062:GG1075 GJ1062:GJ1075 GM1062:GM1075 GP1062:GP1075 GS1062:GS1075 GV1062:GV1075 GY1062:GY1075 HB1062:HB1075 HE1062:HE1075 HH1062:HH1075 HK1062:HK1075 HN1062:HN1075 HQ1062:HQ1075 HT1062:HT1075 HW1062:HW1075 HZ1062:HZ1075 IC1062:IC1075 IF1062:IF1075 II1062:II1075 IL1062:IL1075 IO1062:IO1075 IR1062:IR1075 IU1062:IU1075 IX1062:IX1075 JA1062:JA1075 JD1062:JD1075 JG1062:JG1075 JJ1062:JJ1075 JM1062:JM1075 JP1062:JP1075 JS1062:JS1075 JV1062:JV1075 JY1062:JY1075 KB1062:KB1075 KE1062:KE1075 KH1062:KH1075 KK1062:KK1075 KN1062:KN1075 KQ1062:KQ1075 KT1062:KT1075 KW1062:KW1075 KZ1062:KZ1075 LC1062:LC1075 LF1062:LF1075 LI1062:LI1075 LL1062:LL1075 LO1062:LO1075 LR1062:LR1075 LU1062:LU1075 LX1062:LX1075 MA1062:MA1075 MD1062:MD1075 MG1062:MG1075 MJ1062:MJ1075 MM1062:MM1075 MP1062:MP1075 MS1062:MS1075 MV1062:MV1075 MY1062:MY1075 NB1062:NB1075 NE1062:NE1075 NH1062:NH1075 NK1062:NK1075 NN1062:NN1075 NQ1062:NQ1075 NT1062:NT1075 NW1062:NW1075 NZ1062:NZ1075 OC1062:OC1075 OF1062:OF1075 OI1062:OI1075 OL1062:OL1075 OO1062:OO1075 OR1062:OR1075 OU1062:OU1075 OX1062:OX1075 PA1062:PA1075 PD1062:PD1075 PG1062:PG1075 PJ1062:PJ1075 PM1062:PM1075 PP1062:PP1075 PS1062:PS1075 PV1062:PV1075 PY1062:PY1075 QB1062:QB1075 QE1062:QE1075 QH1062:QH1075 QK1062:QK1075 QN1062:QN1075 QQ1062:QQ1075 QT1062:QT1075 QW1062:QW1075 QZ1062:QZ1075 RC1062:RC1075 RF1062:RF1075 O1053:O1055 R1053:R1055 U1053:U1055 X1053:X1055 AA1053:AA1055 AD1053:AD1055 AG1053:AG1055 AJ1053:AJ1055 AM1053:AM1055 AP1053:AP1055 AS1053:AS1055 AV1053:AV1055 AY1053:AY1055 BB1053:BB1055 BE1053:BE1055 BH1053:BH1055 BK1053:BK1055 BN1053:BN1055 BQ1053:BQ1055 BT1053:BT1055 BW1053:BW1055 BZ1053:BZ1055 CC1053:CC1055 CF1053:CF1055 CI1053:CI1055 CL1053:CL1055 CO1053:CO1055 CR1053:CR1055 CU1053:CU1055 CX1053:CX1055 DA1053:DA1055 DD1053:DD1055 DG1053:DG1055 DJ1053:DJ1055 DM1053:DM1055 DP1053:DP1055 DS1053:DS1055 DV1053:DV1055 DY1053:DY1055 EB1053:EB1055 EE1053:EE1055 EH1053:EH1055 EK1053:EK1055 EN1053:EN1055 EQ1053:EQ1055 ET1053:ET1055 EW1053:EW1055 EZ1053:EZ1055 FC1053:FC1055 FF1053:FF1055 FI1053:FI1055 FL1053:FL1055 FO1053:FO1055 FR1053:FR1055 FU1053:FU1055 FX1053:FX1055 GA1053:GA1055 GD1053:GD1055 GG1053:GG1055 GJ1053:GJ1055 GM1053:GM1055 GP1053:GP1055 GS1053:GS1055 GV1053:GV1055 GY1053:GY1055 HB1053:HB1055 HE1053:HE1055 HH1053:HH1055 HK1053:HK1055 HN1053:HN1055 HQ1053:HQ1055 HT1053:HT1055 HW1053:HW1055 HZ1053:HZ1055 IC1053:IC1055 IF1053:IF1055 II1053:II1055 IL1053:IL1055 IO1053:IO1055 IR1053:IR1055 IU1053:IU1055 IX1053:IX1055 JA1053:JA1055 JD1053:JD1055 JG1053:JG1055 JJ1053:JJ1055 JM1053:JM1055 JP1053:JP1055 JS1053:JS1055 JV1053:JV1055 JY1053:JY1055 KB1053:KB1055 KE1053:KE1055 KH1053:KH1055 KK1053:KK1055 KN1053:KN1055 KQ1053:KQ1055 KT1053:KT1055 KW1053:KW1055 KZ1053:KZ1055 LC1053:LC1055 LF1053:LF1055 LI1053:LI1055 LL1053:LL1055 LO1053:LO1055 LR1053:LR1055 LU1053:LU1055 LX1053:LX1055 MA1053:MA1055 MD1053:MD1055 MG1053:MG1055 MJ1053:MJ1055 MM1053:MM1055 MP1053:MP1055 MS1053:MS1055 MV1053:MV1055 MY1053:MY1055 NB1053:NB1055 NE1053:NE1055 NH1053:NH1055 NK1053:NK1055 NN1053:NN1055 NQ1053:NQ1055 NT1053:NT1055 NW1053:NW1055 NZ1053:NZ1055 OC1053:OC1055 OF1053:OF1055 OI1053:OI1055 OL1053:OL1055 OO1053:OO1055 OR1053:OR1055 OU1053:OU1055 OX1053:OX1055 PA1053:PA1055 PD1053:PD1055 PG1053:PG1055 PJ1053:PJ1055 PM1053:PM1055 PP1053:PP1055 PS1053:PS1055 PV1053:PV1055 PY1053:PY1055 QB1053:QB1055 QE1053:QE1055 QH1053:QH1055 QK1053:QK1055 QN1053:QN1055 QQ1053:QQ1055 QT1053:QT1055 QW1053:QW1055 QZ1053:QZ1055 RC1053:RC1055 RF1053:RF1055 O1099:O1102 R1099:R1102 U1099:U1102 X1099:X1102 AA1099:AA1102 AD1099:AD1102 AG1099:AG1102 AJ1099:AJ1102 AM1099:AM1102 AP1099:AP1102 AS1099:AS1102 AV1099:AV1102 AY1099:AY1102 BB1099:BB1102 BE1099:BE1102 BH1099:BH1102 BK1099:BK1102 BN1099:BN1102 BQ1099:BQ1102 BT1099:BT1102 BW1099:BW1102 BZ1099:BZ1102 CC1099:CC1102 CF1099:CF1102 CI1099:CI1102 CL1099:CL1102 CO1099:CO1102 CR1099:CR1102 CU1099:CU1102 CX1099:CX1102 DA1099:DA1102 DD1099:DD1102 DG1099:DG1102 DJ1099:DJ1102 DM1099:DM1102 DP1099:DP1102 DS1099:DS1102 DV1099:DV1102 DY1099:DY1102 EB1099:EB1102 EE1099:EE1102 EH1099:EH1102 EK1099:EK1102 EN1099:EN1102 EQ1099:EQ1102 ET1099:ET1102 EW1099:EW1102 EZ1099:EZ1102 FC1099:FC1102 FF1099:FF1102 FI1099:FI1102 FL1099:FL1102 FO1099:FO1102 FR1099:FR1102 FU1099:FU1102 FX1099:FX1102 GA1099:GA1102 GD1099:GD1102 GG1099:GG1102 GJ1099:GJ1102 GM1099:GM1102 GP1099:GP1102 GS1099:GS1102 GV1099:GV1102 GY1099:GY1102 HB1099:HB1102 HE1099:HE1102 HH1099:HH1102 HK1099:HK1102 HN1099:HN1102 HQ1099:HQ1102 HT1099:HT1102 HW1099:HW1102 HZ1099:HZ1102 IC1099:IC1102 IF1099:IF1102 II1099:II1102 IL1099:IL1102 IO1099:IO1102 IR1099:IR1102 IU1099:IU1102 IX1099:IX1102 JA1099:JA1102 JD1099:JD1102 JG1099:JG1102 JJ1099:JJ1102 JM1099:JM1102 JP1099:JP1102 JS1099:JS1102 JV1099:JV1102 JY1099:JY1102 KB1099:KB1102 KE1099:KE1102 KH1099:KH1102 KK1099:KK1102 KN1099:KN1102 KQ1099:KQ1102 KT1099:KT1102 KW1099:KW1102 KZ1099:KZ1102 LC1099:LC1102 LF1099:LF1102 LI1099:LI1102 LL1099:LL1102 LO1099:LO1102 LR1099:LR1102 LU1099:LU1102 LX1099:LX1102 MA1099:MA1102 MD1099:MD1102 MG1099:MG1102 MJ1099:MJ1102 MM1099:MM1102 MP1099:MP1102 MS1099:MS1102 MV1099:MV1102 MY1099:MY1102 NB1099:NB1102 NE1099:NE1102 NH1099:NH1102 NK1099:NK1102 NN1099:NN1102 NQ1099:NQ1102 NT1099:NT1102 NW1099:NW1102 NZ1099:NZ1102 OC1099:OC1102 OF1099:OF1102 OI1099:OI1102 OL1099:OL1102 OO1099:OO1102 OR1099:OR1102 OU1099:OU1102 OX1099:OX1102 PA1099:PA1102 PD1099:PD1102 PG1099:PG1102 PJ1099:PJ1102 PM1099:PM1102 PP1099:PP1102 PS1099:PS1102 PV1099:PV1102 PY1099:PY1102 QB1099:QB1102 QE1099:QE1102 QH1099:QH1102 QK1099:QK1102 QN1099:QN1102 QQ1099:QQ1102 QT1099:QT1102 QW1099:QW1102 QZ1099:QZ1102 RC1099:RC1102 RF1099:RF1102 O973:O976 R973:R976 U973:U976 X973:X976 AA973:AA976 AD973:AD976 AG973:AG976 AJ973:AJ976 AM973:AM976 AP973:AP976 AS973:AS976 AV973:AV976 AY973:AY976 BB973:BB976 BE973:BE976 BH973:BH976 BK973:BK976 BN973:BN976 BQ973:BQ976 BT973:BT976 BW973:BW976 BZ973:BZ976 CC973:CC976 CF973:CF976 CI973:CI976 CL973:CL976 CO973:CO976 CR973:CR976 CU973:CU976 CX973:CX976 DA973:DA976 DD973:DD976 DG973:DG976 DJ973:DJ976 DM973:DM976 DP973:DP976 DS973:DS976 DV973:DV976 DY973:DY976 EB973:EB976 EE973:EE976 EH973:EH976 EK973:EK976 EN973:EN976 EQ973:EQ976 ET973:ET976 EW973:EW976 EZ973:EZ976 FC973:FC976 FF973:FF976 FI973:FI976 FL973:FL976 FO973:FO976 FR973:FR976 FU973:FU976 FX973:FX976 GA973:GA976 GD973:GD976 GG973:GG976 GJ973:GJ976 GM973:GM976 GP973:GP976 GS973:GS976 GV973:GV976 GY973:GY976 HB973:HB976 HE973:HE976 HH973:HH976 HK973:HK976 HN973:HN976 HQ973:HQ976 HT973:HT976 HW973:HW976 HZ973:HZ976 IC973:IC976 IF973:IF976 II973:II976 IL973:IL976 IO973:IO976 IR973:IR976 IU973:IU976 IX973:IX976 JA973:JA976 JD973:JD976 JG973:JG976 JJ973:JJ976 JM973:JM976 JP973:JP976 JS973:JS976 JV973:JV976 JY973:JY976 KB973:KB976 KE973:KE976 KH973:KH976 KK973:KK976 KN973:KN976 KQ973:KQ976 KT973:KT976 KW973:KW976 KZ973:KZ976 LC973:LC976 LF973:LF976 LI973:LI976 LL973:LL976 LO973:LO976 LR973:LR976 LU973:LU976 LX973:LX976 MA973:MA976 MD973:MD976 MG973:MG976 MJ973:MJ976 MM973:MM976 MP973:MP976 MS973:MS976 MV973:MV976 MY973:MY976 NB973:NB976 NE973:NE976 NH973:NH976 NK973:NK976 NN973:NN976 NQ973:NQ976 NT973:NT976 NW973:NW976 NZ973:NZ976 OC973:OC976 OF973:OF976 OI973:OI976 OL973:OL976 OO973:OO976 OR973:OR976 OU973:OU976 OX973:OX976 PA973:PA976 PD973:PD976 PG973:PG976 PJ973:PJ976 PM973:PM976 PP973:PP976 PS973:PS976 PV973:PV976 PY973:PY976 QB973:QB976 QE973:QE976 QH973:QH976 QK973:QK976 QN973:QN976 QQ973:QQ976 QT973:QT976 QW973:QW976 QZ973:QZ976 RC973:RC976 RF973:RF976 O1095:O1097 R1095:R1097 U1095:U1097 X1095:X1097 AA1095:AA1097 AD1095:AD1097 AG1095:AG1097 AJ1095:AJ1097 AM1095:AM1097 AP1095:AP1097 AS1095:AS1097 AV1095:AV1097 AY1095:AY1097 BB1095:BB1097 BE1095:BE1097 BH1095:BH1097 BK1095:BK1097 BN1095:BN1097 BQ1095:BQ1097 BT1095:BT1097 BW1095:BW1097 BZ1095:BZ1097 CC1095:CC1097 CF1095:CF1097 CI1095:CI1097 CL1095:CL1097 CO1095:CO1097 CR1095:CR1097 CU1095:CU1097 CX1095:CX1097 DA1095:DA1097 DD1095:DD1097 DG1095:DG1097 DJ1095:DJ1097 DM1095:DM1097 DP1095:DP1097 DS1095:DS1097 DV1095:DV1097 DY1095:DY1097 EB1095:EB1097 EE1095:EE1097 EH1095:EH1097 EK1095:EK1097 EN1095:EN1097 EQ1095:EQ1097 ET1095:ET1097 EW1095:EW1097 EZ1095:EZ1097 FC1095:FC1097 FF1095:FF1097 FI1095:FI1097 FL1095:FL1097 FO1095:FO1097 FR1095:FR1097 FU1095:FU1097 FX1095:FX1097 GA1095:GA1097 GD1095:GD1097 GG1095:GG1097 GJ1095:GJ1097 GM1095:GM1097 GP1095:GP1097 GS1095:GS1097 GV1095:GV1097 GY1095:GY1097 HB1095:HB1097 HE1095:HE1097 HH1095:HH1097 HK1095:HK1097 HN1095:HN1097 HQ1095:HQ1097 HT1095:HT1097 HW1095:HW1097 HZ1095:HZ1097 IC1095:IC1097 IF1095:IF1097 II1095:II1097 IL1095:IL1097 IO1095:IO1097 IR1095:IR1097 IU1095:IU1097 IX1095:IX1097 JA1095:JA1097 JD1095:JD1097 JG1095:JG1097 JJ1095:JJ1097 JM1095:JM1097 JP1095:JP1097 JS1095:JS1097 JV1095:JV1097 JY1095:JY1097 KB1095:KB1097 KE1095:KE1097 KH1095:KH1097 KK1095:KK1097 KN1095:KN1097 KQ1095:KQ1097 KT1095:KT1097 KW1095:KW1097 KZ1095:KZ1097 LC1095:LC1097 LF1095:LF1097 LI1095:LI1097 LL1095:LL1097 LO1095:LO1097 LR1095:LR1097 LU1095:LU1097 LX1095:LX1097 MA1095:MA1097 MD1095:MD1097 MG1095:MG1097 MJ1095:MJ1097 MM1095:MM1097 MP1095:MP1097 MS1095:MS1097 MV1095:MV1097 MY1095:MY1097 NB1095:NB1097 NE1095:NE1097 NH1095:NH1097 NK1095:NK1097 NN1095:NN1097 NQ1095:NQ1097 NT1095:NT1097 NW1095:NW1097 NZ1095:NZ1097 OC1095:OC1097 OF1095:OF1097 OI1095:OI1097 OL1095:OL1097 OO1095:OO1097 OR1095:OR1097 OU1095:OU1097 OX1095:OX1097 PA1095:PA1097 PD1095:PD1097 PG1095:PG1097 PJ1095:PJ1097 PM1095:PM1097 PP1095:PP1097 PS1095:PS1097 PV1095:PV1097 PY1095:PY1097 QB1095:QB1097 QE1095:QE1097 QH1095:QH1097 QK1095:QK1097 QN1095:QN1097 QQ1095:QQ1097 QT1095:QT1097 QW1095:QW1097 QZ1095:QZ1097 RC1095:RC1097 RF1095:RF1097 O1104:O1105 R1104:R1105 U1104:U1105 X1104:X1105 AA1104:AA1105 AD1104:AD1105 AG1104:AG1105 AJ1104:AJ1105 AM1104:AM1105 AP1104:AP1105 AS1104:AS1105 AV1104:AV1105 AY1104:AY1105 BB1104:BB1105 BE1104:BE1105 BH1104:BH1105 BK1104:BK1105 BN1104:BN1105 BQ1104:BQ1105 BT1104:BT1105 BW1104:BW1105 BZ1104:BZ1105 CC1104:CC1105 CF1104:CF1105 CI1104:CI1105 CL1104:CL1105 CO1104:CO1105 CR1104:CR1105 CU1104:CU1105 CX1104:CX1105 DA1104:DA1105 DD1104:DD1105 DG1104:DG1105 DJ1104:DJ1105 DM1104:DM1105 DP1104:DP1105 DS1104:DS1105 DV1104:DV1105 DY1104:DY1105 EB1104:EB1105 EE1104:EE1105 EH1104:EH1105 EK1104:EK1105 EN1104:EN1105 EQ1104:EQ1105 ET1104:ET1105 EW1104:EW1105 EZ1104:EZ1105 FC1104:FC1105 FF1104:FF1105 FI1104:FI1105 FL1104:FL1105 FO1104:FO1105 FR1104:FR1105 FU1104:FU1105 FX1104:FX1105 GA1104:GA1105 GD1104:GD1105 GG1104:GG1105 GJ1104:GJ1105 GM1104:GM1105 GP1104:GP1105 GS1104:GS1105 GV1104:GV1105 GY1104:GY1105 HB1104:HB1105 HE1104:HE1105 HH1104:HH1105 HK1104:HK1105 HN1104:HN1105 HQ1104:HQ1105 HT1104:HT1105 HW1104:HW1105 HZ1104:HZ1105 IC1104:IC1105 IF1104:IF1105 II1104:II1105 IL1104:IL1105 IO1104:IO1105 IR1104:IR1105 IU1104:IU1105 IX1104:IX1105 JA1104:JA1105 JD1104:JD1105 JG1104:JG1105 JJ1104:JJ1105 JM1104:JM1105 JP1104:JP1105 JS1104:JS1105 JV1104:JV1105 JY1104:JY1105 KB1104:KB1105 KE1104:KE1105 KH1104:KH1105 KK1104:KK1105 KN1104:KN1105 KQ1104:KQ1105 KT1104:KT1105 KW1104:KW1105 KZ1104:KZ1105 LC1104:LC1105 LF1104:LF1105 LI1104:LI1105 LL1104:LL1105 LO1104:LO1105 LR1104:LR1105 LU1104:LU1105 LX1104:LX1105 MA1104:MA1105 MD1104:MD1105 MG1104:MG1105 MJ1104:MJ1105 MM1104:MM1105 MP1104:MP1105 MS1104:MS1105 MV1104:MV1105 MY1104:MY1105 NB1104:NB1105 NE1104:NE1105 NH1104:NH1105 NK1104:NK1105 NN1104:NN1105 NQ1104:NQ1105 NT1104:NT1105 NW1104:NW1105 NZ1104:NZ1105 OC1104:OC1105 OF1104:OF1105 OI1104:OI1105 OL1104:OL1105 OO1104:OO1105 OR1104:OR1105 OU1104:OU1105 OX1104:OX1105 PA1104:PA1105 PD1104:PD1105 PG1104:PG1105 PJ1104:PJ1105 PM1104:PM1105 PP1104:PP1105 PS1104:PS1105 PV1104:PV1105 PY1104:PY1105 QB1104:QB1105 QE1104:QE1105 QH1104:QH1105 QK1104:QK1105 QN1104:QN1105 QQ1104:QQ1105 QT1104:QT1105 QW1104:QW1105 QZ1104:QZ1105 RC1104:RC1105 RF1104:RF1105 O1135:O1148 R1135:R1148 U1135:U1148 X1135:X1148 AA1135:AA1148 AD1135:AD1148 AG1135:AG1148 AJ1135:AJ1148 AM1135:AM1148 AP1135:AP1148 AS1135:AS1148 AV1135:AV1148 AY1135:AY1148 BB1135:BB1148 BE1135:BE1148 BH1135:BH1148 BK1135:BK1148 BN1135:BN1148 BQ1135:BQ1148 BT1135:BT1148 BW1135:BW1148 BZ1135:BZ1148 CC1135:CC1148 CF1135:CF1148 CI1135:CI1148 CL1135:CL1148 CO1135:CO1148 CR1135:CR1148 CU1135:CU1148 CX1135:CX1148 DA1135:DA1148 DD1135:DD1148 DG1135:DG1148 DJ1135:DJ1148 DM1135:DM1148 DP1135:DP1148 DS1135:DS1148 DV1135:DV1148 DY1135:DY1148 EB1135:EB1148 EE1135:EE1148 EH1135:EH1148 EK1135:EK1148 EN1135:EN1148 EQ1135:EQ1148 ET1135:ET1148 EW1135:EW1148 EZ1135:EZ1148 FC1135:FC1148 FF1135:FF1148 FI1135:FI1148 FL1135:FL1148 FO1135:FO1148 FR1135:FR1148 FU1135:FU1148 FX1135:FX1148 GA1135:GA1148 GD1135:GD1148 GG1135:GG1148 GJ1135:GJ1148 GM1135:GM1148 GP1135:GP1148 GS1135:GS1148 GV1135:GV1148 GY1135:GY1148 HB1135:HB1148 HE1135:HE1148 HH1135:HH1148 HK1135:HK1148 HN1135:HN1148 HQ1135:HQ1148 HT1135:HT1148 HW1135:HW1148 HZ1135:HZ1148 IC1135:IC1148 IF1135:IF1148 II1135:II1148 IL1135:IL1148 IO1135:IO1148 IR1135:IR1148 IU1135:IU1148 IX1135:IX1148 JA1135:JA1148 JD1135:JD1148 JG1135:JG1148 JJ1135:JJ1148 JM1135:JM1148 JP1135:JP1148 JS1135:JS1148 JV1135:JV1148 JY1135:JY1148 KB1135:KB1148 KE1135:KE1148 KH1135:KH1148 KK1135:KK1148 KN1135:KN1148 KQ1135:KQ1148 KT1135:KT1148 KW1135:KW1148 KZ1135:KZ1148 LC1135:LC1148 LF1135:LF1148 LI1135:LI1148 LL1135:LL1148 LO1135:LO1148 LR1135:LR1148 LU1135:LU1148 LX1135:LX1148 MA1135:MA1148 MD1135:MD1148 MG1135:MG1148 MJ1135:MJ1148 MM1135:MM1148 MP1135:MP1148 MS1135:MS1148 MV1135:MV1148 MY1135:MY1148 NB1135:NB1148 NE1135:NE1148 NH1135:NH1148 NK1135:NK1148 NN1135:NN1148 NQ1135:NQ1148 NT1135:NT1148 NW1135:NW1148 NZ1135:NZ1148 OC1135:OC1148 OF1135:OF1148 OI1135:OI1148 OL1135:OL1148 OO1135:OO1148 OR1135:OR1148 OU1135:OU1148 OX1135:OX1148 PA1135:PA1148 PD1135:PD1148 PG1135:PG1148 PJ1135:PJ1148 PM1135:PM1148 PP1135:PP1148 PS1135:PS1148 PV1135:PV1148 PY1135:PY1148 QB1135:QB1148 QE1135:QE1148 QH1135:QH1148 QK1135:QK1148 QN1135:QN1148 QQ1135:QQ1148 QT1135:QT1148 QW1135:QW1148 QZ1135:QZ1148 RC1135:RC1148 RF1135:RF1148 O1126:O1128 R1126:R1128 U1126:U1128 X1126:X1128 AA1126:AA1128 AD1126:AD1128 AG1126:AG1128 AJ1126:AJ1128 AM1126:AM1128 AP1126:AP1128 AS1126:AS1128 AV1126:AV1128 AY1126:AY1128 BB1126:BB1128 BE1126:BE1128 BH1126:BH1128 BK1126:BK1128 BN1126:BN1128 BQ1126:BQ1128 BT1126:BT1128 BW1126:BW1128 BZ1126:BZ1128 CC1126:CC1128 CF1126:CF1128 CI1126:CI1128 CL1126:CL1128 CO1126:CO1128 CR1126:CR1128 CU1126:CU1128 CX1126:CX1128 DA1126:DA1128 DD1126:DD1128 DG1126:DG1128 DJ1126:DJ1128 DM1126:DM1128 DP1126:DP1128 DS1126:DS1128 DV1126:DV1128 DY1126:DY1128 EB1126:EB1128 EE1126:EE1128 EH1126:EH1128 EK1126:EK1128 EN1126:EN1128 EQ1126:EQ1128 ET1126:ET1128 EW1126:EW1128 EZ1126:EZ1128 FC1126:FC1128 FF1126:FF1128 FI1126:FI1128 FL1126:FL1128 FO1126:FO1128 FR1126:FR1128 FU1126:FU1128 FX1126:FX1128 GA1126:GA1128 GD1126:GD1128 GG1126:GG1128 GJ1126:GJ1128 GM1126:GM1128 GP1126:GP1128 GS1126:GS1128 GV1126:GV1128 GY1126:GY1128 HB1126:HB1128 HE1126:HE1128 HH1126:HH1128 HK1126:HK1128 HN1126:HN1128 HQ1126:HQ1128 HT1126:HT1128 HW1126:HW1128 HZ1126:HZ1128 IC1126:IC1128 IF1126:IF1128 II1126:II1128 IL1126:IL1128 IO1126:IO1128 IR1126:IR1128 IU1126:IU1128 IX1126:IX1128 JA1126:JA1128 JD1126:JD1128 JG1126:JG1128 JJ1126:JJ1128 JM1126:JM1128 JP1126:JP1128 JS1126:JS1128 JV1126:JV1128 JY1126:JY1128 KB1126:KB1128 KE1126:KE1128 KH1126:KH1128 KK1126:KK1128 KN1126:KN1128 KQ1126:KQ1128 KT1126:KT1128 KW1126:KW1128 KZ1126:KZ1128 LC1126:LC1128 LF1126:LF1128 LI1126:LI1128 LL1126:LL1128 LO1126:LO1128 LR1126:LR1128 LU1126:LU1128 LX1126:LX1128 MA1126:MA1128 MD1126:MD1128 MG1126:MG1128 MJ1126:MJ1128 MM1126:MM1128 MP1126:MP1128 MS1126:MS1128 MV1126:MV1128 MY1126:MY1128 NB1126:NB1128 NE1126:NE1128 NH1126:NH1128 NK1126:NK1128 NN1126:NN1128 NQ1126:NQ1128 NT1126:NT1128 NW1126:NW1128 NZ1126:NZ1128 OC1126:OC1128 OF1126:OF1128 OI1126:OI1128 OL1126:OL1128 OO1126:OO1128 OR1126:OR1128 OU1126:OU1128 OX1126:OX1128 PA1126:PA1128 PD1126:PD1128 PG1126:PG1128 PJ1126:PJ1128 PM1126:PM1128 PP1126:PP1128 PS1126:PS1128 PV1126:PV1128 PY1126:PY1128 QB1126:QB1128 QE1126:QE1128 QH1126:QH1128 QK1126:QK1128 QN1126:QN1128 QQ1126:QQ1128 QT1126:QT1128 QW1126:QW1128 QZ1126:QZ1128 RC1126:RC1128 RF1126:RF1128 O1172:O1175 R1172:R1175 U1172:U1175 X1172:X1175 AA1172:AA1175 AD1172:AD1175 AG1172:AG1175 AJ1172:AJ1175 AM1172:AM1175 AP1172:AP1175 AS1172:AS1175 AV1172:AV1175 AY1172:AY1175 BB1172:BB1175 BE1172:BE1175 BH1172:BH1175 BK1172:BK1175 BN1172:BN1175 BQ1172:BQ1175 BT1172:BT1175 BW1172:BW1175 BZ1172:BZ1175 CC1172:CC1175 CF1172:CF1175 CI1172:CI1175 CL1172:CL1175 CO1172:CO1175 CR1172:CR1175 CU1172:CU1175 CX1172:CX1175 DA1172:DA1175 DD1172:DD1175 DG1172:DG1175 DJ1172:DJ1175 DM1172:DM1175 DP1172:DP1175 DS1172:DS1175 DV1172:DV1175 DY1172:DY1175 EB1172:EB1175 EE1172:EE1175 EH1172:EH1175 EK1172:EK1175 EN1172:EN1175 EQ1172:EQ1175 ET1172:ET1175 EW1172:EW1175 EZ1172:EZ1175 FC1172:FC1175 FF1172:FF1175 FI1172:FI1175 FL1172:FL1175 FO1172:FO1175 FR1172:FR1175 FU1172:FU1175 FX1172:FX1175 GA1172:GA1175 GD1172:GD1175 GG1172:GG1175 GJ1172:GJ1175 GM1172:GM1175 GP1172:GP1175 GS1172:GS1175 GV1172:GV1175 GY1172:GY1175 HB1172:HB1175 HE1172:HE1175 HH1172:HH1175 HK1172:HK1175 HN1172:HN1175 HQ1172:HQ1175 HT1172:HT1175 HW1172:HW1175 HZ1172:HZ1175 IC1172:IC1175 IF1172:IF1175 II1172:II1175 IL1172:IL1175 IO1172:IO1175 IR1172:IR1175 IU1172:IU1175 IX1172:IX1175 JA1172:JA1175 JD1172:JD1175 JG1172:JG1175 JJ1172:JJ1175 JM1172:JM1175 JP1172:JP1175 JS1172:JS1175 JV1172:JV1175 JY1172:JY1175 KB1172:KB1175 KE1172:KE1175 KH1172:KH1175 KK1172:KK1175 KN1172:KN1175 KQ1172:KQ1175 KT1172:KT1175 KW1172:KW1175 KZ1172:KZ1175 LC1172:LC1175 LF1172:LF1175 LI1172:LI1175 LL1172:LL1175 LO1172:LO1175 LR1172:LR1175 LU1172:LU1175 LX1172:LX1175 MA1172:MA1175 MD1172:MD1175 MG1172:MG1175 MJ1172:MJ1175 MM1172:MM1175 MP1172:MP1175 MS1172:MS1175 MV1172:MV1175 MY1172:MY1175 NB1172:NB1175 NE1172:NE1175 NH1172:NH1175 NK1172:NK1175 NN1172:NN1175 NQ1172:NQ1175 NT1172:NT1175 NW1172:NW1175 NZ1172:NZ1175 OC1172:OC1175 OF1172:OF1175 OI1172:OI1175 OL1172:OL1175 OO1172:OO1175 OR1172:OR1175 OU1172:OU1175 OX1172:OX1175 PA1172:PA1175 PD1172:PD1175 PG1172:PG1175 PJ1172:PJ1175 PM1172:PM1175 PP1172:PP1175 PS1172:PS1175 PV1172:PV1175 PY1172:PY1175 QB1172:QB1175 QE1172:QE1175 QH1172:QH1175 QK1172:QK1175 QN1172:QN1175 QQ1172:QQ1175 QT1172:QT1175 QW1172:QW1175 QZ1172:QZ1175 RC1172:RC1175 RF1172:RF1175 O1177:O1190 R1177:R1190 U1177:U1190 X1177:X1190 AA1177:AA1190 AD1177:AD1190 AG1177:AG1190 AJ1177:AJ1190 AM1177:AM1190 AP1177:AP1190 AS1177:AS1190 AV1177:AV1190 AY1177:AY1190 BB1177:BB1190 BE1177:BE1190 BH1177:BH1190 BK1177:BK1190 BN1177:BN1190 BQ1177:BQ1190 BT1177:BT1190 BW1177:BW1190 BZ1177:BZ1190 CC1177:CC1190 CF1177:CF1190 CI1177:CI1190 CL1177:CL1190 CO1177:CO1190 CR1177:CR1190 CU1177:CU1190 CX1177:CX1190 DA1177:DA1190 DD1177:DD1190 DG1177:DG1190 DJ1177:DJ1190 DM1177:DM1190 DP1177:DP1190 DS1177:DS1190 DV1177:DV1190 DY1177:DY1190 EB1177:EB1190 EE1177:EE1190 EH1177:EH1190 EK1177:EK1190 EN1177:EN1190 EQ1177:EQ1190 ET1177:ET1190 EW1177:EW1190 EZ1177:EZ1190 FC1177:FC1190 FF1177:FF1190 FI1177:FI1190 FL1177:FL1190 FO1177:FO1190 FR1177:FR1190 FU1177:FU1190 FX1177:FX1190 GA1177:GA1190 GD1177:GD1190 GG1177:GG1190 GJ1177:GJ1190 GM1177:GM1190 GP1177:GP1190 GS1177:GS1190 GV1177:GV1190 GY1177:GY1190 HB1177:HB1190 HE1177:HE1190 HH1177:HH1190 HK1177:HK1190 HN1177:HN1190 HQ1177:HQ1190 HT1177:HT1190 HW1177:HW1190 HZ1177:HZ1190 IC1177:IC1190 IF1177:IF1190 II1177:II1190 IL1177:IL1190 IO1177:IO1190 IR1177:IR1190 IU1177:IU1190 IX1177:IX1190 JA1177:JA1190 JD1177:JD1190 JG1177:JG1190 JJ1177:JJ1190 JM1177:JM1190 JP1177:JP1190 JS1177:JS1190 JV1177:JV1190 JY1177:JY1190 KB1177:KB1190 KE1177:KE1190 KH1177:KH1190 KK1177:KK1190 KN1177:KN1190 KQ1177:KQ1190 KT1177:KT1190 KW1177:KW1190 KZ1177:KZ1190 LC1177:LC1190 LF1177:LF1190 LI1177:LI1190 LL1177:LL1190 LO1177:LO1190 LR1177:LR1190 LU1177:LU1190 LX1177:LX1190 MA1177:MA1190 MD1177:MD1190 MG1177:MG1190 MJ1177:MJ1190 MM1177:MM1190 MP1177:MP1190 MS1177:MS1190 MV1177:MV1190 MY1177:MY1190 NB1177:NB1190 NE1177:NE1190 NH1177:NH1190 NK1177:NK1190 NN1177:NN1190 NQ1177:NQ1190 NT1177:NT1190 NW1177:NW1190 NZ1177:NZ1190 OC1177:OC1190 OF1177:OF1190 OI1177:OI1190 OL1177:OL1190 OO1177:OO1190 OR1177:OR1190 OU1177:OU1190 OX1177:OX1190 PA1177:PA1190 PD1177:PD1190 PG1177:PG1190 PJ1177:PJ1190 PM1177:PM1190 PP1177:PP1190 PS1177:PS1190 PV1177:PV1190 PY1177:PY1190 QB1177:QB1190 QE1177:QE1190 QH1177:QH1190 QK1177:QK1190 QN1177:QN1190 QQ1177:QQ1190 QT1177:QT1190 QW1177:QW1190 QZ1177:QZ1190 RC1177:RC1190 RF1177:RF1190 O1168:O1170 R1168:R1170 U1168:U1170 X1168:X1170 AA1168:AA1170 AD1168:AD1170 AG1168:AG1170 AJ1168:AJ1170 AM1168:AM1170 AP1168:AP1170 AS1168:AS1170 AV1168:AV1170 AY1168:AY1170 BB1168:BB1170 BE1168:BE1170 BH1168:BH1170 BK1168:BK1170 BN1168:BN1170 BQ1168:BQ1170 BT1168:BT1170 BW1168:BW1170 BZ1168:BZ1170 CC1168:CC1170 CF1168:CF1170 CI1168:CI1170 CL1168:CL1170 CO1168:CO1170 CR1168:CR1170 CU1168:CU1170 CX1168:CX1170 DA1168:DA1170 DD1168:DD1170 DG1168:DG1170 DJ1168:DJ1170 DM1168:DM1170 DP1168:DP1170 DS1168:DS1170 DV1168:DV1170 DY1168:DY1170 EB1168:EB1170 EE1168:EE1170 EH1168:EH1170 EK1168:EK1170 EN1168:EN1170 EQ1168:EQ1170 ET1168:ET1170 EW1168:EW1170 EZ1168:EZ1170 FC1168:FC1170 FF1168:FF1170 FI1168:FI1170 FL1168:FL1170 FO1168:FO1170 FR1168:FR1170 FU1168:FU1170 FX1168:FX1170 GA1168:GA1170 GD1168:GD1170 GG1168:GG1170 GJ1168:GJ1170 GM1168:GM1170 GP1168:GP1170 GS1168:GS1170 GV1168:GV1170 GY1168:GY1170 HB1168:HB1170 HE1168:HE1170 HH1168:HH1170 HK1168:HK1170 HN1168:HN1170 HQ1168:HQ1170 HT1168:HT1170 HW1168:HW1170 HZ1168:HZ1170 IC1168:IC1170 IF1168:IF1170 II1168:II1170 IL1168:IL1170 IO1168:IO1170 IR1168:IR1170 IU1168:IU1170 IX1168:IX1170 JA1168:JA1170 JD1168:JD1170 JG1168:JG1170 JJ1168:JJ1170 JM1168:JM1170 JP1168:JP1170 JS1168:JS1170 JV1168:JV1170 JY1168:JY1170 KB1168:KB1170 KE1168:KE1170 KH1168:KH1170 KK1168:KK1170 KN1168:KN1170 KQ1168:KQ1170 KT1168:KT1170 KW1168:KW1170 KZ1168:KZ1170 LC1168:LC1170 LF1168:LF1170 LI1168:LI1170 LL1168:LL1170 LO1168:LO1170 LR1168:LR1170 LU1168:LU1170 LX1168:LX1170 MA1168:MA1170 MD1168:MD1170 MG1168:MG1170 MJ1168:MJ1170 MM1168:MM1170 MP1168:MP1170 MS1168:MS1170 MV1168:MV1170 MY1168:MY1170 NB1168:NB1170 NE1168:NE1170 NH1168:NH1170 NK1168:NK1170 NN1168:NN1170 NQ1168:NQ1170 NT1168:NT1170 NW1168:NW1170 NZ1168:NZ1170 OC1168:OC1170 OF1168:OF1170 OI1168:OI1170 OL1168:OL1170 OO1168:OO1170 OR1168:OR1170 OU1168:OU1170 OX1168:OX1170 PA1168:PA1170 PD1168:PD1170 PG1168:PG1170 PJ1168:PJ1170 PM1168:PM1170 PP1168:PP1170 PS1168:PS1170 PV1168:PV1170 PY1168:PY1170 QB1168:QB1170 QE1168:QE1170 QH1168:QH1170 QK1168:QK1170 QN1168:QN1170 QQ1168:QQ1170 QT1168:QT1170 QW1168:QW1170 QZ1168:QZ1170 RC1168:RC1170 RF1168:RF1170 O1214:O1217 R1214:R1217 U1214:U1217 X1214:X1217 AA1214:AA1217 AD1214:AD1217 AG1214:AG1217 AJ1214:AJ1217 AM1214:AM1217 AP1214:AP1217 AS1214:AS1217 AV1214:AV1217 AY1214:AY1217 BB1214:BB1217 BE1214:BE1217 BH1214:BH1217 BK1214:BK1217 BN1214:BN1217 BQ1214:BQ1217 BT1214:BT1217 BW1214:BW1217 BZ1214:BZ1217 CC1214:CC1217 CF1214:CF1217 CI1214:CI1217 CL1214:CL1217 CO1214:CO1217 CR1214:CR1217 CU1214:CU1217 CX1214:CX1217 DA1214:DA1217 DD1214:DD1217 DG1214:DG1217 DJ1214:DJ1217 DM1214:DM1217 DP1214:DP1217 DS1214:DS1217 DV1214:DV1217 DY1214:DY1217 EB1214:EB1217 EE1214:EE1217 EH1214:EH1217 EK1214:EK1217 EN1214:EN1217 EQ1214:EQ1217 ET1214:ET1217 EW1214:EW1217 EZ1214:EZ1217 FC1214:FC1217 FF1214:FF1217 FI1214:FI1217 FL1214:FL1217 FO1214:FO1217 FR1214:FR1217 FU1214:FU1217 FX1214:FX1217 GA1214:GA1217 GD1214:GD1217 GG1214:GG1217 GJ1214:GJ1217 GM1214:GM1217 GP1214:GP1217 GS1214:GS1217 GV1214:GV1217 GY1214:GY1217 HB1214:HB1217 HE1214:HE1217 HH1214:HH1217 HK1214:HK1217 HN1214:HN1217 HQ1214:HQ1217 HT1214:HT1217 HW1214:HW1217 HZ1214:HZ1217 IC1214:IC1217 IF1214:IF1217 II1214:II1217 IL1214:IL1217 IO1214:IO1217 IR1214:IR1217 IU1214:IU1217 IX1214:IX1217 JA1214:JA1217 JD1214:JD1217 JG1214:JG1217 JJ1214:JJ1217 JM1214:JM1217 JP1214:JP1217 JS1214:JS1217 JV1214:JV1217 JY1214:JY1217 KB1214:KB1217 KE1214:KE1217 KH1214:KH1217 KK1214:KK1217 KN1214:KN1217 KQ1214:KQ1217 KT1214:KT1217 KW1214:KW1217 KZ1214:KZ1217 LC1214:LC1217 LF1214:LF1217 LI1214:LI1217 LL1214:LL1217 LO1214:LO1217 LR1214:LR1217 LU1214:LU1217 LX1214:LX1217 MA1214:MA1217 MD1214:MD1217 MG1214:MG1217 MJ1214:MJ1217 MM1214:MM1217 MP1214:MP1217 MS1214:MS1217 MV1214:MV1217 MY1214:MY1217 NB1214:NB1217 NE1214:NE1217 NH1214:NH1217 NK1214:NK1217 NN1214:NN1217 NQ1214:NQ1217 NT1214:NT1217 NW1214:NW1217 NZ1214:NZ1217 OC1214:OC1217 OF1214:OF1217 OI1214:OI1217 OL1214:OL1217 OO1214:OO1217 OR1214:OR1217 OU1214:OU1217 OX1214:OX1217 PA1214:PA1217 PD1214:PD1217 PG1214:PG1217 PJ1214:PJ1217 PM1214:PM1217 PP1214:PP1217 PS1214:PS1217 PV1214:PV1217 PY1214:PY1217 QB1214:QB1217 QE1214:QE1217 QH1214:QH1217 QK1214:QK1217 QN1214:QN1217 QQ1214:QQ1217 QT1214:QT1217 QW1214:QW1217 QZ1214:QZ1217 RC1214:RC1217 RF1214:RF1217 O1219:O1232 R1219:R1232 U1219:U1232 X1219:X1232 AA1219:AA1232 AD1219:AD1232 AG1219:AG1232 AJ1219:AJ1232 AM1219:AM1232 AP1219:AP1232 AS1219:AS1232 AV1219:AV1232 AY1219:AY1232 BB1219:BB1232 BE1219:BE1232 BH1219:BH1232 BK1219:BK1232 BN1219:BN1232 BQ1219:BQ1232 BT1219:BT1232 BW1219:BW1232 BZ1219:BZ1232 CC1219:CC1232 CF1219:CF1232 CI1219:CI1232 CL1219:CL1232 CO1219:CO1232 CR1219:CR1232 CU1219:CU1232 CX1219:CX1232 DA1219:DA1232 DD1219:DD1232 DG1219:DG1232 DJ1219:DJ1232 DM1219:DM1232 DP1219:DP1232 DS1219:DS1232 DV1219:DV1232 DY1219:DY1232 EB1219:EB1232 EE1219:EE1232 EH1219:EH1232 EK1219:EK1232 EN1219:EN1232 EQ1219:EQ1232 ET1219:ET1232 EW1219:EW1232 EZ1219:EZ1232 FC1219:FC1232 FF1219:FF1232 FI1219:FI1232 FL1219:FL1232 FO1219:FO1232 FR1219:FR1232 FU1219:FU1232 FX1219:FX1232 GA1219:GA1232 GD1219:GD1232 GG1219:GG1232 GJ1219:GJ1232 GM1219:GM1232 GP1219:GP1232 GS1219:GS1232 GV1219:GV1232 GY1219:GY1232 HB1219:HB1232 HE1219:HE1232 HH1219:HH1232 HK1219:HK1232 HN1219:HN1232 HQ1219:HQ1232 HT1219:HT1232 HW1219:HW1232 HZ1219:HZ1232 IC1219:IC1232 IF1219:IF1232 II1219:II1232 IL1219:IL1232 IO1219:IO1232 IR1219:IR1232 IU1219:IU1232 IX1219:IX1232 JA1219:JA1232 JD1219:JD1232 JG1219:JG1232 JJ1219:JJ1232 JM1219:JM1232 JP1219:JP1232 JS1219:JS1232 JV1219:JV1232 JY1219:JY1232 KB1219:KB1232 KE1219:KE1232 KH1219:KH1232 KK1219:KK1232 KN1219:KN1232 KQ1219:KQ1232 KT1219:KT1232 KW1219:KW1232 KZ1219:KZ1232 LC1219:LC1232 LF1219:LF1232 LI1219:LI1232 LL1219:LL1232 LO1219:LO1232 LR1219:LR1232 LU1219:LU1232 LX1219:LX1232 MA1219:MA1232 MD1219:MD1232 MG1219:MG1232 MJ1219:MJ1232 MM1219:MM1232 MP1219:MP1232 MS1219:MS1232 MV1219:MV1232 MY1219:MY1232 NB1219:NB1232 NE1219:NE1232 NH1219:NH1232 NK1219:NK1232 NN1219:NN1232 NQ1219:NQ1232 NT1219:NT1232 NW1219:NW1232 NZ1219:NZ1232 OC1219:OC1232 OF1219:OF1232 OI1219:OI1232 OL1219:OL1232 OO1219:OO1232 OR1219:OR1232 OU1219:OU1232 OX1219:OX1232 PA1219:PA1232 PD1219:PD1232 PG1219:PG1232 PJ1219:PJ1232 PM1219:PM1232 PP1219:PP1232 PS1219:PS1232 PV1219:PV1232 PY1219:PY1232 QB1219:QB1232 QE1219:QE1232 QH1219:QH1232 QK1219:QK1232 QN1219:QN1232 QQ1219:QQ1232 QT1219:QT1232 QW1219:QW1232 QZ1219:QZ1232 RC1219:RC1232 RF1219:RF1232 O1210:O1212 R1210:R1212 U1210:U1212 X1210:X1212 AA1210:AA1212 AD1210:AD1212 AG1210:AG1212 AJ1210:AJ1212 AM1210:AM1212 AP1210:AP1212 AS1210:AS1212 AV1210:AV1212 AY1210:AY1212 BB1210:BB1212 BE1210:BE1212 BH1210:BH1212 BK1210:BK1212 BN1210:BN1212 BQ1210:BQ1212 BT1210:BT1212 BW1210:BW1212 BZ1210:BZ1212 CC1210:CC1212 CF1210:CF1212 CI1210:CI1212 CL1210:CL1212 CO1210:CO1212 CR1210:CR1212 CU1210:CU1212 CX1210:CX1212 DA1210:DA1212 DD1210:DD1212 DG1210:DG1212 DJ1210:DJ1212 DM1210:DM1212 DP1210:DP1212 DS1210:DS1212 DV1210:DV1212 DY1210:DY1212 EB1210:EB1212 EE1210:EE1212 EH1210:EH1212 EK1210:EK1212 EN1210:EN1212 EQ1210:EQ1212 ET1210:ET1212 EW1210:EW1212 EZ1210:EZ1212 FC1210:FC1212 FF1210:FF1212 FI1210:FI1212 FL1210:FL1212 FO1210:FO1212 FR1210:FR1212 FU1210:FU1212 FX1210:FX1212 GA1210:GA1212 GD1210:GD1212 GG1210:GG1212 GJ1210:GJ1212 GM1210:GM1212 GP1210:GP1212 GS1210:GS1212 GV1210:GV1212 GY1210:GY1212 HB1210:HB1212 HE1210:HE1212 HH1210:HH1212 HK1210:HK1212 HN1210:HN1212 HQ1210:HQ1212 HT1210:HT1212 HW1210:HW1212 HZ1210:HZ1212 IC1210:IC1212 IF1210:IF1212 II1210:II1212 IL1210:IL1212 IO1210:IO1212 IR1210:IR1212 IU1210:IU1212 IX1210:IX1212 JA1210:JA1212 JD1210:JD1212 JG1210:JG1212 JJ1210:JJ1212 JM1210:JM1212 JP1210:JP1212 JS1210:JS1212 JV1210:JV1212 JY1210:JY1212 KB1210:KB1212 KE1210:KE1212 KH1210:KH1212 KK1210:KK1212 KN1210:KN1212 KQ1210:KQ1212 KT1210:KT1212 KW1210:KW1212 KZ1210:KZ1212 LC1210:LC1212 LF1210:LF1212 LI1210:LI1212 LL1210:LL1212 LO1210:LO1212 LR1210:LR1212 LU1210:LU1212 LX1210:LX1212 MA1210:MA1212 MD1210:MD1212 MG1210:MG1212 MJ1210:MJ1212 MM1210:MM1212 MP1210:MP1212 MS1210:MS1212 MV1210:MV1212 MY1210:MY1212 NB1210:NB1212 NE1210:NE1212 NH1210:NH1212 NK1210:NK1212 NN1210:NN1212 NQ1210:NQ1212 NT1210:NT1212 NW1210:NW1212 NZ1210:NZ1212 OC1210:OC1212 OF1210:OF1212 OI1210:OI1212 OL1210:OL1212 OO1210:OO1212 OR1210:OR1212 OU1210:OU1212 OX1210:OX1212 PA1210:PA1212 PD1210:PD1212 PG1210:PG1212 PJ1210:PJ1212 PM1210:PM1212 PP1210:PP1212 PS1210:PS1212 PV1210:PV1212 PY1210:PY1212 QB1210:QB1212 QE1210:QE1212 QH1210:QH1212 QK1210:QK1212 QN1210:QN1212 QQ1210:QQ1212 QT1210:QT1212 QW1210:QW1212 QZ1210:QZ1212 RC1210:RC1212 RF1210:RF1212 O1256:O1259 R1256:R1259 U1256:U1259 X1256:X1259 AA1256:AA1259 AD1256:AD1259 AG1256:AG1259 AJ1256:AJ1259 AM1256:AM1259 AP1256:AP1259 AS1256:AS1259 AV1256:AV1259 AY1256:AY1259 BB1256:BB1259 BE1256:BE1259 BH1256:BH1259 BK1256:BK1259 BN1256:BN1259 BQ1256:BQ1259 BT1256:BT1259 BW1256:BW1259 BZ1256:BZ1259 CC1256:CC1259 CF1256:CF1259 CI1256:CI1259 CL1256:CL1259 CO1256:CO1259 CR1256:CR1259 CU1256:CU1259 CX1256:CX1259 DA1256:DA1259 DD1256:DD1259 DG1256:DG1259 DJ1256:DJ1259 DM1256:DM1259 DP1256:DP1259 DS1256:DS1259 DV1256:DV1259 DY1256:DY1259 EB1256:EB1259 EE1256:EE1259 EH1256:EH1259 EK1256:EK1259 EN1256:EN1259 EQ1256:EQ1259 ET1256:ET1259 EW1256:EW1259 EZ1256:EZ1259 FC1256:FC1259 FF1256:FF1259 FI1256:FI1259 FL1256:FL1259 FO1256:FO1259 FR1256:FR1259 FU1256:FU1259 FX1256:FX1259 GA1256:GA1259 GD1256:GD1259 GG1256:GG1259 GJ1256:GJ1259 GM1256:GM1259 GP1256:GP1259 GS1256:GS1259 GV1256:GV1259 GY1256:GY1259 HB1256:HB1259 HE1256:HE1259 HH1256:HH1259 HK1256:HK1259 HN1256:HN1259 HQ1256:HQ1259 HT1256:HT1259 HW1256:HW1259 HZ1256:HZ1259 IC1256:IC1259 IF1256:IF1259 II1256:II1259 IL1256:IL1259 IO1256:IO1259 IR1256:IR1259 IU1256:IU1259 IX1256:IX1259 JA1256:JA1259 JD1256:JD1259 JG1256:JG1259 JJ1256:JJ1259 JM1256:JM1259 JP1256:JP1259 JS1256:JS1259 JV1256:JV1259 JY1256:JY1259 KB1256:KB1259 KE1256:KE1259 KH1256:KH1259 KK1256:KK1259 KN1256:KN1259 KQ1256:KQ1259 KT1256:KT1259 KW1256:KW1259 KZ1256:KZ1259 LC1256:LC1259 LF1256:LF1259 LI1256:LI1259 LL1256:LL1259 LO1256:LO1259 LR1256:LR1259 LU1256:LU1259 LX1256:LX1259 MA1256:MA1259 MD1256:MD1259 MG1256:MG1259 MJ1256:MJ1259 MM1256:MM1259 MP1256:MP1259 MS1256:MS1259 MV1256:MV1259 MY1256:MY1259 NB1256:NB1259 NE1256:NE1259 NH1256:NH1259 NK1256:NK1259 NN1256:NN1259 NQ1256:NQ1259 NT1256:NT1259 NW1256:NW1259 NZ1256:NZ1259 OC1256:OC1259 OF1256:OF1259 OI1256:OI1259 OL1256:OL1259 OO1256:OO1259 OR1256:OR1259 OU1256:OU1259 OX1256:OX1259 PA1256:PA1259 PD1256:PD1259 PG1256:PG1259 PJ1256:PJ1259 PM1256:PM1259 PP1256:PP1259 PS1256:PS1259 PV1256:PV1259 PY1256:PY1259 QB1256:QB1259 QE1256:QE1259 QH1256:QH1259 QK1256:QK1259 QN1256:QN1259 QQ1256:QQ1259 QT1256:QT1259 QW1256:QW1259 QZ1256:QZ1259 RC1256:RC1259 RF1256:RF1259 O1130:O1133 R1130:R1133 U1130:U1133 X1130:X1133 AA1130:AA1133 AD1130:AD1133 AG1130:AG1133 AJ1130:AJ1133 AM1130:AM1133 AP1130:AP1133 AS1130:AS1133 AV1130:AV1133 AY1130:AY1133 BB1130:BB1133 BE1130:BE1133 BH1130:BH1133 BK1130:BK1133 BN1130:BN1133 BQ1130:BQ1133 BT1130:BT1133 BW1130:BW1133 BZ1130:BZ1133 CC1130:CC1133 CF1130:CF1133 CI1130:CI1133 CL1130:CL1133 CO1130:CO1133 CR1130:CR1133 CU1130:CU1133 CX1130:CX1133 DA1130:DA1133 DD1130:DD1133 DG1130:DG1133 DJ1130:DJ1133 DM1130:DM1133 DP1130:DP1133 DS1130:DS1133 DV1130:DV1133 DY1130:DY1133 EB1130:EB1133 EE1130:EE1133 EH1130:EH1133 EK1130:EK1133 EN1130:EN1133 EQ1130:EQ1133 ET1130:ET1133 EW1130:EW1133 EZ1130:EZ1133 FC1130:FC1133 FF1130:FF1133 FI1130:FI1133 FL1130:FL1133 FO1130:FO1133 FR1130:FR1133 FU1130:FU1133 FX1130:FX1133 GA1130:GA1133 GD1130:GD1133 GG1130:GG1133 GJ1130:GJ1133 GM1130:GM1133 GP1130:GP1133 GS1130:GS1133 GV1130:GV1133 GY1130:GY1133 HB1130:HB1133 HE1130:HE1133 HH1130:HH1133 HK1130:HK1133 HN1130:HN1133 HQ1130:HQ1133 HT1130:HT1133 HW1130:HW1133 HZ1130:HZ1133 IC1130:IC1133 IF1130:IF1133 II1130:II1133 IL1130:IL1133 IO1130:IO1133 IR1130:IR1133 IU1130:IU1133 IX1130:IX1133 JA1130:JA1133 JD1130:JD1133 JG1130:JG1133 JJ1130:JJ1133 JM1130:JM1133 JP1130:JP1133 JS1130:JS1133 JV1130:JV1133 JY1130:JY1133 KB1130:KB1133 KE1130:KE1133 KH1130:KH1133 KK1130:KK1133 KN1130:KN1133 KQ1130:KQ1133 KT1130:KT1133 KW1130:KW1133 KZ1130:KZ1133 LC1130:LC1133 LF1130:LF1133 LI1130:LI1133 LL1130:LL1133 LO1130:LO1133 LR1130:LR1133 LU1130:LU1133 LX1130:LX1133 MA1130:MA1133 MD1130:MD1133 MG1130:MG1133 MJ1130:MJ1133 MM1130:MM1133 MP1130:MP1133 MS1130:MS1133 MV1130:MV1133 MY1130:MY1133 NB1130:NB1133 NE1130:NE1133 NH1130:NH1133 NK1130:NK1133 NN1130:NN1133 NQ1130:NQ1133 NT1130:NT1133 NW1130:NW1133 NZ1130:NZ1133 OC1130:OC1133 OF1130:OF1133 OI1130:OI1133 OL1130:OL1133 OO1130:OO1133 OR1130:OR1133 OU1130:OU1133 OX1130:OX1133 PA1130:PA1133 PD1130:PD1133 PG1130:PG1133 PJ1130:PJ1133 PM1130:PM1133 PP1130:PP1133 PS1130:PS1133 PV1130:PV1133 PY1130:PY1133 QB1130:QB1133 QE1130:QE1133 QH1130:QH1133 QK1130:QK1133 QN1130:QN1133 QQ1130:QQ1133 QT1130:QT1133 QW1130:QW1133 QZ1130:QZ1133 RC1130:RC1133 RF1130:RF1133 O1252:O1254 R1252:R1254 U1252:U1254 X1252:X1254 AA1252:AA1254 AD1252:AD1254 AG1252:AG1254 AJ1252:AJ1254 AM1252:AM1254 AP1252:AP1254 AS1252:AS1254 AV1252:AV1254 AY1252:AY1254 BB1252:BB1254 BE1252:BE1254 BH1252:BH1254 BK1252:BK1254 BN1252:BN1254 BQ1252:BQ1254 BT1252:BT1254 BW1252:BW1254 BZ1252:BZ1254 CC1252:CC1254 CF1252:CF1254 CI1252:CI1254 CL1252:CL1254 CO1252:CO1254 CR1252:CR1254 CU1252:CU1254 CX1252:CX1254 DA1252:DA1254 DD1252:DD1254 DG1252:DG1254 DJ1252:DJ1254 DM1252:DM1254 DP1252:DP1254 DS1252:DS1254 DV1252:DV1254 DY1252:DY1254 EB1252:EB1254 EE1252:EE1254 EH1252:EH1254 EK1252:EK1254 EN1252:EN1254 EQ1252:EQ1254 ET1252:ET1254 EW1252:EW1254 EZ1252:EZ1254 FC1252:FC1254 FF1252:FF1254 FI1252:FI1254 FL1252:FL1254 FO1252:FO1254 FR1252:FR1254 FU1252:FU1254 FX1252:FX1254 GA1252:GA1254 GD1252:GD1254 GG1252:GG1254 GJ1252:GJ1254 GM1252:GM1254 GP1252:GP1254 GS1252:GS1254 GV1252:GV1254 GY1252:GY1254 HB1252:HB1254 HE1252:HE1254 HH1252:HH1254 HK1252:HK1254 HN1252:HN1254 HQ1252:HQ1254 HT1252:HT1254 HW1252:HW1254 HZ1252:HZ1254 IC1252:IC1254 IF1252:IF1254 II1252:II1254 IL1252:IL1254 IO1252:IO1254 IR1252:IR1254 IU1252:IU1254 IX1252:IX1254 JA1252:JA1254 JD1252:JD1254 JG1252:JG1254 JJ1252:JJ1254 JM1252:JM1254 JP1252:JP1254 JS1252:JS1254 JV1252:JV1254 JY1252:JY1254 KB1252:KB1254 KE1252:KE1254 KH1252:KH1254 KK1252:KK1254 KN1252:KN1254 KQ1252:KQ1254 KT1252:KT1254 KW1252:KW1254 KZ1252:KZ1254 LC1252:LC1254 LF1252:LF1254 LI1252:LI1254 LL1252:LL1254 LO1252:LO1254 LR1252:LR1254 LU1252:LU1254 LX1252:LX1254 MA1252:MA1254 MD1252:MD1254 MG1252:MG1254 MJ1252:MJ1254 MM1252:MM1254 MP1252:MP1254 MS1252:MS1254 MV1252:MV1254 MY1252:MY1254 NB1252:NB1254 NE1252:NE1254 NH1252:NH1254 NK1252:NK1254 NN1252:NN1254 NQ1252:NQ1254 NT1252:NT1254 NW1252:NW1254 NZ1252:NZ1254 OC1252:OC1254 OF1252:OF1254 OI1252:OI1254 OL1252:OL1254 OO1252:OO1254 OR1252:OR1254 OU1252:OU1254 OX1252:OX1254 PA1252:PA1254 PD1252:PD1254 PG1252:PG1254 PJ1252:PJ1254 PM1252:PM1254 PP1252:PP1254 PS1252:PS1254 PV1252:PV1254 PY1252:PY1254 QB1252:QB1254 QE1252:QE1254 QH1252:QH1254 QK1252:QK1254 QN1252:QN1254 QQ1252:QQ1254 QT1252:QT1254 QW1252:QW1254 QZ1252:QZ1254 RC1252:RC1254 RF1252:RF1254 O1261:O1262 R1261:R1262 U1261:U1262 X1261:X1262 AA1261:AA1262 AD1261:AD1262 AG1261:AG1262 AJ1261:AJ1262 AM1261:AM1262 AP1261:AP1262 AS1261:AS1262 AV1261:AV1262 AY1261:AY1262 BB1261:BB1262 BE1261:BE1262 BH1261:BH1262 BK1261:BK1262 BN1261:BN1262 BQ1261:BQ1262 BT1261:BT1262 BW1261:BW1262 BZ1261:BZ1262 CC1261:CC1262 CF1261:CF1262 CI1261:CI1262 CL1261:CL1262 CO1261:CO1262 CR1261:CR1262 CU1261:CU1262 CX1261:CX1262 DA1261:DA1262 DD1261:DD1262 DG1261:DG1262 DJ1261:DJ1262 DM1261:DM1262 DP1261:DP1262 DS1261:DS1262 DV1261:DV1262 DY1261:DY1262 EB1261:EB1262 EE1261:EE1262 EH1261:EH1262 EK1261:EK1262 EN1261:EN1262 EQ1261:EQ1262 ET1261:ET1262 EW1261:EW1262 EZ1261:EZ1262 FC1261:FC1262 FF1261:FF1262 FI1261:FI1262 FL1261:FL1262 FO1261:FO1262 FR1261:FR1262 FU1261:FU1262 FX1261:FX1262 GA1261:GA1262 GD1261:GD1262 GG1261:GG1262 GJ1261:GJ1262 GM1261:GM1262 GP1261:GP1262 GS1261:GS1262 GV1261:GV1262 GY1261:GY1262 HB1261:HB1262 HE1261:HE1262 HH1261:HH1262 HK1261:HK1262 HN1261:HN1262 HQ1261:HQ1262 HT1261:HT1262 HW1261:HW1262 HZ1261:HZ1262 IC1261:IC1262 IF1261:IF1262 II1261:II1262 IL1261:IL1262 IO1261:IO1262 IR1261:IR1262 IU1261:IU1262 IX1261:IX1262 JA1261:JA1262 JD1261:JD1262 JG1261:JG1262 JJ1261:JJ1262 JM1261:JM1262 JP1261:JP1262 JS1261:JS1262 JV1261:JV1262 JY1261:JY1262 KB1261:KB1262 KE1261:KE1262 KH1261:KH1262 KK1261:KK1262 KN1261:KN1262 KQ1261:KQ1262 KT1261:KT1262 KW1261:KW1262 KZ1261:KZ1262 LC1261:LC1262 LF1261:LF1262 LI1261:LI1262 LL1261:LL1262 LO1261:LO1262 LR1261:LR1262 LU1261:LU1262 LX1261:LX1262 MA1261:MA1262 MD1261:MD1262 MG1261:MG1262 MJ1261:MJ1262 MM1261:MM1262 MP1261:MP1262 MS1261:MS1262 MV1261:MV1262 MY1261:MY1262 NB1261:NB1262 NE1261:NE1262 NH1261:NH1262 NK1261:NK1262 NN1261:NN1262 NQ1261:NQ1262 NT1261:NT1262 NW1261:NW1262 NZ1261:NZ1262 OC1261:OC1262 OF1261:OF1262 OI1261:OI1262 OL1261:OL1262 OO1261:OO1262 OR1261:OR1262 OU1261:OU1262 OX1261:OX1262 PA1261:PA1262 PD1261:PD1262 PG1261:PG1262 PJ1261:PJ1262 PM1261:PM1262 PP1261:PP1262 PS1261:PS1262 PV1261:PV1262 PY1261:PY1262 QB1261:QB1262 QE1261:QE1262 QH1261:QH1262 QK1261:QK1262 QN1261:QN1262 QQ1261:QQ1262 QT1261:QT1262 QW1261:QW1262 QZ1261:QZ1262 RC1261:RC1262 DS69:DS71 DQ69:DR69 L36:L40 R36:R40 O36:O40 U38:U40 DV38:DV40 DS38:DS40 DP38:DP40 DM38:DM40 DJ38:DJ40 DG38:DG40 DD38:DD40 DA38:DA40 CX38:CX40 CU38:CU40 CR38:CR40 CO38:CO40 CL38:CL40 CI38:CI40 CF38:CF40 CC38:CC40 BZ38:BZ40 BW38:BW40 BT38:BT40 BQ38:BQ40 BN38:BN40 BK38:BK40 BH38:BH40 BE38:BE40 BB38:BB40 AY38:AY40 AV38:AV40 AS38:AS40 AP38:AP40 AM38:AM40 AJ38:AJ40 AG38:AG40 AD38:AD40 AA38:AA40 AA42:AA49 AA36 AD36 AG36 AJ36 AM36 AP36 AS36 AV36 AY36 BB36 BE36 BH36 BK36 BN36 BQ36 BT36 BW36 BZ36 CC36 CF36 CI36 CL36 CO36 CR36 CU36 CX36 DA36 DD36 DG36 DJ36 DM36 DP36 DS36 DV36 U36 X36 O78:O82 AA111:AA113 Y111:Z111 AB111:AC111 AE111:AF111 AH111:AI111 AK111:AL111 BZ115:BZ116 BW115:BW116 BT115:BT116 BQ115:BQ116 BN115:BN116 BK115:BK116 BH115:BH116 BE115:BE116 BB115:BB116 DM29 DP29 DS29 DM31:DM34 AJ42:AJ49 AV42:AV49 BH42:BH49 BQ42:BQ49 AG31:AG34 AP31:AP34 AM31:AM34 AS31:AS34 BB31:BB34 AY31:AY34 BE31:BE34 BN31:BN34 BK31:BK34 BQ31:BQ34 BZ31:BZ34 BW31:BW34 CC31:CC34 CL31:CL34 CI31:CI34 CO31:CO34 CX31:CX34 CU31:CU34 DA31:DA34 DJ31:DJ34 DG31:DG34 DV31:DV34 DS31:DS34 DP31:DP34 AM42:AM49 AP42:AP49 DM42:DM49 AY42:AY49 BB42:BB49 AG42:AG49 BK42:BK49 BN42:BN49 AS42:AS49 BT42:BT49 BW42:BW49 BZ42:BZ49 CF42:CF49 CI42:CI49 CL42:CL49 CX42:CX49 CU42:CU49 CR42:CR49 DJ42:DJ49 DG42:DG49 DD42:DD49 DV42:DV49 DS42:DS49 DP42:DP49 BE42:BE49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87"/>
  <sheetViews>
    <sheetView showGridLines="0" tabSelected="1" zoomScale="85" zoomScaleNormal="85" zoomScaleSheetLayoutView="30" workbookViewId="0">
      <selection activeCell="J147" sqref="J146:J147"/>
    </sheetView>
  </sheetViews>
  <sheetFormatPr defaultColWidth="23.125" defaultRowHeight="14.25" x14ac:dyDescent="0.2"/>
  <cols>
    <col min="1" max="1" width="14.125" style="128" bestFit="1" customWidth="1"/>
    <col min="2" max="2" width="85" style="128" bestFit="1" customWidth="1"/>
    <col min="3" max="3" width="14.625" style="43" bestFit="1" customWidth="1"/>
    <col min="4" max="4" width="26.375" style="128" bestFit="1" customWidth="1"/>
    <col min="5" max="5" width="48.375" style="131" bestFit="1" customWidth="1"/>
    <col min="6" max="6" width="31.125" style="131" customWidth="1"/>
    <col min="7" max="7" width="16.625" style="131" bestFit="1" customWidth="1"/>
    <col min="8" max="8" width="21.375" style="131" bestFit="1" customWidth="1"/>
    <col min="9" max="9" width="19.125" style="128" bestFit="1" customWidth="1"/>
    <col min="10" max="10" width="26.625" style="128" bestFit="1" customWidth="1"/>
    <col min="11" max="12" width="26.625" style="128" customWidth="1"/>
    <col min="13" max="13" width="9.125" style="128" bestFit="1" customWidth="1"/>
    <col min="14" max="14" width="9.125" style="145" bestFit="1" customWidth="1"/>
    <col min="15" max="15" width="2.375" style="42" customWidth="1"/>
    <col min="16" max="18" width="23.125" style="42"/>
    <col min="19" max="19" width="23.125" style="144"/>
    <col min="20" max="144" width="23.125" style="42"/>
    <col min="145" max="16384" width="23.125" style="128"/>
  </cols>
  <sheetData>
    <row r="1" spans="1:144" s="42" customFormat="1" x14ac:dyDescent="0.25">
      <c r="A1" s="42" t="s">
        <v>0</v>
      </c>
      <c r="C1" s="3"/>
      <c r="E1" s="118"/>
      <c r="F1" s="118"/>
      <c r="G1" s="118"/>
      <c r="H1" s="118"/>
    </row>
    <row r="2" spans="1:144" s="42" customFormat="1" x14ac:dyDescent="0.25">
      <c r="A2" s="42" t="s">
        <v>1</v>
      </c>
      <c r="C2" s="3"/>
      <c r="E2" s="118"/>
      <c r="F2" s="118"/>
      <c r="G2" s="118"/>
      <c r="H2" s="118"/>
    </row>
    <row r="3" spans="1:144" s="119" customFormat="1" ht="15.75" customHeight="1" x14ac:dyDescent="0.25">
      <c r="A3" s="5" t="s">
        <v>2</v>
      </c>
      <c r="E3" s="118"/>
      <c r="F3" s="120"/>
      <c r="G3" s="120"/>
      <c r="H3" s="120"/>
      <c r="I3" s="121"/>
      <c r="J3" s="121"/>
      <c r="K3" s="121"/>
      <c r="L3" s="121"/>
    </row>
    <row r="4" spans="1:144" s="119" customFormat="1" ht="15.75" customHeight="1" x14ac:dyDescent="0.25">
      <c r="A4" s="139" t="s">
        <v>274</v>
      </c>
      <c r="E4" s="118"/>
      <c r="F4" s="118"/>
      <c r="G4" s="118"/>
      <c r="H4" s="118"/>
    </row>
    <row r="5" spans="1:144" s="119" customFormat="1" ht="15.75" customHeight="1" x14ac:dyDescent="0.25">
      <c r="A5" s="42" t="s">
        <v>275</v>
      </c>
      <c r="E5" s="118"/>
      <c r="F5" s="118"/>
      <c r="G5" s="118"/>
      <c r="H5" s="118"/>
    </row>
    <row r="6" spans="1:144" s="119" customFormat="1" ht="15.75" customHeight="1" x14ac:dyDescent="0.25">
      <c r="A6" s="140" t="s">
        <v>371</v>
      </c>
      <c r="E6" s="42"/>
      <c r="F6" s="118"/>
      <c r="G6" s="118"/>
      <c r="H6" s="118"/>
      <c r="M6" s="120"/>
    </row>
    <row r="7" spans="1:144" s="124" customFormat="1" x14ac:dyDescent="0.25">
      <c r="A7" s="141"/>
      <c r="B7" s="122" t="s">
        <v>27</v>
      </c>
      <c r="C7" s="123"/>
      <c r="E7" s="125"/>
      <c r="F7" s="126"/>
      <c r="G7" s="126"/>
      <c r="H7" s="12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row>
    <row r="8" spans="1:144" s="127" customFormat="1" ht="30" x14ac:dyDescent="0.25">
      <c r="A8" s="137" t="s">
        <v>276</v>
      </c>
      <c r="B8" s="137" t="s">
        <v>277</v>
      </c>
      <c r="C8" s="137" t="s">
        <v>278</v>
      </c>
      <c r="D8" s="137" t="s">
        <v>279</v>
      </c>
      <c r="E8" s="137" t="s">
        <v>280</v>
      </c>
      <c r="F8" s="137" t="s">
        <v>281</v>
      </c>
      <c r="G8" s="138" t="s">
        <v>282</v>
      </c>
      <c r="H8" s="138" t="s">
        <v>283</v>
      </c>
      <c r="I8" s="137" t="s">
        <v>284</v>
      </c>
      <c r="J8" s="137" t="s">
        <v>285</v>
      </c>
      <c r="K8" s="137" t="s">
        <v>286</v>
      </c>
      <c r="L8" s="137" t="s">
        <v>287</v>
      </c>
      <c r="M8" s="137" t="s">
        <v>288</v>
      </c>
      <c r="N8" s="137" t="s">
        <v>289</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row>
    <row r="9" spans="1:144" x14ac:dyDescent="0.2">
      <c r="A9" s="128" t="s">
        <v>139</v>
      </c>
      <c r="B9" s="129">
        <v>0</v>
      </c>
      <c r="C9" s="130"/>
      <c r="L9" s="192"/>
      <c r="N9" s="128"/>
    </row>
    <row r="10" spans="1:144" ht="28.5" x14ac:dyDescent="0.2">
      <c r="A10" s="128" t="s">
        <v>140</v>
      </c>
      <c r="B10" s="129" t="s">
        <v>427</v>
      </c>
      <c r="C10" s="130" t="s">
        <v>480</v>
      </c>
      <c r="D10" s="128" t="s">
        <v>463</v>
      </c>
      <c r="E10" s="131" t="s">
        <v>430</v>
      </c>
      <c r="F10" s="131" t="s">
        <v>294</v>
      </c>
      <c r="G10" s="131">
        <v>44228</v>
      </c>
      <c r="H10" s="131">
        <v>44926</v>
      </c>
      <c r="I10" s="250" t="s">
        <v>922</v>
      </c>
      <c r="J10" s="128" t="s">
        <v>468</v>
      </c>
      <c r="K10" s="128" t="s">
        <v>468</v>
      </c>
      <c r="L10" s="192"/>
      <c r="N10" s="128"/>
    </row>
    <row r="11" spans="1:144" ht="28.5" x14ac:dyDescent="0.2">
      <c r="A11" s="128" t="s">
        <v>141</v>
      </c>
      <c r="B11" s="129" t="s">
        <v>427</v>
      </c>
      <c r="C11" s="132" t="s">
        <v>480</v>
      </c>
      <c r="D11" s="128" t="s">
        <v>463</v>
      </c>
      <c r="E11" s="131" t="s">
        <v>431</v>
      </c>
      <c r="F11" s="131" t="s">
        <v>294</v>
      </c>
      <c r="G11" s="131">
        <v>44228</v>
      </c>
      <c r="H11" s="131">
        <v>44926</v>
      </c>
      <c r="I11" s="250" t="s">
        <v>922</v>
      </c>
      <c r="J11" s="128" t="s">
        <v>468</v>
      </c>
      <c r="K11" s="128" t="s">
        <v>468</v>
      </c>
      <c r="L11" s="192"/>
      <c r="N11" s="128"/>
    </row>
    <row r="12" spans="1:144" ht="28.5" x14ac:dyDescent="0.2">
      <c r="A12" s="128" t="s">
        <v>142</v>
      </c>
      <c r="B12" s="129" t="s">
        <v>427</v>
      </c>
      <c r="C12" s="132" t="s">
        <v>480</v>
      </c>
      <c r="D12" s="128" t="s">
        <v>463</v>
      </c>
      <c r="E12" s="131" t="s">
        <v>432</v>
      </c>
      <c r="F12" s="131" t="s">
        <v>294</v>
      </c>
      <c r="G12" s="131">
        <v>44228</v>
      </c>
      <c r="H12" s="131">
        <v>44926</v>
      </c>
      <c r="I12" s="250" t="s">
        <v>922</v>
      </c>
      <c r="J12" s="128" t="s">
        <v>468</v>
      </c>
      <c r="K12" s="128" t="s">
        <v>468</v>
      </c>
      <c r="L12" s="192"/>
      <c r="N12" s="128"/>
    </row>
    <row r="13" spans="1:144" ht="28.5" x14ac:dyDescent="0.2">
      <c r="A13" s="128" t="s">
        <v>437</v>
      </c>
      <c r="B13" s="129" t="s">
        <v>427</v>
      </c>
      <c r="C13" s="132" t="s">
        <v>480</v>
      </c>
      <c r="D13" s="128" t="s">
        <v>463</v>
      </c>
      <c r="E13" s="131" t="s">
        <v>433</v>
      </c>
      <c r="F13" s="131" t="s">
        <v>294</v>
      </c>
      <c r="G13" s="131">
        <v>44228</v>
      </c>
      <c r="H13" s="131">
        <v>44926</v>
      </c>
      <c r="I13" s="250" t="s">
        <v>922</v>
      </c>
      <c r="J13" s="128" t="s">
        <v>468</v>
      </c>
      <c r="K13" s="128" t="s">
        <v>468</v>
      </c>
      <c r="L13" s="192"/>
      <c r="N13" s="128"/>
    </row>
    <row r="14" spans="1:144" ht="57" x14ac:dyDescent="0.2">
      <c r="A14" s="128" t="s">
        <v>438</v>
      </c>
      <c r="B14" s="129" t="s">
        <v>428</v>
      </c>
      <c r="C14" s="132" t="s">
        <v>481</v>
      </c>
      <c r="D14" s="128" t="s">
        <v>463</v>
      </c>
      <c r="E14" s="131" t="s">
        <v>434</v>
      </c>
      <c r="F14" s="131" t="s">
        <v>294</v>
      </c>
      <c r="G14" s="131">
        <v>43831</v>
      </c>
      <c r="H14" s="131">
        <v>44926</v>
      </c>
      <c r="I14" s="250" t="s">
        <v>922</v>
      </c>
      <c r="J14" s="128" t="s">
        <v>468</v>
      </c>
      <c r="K14" s="128" t="s">
        <v>468</v>
      </c>
      <c r="L14" s="192"/>
      <c r="N14" s="128"/>
    </row>
    <row r="15" spans="1:144" ht="42.75" x14ac:dyDescent="0.2">
      <c r="A15" s="128" t="s">
        <v>439</v>
      </c>
      <c r="B15" s="129" t="s">
        <v>429</v>
      </c>
      <c r="C15" s="132" t="s">
        <v>482</v>
      </c>
      <c r="D15" s="128" t="s">
        <v>463</v>
      </c>
      <c r="E15" s="131" t="s">
        <v>435</v>
      </c>
      <c r="F15" s="131" t="s">
        <v>294</v>
      </c>
      <c r="G15" s="131">
        <v>44197</v>
      </c>
      <c r="H15" s="131">
        <v>44926</v>
      </c>
      <c r="I15" s="250" t="s">
        <v>922</v>
      </c>
      <c r="J15" s="128" t="s">
        <v>468</v>
      </c>
      <c r="K15" s="128" t="s">
        <v>468</v>
      </c>
      <c r="L15" s="192"/>
      <c r="N15" s="128"/>
    </row>
    <row r="16" spans="1:144" ht="28.5" x14ac:dyDescent="0.2">
      <c r="A16" s="128" t="s">
        <v>557</v>
      </c>
      <c r="B16" s="129" t="s">
        <v>508</v>
      </c>
      <c r="C16" s="132" t="s">
        <v>575</v>
      </c>
      <c r="D16" s="128" t="s">
        <v>463</v>
      </c>
      <c r="E16" s="131" t="s">
        <v>509</v>
      </c>
      <c r="F16" s="131" t="s">
        <v>294</v>
      </c>
      <c r="G16" s="131">
        <v>44927</v>
      </c>
      <c r="H16" s="131">
        <v>45291</v>
      </c>
      <c r="I16" s="250" t="s">
        <v>922</v>
      </c>
      <c r="J16" s="128" t="s">
        <v>468</v>
      </c>
      <c r="K16" s="128" t="s">
        <v>468</v>
      </c>
      <c r="L16" s="192"/>
      <c r="N16" s="128"/>
    </row>
    <row r="17" spans="1:14" ht="28.5" x14ac:dyDescent="0.2">
      <c r="A17" s="128" t="s">
        <v>558</v>
      </c>
      <c r="B17" s="129" t="s">
        <v>508</v>
      </c>
      <c r="C17" s="132" t="s">
        <v>575</v>
      </c>
      <c r="D17" s="128" t="s">
        <v>463</v>
      </c>
      <c r="E17" s="131" t="s">
        <v>510</v>
      </c>
      <c r="F17" s="131" t="s">
        <v>294</v>
      </c>
      <c r="G17" s="131">
        <v>44927</v>
      </c>
      <c r="H17" s="131">
        <v>45291</v>
      </c>
      <c r="I17" s="250" t="s">
        <v>922</v>
      </c>
      <c r="J17" s="128" t="s">
        <v>468</v>
      </c>
      <c r="K17" s="128" t="s">
        <v>468</v>
      </c>
      <c r="L17" s="192"/>
      <c r="N17" s="128"/>
    </row>
    <row r="18" spans="1:14" ht="42.75" x14ac:dyDescent="0.2">
      <c r="A18" s="128" t="s">
        <v>559</v>
      </c>
      <c r="B18" s="129" t="s">
        <v>511</v>
      </c>
      <c r="C18" s="132" t="s">
        <v>577</v>
      </c>
      <c r="D18" s="128" t="s">
        <v>463</v>
      </c>
      <c r="E18" s="131" t="s">
        <v>512</v>
      </c>
      <c r="F18" s="131" t="s">
        <v>294</v>
      </c>
      <c r="G18" s="131">
        <v>45139</v>
      </c>
      <c r="H18" s="131">
        <v>45291</v>
      </c>
      <c r="I18" s="250" t="s">
        <v>922</v>
      </c>
      <c r="J18" s="128" t="s">
        <v>468</v>
      </c>
      <c r="K18" s="128" t="s">
        <v>468</v>
      </c>
      <c r="L18" s="192"/>
      <c r="N18" s="128"/>
    </row>
    <row r="19" spans="1:14" ht="42.75" x14ac:dyDescent="0.2">
      <c r="A19" s="128" t="s">
        <v>560</v>
      </c>
      <c r="B19" s="129" t="s">
        <v>511</v>
      </c>
      <c r="C19" s="132" t="s">
        <v>577</v>
      </c>
      <c r="D19" s="128" t="s">
        <v>463</v>
      </c>
      <c r="E19" s="131" t="s">
        <v>513</v>
      </c>
      <c r="F19" s="131" t="s">
        <v>294</v>
      </c>
      <c r="G19" s="131">
        <v>45139</v>
      </c>
      <c r="H19" s="131">
        <v>45291</v>
      </c>
      <c r="I19" s="250" t="s">
        <v>922</v>
      </c>
      <c r="J19" s="128" t="s">
        <v>468</v>
      </c>
      <c r="K19" s="128" t="s">
        <v>468</v>
      </c>
      <c r="L19" s="192"/>
      <c r="N19" s="128"/>
    </row>
    <row r="20" spans="1:14" ht="42.75" x14ac:dyDescent="0.2">
      <c r="A20" s="128" t="s">
        <v>561</v>
      </c>
      <c r="B20" s="129" t="s">
        <v>511</v>
      </c>
      <c r="C20" s="132" t="s">
        <v>577</v>
      </c>
      <c r="D20" s="128" t="s">
        <v>463</v>
      </c>
      <c r="E20" s="131" t="s">
        <v>514</v>
      </c>
      <c r="F20" s="131" t="s">
        <v>294</v>
      </c>
      <c r="G20" s="131">
        <v>45139</v>
      </c>
      <c r="H20" s="131">
        <v>45291</v>
      </c>
      <c r="I20" s="250" t="s">
        <v>922</v>
      </c>
      <c r="J20" s="128" t="s">
        <v>468</v>
      </c>
      <c r="K20" s="128" t="s">
        <v>468</v>
      </c>
      <c r="L20" s="192"/>
      <c r="N20" s="128"/>
    </row>
    <row r="21" spans="1:14" ht="42.75" x14ac:dyDescent="0.2">
      <c r="A21" s="128" t="s">
        <v>562</v>
      </c>
      <c r="B21" s="129" t="s">
        <v>511</v>
      </c>
      <c r="C21" s="132" t="s">
        <v>577</v>
      </c>
      <c r="D21" s="128" t="s">
        <v>463</v>
      </c>
      <c r="E21" s="131" t="s">
        <v>515</v>
      </c>
      <c r="F21" s="131" t="s">
        <v>294</v>
      </c>
      <c r="G21" s="131">
        <v>45139</v>
      </c>
      <c r="H21" s="131">
        <v>45291</v>
      </c>
      <c r="I21" s="250" t="s">
        <v>922</v>
      </c>
      <c r="J21" s="128" t="s">
        <v>468</v>
      </c>
      <c r="K21" s="128" t="s">
        <v>468</v>
      </c>
      <c r="L21" s="192"/>
      <c r="N21" s="128"/>
    </row>
    <row r="22" spans="1:14" ht="42.75" x14ac:dyDescent="0.2">
      <c r="A22" s="128" t="s">
        <v>563</v>
      </c>
      <c r="B22" s="129" t="s">
        <v>511</v>
      </c>
      <c r="C22" s="132" t="s">
        <v>577</v>
      </c>
      <c r="D22" s="128" t="s">
        <v>463</v>
      </c>
      <c r="E22" s="131" t="s">
        <v>516</v>
      </c>
      <c r="F22" s="131" t="s">
        <v>294</v>
      </c>
      <c r="G22" s="131">
        <v>45139</v>
      </c>
      <c r="H22" s="131">
        <v>45291</v>
      </c>
      <c r="I22" s="250" t="s">
        <v>922</v>
      </c>
      <c r="J22" s="128" t="s">
        <v>468</v>
      </c>
      <c r="K22" s="128" t="s">
        <v>468</v>
      </c>
      <c r="L22" s="192"/>
      <c r="N22" s="128"/>
    </row>
    <row r="23" spans="1:14" ht="42.75" x14ac:dyDescent="0.2">
      <c r="A23" s="128" t="s">
        <v>564</v>
      </c>
      <c r="B23" s="129" t="s">
        <v>511</v>
      </c>
      <c r="C23" s="132" t="s">
        <v>577</v>
      </c>
      <c r="D23" s="128" t="s">
        <v>463</v>
      </c>
      <c r="E23" s="131" t="s">
        <v>517</v>
      </c>
      <c r="F23" s="131" t="s">
        <v>294</v>
      </c>
      <c r="G23" s="131">
        <v>45139</v>
      </c>
      <c r="H23" s="131">
        <v>45291</v>
      </c>
      <c r="I23" s="250" t="s">
        <v>922</v>
      </c>
      <c r="J23" s="128" t="s">
        <v>468</v>
      </c>
      <c r="K23" s="128" t="s">
        <v>468</v>
      </c>
      <c r="L23" s="192"/>
      <c r="N23" s="128"/>
    </row>
    <row r="24" spans="1:14" ht="42.75" x14ac:dyDescent="0.2">
      <c r="A24" s="128" t="s">
        <v>565</v>
      </c>
      <c r="B24" s="129" t="s">
        <v>511</v>
      </c>
      <c r="C24" s="132" t="s">
        <v>577</v>
      </c>
      <c r="D24" s="128" t="s">
        <v>463</v>
      </c>
      <c r="E24" s="131" t="s">
        <v>518</v>
      </c>
      <c r="F24" s="131" t="s">
        <v>294</v>
      </c>
      <c r="G24" s="131">
        <v>45139</v>
      </c>
      <c r="H24" s="131">
        <v>45291</v>
      </c>
      <c r="I24" s="250" t="s">
        <v>922</v>
      </c>
      <c r="J24" s="128" t="s">
        <v>468</v>
      </c>
      <c r="K24" s="128" t="s">
        <v>468</v>
      </c>
      <c r="L24" s="192"/>
      <c r="N24" s="128"/>
    </row>
    <row r="25" spans="1:14" ht="42.75" x14ac:dyDescent="0.2">
      <c r="A25" s="128" t="s">
        <v>566</v>
      </c>
      <c r="B25" s="129" t="s">
        <v>511</v>
      </c>
      <c r="C25" s="132" t="s">
        <v>577</v>
      </c>
      <c r="D25" s="128" t="s">
        <v>463</v>
      </c>
      <c r="E25" s="131" t="s">
        <v>519</v>
      </c>
      <c r="F25" s="131" t="s">
        <v>294</v>
      </c>
      <c r="G25" s="131">
        <v>45139</v>
      </c>
      <c r="H25" s="131">
        <v>45291</v>
      </c>
      <c r="I25" s="250" t="s">
        <v>922</v>
      </c>
      <c r="J25" s="128" t="s">
        <v>468</v>
      </c>
      <c r="K25" s="128" t="s">
        <v>468</v>
      </c>
      <c r="L25" s="192"/>
      <c r="N25" s="128"/>
    </row>
    <row r="26" spans="1:14" ht="42.75" x14ac:dyDescent="0.2">
      <c r="A26" s="128" t="s">
        <v>567</v>
      </c>
      <c r="B26" s="129" t="s">
        <v>511</v>
      </c>
      <c r="C26" s="132" t="s">
        <v>577</v>
      </c>
      <c r="D26" s="128" t="s">
        <v>463</v>
      </c>
      <c r="E26" s="131" t="s">
        <v>520</v>
      </c>
      <c r="F26" s="131" t="s">
        <v>294</v>
      </c>
      <c r="G26" s="131">
        <v>45139</v>
      </c>
      <c r="H26" s="131">
        <v>45291</v>
      </c>
      <c r="I26" s="250" t="s">
        <v>922</v>
      </c>
      <c r="J26" s="128" t="s">
        <v>468</v>
      </c>
      <c r="K26" s="128" t="s">
        <v>468</v>
      </c>
      <c r="L26" s="192"/>
      <c r="N26" s="128"/>
    </row>
    <row r="27" spans="1:14" ht="42.75" x14ac:dyDescent="0.2">
      <c r="A27" s="128" t="s">
        <v>568</v>
      </c>
      <c r="B27" s="129" t="s">
        <v>511</v>
      </c>
      <c r="C27" s="132" t="s">
        <v>577</v>
      </c>
      <c r="D27" s="128" t="s">
        <v>463</v>
      </c>
      <c r="E27" s="131" t="s">
        <v>521</v>
      </c>
      <c r="F27" s="131" t="s">
        <v>294</v>
      </c>
      <c r="G27" s="131">
        <v>45139</v>
      </c>
      <c r="H27" s="131">
        <v>45291</v>
      </c>
      <c r="I27" s="250" t="s">
        <v>922</v>
      </c>
      <c r="J27" s="128" t="s">
        <v>468</v>
      </c>
      <c r="K27" s="128" t="s">
        <v>468</v>
      </c>
      <c r="L27" s="192"/>
      <c r="N27" s="128"/>
    </row>
    <row r="28" spans="1:14" ht="42.75" x14ac:dyDescent="0.2">
      <c r="A28" s="128" t="s">
        <v>569</v>
      </c>
      <c r="B28" s="129" t="s">
        <v>522</v>
      </c>
      <c r="C28" s="132" t="s">
        <v>577</v>
      </c>
      <c r="D28" s="128" t="s">
        <v>463</v>
      </c>
      <c r="E28" s="131" t="s">
        <v>523</v>
      </c>
      <c r="F28" s="131" t="s">
        <v>294</v>
      </c>
      <c r="G28" s="131">
        <v>45139</v>
      </c>
      <c r="H28" s="131">
        <v>45443</v>
      </c>
      <c r="I28" s="250" t="s">
        <v>922</v>
      </c>
      <c r="J28" s="128" t="s">
        <v>468</v>
      </c>
      <c r="K28" s="128" t="s">
        <v>468</v>
      </c>
      <c r="L28" s="192"/>
      <c r="N28" s="128"/>
    </row>
    <row r="29" spans="1:14" ht="42.75" x14ac:dyDescent="0.2">
      <c r="A29" s="128" t="s">
        <v>570</v>
      </c>
      <c r="B29" s="129" t="s">
        <v>522</v>
      </c>
      <c r="C29" s="132" t="s">
        <v>577</v>
      </c>
      <c r="D29" s="128" t="s">
        <v>463</v>
      </c>
      <c r="E29" s="131" t="s">
        <v>524</v>
      </c>
      <c r="F29" s="131" t="s">
        <v>294</v>
      </c>
      <c r="G29" s="131">
        <v>45139</v>
      </c>
      <c r="H29" s="131">
        <v>45443</v>
      </c>
      <c r="I29" s="250" t="s">
        <v>922</v>
      </c>
      <c r="J29" s="128" t="s">
        <v>468</v>
      </c>
      <c r="K29" s="128" t="s">
        <v>468</v>
      </c>
      <c r="L29" s="192"/>
      <c r="N29" s="128"/>
    </row>
    <row r="30" spans="1:14" ht="42.75" x14ac:dyDescent="0.2">
      <c r="A30" s="128" t="s">
        <v>571</v>
      </c>
      <c r="B30" s="129" t="s">
        <v>522</v>
      </c>
      <c r="C30" s="132" t="s">
        <v>577</v>
      </c>
      <c r="D30" s="128" t="s">
        <v>463</v>
      </c>
      <c r="E30" s="131" t="s">
        <v>525</v>
      </c>
      <c r="F30" s="131" t="s">
        <v>294</v>
      </c>
      <c r="G30" s="131">
        <v>45139</v>
      </c>
      <c r="H30" s="131">
        <v>45443</v>
      </c>
      <c r="I30" s="250" t="s">
        <v>922</v>
      </c>
      <c r="J30" s="128" t="s">
        <v>468</v>
      </c>
      <c r="K30" s="128" t="s">
        <v>468</v>
      </c>
      <c r="L30" s="192"/>
      <c r="N30" s="128"/>
    </row>
    <row r="31" spans="1:14" ht="42.75" x14ac:dyDescent="0.2">
      <c r="A31" s="128" t="s">
        <v>572</v>
      </c>
      <c r="B31" s="129" t="s">
        <v>522</v>
      </c>
      <c r="C31" s="132" t="s">
        <v>577</v>
      </c>
      <c r="D31" s="128" t="s">
        <v>463</v>
      </c>
      <c r="E31" s="131" t="s">
        <v>526</v>
      </c>
      <c r="F31" s="131" t="s">
        <v>294</v>
      </c>
      <c r="G31" s="131">
        <v>45139</v>
      </c>
      <c r="H31" s="131">
        <v>45443</v>
      </c>
      <c r="I31" s="250" t="s">
        <v>922</v>
      </c>
      <c r="J31" s="128" t="s">
        <v>468</v>
      </c>
      <c r="K31" s="128" t="s">
        <v>468</v>
      </c>
      <c r="L31" s="192"/>
      <c r="N31" s="128"/>
    </row>
    <row r="32" spans="1:14" ht="42.75" x14ac:dyDescent="0.2">
      <c r="A32" s="128" t="s">
        <v>573</v>
      </c>
      <c r="B32" s="129" t="s">
        <v>584</v>
      </c>
      <c r="C32" s="132" t="s">
        <v>469</v>
      </c>
      <c r="D32" s="128" t="s">
        <v>463</v>
      </c>
      <c r="E32" s="131" t="s">
        <v>586</v>
      </c>
      <c r="F32" s="131" t="s">
        <v>294</v>
      </c>
      <c r="G32" s="131">
        <v>45292</v>
      </c>
      <c r="H32" s="131">
        <v>45657</v>
      </c>
      <c r="I32" s="250" t="s">
        <v>922</v>
      </c>
      <c r="J32" s="128" t="s">
        <v>468</v>
      </c>
      <c r="K32" s="128" t="s">
        <v>468</v>
      </c>
      <c r="L32" s="192"/>
      <c r="N32" s="128"/>
    </row>
    <row r="33" spans="1:14" ht="57" x14ac:dyDescent="0.2">
      <c r="A33" s="128" t="s">
        <v>574</v>
      </c>
      <c r="B33" s="129" t="s">
        <v>585</v>
      </c>
      <c r="C33" s="132" t="s">
        <v>583</v>
      </c>
      <c r="D33" s="128" t="s">
        <v>463</v>
      </c>
      <c r="E33" s="131" t="s">
        <v>587</v>
      </c>
      <c r="F33" s="131" t="s">
        <v>294</v>
      </c>
      <c r="G33" s="131">
        <v>45413</v>
      </c>
      <c r="H33" s="131">
        <v>45596</v>
      </c>
      <c r="I33" s="250" t="s">
        <v>922</v>
      </c>
      <c r="J33" s="128" t="s">
        <v>468</v>
      </c>
      <c r="K33" s="128" t="s">
        <v>468</v>
      </c>
      <c r="L33" s="192"/>
      <c r="N33" s="128"/>
    </row>
    <row r="34" spans="1:14" ht="57" x14ac:dyDescent="0.2">
      <c r="A34" s="128" t="s">
        <v>589</v>
      </c>
      <c r="B34" s="129" t="s">
        <v>585</v>
      </c>
      <c r="C34" s="132" t="s">
        <v>583</v>
      </c>
      <c r="D34" s="128" t="s">
        <v>463</v>
      </c>
      <c r="E34" s="131" t="s">
        <v>588</v>
      </c>
      <c r="F34" s="131" t="s">
        <v>294</v>
      </c>
      <c r="G34" s="131">
        <v>45413</v>
      </c>
      <c r="H34" s="131">
        <v>45596</v>
      </c>
      <c r="I34" s="250" t="s">
        <v>922</v>
      </c>
      <c r="J34" s="128" t="s">
        <v>468</v>
      </c>
      <c r="K34" s="128" t="s">
        <v>468</v>
      </c>
      <c r="L34" s="192"/>
      <c r="N34" s="128"/>
    </row>
    <row r="35" spans="1:14" ht="42.75" x14ac:dyDescent="0.2">
      <c r="A35" s="128" t="s">
        <v>759</v>
      </c>
      <c r="B35" s="129" t="s">
        <v>718</v>
      </c>
      <c r="C35" s="132" t="s">
        <v>576</v>
      </c>
      <c r="D35" s="128" t="s">
        <v>801</v>
      </c>
      <c r="E35" s="131" t="s">
        <v>818</v>
      </c>
      <c r="F35" s="131" t="s">
        <v>294</v>
      </c>
      <c r="G35" s="131">
        <v>43673</v>
      </c>
      <c r="H35" s="131">
        <v>44896</v>
      </c>
      <c r="I35" s="62" t="s">
        <v>816</v>
      </c>
      <c r="J35" s="128" t="s">
        <v>805</v>
      </c>
      <c r="K35" s="128" t="s">
        <v>798</v>
      </c>
      <c r="L35" s="192"/>
      <c r="N35" s="128"/>
    </row>
    <row r="36" spans="1:14" ht="57" x14ac:dyDescent="0.2">
      <c r="A36" s="128" t="s">
        <v>760</v>
      </c>
      <c r="B36" s="129" t="s">
        <v>719</v>
      </c>
      <c r="C36" s="132" t="s">
        <v>840</v>
      </c>
      <c r="D36" s="128" t="s">
        <v>799</v>
      </c>
      <c r="E36" s="131" t="s">
        <v>823</v>
      </c>
      <c r="F36" s="131" t="s">
        <v>294</v>
      </c>
      <c r="G36" s="131">
        <v>44743</v>
      </c>
      <c r="H36" s="131">
        <v>48395</v>
      </c>
      <c r="I36" s="62">
        <v>35</v>
      </c>
      <c r="J36" s="128" t="s">
        <v>804</v>
      </c>
      <c r="K36" s="128" t="s">
        <v>803</v>
      </c>
      <c r="L36" s="192"/>
      <c r="N36" s="128"/>
    </row>
    <row r="37" spans="1:14" ht="57" x14ac:dyDescent="0.2">
      <c r="A37" s="128" t="s">
        <v>761</v>
      </c>
      <c r="B37" s="129" t="s">
        <v>732</v>
      </c>
      <c r="C37" s="132" t="s">
        <v>852</v>
      </c>
      <c r="D37" s="128" t="s">
        <v>801</v>
      </c>
      <c r="E37" s="131" t="s">
        <v>822</v>
      </c>
      <c r="F37" s="131" t="s">
        <v>295</v>
      </c>
      <c r="G37" s="131">
        <v>44927</v>
      </c>
      <c r="H37" s="131">
        <v>50405</v>
      </c>
      <c r="I37" s="62">
        <v>26</v>
      </c>
      <c r="J37" s="128" t="s">
        <v>804</v>
      </c>
      <c r="K37" s="128" t="s">
        <v>803</v>
      </c>
      <c r="L37" s="192"/>
      <c r="N37" s="128"/>
    </row>
    <row r="38" spans="1:14" ht="42.75" x14ac:dyDescent="0.2">
      <c r="A38" s="128" t="s">
        <v>762</v>
      </c>
      <c r="B38" s="129" t="s">
        <v>738</v>
      </c>
      <c r="C38" s="132" t="s">
        <v>849</v>
      </c>
      <c r="D38" s="128" t="s">
        <v>801</v>
      </c>
      <c r="E38" s="131" t="s">
        <v>824</v>
      </c>
      <c r="F38" s="131" t="s">
        <v>294</v>
      </c>
      <c r="G38" s="131">
        <v>46022</v>
      </c>
      <c r="H38" s="131">
        <v>53326</v>
      </c>
      <c r="I38" s="62">
        <v>2.3140000000000001</v>
      </c>
      <c r="J38" s="128" t="s">
        <v>804</v>
      </c>
      <c r="K38" s="128" t="s">
        <v>803</v>
      </c>
      <c r="L38" s="192"/>
      <c r="N38" s="128"/>
    </row>
    <row r="39" spans="1:14" x14ac:dyDescent="0.2">
      <c r="A39" s="128" t="s">
        <v>763</v>
      </c>
      <c r="B39" s="129" t="s">
        <v>739</v>
      </c>
      <c r="C39" s="132" t="s">
        <v>850</v>
      </c>
      <c r="D39" s="128" t="s">
        <v>801</v>
      </c>
      <c r="E39" s="131" t="s">
        <v>824</v>
      </c>
      <c r="F39" s="131" t="s">
        <v>294</v>
      </c>
      <c r="G39" s="131">
        <v>46447</v>
      </c>
      <c r="H39" s="131">
        <v>53751</v>
      </c>
      <c r="I39" s="62">
        <v>21.375</v>
      </c>
      <c r="J39" s="128" t="s">
        <v>804</v>
      </c>
      <c r="K39" s="128" t="s">
        <v>803</v>
      </c>
      <c r="L39" s="192"/>
      <c r="N39" s="128"/>
    </row>
    <row r="40" spans="1:14" ht="28.5" x14ac:dyDescent="0.2">
      <c r="A40" s="128" t="s">
        <v>764</v>
      </c>
      <c r="B40" s="129" t="s">
        <v>740</v>
      </c>
      <c r="C40" s="132" t="s">
        <v>851</v>
      </c>
      <c r="D40" s="128" t="s">
        <v>801</v>
      </c>
      <c r="E40" s="131" t="s">
        <v>824</v>
      </c>
      <c r="F40" s="131" t="s">
        <v>294</v>
      </c>
      <c r="G40" s="131">
        <v>46753</v>
      </c>
      <c r="H40" s="131">
        <v>54057</v>
      </c>
      <c r="I40" s="62">
        <v>6</v>
      </c>
      <c r="J40" s="128" t="s">
        <v>804</v>
      </c>
      <c r="K40" s="128" t="s">
        <v>803</v>
      </c>
      <c r="L40" s="192"/>
      <c r="N40" s="128"/>
    </row>
    <row r="41" spans="1:14" ht="28.5" x14ac:dyDescent="0.2">
      <c r="A41" s="128" t="s">
        <v>765</v>
      </c>
      <c r="B41" s="129" t="s">
        <v>720</v>
      </c>
      <c r="C41" s="43" t="s">
        <v>842</v>
      </c>
      <c r="D41" s="128" t="s">
        <v>801</v>
      </c>
      <c r="E41" s="188" t="s">
        <v>757</v>
      </c>
      <c r="F41" s="131" t="s">
        <v>294</v>
      </c>
      <c r="G41" s="131">
        <v>42803</v>
      </c>
      <c r="H41" s="131">
        <v>49011</v>
      </c>
      <c r="I41" s="62">
        <v>2</v>
      </c>
      <c r="J41" s="128" t="s">
        <v>804</v>
      </c>
      <c r="K41" s="128" t="s">
        <v>803</v>
      </c>
      <c r="L41" s="192"/>
      <c r="N41" s="128"/>
    </row>
    <row r="42" spans="1:14" ht="28.5" x14ac:dyDescent="0.2">
      <c r="A42" s="128" t="s">
        <v>766</v>
      </c>
      <c r="B42" s="129" t="s">
        <v>721</v>
      </c>
      <c r="C42" s="43" t="s">
        <v>842</v>
      </c>
      <c r="D42" s="128" t="s">
        <v>801</v>
      </c>
      <c r="E42" s="188" t="s">
        <v>756</v>
      </c>
      <c r="F42" s="131" t="s">
        <v>294</v>
      </c>
      <c r="G42" s="131">
        <v>42810</v>
      </c>
      <c r="H42" s="131">
        <v>49018</v>
      </c>
      <c r="I42" s="62">
        <v>2</v>
      </c>
      <c r="J42" s="128" t="s">
        <v>804</v>
      </c>
      <c r="K42" s="128" t="s">
        <v>803</v>
      </c>
      <c r="L42" s="192"/>
      <c r="N42" s="128"/>
    </row>
    <row r="43" spans="1:14" ht="28.5" x14ac:dyDescent="0.2">
      <c r="A43" s="128" t="s">
        <v>767</v>
      </c>
      <c r="B43" s="129" t="s">
        <v>722</v>
      </c>
      <c r="C43" s="43" t="s">
        <v>842</v>
      </c>
      <c r="D43" s="128" t="s">
        <v>801</v>
      </c>
      <c r="E43" s="188" t="s">
        <v>755</v>
      </c>
      <c r="F43" s="131" t="s">
        <v>294</v>
      </c>
      <c r="G43" s="131">
        <v>42803</v>
      </c>
      <c r="H43" s="131">
        <v>50107</v>
      </c>
      <c r="I43" s="62">
        <v>7.5</v>
      </c>
      <c r="J43" s="128" t="s">
        <v>804</v>
      </c>
      <c r="K43" s="128" t="s">
        <v>803</v>
      </c>
      <c r="L43" s="192"/>
      <c r="N43" s="128"/>
    </row>
    <row r="44" spans="1:14" ht="28.5" x14ac:dyDescent="0.2">
      <c r="A44" s="128" t="s">
        <v>768</v>
      </c>
      <c r="B44" s="129" t="s">
        <v>723</v>
      </c>
      <c r="C44" s="43" t="s">
        <v>841</v>
      </c>
      <c r="D44" s="128" t="s">
        <v>801</v>
      </c>
      <c r="E44" s="188" t="s">
        <v>754</v>
      </c>
      <c r="F44" s="131" t="s">
        <v>294</v>
      </c>
      <c r="G44" s="131">
        <v>43191</v>
      </c>
      <c r="H44" s="131">
        <v>48669</v>
      </c>
      <c r="I44" s="62">
        <v>0.99</v>
      </c>
      <c r="J44" s="128" t="s">
        <v>804</v>
      </c>
      <c r="K44" s="128" t="s">
        <v>803</v>
      </c>
      <c r="L44" s="192"/>
      <c r="N44" s="128"/>
    </row>
    <row r="45" spans="1:14" ht="42.75" x14ac:dyDescent="0.2">
      <c r="A45" s="128" t="s">
        <v>769</v>
      </c>
      <c r="B45" s="129" t="s">
        <v>735</v>
      </c>
      <c r="C45" s="43" t="s">
        <v>843</v>
      </c>
      <c r="D45" s="128" t="s">
        <v>801</v>
      </c>
      <c r="E45" s="188" t="s">
        <v>758</v>
      </c>
      <c r="F45" s="131" t="s">
        <v>294</v>
      </c>
      <c r="G45" s="131">
        <v>45292</v>
      </c>
      <c r="H45" s="131">
        <v>50770</v>
      </c>
      <c r="I45" s="62">
        <v>3</v>
      </c>
      <c r="J45" s="128" t="s">
        <v>804</v>
      </c>
      <c r="K45" s="128" t="s">
        <v>803</v>
      </c>
      <c r="L45" s="192"/>
      <c r="N45" s="128"/>
    </row>
    <row r="46" spans="1:14" ht="57" x14ac:dyDescent="0.2">
      <c r="A46" s="128" t="s">
        <v>770</v>
      </c>
      <c r="B46" s="129" t="s">
        <v>724</v>
      </c>
      <c r="C46" s="43" t="s">
        <v>839</v>
      </c>
      <c r="D46" s="128" t="s">
        <v>801</v>
      </c>
      <c r="E46" s="188" t="s">
        <v>820</v>
      </c>
      <c r="F46" s="131" t="s">
        <v>294</v>
      </c>
      <c r="G46" s="131">
        <v>44146</v>
      </c>
      <c r="H46" s="131">
        <v>49623</v>
      </c>
      <c r="I46" s="62">
        <v>100</v>
      </c>
      <c r="J46" s="128" t="s">
        <v>804</v>
      </c>
      <c r="K46" s="128" t="s">
        <v>803</v>
      </c>
      <c r="L46" s="192"/>
      <c r="N46" s="128"/>
    </row>
    <row r="47" spans="1:14" ht="28.5" x14ac:dyDescent="0.2">
      <c r="A47" s="128" t="s">
        <v>771</v>
      </c>
      <c r="B47" s="129" t="s">
        <v>725</v>
      </c>
      <c r="C47" s="43" t="s">
        <v>844</v>
      </c>
      <c r="D47" s="128" t="s">
        <v>801</v>
      </c>
      <c r="E47" s="188" t="s">
        <v>825</v>
      </c>
      <c r="F47" s="131" t="s">
        <v>294</v>
      </c>
      <c r="G47" s="131">
        <v>43833</v>
      </c>
      <c r="H47" s="131">
        <v>52964</v>
      </c>
      <c r="I47" s="62">
        <v>200</v>
      </c>
      <c r="J47" s="128" t="s">
        <v>804</v>
      </c>
      <c r="K47" s="128" t="s">
        <v>803</v>
      </c>
      <c r="L47" s="192"/>
      <c r="N47" s="128"/>
    </row>
    <row r="48" spans="1:14" ht="28.5" x14ac:dyDescent="0.2">
      <c r="A48" s="128" t="s">
        <v>772</v>
      </c>
      <c r="B48" s="129" t="s">
        <v>745</v>
      </c>
      <c r="C48" s="132" t="s">
        <v>838</v>
      </c>
      <c r="D48" s="128" t="s">
        <v>801</v>
      </c>
      <c r="E48" s="188" t="s">
        <v>821</v>
      </c>
      <c r="F48" s="131" t="s">
        <v>294</v>
      </c>
      <c r="G48" s="131">
        <v>45658</v>
      </c>
      <c r="H48" s="131">
        <v>51135</v>
      </c>
      <c r="I48" s="62"/>
      <c r="J48" s="128" t="s">
        <v>804</v>
      </c>
      <c r="K48" s="128" t="s">
        <v>803</v>
      </c>
      <c r="L48" s="192"/>
      <c r="N48" s="128"/>
    </row>
    <row r="49" spans="1:14" ht="28.5" x14ac:dyDescent="0.2">
      <c r="A49" s="128" t="s">
        <v>773</v>
      </c>
      <c r="B49" s="129" t="s">
        <v>742</v>
      </c>
      <c r="C49" s="132" t="s">
        <v>838</v>
      </c>
      <c r="D49" s="128" t="s">
        <v>801</v>
      </c>
      <c r="E49" s="188" t="s">
        <v>821</v>
      </c>
      <c r="F49" s="131" t="s">
        <v>294</v>
      </c>
      <c r="G49" s="131">
        <v>45658</v>
      </c>
      <c r="H49" s="131">
        <v>51135</v>
      </c>
      <c r="I49" s="62">
        <v>102</v>
      </c>
      <c r="J49" s="128" t="s">
        <v>804</v>
      </c>
      <c r="K49" s="128" t="s">
        <v>803</v>
      </c>
      <c r="L49" s="192"/>
      <c r="N49" s="128"/>
    </row>
    <row r="50" spans="1:14" ht="28.5" x14ac:dyDescent="0.2">
      <c r="A50" s="128" t="s">
        <v>774</v>
      </c>
      <c r="B50" s="129" t="s">
        <v>743</v>
      </c>
      <c r="C50" s="132" t="s">
        <v>838</v>
      </c>
      <c r="D50" s="128" t="s">
        <v>801</v>
      </c>
      <c r="E50" s="188" t="s">
        <v>821</v>
      </c>
      <c r="F50" s="131" t="s">
        <v>294</v>
      </c>
      <c r="G50" s="131">
        <v>45658</v>
      </c>
      <c r="H50" s="131">
        <v>51135</v>
      </c>
      <c r="I50" s="62">
        <v>52</v>
      </c>
      <c r="J50" s="128" t="s">
        <v>804</v>
      </c>
      <c r="K50" s="128" t="s">
        <v>803</v>
      </c>
      <c r="L50" s="192"/>
      <c r="N50" s="128"/>
    </row>
    <row r="51" spans="1:14" ht="28.5" x14ac:dyDescent="0.2">
      <c r="A51" s="128" t="s">
        <v>775</v>
      </c>
      <c r="B51" s="129" t="s">
        <v>746</v>
      </c>
      <c r="C51" s="132" t="s">
        <v>837</v>
      </c>
      <c r="D51" s="128" t="s">
        <v>801</v>
      </c>
      <c r="E51" s="188"/>
      <c r="F51" s="131" t="s">
        <v>294</v>
      </c>
      <c r="G51" s="131">
        <v>45383</v>
      </c>
      <c r="H51" s="131">
        <v>50860</v>
      </c>
      <c r="I51" s="62"/>
      <c r="J51" s="128" t="s">
        <v>804</v>
      </c>
      <c r="K51" s="128" t="s">
        <v>803</v>
      </c>
      <c r="L51" s="192"/>
      <c r="N51" s="128"/>
    </row>
    <row r="52" spans="1:14" ht="28.5" x14ac:dyDescent="0.2">
      <c r="A52" s="128" t="s">
        <v>776</v>
      </c>
      <c r="B52" s="129" t="s">
        <v>744</v>
      </c>
      <c r="C52" s="132" t="s">
        <v>837</v>
      </c>
      <c r="D52" s="128" t="s">
        <v>801</v>
      </c>
      <c r="E52" s="188" t="s">
        <v>830</v>
      </c>
      <c r="F52" s="131" t="s">
        <v>294</v>
      </c>
      <c r="G52" s="131">
        <v>45383</v>
      </c>
      <c r="H52" s="131">
        <v>50860</v>
      </c>
      <c r="I52" s="62">
        <v>100</v>
      </c>
      <c r="J52" s="128" t="s">
        <v>804</v>
      </c>
      <c r="K52" s="128" t="s">
        <v>803</v>
      </c>
      <c r="L52" s="192"/>
      <c r="N52" s="128"/>
    </row>
    <row r="53" spans="1:14" ht="28.5" x14ac:dyDescent="0.2">
      <c r="A53" s="128" t="s">
        <v>777</v>
      </c>
      <c r="B53" s="129" t="s">
        <v>747</v>
      </c>
      <c r="C53" s="132" t="s">
        <v>837</v>
      </c>
      <c r="D53" s="128" t="s">
        <v>801</v>
      </c>
      <c r="E53" s="188" t="s">
        <v>831</v>
      </c>
      <c r="F53" s="131" t="s">
        <v>294</v>
      </c>
      <c r="G53" s="131">
        <v>45383</v>
      </c>
      <c r="H53" s="131">
        <v>50860</v>
      </c>
      <c r="I53" s="62">
        <v>50</v>
      </c>
      <c r="J53" s="128" t="s">
        <v>804</v>
      </c>
      <c r="K53" s="128" t="s">
        <v>803</v>
      </c>
      <c r="L53" s="192"/>
      <c r="N53" s="128"/>
    </row>
    <row r="54" spans="1:14" ht="28.5" x14ac:dyDescent="0.2">
      <c r="A54" s="128" t="s">
        <v>778</v>
      </c>
      <c r="B54" s="129" t="s">
        <v>726</v>
      </c>
      <c r="C54" s="43" t="s">
        <v>473</v>
      </c>
      <c r="D54" s="128" t="s">
        <v>801</v>
      </c>
      <c r="E54" s="188" t="s">
        <v>832</v>
      </c>
      <c r="F54" s="131" t="s">
        <v>294</v>
      </c>
      <c r="G54" s="131">
        <v>44578</v>
      </c>
      <c r="H54" s="131">
        <v>46403</v>
      </c>
      <c r="I54" s="62">
        <v>3.74</v>
      </c>
      <c r="J54" s="128" t="s">
        <v>804</v>
      </c>
      <c r="K54" s="128" t="s">
        <v>803</v>
      </c>
      <c r="L54" s="192"/>
      <c r="N54" s="128"/>
    </row>
    <row r="55" spans="1:14" ht="42.75" x14ac:dyDescent="0.2">
      <c r="A55" s="128" t="s">
        <v>779</v>
      </c>
      <c r="B55" s="129" t="s">
        <v>736</v>
      </c>
      <c r="C55" s="43" t="s">
        <v>847</v>
      </c>
      <c r="D55" s="128" t="s">
        <v>801</v>
      </c>
      <c r="E55" s="188" t="s">
        <v>824</v>
      </c>
      <c r="F55" s="131" t="s">
        <v>294</v>
      </c>
      <c r="G55" s="131">
        <v>45701</v>
      </c>
      <c r="H55" s="131">
        <v>53005</v>
      </c>
      <c r="I55" s="62">
        <v>3</v>
      </c>
      <c r="J55" s="128" t="s">
        <v>804</v>
      </c>
      <c r="K55" s="128" t="s">
        <v>803</v>
      </c>
      <c r="L55" s="192"/>
      <c r="N55" s="128"/>
    </row>
    <row r="56" spans="1:14" ht="28.5" x14ac:dyDescent="0.2">
      <c r="A56" s="128" t="s">
        <v>780</v>
      </c>
      <c r="B56" s="129" t="s">
        <v>727</v>
      </c>
      <c r="C56" s="43" t="s">
        <v>835</v>
      </c>
      <c r="D56" s="128" t="s">
        <v>801</v>
      </c>
      <c r="E56" s="188" t="s">
        <v>826</v>
      </c>
      <c r="F56" s="131" t="s">
        <v>294</v>
      </c>
      <c r="G56" s="131">
        <v>42842</v>
      </c>
      <c r="H56" s="131">
        <v>44667</v>
      </c>
      <c r="I56" s="62">
        <v>38</v>
      </c>
      <c r="J56" s="128" t="s">
        <v>804</v>
      </c>
      <c r="K56" s="128" t="s">
        <v>803</v>
      </c>
      <c r="L56" s="192"/>
      <c r="N56" s="128"/>
    </row>
    <row r="57" spans="1:14" ht="28.5" x14ac:dyDescent="0.2">
      <c r="A57" s="128" t="s">
        <v>781</v>
      </c>
      <c r="B57" s="129" t="s">
        <v>728</v>
      </c>
      <c r="C57" s="43" t="s">
        <v>836</v>
      </c>
      <c r="D57" s="128" t="s">
        <v>801</v>
      </c>
      <c r="E57" s="188" t="s">
        <v>819</v>
      </c>
      <c r="F57" s="131" t="s">
        <v>294</v>
      </c>
      <c r="G57" s="131">
        <v>43466</v>
      </c>
      <c r="H57" s="131">
        <v>45291</v>
      </c>
      <c r="I57" s="128">
        <v>50</v>
      </c>
      <c r="J57" s="128" t="s">
        <v>804</v>
      </c>
      <c r="K57" s="128" t="s">
        <v>803</v>
      </c>
      <c r="L57" s="192"/>
      <c r="N57" s="128"/>
    </row>
    <row r="58" spans="1:14" ht="28.5" x14ac:dyDescent="0.2">
      <c r="A58" s="128" t="s">
        <v>782</v>
      </c>
      <c r="B58" s="129" t="s">
        <v>737</v>
      </c>
      <c r="C58" s="43" t="s">
        <v>836</v>
      </c>
      <c r="D58" s="128" t="s">
        <v>801</v>
      </c>
      <c r="E58" s="188" t="s">
        <v>819</v>
      </c>
      <c r="F58" s="131" t="s">
        <v>294</v>
      </c>
      <c r="G58" s="131">
        <v>45292</v>
      </c>
      <c r="H58" s="131">
        <v>47848</v>
      </c>
      <c r="I58" s="128">
        <v>150</v>
      </c>
      <c r="J58" s="128" t="s">
        <v>804</v>
      </c>
      <c r="K58" s="128" t="s">
        <v>803</v>
      </c>
      <c r="L58" s="192"/>
      <c r="N58" s="128"/>
    </row>
    <row r="59" spans="1:14" ht="28.5" x14ac:dyDescent="0.2">
      <c r="A59" s="128" t="s">
        <v>783</v>
      </c>
      <c r="B59" s="129" t="s">
        <v>729</v>
      </c>
      <c r="C59" s="43" t="s">
        <v>845</v>
      </c>
      <c r="D59" s="128" t="s">
        <v>801</v>
      </c>
      <c r="E59" s="188" t="s">
        <v>827</v>
      </c>
      <c r="F59" s="131" t="s">
        <v>294</v>
      </c>
      <c r="G59" s="131">
        <v>44456</v>
      </c>
      <c r="H59" s="131">
        <v>51760</v>
      </c>
      <c r="I59" s="128">
        <v>30.2</v>
      </c>
      <c r="J59" s="128" t="s">
        <v>804</v>
      </c>
      <c r="K59" s="128" t="s">
        <v>803</v>
      </c>
      <c r="L59" s="192"/>
      <c r="N59" s="128"/>
    </row>
    <row r="60" spans="1:14" ht="42.75" x14ac:dyDescent="0.2">
      <c r="A60" s="128" t="s">
        <v>784</v>
      </c>
      <c r="B60" s="129" t="s">
        <v>730</v>
      </c>
      <c r="C60" s="43" t="s">
        <v>477</v>
      </c>
      <c r="D60" s="128" t="s">
        <v>801</v>
      </c>
      <c r="E60" s="188" t="s">
        <v>828</v>
      </c>
      <c r="F60" s="131" t="s">
        <v>294</v>
      </c>
      <c r="G60" s="131">
        <v>44197</v>
      </c>
      <c r="H60" s="131">
        <v>47118</v>
      </c>
      <c r="I60" s="128">
        <v>63.174999999999997</v>
      </c>
      <c r="J60" s="128" t="s">
        <v>804</v>
      </c>
      <c r="K60" s="128" t="s">
        <v>803</v>
      </c>
      <c r="L60" s="192"/>
      <c r="N60" s="128"/>
    </row>
    <row r="61" spans="1:14" ht="28.5" x14ac:dyDescent="0.2">
      <c r="A61" s="128" t="s">
        <v>785</v>
      </c>
      <c r="B61" s="129" t="s">
        <v>733</v>
      </c>
      <c r="C61" s="43" t="s">
        <v>835</v>
      </c>
      <c r="D61" s="128" t="s">
        <v>801</v>
      </c>
      <c r="E61" s="188" t="s">
        <v>826</v>
      </c>
      <c r="F61" s="131" t="s">
        <v>294</v>
      </c>
      <c r="G61" s="131">
        <v>44927</v>
      </c>
      <c r="H61" s="131">
        <v>46752</v>
      </c>
      <c r="I61" s="128">
        <v>38</v>
      </c>
      <c r="J61" s="128" t="s">
        <v>804</v>
      </c>
      <c r="K61" s="128" t="s">
        <v>803</v>
      </c>
      <c r="L61" s="192"/>
      <c r="N61" s="128"/>
    </row>
    <row r="62" spans="1:14" ht="42.75" x14ac:dyDescent="0.2">
      <c r="A62" s="128" t="s">
        <v>786</v>
      </c>
      <c r="B62" s="129" t="s">
        <v>734</v>
      </c>
      <c r="C62" s="43" t="s">
        <v>846</v>
      </c>
      <c r="D62" s="128" t="s">
        <v>801</v>
      </c>
      <c r="E62" s="188" t="s">
        <v>829</v>
      </c>
      <c r="F62" s="131" t="s">
        <v>294</v>
      </c>
      <c r="G62" s="131">
        <v>44927</v>
      </c>
      <c r="H62" s="131">
        <v>47118</v>
      </c>
      <c r="I62" s="128">
        <v>8.7100000000000009</v>
      </c>
      <c r="J62" s="128" t="s">
        <v>804</v>
      </c>
      <c r="K62" s="128" t="s">
        <v>803</v>
      </c>
      <c r="L62" s="192"/>
      <c r="N62" s="128"/>
    </row>
    <row r="63" spans="1:14" ht="28.5" x14ac:dyDescent="0.2">
      <c r="A63" s="128" t="s">
        <v>787</v>
      </c>
      <c r="B63" s="129" t="s">
        <v>741</v>
      </c>
      <c r="C63" s="43" t="s">
        <v>848</v>
      </c>
      <c r="D63" s="128" t="s">
        <v>801</v>
      </c>
      <c r="E63" s="188" t="s">
        <v>824</v>
      </c>
      <c r="F63" s="131" t="s">
        <v>294</v>
      </c>
      <c r="G63" s="131">
        <v>46296</v>
      </c>
      <c r="H63" s="131">
        <v>51774</v>
      </c>
      <c r="I63" s="128">
        <v>220</v>
      </c>
      <c r="J63" s="128" t="s">
        <v>804</v>
      </c>
      <c r="K63" s="128" t="s">
        <v>803</v>
      </c>
      <c r="L63" s="192"/>
      <c r="N63" s="128"/>
    </row>
    <row r="64" spans="1:14" ht="42.75" x14ac:dyDescent="0.2">
      <c r="A64" s="128" t="s">
        <v>788</v>
      </c>
      <c r="B64" s="129" t="s">
        <v>731</v>
      </c>
      <c r="C64" s="132" t="s">
        <v>632</v>
      </c>
      <c r="D64" s="128" t="s">
        <v>799</v>
      </c>
      <c r="E64" s="131" t="s">
        <v>795</v>
      </c>
      <c r="F64" s="131" t="s">
        <v>294</v>
      </c>
      <c r="G64" s="131">
        <v>42736</v>
      </c>
      <c r="H64" s="131">
        <v>46387</v>
      </c>
      <c r="I64" s="128" t="s">
        <v>817</v>
      </c>
      <c r="J64" s="128" t="s">
        <v>804</v>
      </c>
      <c r="K64" s="128" t="s">
        <v>803</v>
      </c>
      <c r="L64" s="192"/>
      <c r="N64" s="128"/>
    </row>
    <row r="65" spans="1:14" ht="28.5" x14ac:dyDescent="0.2">
      <c r="A65" s="128" t="s">
        <v>789</v>
      </c>
      <c r="B65" s="129" t="s">
        <v>748</v>
      </c>
      <c r="C65" s="132" t="s">
        <v>854</v>
      </c>
      <c r="D65" s="128" t="s">
        <v>801</v>
      </c>
      <c r="E65" s="131" t="s">
        <v>833</v>
      </c>
      <c r="F65" s="131" t="s">
        <v>294</v>
      </c>
      <c r="G65" s="131">
        <v>45484</v>
      </c>
      <c r="H65" s="131">
        <v>50961</v>
      </c>
      <c r="I65" s="128">
        <v>45</v>
      </c>
      <c r="J65" s="128" t="s">
        <v>804</v>
      </c>
      <c r="K65" s="128" t="s">
        <v>803</v>
      </c>
      <c r="L65" s="192"/>
      <c r="N65" s="128"/>
    </row>
    <row r="66" spans="1:14" ht="28.5" x14ac:dyDescent="0.2">
      <c r="A66" s="128" t="s">
        <v>790</v>
      </c>
      <c r="B66" s="129" t="s">
        <v>749</v>
      </c>
      <c r="C66" s="132" t="s">
        <v>853</v>
      </c>
      <c r="D66" s="128" t="s">
        <v>801</v>
      </c>
      <c r="E66" s="131" t="s">
        <v>834</v>
      </c>
      <c r="F66" s="131" t="s">
        <v>294</v>
      </c>
      <c r="G66" s="131">
        <v>45505</v>
      </c>
      <c r="H66" s="131">
        <v>50982</v>
      </c>
      <c r="I66" s="128">
        <v>40</v>
      </c>
      <c r="J66" s="128" t="s">
        <v>804</v>
      </c>
      <c r="K66" s="128" t="s">
        <v>803</v>
      </c>
      <c r="L66" s="192"/>
      <c r="N66" s="128"/>
    </row>
    <row r="67" spans="1:14" ht="42.75" x14ac:dyDescent="0.2">
      <c r="A67" s="128" t="s">
        <v>791</v>
      </c>
      <c r="B67" s="129" t="s">
        <v>750</v>
      </c>
      <c r="C67" s="132" t="s">
        <v>855</v>
      </c>
      <c r="D67" s="128" t="s">
        <v>801</v>
      </c>
      <c r="E67" s="131" t="s">
        <v>824</v>
      </c>
      <c r="F67" s="131" t="s">
        <v>294</v>
      </c>
      <c r="G67" s="131">
        <v>46174</v>
      </c>
      <c r="H67" s="131">
        <v>53478</v>
      </c>
      <c r="I67" s="128">
        <v>55</v>
      </c>
      <c r="J67" s="128" t="s">
        <v>804</v>
      </c>
      <c r="K67" s="128" t="s">
        <v>803</v>
      </c>
      <c r="L67" s="192"/>
      <c r="N67" s="128"/>
    </row>
    <row r="68" spans="1:14" ht="28.5" x14ac:dyDescent="0.2">
      <c r="A68" s="128" t="s">
        <v>792</v>
      </c>
      <c r="B68" s="129" t="s">
        <v>751</v>
      </c>
      <c r="C68" s="132" t="s">
        <v>857</v>
      </c>
      <c r="D68" s="128" t="s">
        <v>801</v>
      </c>
      <c r="E68" s="131" t="s">
        <v>824</v>
      </c>
      <c r="F68" s="131" t="s">
        <v>294</v>
      </c>
      <c r="G68" s="131">
        <v>46539</v>
      </c>
      <c r="H68" s="131">
        <v>52017</v>
      </c>
      <c r="I68" s="128">
        <v>65</v>
      </c>
      <c r="J68" s="128" t="s">
        <v>804</v>
      </c>
      <c r="K68" s="128" t="s">
        <v>803</v>
      </c>
      <c r="L68" s="192"/>
      <c r="N68" s="128"/>
    </row>
    <row r="69" spans="1:14" ht="28.5" x14ac:dyDescent="0.2">
      <c r="A69" s="128" t="s">
        <v>793</v>
      </c>
      <c r="B69" s="129" t="s">
        <v>752</v>
      </c>
      <c r="C69" s="132" t="s">
        <v>857</v>
      </c>
      <c r="D69" s="128" t="s">
        <v>801</v>
      </c>
      <c r="E69" s="131" t="s">
        <v>824</v>
      </c>
      <c r="F69" s="131" t="s">
        <v>294</v>
      </c>
      <c r="G69" s="131">
        <v>46539</v>
      </c>
      <c r="H69" s="131">
        <v>52017</v>
      </c>
      <c r="I69" s="128">
        <v>10</v>
      </c>
      <c r="J69" s="128" t="s">
        <v>804</v>
      </c>
      <c r="K69" s="128" t="s">
        <v>803</v>
      </c>
      <c r="L69" s="192"/>
      <c r="N69" s="128"/>
    </row>
    <row r="70" spans="1:14" ht="42.75" x14ac:dyDescent="0.2">
      <c r="A70" s="128" t="s">
        <v>794</v>
      </c>
      <c r="B70" s="129" t="s">
        <v>753</v>
      </c>
      <c r="C70" s="132" t="s">
        <v>856</v>
      </c>
      <c r="D70" s="128" t="s">
        <v>801</v>
      </c>
      <c r="E70" s="131" t="s">
        <v>824</v>
      </c>
      <c r="F70" s="131" t="s">
        <v>294</v>
      </c>
      <c r="G70" s="131">
        <v>46127</v>
      </c>
      <c r="H70" s="131">
        <v>51605</v>
      </c>
      <c r="I70" s="128">
        <v>14.76</v>
      </c>
      <c r="J70" s="128" t="s">
        <v>804</v>
      </c>
      <c r="K70" s="128" t="s">
        <v>803</v>
      </c>
      <c r="L70" s="192"/>
      <c r="N70" s="128"/>
    </row>
    <row r="71" spans="1:14" x14ac:dyDescent="0.2">
      <c r="B71" s="129"/>
      <c r="C71" s="132"/>
      <c r="L71" s="192"/>
      <c r="N71" s="128"/>
    </row>
    <row r="72" spans="1:14" x14ac:dyDescent="0.2">
      <c r="B72" s="129"/>
      <c r="C72" s="132"/>
      <c r="L72" s="192"/>
      <c r="N72" s="128"/>
    </row>
    <row r="73" spans="1:14" x14ac:dyDescent="0.2">
      <c r="B73" s="129"/>
      <c r="C73" s="132"/>
      <c r="L73" s="192"/>
      <c r="N73" s="128"/>
    </row>
    <row r="74" spans="1:14" x14ac:dyDescent="0.2">
      <c r="A74" s="128" t="s">
        <v>145</v>
      </c>
      <c r="B74" s="133">
        <v>0</v>
      </c>
      <c r="C74" s="132"/>
      <c r="L74" s="192"/>
      <c r="N74" s="128"/>
    </row>
    <row r="75" spans="1:14" ht="42.75" x14ac:dyDescent="0.2">
      <c r="A75" s="128" t="s">
        <v>146</v>
      </c>
      <c r="B75" s="133" t="s">
        <v>392</v>
      </c>
      <c r="C75" s="130" t="s">
        <v>469</v>
      </c>
      <c r="D75" s="128" t="s">
        <v>463</v>
      </c>
      <c r="E75" s="131" t="s">
        <v>412</v>
      </c>
      <c r="F75" s="131" t="s">
        <v>294</v>
      </c>
      <c r="G75" s="131">
        <v>43466</v>
      </c>
      <c r="H75" s="131">
        <v>45261</v>
      </c>
      <c r="I75" s="250" t="s">
        <v>922</v>
      </c>
      <c r="J75" s="128" t="s">
        <v>468</v>
      </c>
      <c r="K75" s="128" t="s">
        <v>468</v>
      </c>
      <c r="L75" s="192"/>
      <c r="N75" s="128"/>
    </row>
    <row r="76" spans="1:14" s="135" customFormat="1" ht="42.75" x14ac:dyDescent="0.25">
      <c r="A76" s="128" t="s">
        <v>147</v>
      </c>
      <c r="B76" s="133" t="s">
        <v>393</v>
      </c>
      <c r="C76" s="134" t="s">
        <v>469</v>
      </c>
      <c r="D76" s="128" t="s">
        <v>463</v>
      </c>
      <c r="E76" s="131" t="s">
        <v>412</v>
      </c>
      <c r="F76" s="131" t="s">
        <v>294</v>
      </c>
      <c r="G76" s="136">
        <v>43466</v>
      </c>
      <c r="H76" s="136">
        <v>45261</v>
      </c>
      <c r="I76" s="250" t="s">
        <v>922</v>
      </c>
      <c r="J76" s="128" t="s">
        <v>468</v>
      </c>
      <c r="K76" s="128" t="s">
        <v>468</v>
      </c>
      <c r="L76" s="192"/>
      <c r="N76" s="128"/>
    </row>
    <row r="77" spans="1:14" s="135" customFormat="1" ht="42.75" x14ac:dyDescent="0.25">
      <c r="A77" s="128" t="s">
        <v>148</v>
      </c>
      <c r="B77" s="133" t="s">
        <v>394</v>
      </c>
      <c r="C77" s="134" t="s">
        <v>469</v>
      </c>
      <c r="D77" s="128" t="s">
        <v>463</v>
      </c>
      <c r="E77" s="131" t="s">
        <v>412</v>
      </c>
      <c r="F77" s="131" t="s">
        <v>294</v>
      </c>
      <c r="G77" s="136">
        <v>44197</v>
      </c>
      <c r="H77" s="136">
        <v>45291</v>
      </c>
      <c r="I77" s="250" t="s">
        <v>922</v>
      </c>
      <c r="J77" s="128" t="s">
        <v>468</v>
      </c>
      <c r="K77" s="128" t="s">
        <v>468</v>
      </c>
      <c r="L77" s="192"/>
      <c r="N77" s="128"/>
    </row>
    <row r="78" spans="1:14" s="135" customFormat="1" ht="42.75" x14ac:dyDescent="0.25">
      <c r="A78" s="128" t="s">
        <v>440</v>
      </c>
      <c r="B78" s="133" t="s">
        <v>395</v>
      </c>
      <c r="C78" s="134" t="s">
        <v>469</v>
      </c>
      <c r="D78" s="128" t="s">
        <v>463</v>
      </c>
      <c r="E78" s="131" t="s">
        <v>413</v>
      </c>
      <c r="F78" s="131" t="s">
        <v>294</v>
      </c>
      <c r="G78" s="136">
        <v>44562</v>
      </c>
      <c r="H78" s="136">
        <v>44926</v>
      </c>
      <c r="I78" s="250" t="s">
        <v>922</v>
      </c>
      <c r="J78" s="128" t="s">
        <v>468</v>
      </c>
      <c r="K78" s="128" t="s">
        <v>468</v>
      </c>
      <c r="L78" s="192"/>
      <c r="N78" s="128"/>
    </row>
    <row r="79" spans="1:14" s="135" customFormat="1" ht="42.75" x14ac:dyDescent="0.25">
      <c r="A79" s="128" t="s">
        <v>443</v>
      </c>
      <c r="B79" s="133" t="s">
        <v>396</v>
      </c>
      <c r="C79" s="134" t="s">
        <v>469</v>
      </c>
      <c r="D79" s="128" t="s">
        <v>463</v>
      </c>
      <c r="E79" s="131" t="s">
        <v>414</v>
      </c>
      <c r="F79" s="131" t="s">
        <v>294</v>
      </c>
      <c r="G79" s="136">
        <v>44197</v>
      </c>
      <c r="H79" s="136">
        <v>45291</v>
      </c>
      <c r="I79" s="250" t="s">
        <v>922</v>
      </c>
      <c r="J79" s="128" t="s">
        <v>468</v>
      </c>
      <c r="K79" s="128" t="s">
        <v>468</v>
      </c>
      <c r="L79" s="192"/>
      <c r="N79" s="128"/>
    </row>
    <row r="80" spans="1:14" s="135" customFormat="1" ht="28.5" x14ac:dyDescent="0.25">
      <c r="A80" s="128" t="s">
        <v>441</v>
      </c>
      <c r="B80" s="133" t="s">
        <v>397</v>
      </c>
      <c r="C80" s="134" t="s">
        <v>470</v>
      </c>
      <c r="D80" s="128" t="s">
        <v>463</v>
      </c>
      <c r="E80" s="131" t="s">
        <v>415</v>
      </c>
      <c r="F80" s="131" t="s">
        <v>294</v>
      </c>
      <c r="G80" s="136">
        <v>44562</v>
      </c>
      <c r="H80" s="136">
        <v>44926</v>
      </c>
      <c r="I80" s="250" t="s">
        <v>922</v>
      </c>
      <c r="J80" s="128" t="s">
        <v>468</v>
      </c>
      <c r="K80" s="128" t="s">
        <v>468</v>
      </c>
      <c r="L80" s="192"/>
      <c r="N80" s="128"/>
    </row>
    <row r="81" spans="1:11" s="135" customFormat="1" ht="42.75" x14ac:dyDescent="0.25">
      <c r="A81" s="128" t="s">
        <v>445</v>
      </c>
      <c r="B81" s="133" t="s">
        <v>398</v>
      </c>
      <c r="C81" s="134" t="s">
        <v>471</v>
      </c>
      <c r="D81" s="128" t="s">
        <v>463</v>
      </c>
      <c r="E81" s="131" t="s">
        <v>416</v>
      </c>
      <c r="F81" s="131" t="s">
        <v>294</v>
      </c>
      <c r="G81" s="136">
        <v>44562</v>
      </c>
      <c r="H81" s="136">
        <v>44926</v>
      </c>
      <c r="I81" s="250" t="s">
        <v>922</v>
      </c>
      <c r="J81" s="128" t="s">
        <v>468</v>
      </c>
      <c r="K81" s="128" t="s">
        <v>468</v>
      </c>
    </row>
    <row r="82" spans="1:11" s="135" customFormat="1" x14ac:dyDescent="0.25">
      <c r="A82" s="128" t="s">
        <v>446</v>
      </c>
      <c r="B82" s="133" t="s">
        <v>399</v>
      </c>
      <c r="C82" s="134" t="s">
        <v>472</v>
      </c>
      <c r="D82" s="128" t="s">
        <v>464</v>
      </c>
      <c r="E82" s="131" t="s">
        <v>465</v>
      </c>
      <c r="F82" s="131" t="s">
        <v>294</v>
      </c>
      <c r="G82" s="136">
        <v>44197</v>
      </c>
      <c r="H82" s="136">
        <v>44926</v>
      </c>
      <c r="I82" s="250" t="s">
        <v>922</v>
      </c>
      <c r="J82" s="128" t="s">
        <v>468</v>
      </c>
      <c r="K82" s="128" t="s">
        <v>468</v>
      </c>
    </row>
    <row r="83" spans="1:11" s="135" customFormat="1" x14ac:dyDescent="0.25">
      <c r="A83" s="128" t="s">
        <v>442</v>
      </c>
      <c r="B83" s="133" t="s">
        <v>399</v>
      </c>
      <c r="C83" s="134" t="s">
        <v>472</v>
      </c>
      <c r="D83" s="128" t="s">
        <v>464</v>
      </c>
      <c r="E83" s="131" t="s">
        <v>465</v>
      </c>
      <c r="F83" s="131" t="s">
        <v>294</v>
      </c>
      <c r="G83" s="136">
        <v>44197</v>
      </c>
      <c r="H83" s="136">
        <v>44926</v>
      </c>
      <c r="I83" s="250" t="s">
        <v>922</v>
      </c>
      <c r="J83" s="128" t="s">
        <v>468</v>
      </c>
      <c r="K83" s="128" t="s">
        <v>468</v>
      </c>
    </row>
    <row r="84" spans="1:11" s="135" customFormat="1" ht="28.5" x14ac:dyDescent="0.25">
      <c r="A84" s="128" t="s">
        <v>447</v>
      </c>
      <c r="B84" s="133" t="s">
        <v>400</v>
      </c>
      <c r="C84" s="134" t="s">
        <v>473</v>
      </c>
      <c r="D84" s="128" t="s">
        <v>463</v>
      </c>
      <c r="E84" s="131" t="s">
        <v>417</v>
      </c>
      <c r="F84" s="131" t="s">
        <v>294</v>
      </c>
      <c r="G84" s="136">
        <v>44682</v>
      </c>
      <c r="H84" s="136">
        <v>44926</v>
      </c>
      <c r="I84" s="250" t="s">
        <v>922</v>
      </c>
      <c r="J84" s="128" t="s">
        <v>468</v>
      </c>
      <c r="K84" s="128" t="s">
        <v>468</v>
      </c>
    </row>
    <row r="85" spans="1:11" s="135" customFormat="1" ht="28.5" x14ac:dyDescent="0.25">
      <c r="A85" s="128" t="s">
        <v>448</v>
      </c>
      <c r="B85" s="133" t="s">
        <v>436</v>
      </c>
      <c r="C85" s="134" t="s">
        <v>474</v>
      </c>
      <c r="D85" s="128" t="s">
        <v>464</v>
      </c>
      <c r="E85" s="131" t="s">
        <v>465</v>
      </c>
      <c r="F85" s="131" t="s">
        <v>294</v>
      </c>
      <c r="G85" s="136">
        <v>44713</v>
      </c>
      <c r="H85" s="136">
        <v>44926</v>
      </c>
      <c r="I85" s="250" t="s">
        <v>922</v>
      </c>
      <c r="J85" s="128" t="s">
        <v>468</v>
      </c>
      <c r="K85" s="128" t="s">
        <v>468</v>
      </c>
    </row>
    <row r="86" spans="1:11" s="135" customFormat="1" ht="42.75" x14ac:dyDescent="0.25">
      <c r="A86" s="128" t="s">
        <v>444</v>
      </c>
      <c r="B86" s="133" t="s">
        <v>401</v>
      </c>
      <c r="C86" s="134" t="s">
        <v>475</v>
      </c>
      <c r="D86" s="128" t="s">
        <v>463</v>
      </c>
      <c r="E86" s="131" t="s">
        <v>418</v>
      </c>
      <c r="F86" s="131" t="s">
        <v>294</v>
      </c>
      <c r="G86" s="136">
        <v>43831</v>
      </c>
      <c r="H86" s="136">
        <v>44926</v>
      </c>
      <c r="I86" s="250" t="s">
        <v>922</v>
      </c>
      <c r="J86" s="128" t="s">
        <v>468</v>
      </c>
      <c r="K86" s="128" t="s">
        <v>468</v>
      </c>
    </row>
    <row r="87" spans="1:11" s="135" customFormat="1" ht="42.75" x14ac:dyDescent="0.25">
      <c r="A87" s="128" t="s">
        <v>449</v>
      </c>
      <c r="B87" s="133" t="s">
        <v>402</v>
      </c>
      <c r="C87" s="134" t="s">
        <v>475</v>
      </c>
      <c r="D87" s="128" t="s">
        <v>463</v>
      </c>
      <c r="E87" s="131" t="s">
        <v>419</v>
      </c>
      <c r="F87" s="131" t="s">
        <v>294</v>
      </c>
      <c r="G87" s="136">
        <v>43831</v>
      </c>
      <c r="H87" s="136">
        <v>44926</v>
      </c>
      <c r="I87" s="250" t="s">
        <v>922</v>
      </c>
      <c r="J87" s="128" t="s">
        <v>468</v>
      </c>
      <c r="K87" s="128" t="s">
        <v>468</v>
      </c>
    </row>
    <row r="88" spans="1:11" s="135" customFormat="1" ht="42.75" x14ac:dyDescent="0.25">
      <c r="A88" s="128" t="s">
        <v>450</v>
      </c>
      <c r="B88" s="133" t="s">
        <v>403</v>
      </c>
      <c r="C88" s="134" t="s">
        <v>475</v>
      </c>
      <c r="D88" s="128" t="s">
        <v>463</v>
      </c>
      <c r="E88" s="131" t="s">
        <v>420</v>
      </c>
      <c r="F88" s="131" t="s">
        <v>294</v>
      </c>
      <c r="G88" s="136">
        <v>43831</v>
      </c>
      <c r="H88" s="136">
        <v>44926</v>
      </c>
      <c r="I88" s="250" t="s">
        <v>922</v>
      </c>
      <c r="J88" s="128" t="s">
        <v>468</v>
      </c>
      <c r="K88" s="128" t="s">
        <v>468</v>
      </c>
    </row>
    <row r="89" spans="1:11" s="135" customFormat="1" ht="42.75" x14ac:dyDescent="0.25">
      <c r="A89" s="128" t="s">
        <v>451</v>
      </c>
      <c r="B89" s="133" t="s">
        <v>404</v>
      </c>
      <c r="C89" s="134" t="s">
        <v>475</v>
      </c>
      <c r="D89" s="128" t="s">
        <v>463</v>
      </c>
      <c r="E89" s="131" t="s">
        <v>467</v>
      </c>
      <c r="F89" s="131" t="s">
        <v>294</v>
      </c>
      <c r="G89" s="136">
        <v>44621</v>
      </c>
      <c r="H89" s="136">
        <v>44926</v>
      </c>
      <c r="I89" s="250" t="s">
        <v>922</v>
      </c>
      <c r="J89" s="128" t="s">
        <v>468</v>
      </c>
      <c r="K89" s="128" t="s">
        <v>468</v>
      </c>
    </row>
    <row r="90" spans="1:11" s="135" customFormat="1" ht="42.75" x14ac:dyDescent="0.25">
      <c r="A90" s="128" t="s">
        <v>452</v>
      </c>
      <c r="B90" s="133" t="s">
        <v>404</v>
      </c>
      <c r="C90" s="134" t="s">
        <v>475</v>
      </c>
      <c r="D90" s="128" t="s">
        <v>463</v>
      </c>
      <c r="E90" s="131" t="s">
        <v>467</v>
      </c>
      <c r="F90" s="131" t="s">
        <v>294</v>
      </c>
      <c r="G90" s="136">
        <v>44621</v>
      </c>
      <c r="H90" s="136">
        <v>44926</v>
      </c>
      <c r="I90" s="250" t="s">
        <v>922</v>
      </c>
      <c r="J90" s="128" t="s">
        <v>468</v>
      </c>
      <c r="K90" s="128" t="s">
        <v>468</v>
      </c>
    </row>
    <row r="91" spans="1:11" s="135" customFormat="1" ht="42.75" x14ac:dyDescent="0.25">
      <c r="A91" s="128" t="s">
        <v>453</v>
      </c>
      <c r="B91" s="133" t="s">
        <v>404</v>
      </c>
      <c r="C91" s="134" t="s">
        <v>475</v>
      </c>
      <c r="D91" s="128" t="s">
        <v>463</v>
      </c>
      <c r="E91" s="131" t="s">
        <v>467</v>
      </c>
      <c r="F91" s="131" t="s">
        <v>294</v>
      </c>
      <c r="G91" s="136">
        <v>44621</v>
      </c>
      <c r="H91" s="136">
        <v>44926</v>
      </c>
      <c r="I91" s="250" t="s">
        <v>922</v>
      </c>
      <c r="J91" s="128" t="s">
        <v>468</v>
      </c>
      <c r="K91" s="128" t="s">
        <v>468</v>
      </c>
    </row>
    <row r="92" spans="1:11" s="135" customFormat="1" ht="71.25" x14ac:dyDescent="0.25">
      <c r="A92" s="128" t="s">
        <v>454</v>
      </c>
      <c r="B92" s="133" t="s">
        <v>405</v>
      </c>
      <c r="C92" s="134" t="s">
        <v>476</v>
      </c>
      <c r="D92" s="128" t="s">
        <v>463</v>
      </c>
      <c r="E92" s="131" t="s">
        <v>421</v>
      </c>
      <c r="F92" s="131" t="s">
        <v>294</v>
      </c>
      <c r="G92" s="136">
        <v>44562</v>
      </c>
      <c r="H92" s="136">
        <v>44926</v>
      </c>
      <c r="I92" s="250" t="s">
        <v>922</v>
      </c>
      <c r="J92" s="128" t="s">
        <v>468</v>
      </c>
      <c r="K92" s="128" t="s">
        <v>468</v>
      </c>
    </row>
    <row r="93" spans="1:11" s="135" customFormat="1" ht="71.25" x14ac:dyDescent="0.25">
      <c r="A93" s="128" t="s">
        <v>455</v>
      </c>
      <c r="B93" s="133" t="s">
        <v>406</v>
      </c>
      <c r="C93" s="134" t="s">
        <v>476</v>
      </c>
      <c r="D93" s="128" t="s">
        <v>463</v>
      </c>
      <c r="E93" s="131" t="s">
        <v>421</v>
      </c>
      <c r="F93" s="131" t="s">
        <v>294</v>
      </c>
      <c r="G93" s="136">
        <v>44562</v>
      </c>
      <c r="H93" s="136">
        <v>44926</v>
      </c>
      <c r="I93" s="250" t="s">
        <v>922</v>
      </c>
      <c r="J93" s="128" t="s">
        <v>468</v>
      </c>
      <c r="K93" s="128" t="s">
        <v>468</v>
      </c>
    </row>
    <row r="94" spans="1:11" s="135" customFormat="1" ht="42.75" x14ac:dyDescent="0.25">
      <c r="A94" s="128" t="s">
        <v>456</v>
      </c>
      <c r="B94" s="133" t="s">
        <v>407</v>
      </c>
      <c r="C94" s="134" t="s">
        <v>477</v>
      </c>
      <c r="D94" s="128" t="s">
        <v>463</v>
      </c>
      <c r="E94" s="131" t="s">
        <v>422</v>
      </c>
      <c r="F94" s="131" t="s">
        <v>294</v>
      </c>
      <c r="G94" s="136">
        <v>43831</v>
      </c>
      <c r="H94" s="136">
        <v>44926</v>
      </c>
      <c r="I94" s="250" t="s">
        <v>922</v>
      </c>
      <c r="J94" s="128" t="s">
        <v>468</v>
      </c>
      <c r="K94" s="128" t="s">
        <v>468</v>
      </c>
    </row>
    <row r="95" spans="1:11" s="135" customFormat="1" ht="42.75" x14ac:dyDescent="0.25">
      <c r="A95" s="128" t="s">
        <v>457</v>
      </c>
      <c r="B95" s="133" t="s">
        <v>408</v>
      </c>
      <c r="C95" s="134" t="s">
        <v>477</v>
      </c>
      <c r="D95" s="128" t="s">
        <v>463</v>
      </c>
      <c r="E95" s="131" t="s">
        <v>423</v>
      </c>
      <c r="F95" s="131" t="s">
        <v>294</v>
      </c>
      <c r="G95" s="136">
        <v>44774</v>
      </c>
      <c r="H95" s="136">
        <v>44926</v>
      </c>
      <c r="I95" s="250" t="s">
        <v>922</v>
      </c>
      <c r="J95" s="128" t="s">
        <v>468</v>
      </c>
      <c r="K95" s="128" t="s">
        <v>468</v>
      </c>
    </row>
    <row r="96" spans="1:11" s="135" customFormat="1" ht="42.75" x14ac:dyDescent="0.25">
      <c r="A96" s="128" t="s">
        <v>458</v>
      </c>
      <c r="B96" s="133" t="s">
        <v>409</v>
      </c>
      <c r="C96" s="134" t="s">
        <v>477</v>
      </c>
      <c r="D96" s="128" t="s">
        <v>463</v>
      </c>
      <c r="E96" s="131" t="s">
        <v>424</v>
      </c>
      <c r="F96" s="131" t="s">
        <v>294</v>
      </c>
      <c r="G96" s="136">
        <v>44562</v>
      </c>
      <c r="H96" s="136">
        <v>44926</v>
      </c>
      <c r="I96" s="250" t="s">
        <v>922</v>
      </c>
      <c r="J96" s="128" t="s">
        <v>468</v>
      </c>
      <c r="K96" s="128" t="s">
        <v>468</v>
      </c>
    </row>
    <row r="97" spans="1:11" s="135" customFormat="1" ht="42.75" x14ac:dyDescent="0.25">
      <c r="A97" s="128" t="s">
        <v>459</v>
      </c>
      <c r="B97" s="133" t="s">
        <v>410</v>
      </c>
      <c r="C97" s="134" t="s">
        <v>478</v>
      </c>
      <c r="D97" s="128" t="s">
        <v>463</v>
      </c>
      <c r="E97" s="131" t="s">
        <v>425</v>
      </c>
      <c r="F97" s="131" t="s">
        <v>294</v>
      </c>
      <c r="G97" s="136">
        <v>44197</v>
      </c>
      <c r="H97" s="136">
        <v>44926</v>
      </c>
      <c r="I97" s="250" t="s">
        <v>922</v>
      </c>
      <c r="J97" s="128" t="s">
        <v>468</v>
      </c>
      <c r="K97" s="128" t="s">
        <v>468</v>
      </c>
    </row>
    <row r="98" spans="1:11" s="135" customFormat="1" ht="57" x14ac:dyDescent="0.25">
      <c r="A98" s="128" t="s">
        <v>460</v>
      </c>
      <c r="B98" s="133" t="s">
        <v>411</v>
      </c>
      <c r="C98" s="134" t="s">
        <v>479</v>
      </c>
      <c r="D98" s="128" t="s">
        <v>463</v>
      </c>
      <c r="E98" s="131" t="s">
        <v>426</v>
      </c>
      <c r="F98" s="131" t="s">
        <v>294</v>
      </c>
      <c r="G98" s="136">
        <v>43831</v>
      </c>
      <c r="H98" s="136">
        <v>44926</v>
      </c>
      <c r="I98" s="250" t="s">
        <v>922</v>
      </c>
      <c r="J98" s="128" t="s">
        <v>468</v>
      </c>
      <c r="K98" s="128" t="s">
        <v>468</v>
      </c>
    </row>
    <row r="99" spans="1:11" s="135" customFormat="1" ht="42.75" x14ac:dyDescent="0.25">
      <c r="A99" s="128" t="s">
        <v>461</v>
      </c>
      <c r="B99" s="133" t="s">
        <v>392</v>
      </c>
      <c r="C99" s="134" t="s">
        <v>469</v>
      </c>
      <c r="D99" s="128" t="s">
        <v>463</v>
      </c>
      <c r="E99" s="131" t="s">
        <v>412</v>
      </c>
      <c r="F99" s="131" t="s">
        <v>294</v>
      </c>
      <c r="G99" s="136">
        <v>43466</v>
      </c>
      <c r="H99" s="136">
        <v>45261</v>
      </c>
      <c r="I99" s="250" t="s">
        <v>922</v>
      </c>
      <c r="J99" s="128" t="s">
        <v>468</v>
      </c>
      <c r="K99" s="128" t="s">
        <v>468</v>
      </c>
    </row>
    <row r="100" spans="1:11" s="135" customFormat="1" ht="42.75" x14ac:dyDescent="0.25">
      <c r="A100" s="128" t="s">
        <v>462</v>
      </c>
      <c r="B100" s="133" t="s">
        <v>393</v>
      </c>
      <c r="C100" s="134" t="s">
        <v>469</v>
      </c>
      <c r="D100" s="128" t="s">
        <v>463</v>
      </c>
      <c r="E100" s="131" t="s">
        <v>412</v>
      </c>
      <c r="F100" s="131" t="s">
        <v>294</v>
      </c>
      <c r="G100" s="136">
        <v>43466</v>
      </c>
      <c r="H100" s="136">
        <v>45261</v>
      </c>
      <c r="I100" s="250" t="s">
        <v>922</v>
      </c>
      <c r="J100" s="128" t="s">
        <v>468</v>
      </c>
      <c r="K100" s="128" t="s">
        <v>468</v>
      </c>
    </row>
    <row r="101" spans="1:11" s="135" customFormat="1" ht="42.75" x14ac:dyDescent="0.25">
      <c r="A101" s="128" t="s">
        <v>527</v>
      </c>
      <c r="B101" s="133" t="s">
        <v>394</v>
      </c>
      <c r="C101" s="134" t="s">
        <v>469</v>
      </c>
      <c r="D101" s="128" t="s">
        <v>463</v>
      </c>
      <c r="E101" s="131" t="s">
        <v>412</v>
      </c>
      <c r="F101" s="131" t="s">
        <v>294</v>
      </c>
      <c r="G101" s="136">
        <v>44197</v>
      </c>
      <c r="H101" s="136">
        <v>45291</v>
      </c>
      <c r="I101" s="250" t="s">
        <v>922</v>
      </c>
      <c r="J101" s="128" t="s">
        <v>468</v>
      </c>
      <c r="K101" s="128" t="s">
        <v>468</v>
      </c>
    </row>
    <row r="102" spans="1:11" s="135" customFormat="1" ht="42.75" x14ac:dyDescent="0.25">
      <c r="A102" s="128" t="s">
        <v>528</v>
      </c>
      <c r="B102" s="133" t="s">
        <v>483</v>
      </c>
      <c r="C102" s="134" t="s">
        <v>469</v>
      </c>
      <c r="D102" s="128" t="s">
        <v>463</v>
      </c>
      <c r="E102" s="131" t="s">
        <v>486</v>
      </c>
      <c r="F102" s="131" t="s">
        <v>294</v>
      </c>
      <c r="G102" s="136">
        <v>45139</v>
      </c>
      <c r="H102" s="136">
        <v>45291</v>
      </c>
      <c r="I102" s="250" t="s">
        <v>922</v>
      </c>
      <c r="J102" s="128" t="s">
        <v>468</v>
      </c>
      <c r="K102" s="128" t="s">
        <v>468</v>
      </c>
    </row>
    <row r="103" spans="1:11" s="135" customFormat="1" ht="42.75" x14ac:dyDescent="0.25">
      <c r="A103" s="128" t="s">
        <v>529</v>
      </c>
      <c r="B103" s="133" t="s">
        <v>484</v>
      </c>
      <c r="C103" s="134" t="s">
        <v>469</v>
      </c>
      <c r="D103" s="128" t="s">
        <v>463</v>
      </c>
      <c r="E103" s="131" t="s">
        <v>486</v>
      </c>
      <c r="F103" s="131" t="s">
        <v>294</v>
      </c>
      <c r="G103" s="136">
        <v>45139</v>
      </c>
      <c r="H103" s="136">
        <v>45291</v>
      </c>
      <c r="I103" s="250" t="s">
        <v>922</v>
      </c>
      <c r="J103" s="128" t="s">
        <v>468</v>
      </c>
      <c r="K103" s="128" t="s">
        <v>468</v>
      </c>
    </row>
    <row r="104" spans="1:11" s="135" customFormat="1" ht="42.75" x14ac:dyDescent="0.25">
      <c r="A104" s="128" t="s">
        <v>530</v>
      </c>
      <c r="B104" s="133" t="s">
        <v>396</v>
      </c>
      <c r="C104" s="134" t="s">
        <v>469</v>
      </c>
      <c r="D104" s="128" t="s">
        <v>463</v>
      </c>
      <c r="E104" s="131" t="s">
        <v>414</v>
      </c>
      <c r="F104" s="131" t="s">
        <v>294</v>
      </c>
      <c r="G104" s="136">
        <v>44197</v>
      </c>
      <c r="H104" s="136">
        <v>45291</v>
      </c>
      <c r="I104" s="250" t="s">
        <v>922</v>
      </c>
      <c r="J104" s="128" t="s">
        <v>468</v>
      </c>
      <c r="K104" s="128" t="s">
        <v>468</v>
      </c>
    </row>
    <row r="105" spans="1:11" s="135" customFormat="1" ht="28.5" x14ac:dyDescent="0.25">
      <c r="A105" s="128" t="s">
        <v>531</v>
      </c>
      <c r="B105" s="133" t="s">
        <v>485</v>
      </c>
      <c r="C105" s="134" t="s">
        <v>578</v>
      </c>
      <c r="D105" s="128" t="s">
        <v>463</v>
      </c>
      <c r="E105" s="131" t="s">
        <v>487</v>
      </c>
      <c r="F105" s="131" t="s">
        <v>294</v>
      </c>
      <c r="G105" s="136">
        <v>45047</v>
      </c>
      <c r="H105" s="136">
        <v>45230</v>
      </c>
      <c r="I105" s="250" t="s">
        <v>922</v>
      </c>
      <c r="J105" s="128" t="s">
        <v>468</v>
      </c>
      <c r="K105" s="128" t="s">
        <v>468</v>
      </c>
    </row>
    <row r="106" spans="1:11" s="135" customFormat="1" ht="42.75" x14ac:dyDescent="0.25">
      <c r="A106" s="128" t="s">
        <v>532</v>
      </c>
      <c r="B106" s="133" t="s">
        <v>488</v>
      </c>
      <c r="C106" s="134" t="s">
        <v>576</v>
      </c>
      <c r="D106" s="128" t="s">
        <v>463</v>
      </c>
      <c r="E106" s="131" t="s">
        <v>491</v>
      </c>
      <c r="F106" s="131" t="s">
        <v>294</v>
      </c>
      <c r="G106" s="136">
        <v>44927</v>
      </c>
      <c r="H106" s="136">
        <v>45291</v>
      </c>
      <c r="I106" s="250" t="s">
        <v>922</v>
      </c>
      <c r="J106" s="128" t="s">
        <v>468</v>
      </c>
      <c r="K106" s="128" t="s">
        <v>468</v>
      </c>
    </row>
    <row r="107" spans="1:11" s="135" customFormat="1" ht="42.75" x14ac:dyDescent="0.25">
      <c r="A107" s="128" t="s">
        <v>533</v>
      </c>
      <c r="B107" s="133" t="s">
        <v>489</v>
      </c>
      <c r="C107" s="134" t="s">
        <v>579</v>
      </c>
      <c r="D107" s="128" t="s">
        <v>463</v>
      </c>
      <c r="E107" s="131" t="s">
        <v>492</v>
      </c>
      <c r="F107" s="131" t="s">
        <v>294</v>
      </c>
      <c r="G107" s="136">
        <v>45139</v>
      </c>
      <c r="H107" s="136">
        <v>45291</v>
      </c>
      <c r="I107" s="250" t="s">
        <v>922</v>
      </c>
      <c r="J107" s="128" t="s">
        <v>468</v>
      </c>
      <c r="K107" s="128" t="s">
        <v>468</v>
      </c>
    </row>
    <row r="108" spans="1:11" s="135" customFormat="1" ht="42.75" x14ac:dyDescent="0.25">
      <c r="A108" s="128" t="s">
        <v>534</v>
      </c>
      <c r="B108" s="133" t="s">
        <v>489</v>
      </c>
      <c r="C108" s="134" t="s">
        <v>579</v>
      </c>
      <c r="D108" s="128" t="s">
        <v>463</v>
      </c>
      <c r="E108" s="131" t="s">
        <v>493</v>
      </c>
      <c r="F108" s="131" t="s">
        <v>294</v>
      </c>
      <c r="G108" s="136">
        <v>45139</v>
      </c>
      <c r="H108" s="136">
        <v>45291</v>
      </c>
      <c r="I108" s="250" t="s">
        <v>922</v>
      </c>
      <c r="J108" s="128" t="s">
        <v>468</v>
      </c>
      <c r="K108" s="128" t="s">
        <v>468</v>
      </c>
    </row>
    <row r="109" spans="1:11" s="135" customFormat="1" ht="42.75" x14ac:dyDescent="0.25">
      <c r="A109" s="128" t="s">
        <v>535</v>
      </c>
      <c r="B109" s="133" t="s">
        <v>490</v>
      </c>
      <c r="C109" s="134" t="s">
        <v>477</v>
      </c>
      <c r="D109" s="128" t="s">
        <v>463</v>
      </c>
      <c r="E109" s="131" t="s">
        <v>494</v>
      </c>
      <c r="F109" s="131" t="s">
        <v>294</v>
      </c>
      <c r="G109" s="136">
        <v>44927</v>
      </c>
      <c r="H109" s="136">
        <v>45199</v>
      </c>
      <c r="I109" s="250" t="s">
        <v>922</v>
      </c>
      <c r="J109" s="128" t="s">
        <v>468</v>
      </c>
      <c r="K109" s="128" t="s">
        <v>468</v>
      </c>
    </row>
    <row r="110" spans="1:11" s="135" customFormat="1" ht="42.75" x14ac:dyDescent="0.25">
      <c r="A110" s="128" t="s">
        <v>536</v>
      </c>
      <c r="B110" s="133" t="s">
        <v>495</v>
      </c>
      <c r="C110" s="134" t="s">
        <v>580</v>
      </c>
      <c r="D110" s="128" t="s">
        <v>463</v>
      </c>
      <c r="E110" s="131" t="s">
        <v>497</v>
      </c>
      <c r="F110" s="131" t="s">
        <v>294</v>
      </c>
      <c r="G110" s="136">
        <v>45078</v>
      </c>
      <c r="H110" s="136">
        <v>45230</v>
      </c>
      <c r="I110" s="250" t="s">
        <v>922</v>
      </c>
      <c r="J110" s="128" t="s">
        <v>468</v>
      </c>
      <c r="K110" s="128" t="s">
        <v>468</v>
      </c>
    </row>
    <row r="111" spans="1:11" s="135" customFormat="1" ht="42.75" x14ac:dyDescent="0.25">
      <c r="A111" s="128" t="s">
        <v>537</v>
      </c>
      <c r="B111" s="133" t="s">
        <v>495</v>
      </c>
      <c r="C111" s="134" t="s">
        <v>580</v>
      </c>
      <c r="D111" s="128" t="s">
        <v>463</v>
      </c>
      <c r="E111" s="131" t="s">
        <v>498</v>
      </c>
      <c r="F111" s="131" t="s">
        <v>294</v>
      </c>
      <c r="G111" s="136">
        <v>45078</v>
      </c>
      <c r="H111" s="136">
        <v>45230</v>
      </c>
      <c r="I111" s="250" t="s">
        <v>922</v>
      </c>
      <c r="J111" s="128" t="s">
        <v>468</v>
      </c>
      <c r="K111" s="128" t="s">
        <v>468</v>
      </c>
    </row>
    <row r="112" spans="1:11" s="135" customFormat="1" ht="42.75" x14ac:dyDescent="0.25">
      <c r="A112" s="128" t="s">
        <v>538</v>
      </c>
      <c r="B112" s="133" t="s">
        <v>495</v>
      </c>
      <c r="C112" s="134" t="s">
        <v>580</v>
      </c>
      <c r="D112" s="128" t="s">
        <v>463</v>
      </c>
      <c r="E112" s="131" t="s">
        <v>499</v>
      </c>
      <c r="F112" s="131" t="s">
        <v>294</v>
      </c>
      <c r="G112" s="136">
        <v>45078</v>
      </c>
      <c r="H112" s="136">
        <v>45230</v>
      </c>
      <c r="I112" s="250" t="s">
        <v>922</v>
      </c>
      <c r="J112" s="128" t="s">
        <v>468</v>
      </c>
      <c r="K112" s="128" t="s">
        <v>468</v>
      </c>
    </row>
    <row r="113" spans="1:11" s="135" customFormat="1" ht="42.75" x14ac:dyDescent="0.25">
      <c r="A113" s="128" t="s">
        <v>539</v>
      </c>
      <c r="B113" s="133" t="s">
        <v>495</v>
      </c>
      <c r="C113" s="134" t="s">
        <v>580</v>
      </c>
      <c r="D113" s="128" t="s">
        <v>463</v>
      </c>
      <c r="E113" s="131" t="s">
        <v>500</v>
      </c>
      <c r="F113" s="131" t="s">
        <v>294</v>
      </c>
      <c r="G113" s="136">
        <v>45078</v>
      </c>
      <c r="H113" s="136">
        <v>45230</v>
      </c>
      <c r="I113" s="250" t="s">
        <v>922</v>
      </c>
      <c r="J113" s="128" t="s">
        <v>468</v>
      </c>
      <c r="K113" s="128" t="s">
        <v>468</v>
      </c>
    </row>
    <row r="114" spans="1:11" s="135" customFormat="1" ht="42.75" x14ac:dyDescent="0.25">
      <c r="A114" s="128" t="s">
        <v>540</v>
      </c>
      <c r="B114" s="133" t="s">
        <v>495</v>
      </c>
      <c r="C114" s="134" t="s">
        <v>580</v>
      </c>
      <c r="D114" s="128" t="s">
        <v>463</v>
      </c>
      <c r="E114" s="131" t="s">
        <v>501</v>
      </c>
      <c r="F114" s="131" t="s">
        <v>294</v>
      </c>
      <c r="G114" s="136">
        <v>45078</v>
      </c>
      <c r="H114" s="136">
        <v>45230</v>
      </c>
      <c r="I114" s="250" t="s">
        <v>922</v>
      </c>
      <c r="J114" s="128" t="s">
        <v>468</v>
      </c>
      <c r="K114" s="128" t="s">
        <v>468</v>
      </c>
    </row>
    <row r="115" spans="1:11" s="135" customFormat="1" ht="42.75" x14ac:dyDescent="0.25">
      <c r="A115" s="128" t="s">
        <v>541</v>
      </c>
      <c r="B115" s="133" t="s">
        <v>495</v>
      </c>
      <c r="C115" s="134" t="s">
        <v>580</v>
      </c>
      <c r="D115" s="128" t="s">
        <v>463</v>
      </c>
      <c r="E115" s="131" t="s">
        <v>502</v>
      </c>
      <c r="F115" s="131" t="s">
        <v>294</v>
      </c>
      <c r="G115" s="136">
        <v>45078</v>
      </c>
      <c r="H115" s="136">
        <v>45230</v>
      </c>
      <c r="I115" s="250" t="s">
        <v>922</v>
      </c>
      <c r="J115" s="128" t="s">
        <v>468</v>
      </c>
      <c r="K115" s="128" t="s">
        <v>468</v>
      </c>
    </row>
    <row r="116" spans="1:11" s="135" customFormat="1" ht="42.75" x14ac:dyDescent="0.25">
      <c r="A116" s="128" t="s">
        <v>542</v>
      </c>
      <c r="B116" s="133" t="s">
        <v>495</v>
      </c>
      <c r="C116" s="134" t="s">
        <v>580</v>
      </c>
      <c r="D116" s="128" t="s">
        <v>463</v>
      </c>
      <c r="E116" s="131" t="s">
        <v>503</v>
      </c>
      <c r="F116" s="131" t="s">
        <v>294</v>
      </c>
      <c r="G116" s="136">
        <v>45078</v>
      </c>
      <c r="H116" s="136">
        <v>45230</v>
      </c>
      <c r="I116" s="250" t="s">
        <v>922</v>
      </c>
      <c r="J116" s="128" t="s">
        <v>468</v>
      </c>
      <c r="K116" s="128" t="s">
        <v>468</v>
      </c>
    </row>
    <row r="117" spans="1:11" s="135" customFormat="1" ht="28.5" x14ac:dyDescent="0.25">
      <c r="A117" s="128" t="s">
        <v>543</v>
      </c>
      <c r="B117" s="133" t="s">
        <v>496</v>
      </c>
      <c r="C117" s="134" t="s">
        <v>581</v>
      </c>
      <c r="D117" s="128" t="s">
        <v>463</v>
      </c>
      <c r="E117" s="131" t="s">
        <v>504</v>
      </c>
      <c r="F117" s="131" t="s">
        <v>294</v>
      </c>
      <c r="G117" s="136">
        <v>45108</v>
      </c>
      <c r="H117" s="136">
        <v>45199</v>
      </c>
      <c r="I117" s="250" t="s">
        <v>922</v>
      </c>
      <c r="J117" s="128" t="s">
        <v>468</v>
      </c>
      <c r="K117" s="128" t="s">
        <v>468</v>
      </c>
    </row>
    <row r="118" spans="1:11" s="135" customFormat="1" ht="28.5" x14ac:dyDescent="0.25">
      <c r="A118" s="128" t="s">
        <v>544</v>
      </c>
      <c r="B118" s="133" t="s">
        <v>496</v>
      </c>
      <c r="C118" s="134" t="s">
        <v>581</v>
      </c>
      <c r="D118" s="128" t="s">
        <v>463</v>
      </c>
      <c r="E118" s="131" t="s">
        <v>505</v>
      </c>
      <c r="F118" s="131" t="s">
        <v>294</v>
      </c>
      <c r="G118" s="136">
        <v>45108</v>
      </c>
      <c r="H118" s="136">
        <v>45199</v>
      </c>
      <c r="I118" s="250" t="s">
        <v>922</v>
      </c>
      <c r="J118" s="128" t="s">
        <v>468</v>
      </c>
      <c r="K118" s="128" t="s">
        <v>468</v>
      </c>
    </row>
    <row r="119" spans="1:11" s="135" customFormat="1" ht="28.5" x14ac:dyDescent="0.25">
      <c r="A119" s="128" t="s">
        <v>545</v>
      </c>
      <c r="B119" s="133" t="s">
        <v>496</v>
      </c>
      <c r="C119" s="134" t="s">
        <v>581</v>
      </c>
      <c r="D119" s="128" t="s">
        <v>463</v>
      </c>
      <c r="E119" s="131" t="s">
        <v>506</v>
      </c>
      <c r="F119" s="131" t="s">
        <v>294</v>
      </c>
      <c r="G119" s="136">
        <v>45108</v>
      </c>
      <c r="H119" s="136">
        <v>45199</v>
      </c>
      <c r="I119" s="250" t="s">
        <v>922</v>
      </c>
      <c r="J119" s="128" t="s">
        <v>468</v>
      </c>
      <c r="K119" s="128" t="s">
        <v>468</v>
      </c>
    </row>
    <row r="120" spans="1:11" s="135" customFormat="1" ht="28.5" x14ac:dyDescent="0.25">
      <c r="A120" s="128" t="s">
        <v>546</v>
      </c>
      <c r="B120" s="133" t="s">
        <v>496</v>
      </c>
      <c r="C120" s="134" t="s">
        <v>581</v>
      </c>
      <c r="D120" s="128" t="s">
        <v>463</v>
      </c>
      <c r="E120" s="131" t="s">
        <v>507</v>
      </c>
      <c r="F120" s="131" t="s">
        <v>294</v>
      </c>
      <c r="G120" s="136">
        <v>45108</v>
      </c>
      <c r="H120" s="136">
        <v>45199</v>
      </c>
      <c r="I120" s="250" t="s">
        <v>922</v>
      </c>
      <c r="J120" s="128" t="s">
        <v>468</v>
      </c>
      <c r="K120" s="128" t="s">
        <v>468</v>
      </c>
    </row>
    <row r="121" spans="1:11" s="135" customFormat="1" ht="42.75" x14ac:dyDescent="0.25">
      <c r="A121" s="128" t="s">
        <v>547</v>
      </c>
      <c r="B121" s="133" t="s">
        <v>488</v>
      </c>
      <c r="C121" s="134" t="s">
        <v>576</v>
      </c>
      <c r="D121" s="128" t="s">
        <v>463</v>
      </c>
      <c r="E121" s="131" t="s">
        <v>491</v>
      </c>
      <c r="F121" s="131" t="s">
        <v>294</v>
      </c>
      <c r="G121" s="136">
        <v>44927</v>
      </c>
      <c r="H121" s="136">
        <v>45291</v>
      </c>
      <c r="I121" s="250" t="s">
        <v>922</v>
      </c>
      <c r="J121" s="128" t="s">
        <v>468</v>
      </c>
      <c r="K121" s="128" t="s">
        <v>468</v>
      </c>
    </row>
    <row r="122" spans="1:11" s="135" customFormat="1" ht="28.5" x14ac:dyDescent="0.25">
      <c r="A122" s="128" t="s">
        <v>548</v>
      </c>
      <c r="B122" s="133" t="s">
        <v>590</v>
      </c>
      <c r="C122" s="134" t="s">
        <v>578</v>
      </c>
      <c r="D122" s="128" t="s">
        <v>463</v>
      </c>
      <c r="E122" s="131" t="s">
        <v>487</v>
      </c>
      <c r="F122" s="131" t="s">
        <v>294</v>
      </c>
      <c r="G122" s="136">
        <v>45505</v>
      </c>
      <c r="H122" s="136">
        <v>45535</v>
      </c>
      <c r="I122" s="251" t="s">
        <v>922</v>
      </c>
      <c r="J122" s="128" t="s">
        <v>468</v>
      </c>
      <c r="K122" s="128" t="s">
        <v>468</v>
      </c>
    </row>
    <row r="123" spans="1:11" s="135" customFormat="1" ht="42.75" x14ac:dyDescent="0.25">
      <c r="A123" s="128" t="s">
        <v>549</v>
      </c>
      <c r="B123" s="133" t="s">
        <v>591</v>
      </c>
      <c r="C123" s="134" t="s">
        <v>576</v>
      </c>
      <c r="D123" s="128" t="s">
        <v>636</v>
      </c>
      <c r="E123" s="131" t="s">
        <v>603</v>
      </c>
      <c r="F123" s="131" t="s">
        <v>294</v>
      </c>
      <c r="G123" s="136">
        <v>45292</v>
      </c>
      <c r="H123" s="136">
        <v>50436</v>
      </c>
      <c r="I123" s="251" t="s">
        <v>922</v>
      </c>
      <c r="J123" s="128" t="s">
        <v>468</v>
      </c>
      <c r="K123" s="128" t="s">
        <v>468</v>
      </c>
    </row>
    <row r="124" spans="1:11" s="135" customFormat="1" ht="42.75" x14ac:dyDescent="0.25">
      <c r="A124" s="128" t="s">
        <v>550</v>
      </c>
      <c r="B124" s="133" t="s">
        <v>592</v>
      </c>
      <c r="C124" s="134" t="s">
        <v>469</v>
      </c>
      <c r="D124" s="128" t="s">
        <v>463</v>
      </c>
      <c r="E124" s="131" t="s">
        <v>604</v>
      </c>
      <c r="F124" s="131" t="s">
        <v>294</v>
      </c>
      <c r="G124" s="136">
        <v>45444</v>
      </c>
      <c r="H124" s="136">
        <v>45565</v>
      </c>
      <c r="I124" s="251" t="s">
        <v>922</v>
      </c>
      <c r="J124" s="128" t="s">
        <v>468</v>
      </c>
      <c r="K124" s="128" t="s">
        <v>468</v>
      </c>
    </row>
    <row r="125" spans="1:11" s="135" customFormat="1" ht="57" x14ac:dyDescent="0.25">
      <c r="A125" s="128" t="s">
        <v>551</v>
      </c>
      <c r="B125" s="133" t="s">
        <v>593</v>
      </c>
      <c r="C125" s="134" t="s">
        <v>630</v>
      </c>
      <c r="D125" s="128" t="s">
        <v>463</v>
      </c>
      <c r="E125" s="131" t="s">
        <v>605</v>
      </c>
      <c r="F125" s="131" t="s">
        <v>294</v>
      </c>
      <c r="G125" s="136">
        <v>45292</v>
      </c>
      <c r="H125" s="136">
        <v>45657</v>
      </c>
      <c r="I125" s="251" t="s">
        <v>922</v>
      </c>
      <c r="J125" s="128" t="s">
        <v>468</v>
      </c>
      <c r="K125" s="128" t="s">
        <v>468</v>
      </c>
    </row>
    <row r="126" spans="1:11" s="135" customFormat="1" ht="42.75" x14ac:dyDescent="0.25">
      <c r="A126" s="128" t="s">
        <v>552</v>
      </c>
      <c r="B126" s="133" t="s">
        <v>594</v>
      </c>
      <c r="C126" s="134" t="s">
        <v>631</v>
      </c>
      <c r="D126" s="128" t="s">
        <v>463</v>
      </c>
      <c r="E126" s="131" t="s">
        <v>606</v>
      </c>
      <c r="F126" s="131" t="s">
        <v>294</v>
      </c>
      <c r="G126" s="136">
        <v>45292</v>
      </c>
      <c r="H126" s="136">
        <v>45657</v>
      </c>
      <c r="I126" s="251" t="s">
        <v>922</v>
      </c>
      <c r="J126" s="128" t="s">
        <v>468</v>
      </c>
      <c r="K126" s="128" t="s">
        <v>468</v>
      </c>
    </row>
    <row r="127" spans="1:11" s="135" customFormat="1" ht="42.75" x14ac:dyDescent="0.25">
      <c r="A127" s="128" t="s">
        <v>553</v>
      </c>
      <c r="B127" s="133" t="s">
        <v>595</v>
      </c>
      <c r="C127" s="134" t="s">
        <v>632</v>
      </c>
      <c r="D127" s="128" t="s">
        <v>463</v>
      </c>
      <c r="E127" s="131" t="s">
        <v>607</v>
      </c>
      <c r="F127" s="131" t="s">
        <v>294</v>
      </c>
      <c r="G127" s="136">
        <v>45292</v>
      </c>
      <c r="H127" s="136">
        <v>45565</v>
      </c>
      <c r="I127" s="251" t="s">
        <v>922</v>
      </c>
      <c r="J127" s="128" t="s">
        <v>468</v>
      </c>
      <c r="K127" s="128" t="s">
        <v>468</v>
      </c>
    </row>
    <row r="128" spans="1:11" s="135" customFormat="1" ht="42.75" x14ac:dyDescent="0.25">
      <c r="A128" s="128" t="s">
        <v>554</v>
      </c>
      <c r="B128" s="133" t="s">
        <v>596</v>
      </c>
      <c r="C128" s="134" t="s">
        <v>632</v>
      </c>
      <c r="D128" s="128" t="s">
        <v>463</v>
      </c>
      <c r="E128" s="131" t="s">
        <v>499</v>
      </c>
      <c r="F128" s="131" t="s">
        <v>294</v>
      </c>
      <c r="G128" s="136">
        <v>45444</v>
      </c>
      <c r="H128" s="136">
        <v>45565</v>
      </c>
      <c r="I128" s="251" t="s">
        <v>922</v>
      </c>
      <c r="J128" s="128" t="s">
        <v>468</v>
      </c>
      <c r="K128" s="128" t="s">
        <v>468</v>
      </c>
    </row>
    <row r="129" spans="1:11" s="135" customFormat="1" ht="28.5" x14ac:dyDescent="0.25">
      <c r="A129" s="128" t="s">
        <v>555</v>
      </c>
      <c r="B129" s="133" t="s">
        <v>597</v>
      </c>
      <c r="C129" s="134" t="s">
        <v>633</v>
      </c>
      <c r="D129" s="128" t="s">
        <v>463</v>
      </c>
      <c r="E129" s="131" t="s">
        <v>415</v>
      </c>
      <c r="F129" s="131" t="s">
        <v>294</v>
      </c>
      <c r="G129" s="136">
        <v>45413</v>
      </c>
      <c r="H129" s="136">
        <v>45596</v>
      </c>
      <c r="I129" s="251" t="s">
        <v>922</v>
      </c>
      <c r="J129" s="128" t="s">
        <v>468</v>
      </c>
      <c r="K129" s="128" t="s">
        <v>468</v>
      </c>
    </row>
    <row r="130" spans="1:11" s="135" customFormat="1" ht="57" x14ac:dyDescent="0.25">
      <c r="A130" s="128" t="s">
        <v>556</v>
      </c>
      <c r="B130" s="133" t="s">
        <v>598</v>
      </c>
      <c r="C130" s="134" t="s">
        <v>634</v>
      </c>
      <c r="D130" s="128" t="s">
        <v>463</v>
      </c>
      <c r="E130" s="131" t="s">
        <v>608</v>
      </c>
      <c r="F130" s="131" t="s">
        <v>294</v>
      </c>
      <c r="G130" s="136">
        <v>45292</v>
      </c>
      <c r="H130" s="136">
        <v>45657</v>
      </c>
      <c r="I130" s="251" t="s">
        <v>922</v>
      </c>
      <c r="J130" s="128" t="s">
        <v>468</v>
      </c>
      <c r="K130" s="128" t="s">
        <v>468</v>
      </c>
    </row>
    <row r="131" spans="1:11" s="135" customFormat="1" ht="42.75" x14ac:dyDescent="0.25">
      <c r="A131" s="128" t="s">
        <v>612</v>
      </c>
      <c r="B131" s="133" t="s">
        <v>599</v>
      </c>
      <c r="C131" s="134" t="s">
        <v>635</v>
      </c>
      <c r="D131" s="128" t="s">
        <v>463</v>
      </c>
      <c r="E131" s="131" t="s">
        <v>609</v>
      </c>
      <c r="F131" s="131" t="s">
        <v>294</v>
      </c>
      <c r="G131" s="136">
        <v>45413</v>
      </c>
      <c r="H131" s="136">
        <v>45535</v>
      </c>
      <c r="I131" s="251" t="s">
        <v>922</v>
      </c>
      <c r="J131" s="128" t="s">
        <v>468</v>
      </c>
      <c r="K131" s="128" t="s">
        <v>468</v>
      </c>
    </row>
    <row r="132" spans="1:11" s="135" customFormat="1" ht="42.75" x14ac:dyDescent="0.25">
      <c r="A132" s="128" t="s">
        <v>613</v>
      </c>
      <c r="B132" s="133" t="s">
        <v>600</v>
      </c>
      <c r="C132" s="134" t="s">
        <v>477</v>
      </c>
      <c r="D132" s="128" t="s">
        <v>463</v>
      </c>
      <c r="E132" s="131" t="s">
        <v>610</v>
      </c>
      <c r="F132" s="131" t="s">
        <v>294</v>
      </c>
      <c r="G132" s="136">
        <v>45352</v>
      </c>
      <c r="H132" s="136">
        <v>45535</v>
      </c>
      <c r="I132" s="251" t="s">
        <v>922</v>
      </c>
      <c r="J132" s="128" t="s">
        <v>468</v>
      </c>
      <c r="K132" s="128" t="s">
        <v>468</v>
      </c>
    </row>
    <row r="133" spans="1:11" s="135" customFormat="1" ht="57" x14ac:dyDescent="0.25">
      <c r="A133" s="128" t="s">
        <v>614</v>
      </c>
      <c r="B133" s="133" t="s">
        <v>601</v>
      </c>
      <c r="C133" s="134" t="s">
        <v>583</v>
      </c>
      <c r="D133" s="128" t="s">
        <v>463</v>
      </c>
      <c r="E133" s="131" t="s">
        <v>608</v>
      </c>
      <c r="F133" s="131" t="s">
        <v>294</v>
      </c>
      <c r="G133" s="136">
        <v>45505</v>
      </c>
      <c r="H133" s="136">
        <v>45626</v>
      </c>
      <c r="I133" s="251" t="s">
        <v>922</v>
      </c>
      <c r="J133" s="128" t="s">
        <v>468</v>
      </c>
      <c r="K133" s="128" t="s">
        <v>468</v>
      </c>
    </row>
    <row r="134" spans="1:11" s="135" customFormat="1" ht="42.75" x14ac:dyDescent="0.25">
      <c r="A134" s="128" t="s">
        <v>615</v>
      </c>
      <c r="B134" s="133" t="s">
        <v>602</v>
      </c>
      <c r="C134" s="134" t="s">
        <v>477</v>
      </c>
      <c r="D134" s="128" t="s">
        <v>463</v>
      </c>
      <c r="E134" s="131" t="s">
        <v>611</v>
      </c>
      <c r="F134" s="131" t="s">
        <v>294</v>
      </c>
      <c r="G134" s="136">
        <v>45474</v>
      </c>
      <c r="H134" s="136">
        <v>45657</v>
      </c>
      <c r="I134" s="251" t="s">
        <v>922</v>
      </c>
      <c r="J134" s="128" t="s">
        <v>468</v>
      </c>
      <c r="K134" s="128" t="s">
        <v>468</v>
      </c>
    </row>
    <row r="135" spans="1:11" s="135" customFormat="1" ht="42.75" x14ac:dyDescent="0.25">
      <c r="A135" s="128" t="s">
        <v>616</v>
      </c>
      <c r="B135" s="133" t="s">
        <v>637</v>
      </c>
      <c r="C135" s="134" t="s">
        <v>655</v>
      </c>
      <c r="D135" s="128" t="s">
        <v>463</v>
      </c>
      <c r="E135" s="131" t="s">
        <v>423</v>
      </c>
      <c r="F135" s="131" t="s">
        <v>294</v>
      </c>
      <c r="G135" s="136">
        <v>45658</v>
      </c>
      <c r="H135" s="136">
        <v>46022</v>
      </c>
      <c r="I135" s="251" t="s">
        <v>922</v>
      </c>
      <c r="J135" s="128" t="s">
        <v>468</v>
      </c>
      <c r="K135" s="128" t="s">
        <v>468</v>
      </c>
    </row>
    <row r="136" spans="1:11" s="135" customFormat="1" ht="71.25" x14ac:dyDescent="0.25">
      <c r="A136" s="128" t="s">
        <v>617</v>
      </c>
      <c r="B136" s="133" t="s">
        <v>638</v>
      </c>
      <c r="C136" s="134" t="s">
        <v>476</v>
      </c>
      <c r="D136" s="128" t="s">
        <v>463</v>
      </c>
      <c r="E136" s="131" t="s">
        <v>421</v>
      </c>
      <c r="F136" s="131" t="s">
        <v>294</v>
      </c>
      <c r="G136" s="136">
        <v>45658</v>
      </c>
      <c r="H136" s="136">
        <v>46022</v>
      </c>
      <c r="I136" s="251" t="s">
        <v>922</v>
      </c>
      <c r="J136" s="128" t="s">
        <v>468</v>
      </c>
      <c r="K136" s="128" t="s">
        <v>468</v>
      </c>
    </row>
    <row r="137" spans="1:11" s="135" customFormat="1" ht="42.75" x14ac:dyDescent="0.25">
      <c r="A137" s="128" t="s">
        <v>618</v>
      </c>
      <c r="B137" s="133" t="s">
        <v>639</v>
      </c>
      <c r="C137" s="134" t="s">
        <v>632</v>
      </c>
      <c r="D137" s="128" t="s">
        <v>463</v>
      </c>
      <c r="E137" s="131" t="s">
        <v>644</v>
      </c>
      <c r="F137" s="131" t="s">
        <v>294</v>
      </c>
      <c r="G137" s="136">
        <v>45658</v>
      </c>
      <c r="H137" s="136">
        <v>46387</v>
      </c>
      <c r="I137" s="251" t="s">
        <v>922</v>
      </c>
      <c r="J137" s="128" t="s">
        <v>468</v>
      </c>
      <c r="K137" s="128" t="s">
        <v>468</v>
      </c>
    </row>
    <row r="138" spans="1:11" s="135" customFormat="1" ht="42.75" x14ac:dyDescent="0.25">
      <c r="A138" s="128" t="s">
        <v>619</v>
      </c>
      <c r="B138" s="133" t="s">
        <v>640</v>
      </c>
      <c r="C138" s="134" t="s">
        <v>655</v>
      </c>
      <c r="D138" s="128" t="s">
        <v>463</v>
      </c>
      <c r="E138" s="131" t="s">
        <v>423</v>
      </c>
      <c r="F138" s="131" t="s">
        <v>294</v>
      </c>
      <c r="G138" s="136">
        <v>45658</v>
      </c>
      <c r="H138" s="136">
        <v>46387</v>
      </c>
      <c r="I138" s="251" t="s">
        <v>922</v>
      </c>
      <c r="J138" s="128" t="s">
        <v>468</v>
      </c>
      <c r="K138" s="128" t="s">
        <v>468</v>
      </c>
    </row>
    <row r="139" spans="1:11" s="135" customFormat="1" ht="42.75" x14ac:dyDescent="0.25">
      <c r="A139" s="128" t="s">
        <v>620</v>
      </c>
      <c r="B139" s="133" t="s">
        <v>641</v>
      </c>
      <c r="C139" s="134" t="s">
        <v>655</v>
      </c>
      <c r="D139" s="128" t="s">
        <v>463</v>
      </c>
      <c r="E139" s="131" t="s">
        <v>423</v>
      </c>
      <c r="F139" s="131" t="s">
        <v>294</v>
      </c>
      <c r="G139" s="136">
        <v>45658</v>
      </c>
      <c r="H139" s="136">
        <v>46387</v>
      </c>
      <c r="I139" s="251" t="s">
        <v>922</v>
      </c>
      <c r="J139" s="128" t="s">
        <v>468</v>
      </c>
      <c r="K139" s="128" t="s">
        <v>468</v>
      </c>
    </row>
    <row r="140" spans="1:11" s="135" customFormat="1" ht="28.5" x14ac:dyDescent="0.25">
      <c r="A140" s="128" t="s">
        <v>621</v>
      </c>
      <c r="B140" s="133" t="s">
        <v>642</v>
      </c>
      <c r="C140" s="134" t="s">
        <v>656</v>
      </c>
      <c r="D140" s="128" t="s">
        <v>463</v>
      </c>
      <c r="E140" s="131" t="s">
        <v>645</v>
      </c>
      <c r="F140" s="131" t="s">
        <v>294</v>
      </c>
      <c r="G140" s="136">
        <v>45658</v>
      </c>
      <c r="H140" s="136">
        <v>46387</v>
      </c>
      <c r="I140" s="251" t="s">
        <v>922</v>
      </c>
      <c r="J140" s="128" t="s">
        <v>468</v>
      </c>
      <c r="K140" s="128" t="s">
        <v>468</v>
      </c>
    </row>
    <row r="141" spans="1:11" s="135" customFormat="1" x14ac:dyDescent="0.25">
      <c r="A141" s="128" t="s">
        <v>622</v>
      </c>
      <c r="B141" s="133" t="s">
        <v>643</v>
      </c>
      <c r="C141" s="134" t="s">
        <v>582</v>
      </c>
      <c r="D141" s="128" t="s">
        <v>463</v>
      </c>
      <c r="E141" s="131" t="s">
        <v>646</v>
      </c>
      <c r="F141" s="131" t="s">
        <v>294</v>
      </c>
      <c r="G141" s="136">
        <v>45809</v>
      </c>
      <c r="H141" s="136">
        <v>46387</v>
      </c>
      <c r="I141" s="251" t="s">
        <v>922</v>
      </c>
      <c r="J141" s="128" t="s">
        <v>468</v>
      </c>
      <c r="K141" s="128" t="s">
        <v>468</v>
      </c>
    </row>
    <row r="142" spans="1:11" s="135" customFormat="1" ht="71.25" x14ac:dyDescent="0.25">
      <c r="A142" s="128" t="s">
        <v>623</v>
      </c>
      <c r="B142" s="133" t="s">
        <v>657</v>
      </c>
      <c r="C142" s="134" t="s">
        <v>476</v>
      </c>
      <c r="D142" s="128" t="s">
        <v>463</v>
      </c>
      <c r="E142" s="131" t="s">
        <v>421</v>
      </c>
      <c r="F142" s="131" t="s">
        <v>294</v>
      </c>
      <c r="G142" s="136">
        <v>46023</v>
      </c>
      <c r="H142" s="136">
        <v>46752</v>
      </c>
      <c r="I142" s="251" t="s">
        <v>922</v>
      </c>
      <c r="J142" s="128" t="s">
        <v>468</v>
      </c>
      <c r="K142" s="128" t="s">
        <v>468</v>
      </c>
    </row>
    <row r="143" spans="1:11" s="135" customFormat="1" ht="42.75" x14ac:dyDescent="0.25">
      <c r="A143" s="128" t="s">
        <v>624</v>
      </c>
      <c r="B143" s="133" t="s">
        <v>658</v>
      </c>
      <c r="C143" s="134" t="s">
        <v>655</v>
      </c>
      <c r="D143" s="128" t="s">
        <v>463</v>
      </c>
      <c r="E143" s="131" t="s">
        <v>660</v>
      </c>
      <c r="F143" s="131" t="s">
        <v>294</v>
      </c>
      <c r="G143" s="136">
        <v>46023</v>
      </c>
      <c r="H143" s="136">
        <v>46387</v>
      </c>
      <c r="I143" s="251" t="s">
        <v>922</v>
      </c>
      <c r="J143" s="128" t="s">
        <v>468</v>
      </c>
      <c r="K143" s="128" t="s">
        <v>468</v>
      </c>
    </row>
    <row r="144" spans="1:11" s="135" customFormat="1" ht="28.5" x14ac:dyDescent="0.25">
      <c r="A144" s="128" t="s">
        <v>625</v>
      </c>
      <c r="B144" s="133" t="s">
        <v>661</v>
      </c>
      <c r="C144" s="134" t="s">
        <v>663</v>
      </c>
      <c r="D144" s="128" t="s">
        <v>463</v>
      </c>
      <c r="E144" s="131" t="s">
        <v>504</v>
      </c>
      <c r="F144" s="131" t="s">
        <v>294</v>
      </c>
      <c r="G144" s="136">
        <v>46388</v>
      </c>
      <c r="H144" s="136">
        <v>47483</v>
      </c>
      <c r="I144" s="251" t="s">
        <v>922</v>
      </c>
      <c r="J144" s="128" t="s">
        <v>468</v>
      </c>
      <c r="K144" s="128" t="s">
        <v>468</v>
      </c>
    </row>
    <row r="145" spans="1:11" s="135" customFormat="1" ht="42.75" x14ac:dyDescent="0.25">
      <c r="A145" s="128" t="s">
        <v>626</v>
      </c>
      <c r="B145" s="133" t="s">
        <v>664</v>
      </c>
      <c r="C145" s="134" t="s">
        <v>666</v>
      </c>
      <c r="D145" s="128" t="s">
        <v>463</v>
      </c>
      <c r="E145" s="131" t="s">
        <v>606</v>
      </c>
      <c r="F145" s="131" t="s">
        <v>294</v>
      </c>
      <c r="G145" s="136">
        <v>46753</v>
      </c>
      <c r="H145" s="136">
        <v>48579</v>
      </c>
      <c r="I145" s="251" t="s">
        <v>922</v>
      </c>
      <c r="J145" s="128" t="s">
        <v>468</v>
      </c>
      <c r="K145" s="128" t="s">
        <v>468</v>
      </c>
    </row>
    <row r="146" spans="1:11" s="135" customFormat="1" ht="42.75" x14ac:dyDescent="0.25">
      <c r="A146" s="128" t="s">
        <v>627</v>
      </c>
      <c r="B146" s="133" t="s">
        <v>668</v>
      </c>
      <c r="C146" s="134" t="s">
        <v>806</v>
      </c>
      <c r="D146" s="135" t="s">
        <v>799</v>
      </c>
      <c r="E146" s="136" t="s">
        <v>795</v>
      </c>
      <c r="F146" s="131" t="s">
        <v>294</v>
      </c>
      <c r="G146" s="136">
        <v>44562</v>
      </c>
      <c r="H146" s="136">
        <v>44926</v>
      </c>
      <c r="I146" s="230" t="s">
        <v>796</v>
      </c>
      <c r="J146" s="135" t="s">
        <v>797</v>
      </c>
      <c r="K146" s="135" t="s">
        <v>798</v>
      </c>
    </row>
    <row r="147" spans="1:11" s="135" customFormat="1" ht="42.75" x14ac:dyDescent="0.25">
      <c r="A147" s="128" t="s">
        <v>628</v>
      </c>
      <c r="B147" s="133" t="s">
        <v>669</v>
      </c>
      <c r="C147" s="134" t="s">
        <v>806</v>
      </c>
      <c r="D147" s="135" t="s">
        <v>799</v>
      </c>
      <c r="E147" s="136" t="s">
        <v>795</v>
      </c>
      <c r="F147" s="131" t="s">
        <v>294</v>
      </c>
      <c r="G147" s="136">
        <v>44835</v>
      </c>
      <c r="H147" s="136">
        <v>44926</v>
      </c>
      <c r="I147" s="230" t="s">
        <v>796</v>
      </c>
      <c r="J147" s="135" t="s">
        <v>797</v>
      </c>
      <c r="K147" s="135" t="s">
        <v>798</v>
      </c>
    </row>
    <row r="148" spans="1:11" s="135" customFormat="1" ht="57" x14ac:dyDescent="0.25">
      <c r="A148" s="128" t="s">
        <v>629</v>
      </c>
      <c r="B148" s="133" t="s">
        <v>670</v>
      </c>
      <c r="C148" s="134" t="s">
        <v>807</v>
      </c>
      <c r="D148" s="135" t="s">
        <v>799</v>
      </c>
      <c r="E148" s="136" t="s">
        <v>795</v>
      </c>
      <c r="F148" s="131" t="s">
        <v>294</v>
      </c>
      <c r="G148" s="136">
        <v>44197</v>
      </c>
      <c r="H148" s="136">
        <v>45291</v>
      </c>
      <c r="I148" s="230" t="s">
        <v>796</v>
      </c>
      <c r="J148" s="135" t="s">
        <v>797</v>
      </c>
      <c r="K148" s="135" t="s">
        <v>798</v>
      </c>
    </row>
    <row r="149" spans="1:11" s="135" customFormat="1" ht="57" x14ac:dyDescent="0.25">
      <c r="A149" s="128" t="s">
        <v>647</v>
      </c>
      <c r="B149" s="133" t="s">
        <v>671</v>
      </c>
      <c r="C149" s="134" t="s">
        <v>807</v>
      </c>
      <c r="D149" s="135" t="s">
        <v>799</v>
      </c>
      <c r="E149" s="136" t="s">
        <v>795</v>
      </c>
      <c r="F149" s="131" t="s">
        <v>294</v>
      </c>
      <c r="G149" s="136">
        <v>44562</v>
      </c>
      <c r="H149" s="136">
        <v>44926</v>
      </c>
      <c r="I149" s="230" t="s">
        <v>796</v>
      </c>
      <c r="J149" s="135" t="s">
        <v>797</v>
      </c>
      <c r="K149" s="135" t="s">
        <v>798</v>
      </c>
    </row>
    <row r="150" spans="1:11" s="135" customFormat="1" ht="57" x14ac:dyDescent="0.25">
      <c r="A150" s="128" t="s">
        <v>648</v>
      </c>
      <c r="B150" s="133" t="s">
        <v>672</v>
      </c>
      <c r="C150" s="134" t="s">
        <v>807</v>
      </c>
      <c r="D150" s="135" t="s">
        <v>799</v>
      </c>
      <c r="E150" s="136" t="s">
        <v>795</v>
      </c>
      <c r="F150" s="131" t="s">
        <v>294</v>
      </c>
      <c r="G150" s="136">
        <v>44562</v>
      </c>
      <c r="H150" s="136">
        <v>45657</v>
      </c>
      <c r="I150" s="230" t="s">
        <v>796</v>
      </c>
      <c r="J150" s="135" t="s">
        <v>797</v>
      </c>
      <c r="K150" s="135" t="s">
        <v>798</v>
      </c>
    </row>
    <row r="151" spans="1:11" s="135" customFormat="1" ht="42.75" x14ac:dyDescent="0.25">
      <c r="A151" s="128" t="s">
        <v>649</v>
      </c>
      <c r="B151" s="133" t="s">
        <v>673</v>
      </c>
      <c r="C151" s="134" t="s">
        <v>576</v>
      </c>
      <c r="D151" s="135" t="s">
        <v>802</v>
      </c>
      <c r="E151" s="136" t="s">
        <v>795</v>
      </c>
      <c r="F151" s="131" t="s">
        <v>294</v>
      </c>
      <c r="G151" s="136">
        <v>44562</v>
      </c>
      <c r="H151" s="136">
        <v>44926</v>
      </c>
      <c r="I151" s="230" t="s">
        <v>796</v>
      </c>
      <c r="J151" s="135" t="s">
        <v>797</v>
      </c>
      <c r="K151" s="135" t="s">
        <v>798</v>
      </c>
    </row>
    <row r="152" spans="1:11" s="135" customFormat="1" ht="42.75" x14ac:dyDescent="0.25">
      <c r="A152" s="128" t="s">
        <v>650</v>
      </c>
      <c r="B152" s="133" t="s">
        <v>674</v>
      </c>
      <c r="C152" s="134" t="s">
        <v>810</v>
      </c>
      <c r="D152" s="135" t="s">
        <v>799</v>
      </c>
      <c r="E152" s="136" t="s">
        <v>795</v>
      </c>
      <c r="F152" s="131" t="s">
        <v>294</v>
      </c>
      <c r="G152" s="136">
        <v>44782</v>
      </c>
      <c r="H152" s="136">
        <v>44926</v>
      </c>
      <c r="I152" s="230" t="s">
        <v>796</v>
      </c>
      <c r="J152" s="135" t="s">
        <v>797</v>
      </c>
      <c r="K152" s="135" t="s">
        <v>798</v>
      </c>
    </row>
    <row r="153" spans="1:11" s="135" customFormat="1" x14ac:dyDescent="0.25">
      <c r="A153" s="128" t="s">
        <v>651</v>
      </c>
      <c r="B153" s="133" t="s">
        <v>675</v>
      </c>
      <c r="C153" s="134" t="s">
        <v>809</v>
      </c>
      <c r="D153" s="135" t="s">
        <v>799</v>
      </c>
      <c r="E153" s="136" t="s">
        <v>795</v>
      </c>
      <c r="F153" s="131" t="s">
        <v>294</v>
      </c>
      <c r="G153" s="136">
        <v>44562</v>
      </c>
      <c r="H153" s="136">
        <v>44926</v>
      </c>
      <c r="I153" s="230" t="s">
        <v>796</v>
      </c>
      <c r="J153" s="135" t="s">
        <v>797</v>
      </c>
      <c r="K153" s="135" t="s">
        <v>798</v>
      </c>
    </row>
    <row r="154" spans="1:11" s="135" customFormat="1" ht="42.75" x14ac:dyDescent="0.25">
      <c r="A154" s="128" t="s">
        <v>652</v>
      </c>
      <c r="B154" s="133" t="s">
        <v>676</v>
      </c>
      <c r="C154" s="134" t="s">
        <v>477</v>
      </c>
      <c r="D154" s="135" t="s">
        <v>799</v>
      </c>
      <c r="E154" s="136" t="s">
        <v>795</v>
      </c>
      <c r="F154" s="131" t="s">
        <v>294</v>
      </c>
      <c r="G154" s="136">
        <v>44562</v>
      </c>
      <c r="H154" s="136">
        <v>45657</v>
      </c>
      <c r="I154" s="230" t="s">
        <v>796</v>
      </c>
      <c r="J154" s="135" t="s">
        <v>797</v>
      </c>
      <c r="K154" s="135" t="s">
        <v>798</v>
      </c>
    </row>
    <row r="155" spans="1:11" s="135" customFormat="1" ht="28.5" x14ac:dyDescent="0.25">
      <c r="A155" s="128" t="s">
        <v>653</v>
      </c>
      <c r="B155" s="133" t="s">
        <v>677</v>
      </c>
      <c r="C155" s="134" t="s">
        <v>811</v>
      </c>
      <c r="D155" s="135" t="s">
        <v>799</v>
      </c>
      <c r="E155" s="136" t="s">
        <v>795</v>
      </c>
      <c r="F155" s="131" t="s">
        <v>294</v>
      </c>
      <c r="G155" s="136">
        <v>44986</v>
      </c>
      <c r="H155" s="136">
        <v>45291</v>
      </c>
      <c r="I155" s="230" t="s">
        <v>796</v>
      </c>
      <c r="J155" s="135" t="s">
        <v>797</v>
      </c>
      <c r="K155" s="135" t="s">
        <v>798</v>
      </c>
    </row>
    <row r="156" spans="1:11" s="135" customFormat="1" ht="42.75" x14ac:dyDescent="0.25">
      <c r="A156" s="128" t="s">
        <v>654</v>
      </c>
      <c r="B156" s="133" t="s">
        <v>678</v>
      </c>
      <c r="C156" s="134" t="s">
        <v>576</v>
      </c>
      <c r="D156" s="135" t="s">
        <v>802</v>
      </c>
      <c r="E156" s="136" t="s">
        <v>795</v>
      </c>
      <c r="F156" s="131" t="s">
        <v>294</v>
      </c>
      <c r="G156" s="136">
        <v>44927</v>
      </c>
      <c r="H156" s="136">
        <v>45291</v>
      </c>
      <c r="I156" s="230" t="s">
        <v>796</v>
      </c>
      <c r="J156" s="135" t="s">
        <v>797</v>
      </c>
      <c r="K156" s="135" t="s">
        <v>798</v>
      </c>
    </row>
    <row r="157" spans="1:11" s="135" customFormat="1" ht="42.75" x14ac:dyDescent="0.25">
      <c r="A157" s="128" t="s">
        <v>659</v>
      </c>
      <c r="B157" s="133" t="s">
        <v>679</v>
      </c>
      <c r="C157" s="134" t="s">
        <v>477</v>
      </c>
      <c r="D157" s="135" t="s">
        <v>799</v>
      </c>
      <c r="E157" s="136" t="s">
        <v>795</v>
      </c>
      <c r="F157" s="131" t="s">
        <v>294</v>
      </c>
      <c r="G157" s="136">
        <v>44927</v>
      </c>
      <c r="H157" s="136">
        <v>45657</v>
      </c>
      <c r="I157" s="230" t="s">
        <v>796</v>
      </c>
      <c r="J157" s="135" t="s">
        <v>797</v>
      </c>
      <c r="K157" s="135" t="s">
        <v>798</v>
      </c>
    </row>
    <row r="158" spans="1:11" s="135" customFormat="1" ht="42.75" x14ac:dyDescent="0.25">
      <c r="A158" s="128" t="s">
        <v>662</v>
      </c>
      <c r="B158" s="133" t="s">
        <v>680</v>
      </c>
      <c r="C158" s="134" t="s">
        <v>576</v>
      </c>
      <c r="D158" s="135" t="s">
        <v>802</v>
      </c>
      <c r="E158" s="136" t="s">
        <v>795</v>
      </c>
      <c r="F158" s="131" t="s">
        <v>294</v>
      </c>
      <c r="G158" s="136">
        <v>45292</v>
      </c>
      <c r="H158" s="136">
        <v>45657</v>
      </c>
      <c r="I158" s="230" t="s">
        <v>796</v>
      </c>
      <c r="J158" s="135" t="s">
        <v>797</v>
      </c>
      <c r="K158" s="135" t="s">
        <v>798</v>
      </c>
    </row>
    <row r="159" spans="1:11" s="135" customFormat="1" ht="57" x14ac:dyDescent="0.25">
      <c r="A159" s="128" t="s">
        <v>665</v>
      </c>
      <c r="B159" s="133" t="s">
        <v>681</v>
      </c>
      <c r="C159" s="134" t="s">
        <v>583</v>
      </c>
      <c r="D159" s="135" t="s">
        <v>802</v>
      </c>
      <c r="E159" s="136" t="s">
        <v>795</v>
      </c>
      <c r="F159" s="131" t="s">
        <v>294</v>
      </c>
      <c r="G159" s="136">
        <v>45413</v>
      </c>
      <c r="H159" s="136">
        <v>45596</v>
      </c>
      <c r="I159" s="230" t="s">
        <v>796</v>
      </c>
      <c r="J159" s="135" t="s">
        <v>797</v>
      </c>
      <c r="K159" s="135" t="s">
        <v>798</v>
      </c>
    </row>
    <row r="160" spans="1:11" s="135" customFormat="1" ht="42.75" x14ac:dyDescent="0.25">
      <c r="A160" s="128" t="s">
        <v>700</v>
      </c>
      <c r="B160" s="133" t="s">
        <v>682</v>
      </c>
      <c r="C160" s="134" t="s">
        <v>806</v>
      </c>
      <c r="D160" s="135" t="s">
        <v>799</v>
      </c>
      <c r="E160" s="136" t="s">
        <v>795</v>
      </c>
      <c r="F160" s="131" t="s">
        <v>294</v>
      </c>
      <c r="G160" s="136">
        <v>45404</v>
      </c>
      <c r="H160" s="136">
        <v>45657</v>
      </c>
      <c r="I160" s="230" t="s">
        <v>796</v>
      </c>
      <c r="J160" s="135" t="s">
        <v>797</v>
      </c>
      <c r="K160" s="135" t="s">
        <v>798</v>
      </c>
    </row>
    <row r="161" spans="1:11" s="135" customFormat="1" ht="42.75" x14ac:dyDescent="0.25">
      <c r="A161" s="128" t="s">
        <v>701</v>
      </c>
      <c r="B161" s="133" t="s">
        <v>683</v>
      </c>
      <c r="C161" s="134" t="s">
        <v>806</v>
      </c>
      <c r="D161" s="135" t="s">
        <v>799</v>
      </c>
      <c r="E161" s="136" t="s">
        <v>795</v>
      </c>
      <c r="F161" s="131" t="s">
        <v>294</v>
      </c>
      <c r="G161" s="136">
        <v>45457</v>
      </c>
      <c r="H161" s="136">
        <v>45657</v>
      </c>
      <c r="I161" s="230" t="s">
        <v>796</v>
      </c>
      <c r="J161" s="135" t="s">
        <v>797</v>
      </c>
      <c r="K161" s="135" t="s">
        <v>798</v>
      </c>
    </row>
    <row r="162" spans="1:11" s="135" customFormat="1" ht="28.5" x14ac:dyDescent="0.25">
      <c r="A162" s="128" t="s">
        <v>702</v>
      </c>
      <c r="B162" s="133" t="s">
        <v>684</v>
      </c>
      <c r="C162" s="134" t="s">
        <v>813</v>
      </c>
      <c r="D162" s="135" t="s">
        <v>799</v>
      </c>
      <c r="E162" s="136" t="s">
        <v>795</v>
      </c>
      <c r="F162" s="131" t="s">
        <v>294</v>
      </c>
      <c r="G162" s="136">
        <v>45401</v>
      </c>
      <c r="H162" s="136">
        <v>45657</v>
      </c>
      <c r="I162" s="230" t="s">
        <v>796</v>
      </c>
      <c r="J162" s="135" t="s">
        <v>797</v>
      </c>
      <c r="K162" s="135" t="s">
        <v>798</v>
      </c>
    </row>
    <row r="163" spans="1:11" s="135" customFormat="1" ht="57" x14ac:dyDescent="0.25">
      <c r="A163" s="128" t="s">
        <v>703</v>
      </c>
      <c r="B163" s="133" t="s">
        <v>685</v>
      </c>
      <c r="C163" s="134" t="s">
        <v>815</v>
      </c>
      <c r="D163" s="135" t="s">
        <v>799</v>
      </c>
      <c r="E163" s="136" t="s">
        <v>795</v>
      </c>
      <c r="F163" s="131" t="s">
        <v>294</v>
      </c>
      <c r="G163" s="136">
        <v>45444</v>
      </c>
      <c r="H163" s="136">
        <v>46022</v>
      </c>
      <c r="I163" s="230" t="s">
        <v>796</v>
      </c>
      <c r="J163" s="135" t="s">
        <v>797</v>
      </c>
      <c r="K163" s="135" t="s">
        <v>798</v>
      </c>
    </row>
    <row r="164" spans="1:11" s="135" customFormat="1" ht="57" x14ac:dyDescent="0.25">
      <c r="A164" s="128" t="s">
        <v>704</v>
      </c>
      <c r="B164" s="133" t="s">
        <v>686</v>
      </c>
      <c r="C164" s="134" t="s">
        <v>815</v>
      </c>
      <c r="D164" s="135" t="s">
        <v>799</v>
      </c>
      <c r="E164" s="136" t="s">
        <v>795</v>
      </c>
      <c r="F164" s="131" t="s">
        <v>294</v>
      </c>
      <c r="G164" s="136">
        <v>45444</v>
      </c>
      <c r="H164" s="136">
        <v>45657</v>
      </c>
      <c r="I164" s="230" t="s">
        <v>796</v>
      </c>
      <c r="J164" s="135" t="s">
        <v>797</v>
      </c>
      <c r="K164" s="135" t="s">
        <v>798</v>
      </c>
    </row>
    <row r="165" spans="1:11" s="135" customFormat="1" ht="28.5" x14ac:dyDescent="0.25">
      <c r="A165" s="128" t="s">
        <v>705</v>
      </c>
      <c r="B165" s="133" t="s">
        <v>687</v>
      </c>
      <c r="C165" s="134" t="s">
        <v>812</v>
      </c>
      <c r="D165" s="135" t="s">
        <v>799</v>
      </c>
      <c r="E165" s="136" t="s">
        <v>795</v>
      </c>
      <c r="F165" s="131" t="s">
        <v>294</v>
      </c>
      <c r="G165" s="136">
        <v>45379</v>
      </c>
      <c r="H165" s="136">
        <v>45657</v>
      </c>
      <c r="I165" s="230" t="s">
        <v>796</v>
      </c>
      <c r="J165" s="135" t="s">
        <v>797</v>
      </c>
      <c r="K165" s="135" t="s">
        <v>798</v>
      </c>
    </row>
    <row r="166" spans="1:11" s="135" customFormat="1" ht="28.5" x14ac:dyDescent="0.25">
      <c r="A166" s="128" t="s">
        <v>706</v>
      </c>
      <c r="B166" s="133" t="s">
        <v>688</v>
      </c>
      <c r="C166" s="134" t="s">
        <v>812</v>
      </c>
      <c r="D166" s="135" t="s">
        <v>800</v>
      </c>
      <c r="E166" s="136" t="s">
        <v>795</v>
      </c>
      <c r="F166" s="131" t="s">
        <v>294</v>
      </c>
      <c r="G166" s="136">
        <v>45453</v>
      </c>
      <c r="H166" s="136">
        <v>45657</v>
      </c>
      <c r="I166" s="230" t="s">
        <v>796</v>
      </c>
      <c r="J166" s="135" t="s">
        <v>797</v>
      </c>
      <c r="K166" s="135" t="s">
        <v>798</v>
      </c>
    </row>
    <row r="167" spans="1:11" s="135" customFormat="1" ht="28.5" x14ac:dyDescent="0.25">
      <c r="A167" s="128" t="s">
        <v>707</v>
      </c>
      <c r="B167" s="133" t="s">
        <v>689</v>
      </c>
      <c r="C167" s="134" t="s">
        <v>812</v>
      </c>
      <c r="D167" s="135" t="s">
        <v>799</v>
      </c>
      <c r="E167" s="136" t="s">
        <v>795</v>
      </c>
      <c r="F167" s="131" t="s">
        <v>294</v>
      </c>
      <c r="G167" s="136">
        <v>45394</v>
      </c>
      <c r="H167" s="136">
        <v>45657</v>
      </c>
      <c r="I167" s="230" t="s">
        <v>796</v>
      </c>
      <c r="J167" s="135" t="s">
        <v>797</v>
      </c>
      <c r="K167" s="135" t="s">
        <v>798</v>
      </c>
    </row>
    <row r="168" spans="1:11" s="135" customFormat="1" ht="28.5" x14ac:dyDescent="0.25">
      <c r="A168" s="128" t="s">
        <v>708</v>
      </c>
      <c r="B168" s="133" t="s">
        <v>690</v>
      </c>
      <c r="C168" s="134" t="s">
        <v>812</v>
      </c>
      <c r="D168" s="135" t="s">
        <v>799</v>
      </c>
      <c r="E168" s="136" t="s">
        <v>795</v>
      </c>
      <c r="F168" s="131" t="s">
        <v>294</v>
      </c>
      <c r="G168" s="136">
        <v>45429</v>
      </c>
      <c r="H168" s="136">
        <v>45657</v>
      </c>
      <c r="I168" s="230" t="s">
        <v>796</v>
      </c>
      <c r="J168" s="135" t="s">
        <v>797</v>
      </c>
      <c r="K168" s="135" t="s">
        <v>798</v>
      </c>
    </row>
    <row r="169" spans="1:11" s="135" customFormat="1" x14ac:dyDescent="0.25">
      <c r="A169" s="128" t="s">
        <v>709</v>
      </c>
      <c r="B169" s="133" t="s">
        <v>691</v>
      </c>
      <c r="C169" s="134" t="s">
        <v>809</v>
      </c>
      <c r="D169" s="135" t="s">
        <v>800</v>
      </c>
      <c r="E169" s="136" t="s">
        <v>795</v>
      </c>
      <c r="F169" s="131" t="s">
        <v>294</v>
      </c>
      <c r="G169" s="136">
        <v>45451</v>
      </c>
      <c r="H169" s="136">
        <v>45657</v>
      </c>
      <c r="I169" s="230" t="s">
        <v>796</v>
      </c>
      <c r="J169" s="135" t="s">
        <v>797</v>
      </c>
      <c r="K169" s="135" t="s">
        <v>798</v>
      </c>
    </row>
    <row r="170" spans="1:11" s="135" customFormat="1" ht="28.5" x14ac:dyDescent="0.25">
      <c r="A170" s="128" t="s">
        <v>710</v>
      </c>
      <c r="B170" s="133" t="s">
        <v>692</v>
      </c>
      <c r="C170" s="134" t="s">
        <v>814</v>
      </c>
      <c r="D170" s="135" t="s">
        <v>802</v>
      </c>
      <c r="E170" s="136" t="s">
        <v>795</v>
      </c>
      <c r="F170" s="131" t="s">
        <v>294</v>
      </c>
      <c r="G170" s="136">
        <v>45428</v>
      </c>
      <c r="H170" s="136">
        <v>45657</v>
      </c>
      <c r="I170" s="230" t="s">
        <v>796</v>
      </c>
      <c r="J170" s="135" t="s">
        <v>797</v>
      </c>
      <c r="K170" s="135" t="s">
        <v>798</v>
      </c>
    </row>
    <row r="171" spans="1:11" s="135" customFormat="1" ht="42.75" x14ac:dyDescent="0.25">
      <c r="A171" s="128" t="s">
        <v>711</v>
      </c>
      <c r="B171" s="133" t="s">
        <v>693</v>
      </c>
      <c r="C171" s="134" t="s">
        <v>477</v>
      </c>
      <c r="D171" s="135" t="s">
        <v>799</v>
      </c>
      <c r="E171" s="136" t="s">
        <v>795</v>
      </c>
      <c r="F171" s="131" t="s">
        <v>294</v>
      </c>
      <c r="G171" s="136">
        <v>45560</v>
      </c>
      <c r="H171" s="136">
        <v>45657</v>
      </c>
      <c r="I171" s="230" t="s">
        <v>796</v>
      </c>
      <c r="J171" s="135" t="s">
        <v>797</v>
      </c>
      <c r="K171" s="135" t="s">
        <v>798</v>
      </c>
    </row>
    <row r="172" spans="1:11" s="135" customFormat="1" ht="42.75" x14ac:dyDescent="0.25">
      <c r="A172" s="128" t="s">
        <v>712</v>
      </c>
      <c r="B172" s="133" t="s">
        <v>694</v>
      </c>
      <c r="C172" s="134" t="s">
        <v>808</v>
      </c>
      <c r="D172" s="135" t="s">
        <v>802</v>
      </c>
      <c r="E172" s="136" t="s">
        <v>795</v>
      </c>
      <c r="F172" s="131" t="s">
        <v>294</v>
      </c>
      <c r="G172" s="136">
        <v>45435</v>
      </c>
      <c r="H172" s="136">
        <v>45657</v>
      </c>
      <c r="I172" s="230" t="s">
        <v>796</v>
      </c>
      <c r="J172" s="135" t="s">
        <v>797</v>
      </c>
      <c r="K172" s="135" t="s">
        <v>798</v>
      </c>
    </row>
    <row r="173" spans="1:11" s="135" customFormat="1" ht="28.5" x14ac:dyDescent="0.25">
      <c r="A173" s="128" t="s">
        <v>713</v>
      </c>
      <c r="B173" s="133" t="s">
        <v>695</v>
      </c>
      <c r="C173" s="134" t="s">
        <v>811</v>
      </c>
      <c r="D173" s="135" t="s">
        <v>799</v>
      </c>
      <c r="E173" s="136" t="s">
        <v>795</v>
      </c>
      <c r="F173" s="131" t="s">
        <v>294</v>
      </c>
      <c r="G173" s="136">
        <v>45444</v>
      </c>
      <c r="H173" s="136">
        <v>45473</v>
      </c>
      <c r="I173" s="230" t="s">
        <v>796</v>
      </c>
      <c r="J173" s="135" t="s">
        <v>797</v>
      </c>
      <c r="K173" s="135" t="s">
        <v>798</v>
      </c>
    </row>
    <row r="174" spans="1:11" s="135" customFormat="1" ht="28.5" x14ac:dyDescent="0.25">
      <c r="A174" s="128" t="s">
        <v>714</v>
      </c>
      <c r="B174" s="133" t="s">
        <v>696</v>
      </c>
      <c r="C174" s="134" t="s">
        <v>813</v>
      </c>
      <c r="D174" s="135" t="s">
        <v>799</v>
      </c>
      <c r="E174" s="136" t="s">
        <v>795</v>
      </c>
      <c r="F174" s="131" t="s">
        <v>294</v>
      </c>
      <c r="G174" s="136">
        <v>45658</v>
      </c>
      <c r="H174" s="136">
        <v>46022</v>
      </c>
      <c r="I174" s="230" t="s">
        <v>796</v>
      </c>
      <c r="J174" s="135" t="s">
        <v>797</v>
      </c>
      <c r="K174" s="135" t="s">
        <v>798</v>
      </c>
    </row>
    <row r="175" spans="1:11" s="135" customFormat="1" ht="28.5" x14ac:dyDescent="0.25">
      <c r="A175" s="128" t="s">
        <v>715</v>
      </c>
      <c r="B175" s="133" t="s">
        <v>697</v>
      </c>
      <c r="C175" s="134" t="s">
        <v>812</v>
      </c>
      <c r="D175" s="135" t="s">
        <v>800</v>
      </c>
      <c r="E175" s="136" t="s">
        <v>795</v>
      </c>
      <c r="F175" s="131" t="s">
        <v>294</v>
      </c>
      <c r="G175" s="136">
        <v>45658</v>
      </c>
      <c r="H175" s="136">
        <v>46022</v>
      </c>
      <c r="I175" s="230" t="s">
        <v>796</v>
      </c>
      <c r="J175" s="135" t="s">
        <v>797</v>
      </c>
      <c r="K175" s="135" t="s">
        <v>798</v>
      </c>
    </row>
    <row r="176" spans="1:11" s="135" customFormat="1" ht="28.5" x14ac:dyDescent="0.25">
      <c r="A176" s="128" t="s">
        <v>716</v>
      </c>
      <c r="B176" s="133" t="s">
        <v>698</v>
      </c>
      <c r="C176" s="134" t="s">
        <v>473</v>
      </c>
      <c r="D176" s="135" t="s">
        <v>799</v>
      </c>
      <c r="E176" s="136" t="s">
        <v>795</v>
      </c>
      <c r="F176" s="131" t="s">
        <v>294</v>
      </c>
      <c r="G176" s="136">
        <v>45658</v>
      </c>
      <c r="H176" s="136">
        <v>46022</v>
      </c>
      <c r="I176" s="230" t="s">
        <v>796</v>
      </c>
      <c r="J176" s="135" t="s">
        <v>797</v>
      </c>
      <c r="K176" s="135" t="s">
        <v>798</v>
      </c>
    </row>
    <row r="177" spans="1:11" s="135" customFormat="1" ht="42.75" x14ac:dyDescent="0.25">
      <c r="A177" s="128" t="s">
        <v>717</v>
      </c>
      <c r="B177" s="133" t="s">
        <v>699</v>
      </c>
      <c r="C177" s="134" t="s">
        <v>576</v>
      </c>
      <c r="D177" s="135" t="s">
        <v>802</v>
      </c>
      <c r="E177" s="136" t="s">
        <v>795</v>
      </c>
      <c r="F177" s="131" t="s">
        <v>294</v>
      </c>
      <c r="G177" s="136">
        <v>45658</v>
      </c>
      <c r="H177" s="136">
        <v>45838</v>
      </c>
      <c r="I177" s="230" t="s">
        <v>796</v>
      </c>
      <c r="J177" s="135" t="s">
        <v>797</v>
      </c>
      <c r="K177" s="135" t="s">
        <v>798</v>
      </c>
    </row>
    <row r="178" spans="1:11" s="135" customFormat="1" x14ac:dyDescent="0.25">
      <c r="A178" s="128">
        <v>0</v>
      </c>
      <c r="B178" s="133"/>
      <c r="C178" s="134"/>
      <c r="E178" s="136"/>
      <c r="F178" s="131"/>
      <c r="G178" s="136"/>
      <c r="H178" s="136"/>
      <c r="I178" s="230"/>
    </row>
    <row r="179" spans="1:11" s="135" customFormat="1" x14ac:dyDescent="0.25">
      <c r="A179" s="128">
        <v>0</v>
      </c>
      <c r="B179" s="133"/>
      <c r="C179" s="134"/>
      <c r="E179" s="136"/>
      <c r="F179" s="131"/>
      <c r="G179" s="136"/>
      <c r="H179" s="136"/>
      <c r="I179" s="230"/>
    </row>
    <row r="180" spans="1:11" s="135" customFormat="1" x14ac:dyDescent="0.25">
      <c r="A180" s="128">
        <v>0</v>
      </c>
      <c r="B180" s="133"/>
      <c r="C180" s="134"/>
      <c r="E180" s="136"/>
      <c r="F180" s="131"/>
      <c r="G180" s="136"/>
      <c r="H180" s="136"/>
    </row>
    <row r="181" spans="1:11" s="135" customFormat="1" x14ac:dyDescent="0.25">
      <c r="A181" s="128">
        <v>0</v>
      </c>
      <c r="B181" s="133"/>
      <c r="C181" s="134"/>
      <c r="E181" s="136"/>
      <c r="F181" s="131"/>
      <c r="G181" s="136"/>
      <c r="H181" s="136"/>
    </row>
    <row r="182" spans="1:11" s="135" customFormat="1" x14ac:dyDescent="0.25">
      <c r="A182" s="128">
        <v>0</v>
      </c>
      <c r="B182" s="133"/>
      <c r="C182" s="134"/>
      <c r="E182" s="136"/>
      <c r="F182" s="131"/>
      <c r="G182" s="136"/>
      <c r="H182" s="136"/>
    </row>
    <row r="183" spans="1:11" x14ac:dyDescent="0.2">
      <c r="A183" s="128" t="s">
        <v>148</v>
      </c>
      <c r="B183" s="133">
        <v>0</v>
      </c>
      <c r="C183" s="130"/>
      <c r="E183" s="136"/>
    </row>
    <row r="184" spans="1:11" s="42" customFormat="1" x14ac:dyDescent="0.25">
      <c r="B184" s="142"/>
      <c r="C184" s="143"/>
      <c r="E184" s="118"/>
      <c r="F184" s="118"/>
      <c r="G184" s="118"/>
      <c r="H184" s="118"/>
    </row>
    <row r="185" spans="1:11" s="42" customFormat="1" x14ac:dyDescent="0.25">
      <c r="C185" s="143"/>
      <c r="E185" s="118"/>
      <c r="F185" s="118"/>
      <c r="G185" s="118"/>
      <c r="H185" s="118"/>
    </row>
    <row r="186" spans="1:11" s="42" customFormat="1" ht="15.75" customHeight="1" x14ac:dyDescent="0.25">
      <c r="B186" s="140"/>
      <c r="C186" s="143"/>
      <c r="E186" s="118"/>
      <c r="F186" s="118"/>
      <c r="G186" s="118"/>
      <c r="H186" s="118"/>
    </row>
    <row r="187" spans="1:11" s="42" customFormat="1" x14ac:dyDescent="0.25">
      <c r="C187" s="143"/>
      <c r="E187" s="118"/>
      <c r="F187" s="118"/>
      <c r="G187" s="118"/>
      <c r="H187" s="118"/>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honeticPr fontId="2" type="noConversion"/>
  <dataValidations count="1">
    <dataValidation type="decimal" allowBlank="1" showInputMessage="1" showErrorMessage="1" error="Pleae input value between -180.00 and 180.00" sqref="L9:L183" xr:uid="{3A5A76A1-EEFE-4E21-99A4-1BB17A77B01F}">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990600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990600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990600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990600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182</xdr:row>
                    <xdr:rowOff>66675</xdr:rowOff>
                  </from>
                  <to>
                    <xdr:col>11</xdr:col>
                    <xdr:colOff>990600</xdr:colOff>
                    <xdr:row>182</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C8786"/>
  <sheetViews>
    <sheetView showGridLines="0" topLeftCell="A7377" zoomScale="85" zoomScaleNormal="85" workbookViewId="0">
      <selection activeCell="C7435" sqref="C7435"/>
    </sheetView>
  </sheetViews>
  <sheetFormatPr defaultColWidth="9" defaultRowHeight="15" x14ac:dyDescent="0.25"/>
  <cols>
    <col min="1" max="1" width="32.375" style="21" customWidth="1"/>
    <col min="2" max="2" width="13" style="98" customWidth="1"/>
    <col min="3" max="3" width="45.375" style="97" customWidth="1"/>
    <col min="4" max="16384" width="9" style="21"/>
  </cols>
  <sheetData>
    <row r="1" spans="1:3" x14ac:dyDescent="0.25">
      <c r="A1" s="23" t="s">
        <v>0</v>
      </c>
      <c r="B1" s="110"/>
    </row>
    <row r="2" spans="1:3" x14ac:dyDescent="0.25">
      <c r="A2" s="23" t="s">
        <v>1</v>
      </c>
    </row>
    <row r="3" spans="1:3" ht="15.75" x14ac:dyDescent="0.25">
      <c r="A3" s="37" t="s">
        <v>260</v>
      </c>
    </row>
    <row r="4" spans="1:3" ht="15.75" x14ac:dyDescent="0.25">
      <c r="A4" s="37" t="s">
        <v>362</v>
      </c>
      <c r="B4" s="37"/>
      <c r="C4" s="37"/>
    </row>
    <row r="5" spans="1:3" ht="15.75" x14ac:dyDescent="0.25">
      <c r="A5" s="37"/>
      <c r="B5" s="99"/>
      <c r="C5" s="100"/>
    </row>
    <row r="6" spans="1:3" ht="15.75" x14ac:dyDescent="0.25">
      <c r="A6" s="23" t="str">
        <f>'Admin Info'!B6</f>
        <v>Peninsula Clean Energy Authority</v>
      </c>
      <c r="B6" s="99"/>
      <c r="C6" s="100"/>
    </row>
    <row r="7" spans="1:3" ht="15.75" x14ac:dyDescent="0.25">
      <c r="A7" s="111" t="s">
        <v>261</v>
      </c>
      <c r="B7" s="99"/>
      <c r="C7" s="100"/>
    </row>
    <row r="8" spans="1:3" x14ac:dyDescent="0.25">
      <c r="A8" s="23" t="s">
        <v>262</v>
      </c>
      <c r="C8" s="19"/>
    </row>
    <row r="9" spans="1:3" ht="15.6" customHeight="1" x14ac:dyDescent="0.25">
      <c r="A9" s="23" t="s">
        <v>360</v>
      </c>
      <c r="B9" s="23"/>
      <c r="C9" s="23"/>
    </row>
    <row r="10" spans="1:3" x14ac:dyDescent="0.25">
      <c r="A10" s="23"/>
      <c r="C10" s="19"/>
    </row>
    <row r="11" spans="1:3" x14ac:dyDescent="0.25">
      <c r="A11" s="23" t="s">
        <v>361</v>
      </c>
      <c r="C11" s="19"/>
    </row>
    <row r="12" spans="1:3" x14ac:dyDescent="0.25">
      <c r="A12" s="23" t="s">
        <v>263</v>
      </c>
      <c r="C12" s="19"/>
    </row>
    <row r="13" spans="1:3" x14ac:dyDescent="0.25">
      <c r="A13" s="23" t="s">
        <v>264</v>
      </c>
      <c r="C13" s="19"/>
    </row>
    <row r="14" spans="1:3" x14ac:dyDescent="0.25">
      <c r="A14" s="23" t="s">
        <v>265</v>
      </c>
      <c r="C14" s="19"/>
    </row>
    <row r="15" spans="1:3" x14ac:dyDescent="0.25">
      <c r="A15" s="23" t="s">
        <v>266</v>
      </c>
      <c r="C15" s="19"/>
    </row>
    <row r="16" spans="1:3" x14ac:dyDescent="0.25">
      <c r="A16" s="23"/>
      <c r="C16" s="19"/>
    </row>
    <row r="17" spans="1:3" x14ac:dyDescent="0.25">
      <c r="A17" s="112"/>
      <c r="B17" s="113"/>
      <c r="C17" s="114"/>
    </row>
    <row r="18" spans="1:3" x14ac:dyDescent="0.25">
      <c r="A18" s="112"/>
      <c r="B18" s="113"/>
      <c r="C18" s="114"/>
    </row>
    <row r="19" spans="1:3" x14ac:dyDescent="0.25">
      <c r="A19" s="101" t="s">
        <v>267</v>
      </c>
      <c r="B19" s="102">
        <f>SUM(C27:C8786)</f>
        <v>0</v>
      </c>
      <c r="C19" s="103"/>
    </row>
    <row r="20" spans="1:3" x14ac:dyDescent="0.25">
      <c r="A20" s="101" t="s">
        <v>268</v>
      </c>
      <c r="B20" s="102">
        <f>MAX(C27:C8786)</f>
        <v>0</v>
      </c>
      <c r="C20" s="103"/>
    </row>
    <row r="21" spans="1:3" x14ac:dyDescent="0.25">
      <c r="A21" s="101" t="s">
        <v>269</v>
      </c>
      <c r="B21" s="102" t="e">
        <f>AVERAGE(C27:C8786)</f>
        <v>#DIV/0!</v>
      </c>
      <c r="C21" s="103"/>
    </row>
    <row r="22" spans="1:3" x14ac:dyDescent="0.25">
      <c r="A22" s="101" t="s">
        <v>270</v>
      </c>
      <c r="B22" s="102">
        <f>MIN(C27:C8786)</f>
        <v>0</v>
      </c>
      <c r="C22" s="103"/>
    </row>
    <row r="23" spans="1:3" x14ac:dyDescent="0.25">
      <c r="A23" s="112"/>
      <c r="B23" s="113"/>
      <c r="C23" s="114"/>
    </row>
    <row r="24" spans="1:3" x14ac:dyDescent="0.25">
      <c r="A24" s="112"/>
      <c r="B24" s="113"/>
      <c r="C24" s="114"/>
    </row>
    <row r="25" spans="1:3" x14ac:dyDescent="0.25">
      <c r="A25" s="112"/>
      <c r="B25" s="113"/>
      <c r="C25" s="114"/>
    </row>
    <row r="26" spans="1:3" s="92" customFormat="1" ht="57.95" customHeight="1" x14ac:dyDescent="0.25">
      <c r="A26" s="115" t="s">
        <v>271</v>
      </c>
      <c r="B26" s="104" t="s">
        <v>272</v>
      </c>
      <c r="C26" s="116" t="s">
        <v>273</v>
      </c>
    </row>
    <row r="27" spans="1:3" x14ac:dyDescent="0.25">
      <c r="A27" s="117">
        <v>44927</v>
      </c>
      <c r="B27" s="105">
        <v>1</v>
      </c>
      <c r="C27" s="106"/>
    </row>
    <row r="28" spans="1:3" x14ac:dyDescent="0.25">
      <c r="A28" s="117">
        <v>44927</v>
      </c>
      <c r="B28" s="101">
        <v>2</v>
      </c>
      <c r="C28" s="106"/>
    </row>
    <row r="29" spans="1:3" x14ac:dyDescent="0.25">
      <c r="A29" s="117">
        <v>44927</v>
      </c>
      <c r="B29" s="101">
        <v>3</v>
      </c>
      <c r="C29" s="106"/>
    </row>
    <row r="30" spans="1:3" x14ac:dyDescent="0.25">
      <c r="A30" s="117">
        <v>44927</v>
      </c>
      <c r="B30" s="101">
        <v>4</v>
      </c>
      <c r="C30" s="106"/>
    </row>
    <row r="31" spans="1:3" x14ac:dyDescent="0.25">
      <c r="A31" s="117">
        <v>44927</v>
      </c>
      <c r="B31" s="101">
        <v>5</v>
      </c>
      <c r="C31" s="106"/>
    </row>
    <row r="32" spans="1:3" x14ac:dyDescent="0.25">
      <c r="A32" s="117">
        <v>44927</v>
      </c>
      <c r="B32" s="101">
        <v>6</v>
      </c>
      <c r="C32" s="106"/>
    </row>
    <row r="33" spans="1:3" x14ac:dyDescent="0.25">
      <c r="A33" s="117">
        <v>44927</v>
      </c>
      <c r="B33" s="101">
        <v>7</v>
      </c>
      <c r="C33" s="106"/>
    </row>
    <row r="34" spans="1:3" x14ac:dyDescent="0.25">
      <c r="A34" s="117">
        <v>44927</v>
      </c>
      <c r="B34" s="101">
        <v>8</v>
      </c>
      <c r="C34" s="106"/>
    </row>
    <row r="35" spans="1:3" x14ac:dyDescent="0.25">
      <c r="A35" s="117">
        <v>44927</v>
      </c>
      <c r="B35" s="101">
        <v>9</v>
      </c>
      <c r="C35" s="106"/>
    </row>
    <row r="36" spans="1:3" x14ac:dyDescent="0.25">
      <c r="A36" s="117">
        <v>44927</v>
      </c>
      <c r="B36" s="101">
        <v>10</v>
      </c>
      <c r="C36" s="106"/>
    </row>
    <row r="37" spans="1:3" x14ac:dyDescent="0.25">
      <c r="A37" s="117">
        <v>44927</v>
      </c>
      <c r="B37" s="101">
        <v>11</v>
      </c>
      <c r="C37" s="106"/>
    </row>
    <row r="38" spans="1:3" x14ac:dyDescent="0.25">
      <c r="A38" s="117">
        <v>44927</v>
      </c>
      <c r="B38" s="101">
        <v>12</v>
      </c>
      <c r="C38" s="106"/>
    </row>
    <row r="39" spans="1:3" x14ac:dyDescent="0.25">
      <c r="A39" s="117">
        <v>44927</v>
      </c>
      <c r="B39" s="101">
        <v>13</v>
      </c>
      <c r="C39" s="106"/>
    </row>
    <row r="40" spans="1:3" x14ac:dyDescent="0.25">
      <c r="A40" s="117">
        <v>44927</v>
      </c>
      <c r="B40" s="101">
        <v>14</v>
      </c>
      <c r="C40" s="106"/>
    </row>
    <row r="41" spans="1:3" x14ac:dyDescent="0.25">
      <c r="A41" s="117">
        <v>44927</v>
      </c>
      <c r="B41" s="101">
        <v>15</v>
      </c>
      <c r="C41" s="106"/>
    </row>
    <row r="42" spans="1:3" x14ac:dyDescent="0.25">
      <c r="A42" s="117">
        <v>44927</v>
      </c>
      <c r="B42" s="101">
        <v>16</v>
      </c>
      <c r="C42" s="106"/>
    </row>
    <row r="43" spans="1:3" x14ac:dyDescent="0.25">
      <c r="A43" s="117">
        <v>44927</v>
      </c>
      <c r="B43" s="101">
        <v>17</v>
      </c>
      <c r="C43" s="106"/>
    </row>
    <row r="44" spans="1:3" x14ac:dyDescent="0.25">
      <c r="A44" s="117">
        <v>44927</v>
      </c>
      <c r="B44" s="101">
        <v>18</v>
      </c>
      <c r="C44" s="106"/>
    </row>
    <row r="45" spans="1:3" x14ac:dyDescent="0.25">
      <c r="A45" s="117">
        <v>44927</v>
      </c>
      <c r="B45" s="101">
        <v>19</v>
      </c>
      <c r="C45" s="106"/>
    </row>
    <row r="46" spans="1:3" x14ac:dyDescent="0.25">
      <c r="A46" s="117">
        <v>44927</v>
      </c>
      <c r="B46" s="101">
        <v>20</v>
      </c>
      <c r="C46" s="106"/>
    </row>
    <row r="47" spans="1:3" x14ac:dyDescent="0.25">
      <c r="A47" s="117">
        <v>44927</v>
      </c>
      <c r="B47" s="101">
        <v>21</v>
      </c>
      <c r="C47" s="106"/>
    </row>
    <row r="48" spans="1:3" x14ac:dyDescent="0.25">
      <c r="A48" s="117">
        <v>44927</v>
      </c>
      <c r="B48" s="101">
        <v>22</v>
      </c>
      <c r="C48" s="106"/>
    </row>
    <row r="49" spans="1:3" x14ac:dyDescent="0.25">
      <c r="A49" s="117">
        <v>44927</v>
      </c>
      <c r="B49" s="101">
        <v>23</v>
      </c>
      <c r="C49" s="106"/>
    </row>
    <row r="50" spans="1:3" x14ac:dyDescent="0.25">
      <c r="A50" s="117">
        <v>44927</v>
      </c>
      <c r="B50" s="101">
        <v>24</v>
      </c>
      <c r="C50" s="106"/>
    </row>
    <row r="51" spans="1:3" x14ac:dyDescent="0.25">
      <c r="A51" s="117">
        <v>44928</v>
      </c>
      <c r="B51" s="101">
        <v>1</v>
      </c>
      <c r="C51" s="107"/>
    </row>
    <row r="52" spans="1:3" x14ac:dyDescent="0.25">
      <c r="A52" s="117">
        <v>44928</v>
      </c>
      <c r="B52" s="101">
        <v>2</v>
      </c>
      <c r="C52" s="108"/>
    </row>
    <row r="53" spans="1:3" x14ac:dyDescent="0.25">
      <c r="A53" s="117">
        <v>44928</v>
      </c>
      <c r="B53" s="101">
        <v>3</v>
      </c>
      <c r="C53" s="108"/>
    </row>
    <row r="54" spans="1:3" x14ac:dyDescent="0.25">
      <c r="A54" s="117">
        <v>44928</v>
      </c>
      <c r="B54" s="101">
        <v>4</v>
      </c>
      <c r="C54" s="108"/>
    </row>
    <row r="55" spans="1:3" x14ac:dyDescent="0.25">
      <c r="A55" s="117">
        <v>44928</v>
      </c>
      <c r="B55" s="101">
        <v>5</v>
      </c>
      <c r="C55" s="108"/>
    </row>
    <row r="56" spans="1:3" x14ac:dyDescent="0.25">
      <c r="A56" s="117">
        <v>44928</v>
      </c>
      <c r="B56" s="101">
        <v>6</v>
      </c>
      <c r="C56" s="107"/>
    </row>
    <row r="57" spans="1:3" x14ac:dyDescent="0.25">
      <c r="A57" s="117">
        <v>44928</v>
      </c>
      <c r="B57" s="101">
        <v>7</v>
      </c>
      <c r="C57" s="107"/>
    </row>
    <row r="58" spans="1:3" x14ac:dyDescent="0.25">
      <c r="A58" s="117">
        <v>44928</v>
      </c>
      <c r="B58" s="101">
        <v>8</v>
      </c>
      <c r="C58" s="107"/>
    </row>
    <row r="59" spans="1:3" x14ac:dyDescent="0.25">
      <c r="A59" s="117">
        <v>44928</v>
      </c>
      <c r="B59" s="101">
        <v>9</v>
      </c>
      <c r="C59" s="109"/>
    </row>
    <row r="60" spans="1:3" x14ac:dyDescent="0.25">
      <c r="A60" s="117">
        <v>44928</v>
      </c>
      <c r="B60" s="101">
        <v>10</v>
      </c>
      <c r="C60" s="109"/>
    </row>
    <row r="61" spans="1:3" x14ac:dyDescent="0.25">
      <c r="A61" s="117">
        <v>44928</v>
      </c>
      <c r="B61" s="101">
        <v>11</v>
      </c>
      <c r="C61" s="109"/>
    </row>
    <row r="62" spans="1:3" x14ac:dyDescent="0.25">
      <c r="A62" s="117">
        <v>44928</v>
      </c>
      <c r="B62" s="101">
        <v>12</v>
      </c>
      <c r="C62" s="109"/>
    </row>
    <row r="63" spans="1:3" x14ac:dyDescent="0.25">
      <c r="A63" s="117">
        <v>44928</v>
      </c>
      <c r="B63" s="101">
        <v>13</v>
      </c>
      <c r="C63" s="109"/>
    </row>
    <row r="64" spans="1:3" x14ac:dyDescent="0.25">
      <c r="A64" s="117">
        <v>44928</v>
      </c>
      <c r="B64" s="101">
        <v>14</v>
      </c>
      <c r="C64" s="109"/>
    </row>
    <row r="65" spans="1:3" x14ac:dyDescent="0.25">
      <c r="A65" s="117">
        <v>44928</v>
      </c>
      <c r="B65" s="101">
        <v>15</v>
      </c>
      <c r="C65" s="109"/>
    </row>
    <row r="66" spans="1:3" x14ac:dyDescent="0.25">
      <c r="A66" s="117">
        <v>44928</v>
      </c>
      <c r="B66" s="101">
        <v>16</v>
      </c>
      <c r="C66" s="109"/>
    </row>
    <row r="67" spans="1:3" x14ac:dyDescent="0.25">
      <c r="A67" s="117">
        <v>44928</v>
      </c>
      <c r="B67" s="101">
        <v>17</v>
      </c>
      <c r="C67" s="109"/>
    </row>
    <row r="68" spans="1:3" x14ac:dyDescent="0.25">
      <c r="A68" s="117">
        <v>44928</v>
      </c>
      <c r="B68" s="101">
        <v>18</v>
      </c>
      <c r="C68" s="109"/>
    </row>
    <row r="69" spans="1:3" x14ac:dyDescent="0.25">
      <c r="A69" s="117">
        <v>44928</v>
      </c>
      <c r="B69" s="101">
        <v>19</v>
      </c>
      <c r="C69" s="109"/>
    </row>
    <row r="70" spans="1:3" x14ac:dyDescent="0.25">
      <c r="A70" s="117">
        <v>44928</v>
      </c>
      <c r="B70" s="101">
        <v>20</v>
      </c>
      <c r="C70" s="109"/>
    </row>
    <row r="71" spans="1:3" x14ac:dyDescent="0.25">
      <c r="A71" s="117">
        <v>44928</v>
      </c>
      <c r="B71" s="101">
        <v>21</v>
      </c>
      <c r="C71" s="109"/>
    </row>
    <row r="72" spans="1:3" x14ac:dyDescent="0.25">
      <c r="A72" s="117">
        <v>44928</v>
      </c>
      <c r="B72" s="101">
        <v>22</v>
      </c>
      <c r="C72" s="109"/>
    </row>
    <row r="73" spans="1:3" x14ac:dyDescent="0.25">
      <c r="A73" s="117">
        <v>44928</v>
      </c>
      <c r="B73" s="101">
        <v>23</v>
      </c>
      <c r="C73" s="109"/>
    </row>
    <row r="74" spans="1:3" x14ac:dyDescent="0.25">
      <c r="A74" s="117">
        <v>44928</v>
      </c>
      <c r="B74" s="101">
        <v>24</v>
      </c>
      <c r="C74" s="109"/>
    </row>
    <row r="75" spans="1:3" x14ac:dyDescent="0.25">
      <c r="A75" s="117">
        <v>44929</v>
      </c>
      <c r="B75" s="101">
        <v>1</v>
      </c>
      <c r="C75" s="109"/>
    </row>
    <row r="76" spans="1:3" x14ac:dyDescent="0.25">
      <c r="A76" s="117">
        <v>44929</v>
      </c>
      <c r="B76" s="101">
        <v>2</v>
      </c>
      <c r="C76" s="109"/>
    </row>
    <row r="77" spans="1:3" x14ac:dyDescent="0.25">
      <c r="A77" s="117">
        <v>44929</v>
      </c>
      <c r="B77" s="101">
        <v>3</v>
      </c>
      <c r="C77" s="109"/>
    </row>
    <row r="78" spans="1:3" x14ac:dyDescent="0.25">
      <c r="A78" s="117">
        <v>44929</v>
      </c>
      <c r="B78" s="101">
        <v>4</v>
      </c>
      <c r="C78" s="109"/>
    </row>
    <row r="79" spans="1:3" x14ac:dyDescent="0.25">
      <c r="A79" s="117">
        <v>44929</v>
      </c>
      <c r="B79" s="101">
        <v>5</v>
      </c>
      <c r="C79" s="109"/>
    </row>
    <row r="80" spans="1:3" x14ac:dyDescent="0.25">
      <c r="A80" s="117">
        <v>44929</v>
      </c>
      <c r="B80" s="101">
        <v>6</v>
      </c>
      <c r="C80" s="109"/>
    </row>
    <row r="81" spans="1:3" x14ac:dyDescent="0.25">
      <c r="A81" s="117">
        <v>44929</v>
      </c>
      <c r="B81" s="101">
        <v>7</v>
      </c>
      <c r="C81" s="109"/>
    </row>
    <row r="82" spans="1:3" x14ac:dyDescent="0.25">
      <c r="A82" s="117">
        <v>44929</v>
      </c>
      <c r="B82" s="101">
        <v>8</v>
      </c>
      <c r="C82" s="109"/>
    </row>
    <row r="83" spans="1:3" x14ac:dyDescent="0.25">
      <c r="A83" s="117">
        <v>44929</v>
      </c>
      <c r="B83" s="101">
        <v>9</v>
      </c>
      <c r="C83" s="109"/>
    </row>
    <row r="84" spans="1:3" x14ac:dyDescent="0.25">
      <c r="A84" s="117">
        <v>44929</v>
      </c>
      <c r="B84" s="101">
        <v>10</v>
      </c>
      <c r="C84" s="109"/>
    </row>
    <row r="85" spans="1:3" x14ac:dyDescent="0.25">
      <c r="A85" s="117">
        <v>44929</v>
      </c>
      <c r="B85" s="101">
        <v>11</v>
      </c>
      <c r="C85" s="109"/>
    </row>
    <row r="86" spans="1:3" x14ac:dyDescent="0.25">
      <c r="A86" s="117">
        <v>44929</v>
      </c>
      <c r="B86" s="101">
        <v>12</v>
      </c>
      <c r="C86" s="109"/>
    </row>
    <row r="87" spans="1:3" x14ac:dyDescent="0.25">
      <c r="A87" s="117">
        <v>44929</v>
      </c>
      <c r="B87" s="101">
        <v>13</v>
      </c>
      <c r="C87" s="109"/>
    </row>
    <row r="88" spans="1:3" x14ac:dyDescent="0.25">
      <c r="A88" s="117">
        <v>44929</v>
      </c>
      <c r="B88" s="101">
        <v>14</v>
      </c>
      <c r="C88" s="109"/>
    </row>
    <row r="89" spans="1:3" x14ac:dyDescent="0.25">
      <c r="A89" s="117">
        <v>44929</v>
      </c>
      <c r="B89" s="101">
        <v>15</v>
      </c>
      <c r="C89" s="109"/>
    </row>
    <row r="90" spans="1:3" x14ac:dyDescent="0.25">
      <c r="A90" s="117">
        <v>44929</v>
      </c>
      <c r="B90" s="101">
        <v>16</v>
      </c>
      <c r="C90" s="109"/>
    </row>
    <row r="91" spans="1:3" x14ac:dyDescent="0.25">
      <c r="A91" s="117">
        <v>44929</v>
      </c>
      <c r="B91" s="101">
        <v>17</v>
      </c>
      <c r="C91" s="109"/>
    </row>
    <row r="92" spans="1:3" x14ac:dyDescent="0.25">
      <c r="A92" s="117">
        <v>44929</v>
      </c>
      <c r="B92" s="101">
        <v>18</v>
      </c>
      <c r="C92" s="109"/>
    </row>
    <row r="93" spans="1:3" x14ac:dyDescent="0.25">
      <c r="A93" s="117">
        <v>44929</v>
      </c>
      <c r="B93" s="101">
        <v>19</v>
      </c>
      <c r="C93" s="109"/>
    </row>
    <row r="94" spans="1:3" x14ac:dyDescent="0.25">
      <c r="A94" s="117">
        <v>44929</v>
      </c>
      <c r="B94" s="101">
        <v>20</v>
      </c>
      <c r="C94" s="109"/>
    </row>
    <row r="95" spans="1:3" x14ac:dyDescent="0.25">
      <c r="A95" s="117">
        <v>44929</v>
      </c>
      <c r="B95" s="101">
        <v>21</v>
      </c>
      <c r="C95" s="109"/>
    </row>
    <row r="96" spans="1:3" x14ac:dyDescent="0.25">
      <c r="A96" s="117">
        <v>44929</v>
      </c>
      <c r="B96" s="101">
        <v>22</v>
      </c>
      <c r="C96" s="109"/>
    </row>
    <row r="97" spans="1:3" x14ac:dyDescent="0.25">
      <c r="A97" s="117">
        <v>44929</v>
      </c>
      <c r="B97" s="101">
        <v>23</v>
      </c>
      <c r="C97" s="109"/>
    </row>
    <row r="98" spans="1:3" x14ac:dyDescent="0.25">
      <c r="A98" s="117">
        <v>44929</v>
      </c>
      <c r="B98" s="101">
        <v>24</v>
      </c>
      <c r="C98" s="109"/>
    </row>
    <row r="99" spans="1:3" x14ac:dyDescent="0.25">
      <c r="A99" s="117">
        <v>44930</v>
      </c>
      <c r="B99" s="101">
        <v>1</v>
      </c>
      <c r="C99" s="109"/>
    </row>
    <row r="100" spans="1:3" x14ac:dyDescent="0.25">
      <c r="A100" s="117">
        <v>44930</v>
      </c>
      <c r="B100" s="101">
        <v>2</v>
      </c>
      <c r="C100" s="109"/>
    </row>
    <row r="101" spans="1:3" x14ac:dyDescent="0.25">
      <c r="A101" s="117">
        <v>44930</v>
      </c>
      <c r="B101" s="101">
        <v>3</v>
      </c>
      <c r="C101" s="109"/>
    </row>
    <row r="102" spans="1:3" x14ac:dyDescent="0.25">
      <c r="A102" s="117">
        <v>44930</v>
      </c>
      <c r="B102" s="101">
        <v>4</v>
      </c>
      <c r="C102" s="109"/>
    </row>
    <row r="103" spans="1:3" x14ac:dyDescent="0.25">
      <c r="A103" s="117">
        <v>44930</v>
      </c>
      <c r="B103" s="101">
        <v>5</v>
      </c>
      <c r="C103" s="109"/>
    </row>
    <row r="104" spans="1:3" x14ac:dyDescent="0.25">
      <c r="A104" s="117">
        <v>44930</v>
      </c>
      <c r="B104" s="101">
        <v>6</v>
      </c>
      <c r="C104" s="109"/>
    </row>
    <row r="105" spans="1:3" x14ac:dyDescent="0.25">
      <c r="A105" s="117">
        <v>44930</v>
      </c>
      <c r="B105" s="101">
        <v>7</v>
      </c>
      <c r="C105" s="109"/>
    </row>
    <row r="106" spans="1:3" x14ac:dyDescent="0.25">
      <c r="A106" s="117">
        <v>44930</v>
      </c>
      <c r="B106" s="101">
        <v>8</v>
      </c>
      <c r="C106" s="109"/>
    </row>
    <row r="107" spans="1:3" x14ac:dyDescent="0.25">
      <c r="A107" s="117">
        <v>44930</v>
      </c>
      <c r="B107" s="101">
        <v>9</v>
      </c>
      <c r="C107" s="109"/>
    </row>
    <row r="108" spans="1:3" x14ac:dyDescent="0.25">
      <c r="A108" s="117">
        <v>44930</v>
      </c>
      <c r="B108" s="101">
        <v>10</v>
      </c>
      <c r="C108" s="109"/>
    </row>
    <row r="109" spans="1:3" x14ac:dyDescent="0.25">
      <c r="A109" s="117">
        <v>44930</v>
      </c>
      <c r="B109" s="101">
        <v>11</v>
      </c>
      <c r="C109" s="109"/>
    </row>
    <row r="110" spans="1:3" x14ac:dyDescent="0.25">
      <c r="A110" s="117">
        <v>44930</v>
      </c>
      <c r="B110" s="101">
        <v>12</v>
      </c>
      <c r="C110" s="109"/>
    </row>
    <row r="111" spans="1:3" x14ac:dyDescent="0.25">
      <c r="A111" s="117">
        <v>44930</v>
      </c>
      <c r="B111" s="101">
        <v>13</v>
      </c>
      <c r="C111" s="109"/>
    </row>
    <row r="112" spans="1:3" x14ac:dyDescent="0.25">
      <c r="A112" s="117">
        <v>44930</v>
      </c>
      <c r="B112" s="101">
        <v>14</v>
      </c>
      <c r="C112" s="109"/>
    </row>
    <row r="113" spans="1:3" x14ac:dyDescent="0.25">
      <c r="A113" s="117">
        <v>44930</v>
      </c>
      <c r="B113" s="101">
        <v>15</v>
      </c>
      <c r="C113" s="109"/>
    </row>
    <row r="114" spans="1:3" x14ac:dyDescent="0.25">
      <c r="A114" s="117">
        <v>44930</v>
      </c>
      <c r="B114" s="101">
        <v>16</v>
      </c>
      <c r="C114" s="109"/>
    </row>
    <row r="115" spans="1:3" x14ac:dyDescent="0.25">
      <c r="A115" s="117">
        <v>44930</v>
      </c>
      <c r="B115" s="101">
        <v>17</v>
      </c>
      <c r="C115" s="109"/>
    </row>
    <row r="116" spans="1:3" x14ac:dyDescent="0.25">
      <c r="A116" s="117">
        <v>44930</v>
      </c>
      <c r="B116" s="101">
        <v>18</v>
      </c>
      <c r="C116" s="109"/>
    </row>
    <row r="117" spans="1:3" x14ac:dyDescent="0.25">
      <c r="A117" s="117">
        <v>44930</v>
      </c>
      <c r="B117" s="101">
        <v>19</v>
      </c>
      <c r="C117" s="109"/>
    </row>
    <row r="118" spans="1:3" x14ac:dyDescent="0.25">
      <c r="A118" s="117">
        <v>44930</v>
      </c>
      <c r="B118" s="101">
        <v>20</v>
      </c>
      <c r="C118" s="109"/>
    </row>
    <row r="119" spans="1:3" x14ac:dyDescent="0.25">
      <c r="A119" s="117">
        <v>44930</v>
      </c>
      <c r="B119" s="101">
        <v>21</v>
      </c>
      <c r="C119" s="109"/>
    </row>
    <row r="120" spans="1:3" x14ac:dyDescent="0.25">
      <c r="A120" s="117">
        <v>44930</v>
      </c>
      <c r="B120" s="101">
        <v>22</v>
      </c>
      <c r="C120" s="109"/>
    </row>
    <row r="121" spans="1:3" x14ac:dyDescent="0.25">
      <c r="A121" s="117">
        <v>44930</v>
      </c>
      <c r="B121" s="101">
        <v>23</v>
      </c>
      <c r="C121" s="109"/>
    </row>
    <row r="122" spans="1:3" x14ac:dyDescent="0.25">
      <c r="A122" s="117">
        <v>44930</v>
      </c>
      <c r="B122" s="101">
        <v>24</v>
      </c>
      <c r="C122" s="109"/>
    </row>
    <row r="123" spans="1:3" x14ac:dyDescent="0.25">
      <c r="A123" s="117">
        <v>44931</v>
      </c>
      <c r="B123" s="101">
        <v>1</v>
      </c>
      <c r="C123" s="109"/>
    </row>
    <row r="124" spans="1:3" x14ac:dyDescent="0.25">
      <c r="A124" s="117">
        <v>44931</v>
      </c>
      <c r="B124" s="101">
        <v>2</v>
      </c>
      <c r="C124" s="109"/>
    </row>
    <row r="125" spans="1:3" x14ac:dyDescent="0.25">
      <c r="A125" s="117">
        <v>44931</v>
      </c>
      <c r="B125" s="101">
        <v>3</v>
      </c>
      <c r="C125" s="109"/>
    </row>
    <row r="126" spans="1:3" x14ac:dyDescent="0.25">
      <c r="A126" s="117">
        <v>44931</v>
      </c>
      <c r="B126" s="101">
        <v>4</v>
      </c>
      <c r="C126" s="109"/>
    </row>
    <row r="127" spans="1:3" x14ac:dyDescent="0.25">
      <c r="A127" s="117">
        <v>44931</v>
      </c>
      <c r="B127" s="101">
        <v>5</v>
      </c>
      <c r="C127" s="109"/>
    </row>
    <row r="128" spans="1:3" x14ac:dyDescent="0.25">
      <c r="A128" s="117">
        <v>44931</v>
      </c>
      <c r="B128" s="101">
        <v>6</v>
      </c>
      <c r="C128" s="109"/>
    </row>
    <row r="129" spans="1:3" x14ac:dyDescent="0.25">
      <c r="A129" s="117">
        <v>44931</v>
      </c>
      <c r="B129" s="101">
        <v>7</v>
      </c>
      <c r="C129" s="109"/>
    </row>
    <row r="130" spans="1:3" x14ac:dyDescent="0.25">
      <c r="A130" s="117">
        <v>44931</v>
      </c>
      <c r="B130" s="101">
        <v>8</v>
      </c>
      <c r="C130" s="109"/>
    </row>
    <row r="131" spans="1:3" x14ac:dyDescent="0.25">
      <c r="A131" s="117">
        <v>44931</v>
      </c>
      <c r="B131" s="101">
        <v>9</v>
      </c>
      <c r="C131" s="109"/>
    </row>
    <row r="132" spans="1:3" x14ac:dyDescent="0.25">
      <c r="A132" s="117">
        <v>44931</v>
      </c>
      <c r="B132" s="101">
        <v>10</v>
      </c>
      <c r="C132" s="109"/>
    </row>
    <row r="133" spans="1:3" x14ac:dyDescent="0.25">
      <c r="A133" s="117">
        <v>44931</v>
      </c>
      <c r="B133" s="101">
        <v>11</v>
      </c>
      <c r="C133" s="109"/>
    </row>
    <row r="134" spans="1:3" x14ac:dyDescent="0.25">
      <c r="A134" s="117">
        <v>44931</v>
      </c>
      <c r="B134" s="101">
        <v>12</v>
      </c>
      <c r="C134" s="109"/>
    </row>
    <row r="135" spans="1:3" x14ac:dyDescent="0.25">
      <c r="A135" s="117">
        <v>44931</v>
      </c>
      <c r="B135" s="101">
        <v>13</v>
      </c>
      <c r="C135" s="109"/>
    </row>
    <row r="136" spans="1:3" x14ac:dyDescent="0.25">
      <c r="A136" s="117">
        <v>44931</v>
      </c>
      <c r="B136" s="101">
        <v>14</v>
      </c>
      <c r="C136" s="109"/>
    </row>
    <row r="137" spans="1:3" x14ac:dyDescent="0.25">
      <c r="A137" s="117">
        <v>44931</v>
      </c>
      <c r="B137" s="101">
        <v>15</v>
      </c>
      <c r="C137" s="109"/>
    </row>
    <row r="138" spans="1:3" x14ac:dyDescent="0.25">
      <c r="A138" s="117">
        <v>44931</v>
      </c>
      <c r="B138" s="101">
        <v>16</v>
      </c>
      <c r="C138" s="109"/>
    </row>
    <row r="139" spans="1:3" x14ac:dyDescent="0.25">
      <c r="A139" s="117">
        <v>44931</v>
      </c>
      <c r="B139" s="101">
        <v>17</v>
      </c>
      <c r="C139" s="109"/>
    </row>
    <row r="140" spans="1:3" x14ac:dyDescent="0.25">
      <c r="A140" s="117">
        <v>44931</v>
      </c>
      <c r="B140" s="101">
        <v>18</v>
      </c>
      <c r="C140" s="109"/>
    </row>
    <row r="141" spans="1:3" x14ac:dyDescent="0.25">
      <c r="A141" s="117">
        <v>44931</v>
      </c>
      <c r="B141" s="101">
        <v>19</v>
      </c>
      <c r="C141" s="109"/>
    </row>
    <row r="142" spans="1:3" x14ac:dyDescent="0.25">
      <c r="A142" s="117">
        <v>44931</v>
      </c>
      <c r="B142" s="101">
        <v>20</v>
      </c>
      <c r="C142" s="109"/>
    </row>
    <row r="143" spans="1:3" x14ac:dyDescent="0.25">
      <c r="A143" s="117">
        <v>44931</v>
      </c>
      <c r="B143" s="101">
        <v>21</v>
      </c>
      <c r="C143" s="109"/>
    </row>
    <row r="144" spans="1:3" x14ac:dyDescent="0.25">
      <c r="A144" s="117">
        <v>44931</v>
      </c>
      <c r="B144" s="101">
        <v>22</v>
      </c>
      <c r="C144" s="109"/>
    </row>
    <row r="145" spans="1:3" x14ac:dyDescent="0.25">
      <c r="A145" s="117">
        <v>44931</v>
      </c>
      <c r="B145" s="101">
        <v>23</v>
      </c>
      <c r="C145" s="109"/>
    </row>
    <row r="146" spans="1:3" x14ac:dyDescent="0.25">
      <c r="A146" s="117">
        <v>44931</v>
      </c>
      <c r="B146" s="101">
        <v>24</v>
      </c>
      <c r="C146" s="109"/>
    </row>
    <row r="147" spans="1:3" x14ac:dyDescent="0.25">
      <c r="A147" s="117">
        <v>44932</v>
      </c>
      <c r="B147" s="101">
        <v>1</v>
      </c>
      <c r="C147" s="109"/>
    </row>
    <row r="148" spans="1:3" x14ac:dyDescent="0.25">
      <c r="A148" s="117">
        <v>44932</v>
      </c>
      <c r="B148" s="101">
        <v>2</v>
      </c>
      <c r="C148" s="109"/>
    </row>
    <row r="149" spans="1:3" x14ac:dyDescent="0.25">
      <c r="A149" s="117">
        <v>44932</v>
      </c>
      <c r="B149" s="101">
        <v>3</v>
      </c>
      <c r="C149" s="109"/>
    </row>
    <row r="150" spans="1:3" x14ac:dyDescent="0.25">
      <c r="A150" s="117">
        <v>44932</v>
      </c>
      <c r="B150" s="101">
        <v>4</v>
      </c>
      <c r="C150" s="109"/>
    </row>
    <row r="151" spans="1:3" x14ac:dyDescent="0.25">
      <c r="A151" s="117">
        <v>44932</v>
      </c>
      <c r="B151" s="101">
        <v>5</v>
      </c>
      <c r="C151" s="109"/>
    </row>
    <row r="152" spans="1:3" x14ac:dyDescent="0.25">
      <c r="A152" s="117">
        <v>44932</v>
      </c>
      <c r="B152" s="101">
        <v>6</v>
      </c>
      <c r="C152" s="109"/>
    </row>
    <row r="153" spans="1:3" x14ac:dyDescent="0.25">
      <c r="A153" s="117">
        <v>44932</v>
      </c>
      <c r="B153" s="101">
        <v>7</v>
      </c>
      <c r="C153" s="109"/>
    </row>
    <row r="154" spans="1:3" x14ac:dyDescent="0.25">
      <c r="A154" s="117">
        <v>44932</v>
      </c>
      <c r="B154" s="101">
        <v>8</v>
      </c>
      <c r="C154" s="109"/>
    </row>
    <row r="155" spans="1:3" x14ac:dyDescent="0.25">
      <c r="A155" s="117">
        <v>44932</v>
      </c>
      <c r="B155" s="101">
        <v>9</v>
      </c>
      <c r="C155" s="109"/>
    </row>
    <row r="156" spans="1:3" x14ac:dyDescent="0.25">
      <c r="A156" s="117">
        <v>44932</v>
      </c>
      <c r="B156" s="101">
        <v>10</v>
      </c>
      <c r="C156" s="109"/>
    </row>
    <row r="157" spans="1:3" x14ac:dyDescent="0.25">
      <c r="A157" s="117">
        <v>44932</v>
      </c>
      <c r="B157" s="101">
        <v>11</v>
      </c>
      <c r="C157" s="109"/>
    </row>
    <row r="158" spans="1:3" x14ac:dyDescent="0.25">
      <c r="A158" s="117">
        <v>44932</v>
      </c>
      <c r="B158" s="101">
        <v>12</v>
      </c>
      <c r="C158" s="109"/>
    </row>
    <row r="159" spans="1:3" x14ac:dyDescent="0.25">
      <c r="A159" s="117">
        <v>44932</v>
      </c>
      <c r="B159" s="101">
        <v>13</v>
      </c>
      <c r="C159" s="109"/>
    </row>
    <row r="160" spans="1:3" x14ac:dyDescent="0.25">
      <c r="A160" s="117">
        <v>44932</v>
      </c>
      <c r="B160" s="101">
        <v>14</v>
      </c>
      <c r="C160" s="109"/>
    </row>
    <row r="161" spans="1:3" x14ac:dyDescent="0.25">
      <c r="A161" s="117">
        <v>44932</v>
      </c>
      <c r="B161" s="101">
        <v>15</v>
      </c>
      <c r="C161" s="109"/>
    </row>
    <row r="162" spans="1:3" x14ac:dyDescent="0.25">
      <c r="A162" s="117">
        <v>44932</v>
      </c>
      <c r="B162" s="101">
        <v>16</v>
      </c>
      <c r="C162" s="109"/>
    </row>
    <row r="163" spans="1:3" x14ac:dyDescent="0.25">
      <c r="A163" s="117">
        <v>44932</v>
      </c>
      <c r="B163" s="101">
        <v>17</v>
      </c>
      <c r="C163" s="109"/>
    </row>
    <row r="164" spans="1:3" x14ac:dyDescent="0.25">
      <c r="A164" s="117">
        <v>44932</v>
      </c>
      <c r="B164" s="101">
        <v>18</v>
      </c>
      <c r="C164" s="109"/>
    </row>
    <row r="165" spans="1:3" x14ac:dyDescent="0.25">
      <c r="A165" s="117">
        <v>44932</v>
      </c>
      <c r="B165" s="101">
        <v>19</v>
      </c>
      <c r="C165" s="109"/>
    </row>
    <row r="166" spans="1:3" x14ac:dyDescent="0.25">
      <c r="A166" s="117">
        <v>44932</v>
      </c>
      <c r="B166" s="101">
        <v>20</v>
      </c>
      <c r="C166" s="109"/>
    </row>
    <row r="167" spans="1:3" x14ac:dyDescent="0.25">
      <c r="A167" s="117">
        <v>44932</v>
      </c>
      <c r="B167" s="101">
        <v>21</v>
      </c>
      <c r="C167" s="109"/>
    </row>
    <row r="168" spans="1:3" x14ac:dyDescent="0.25">
      <c r="A168" s="117">
        <v>44932</v>
      </c>
      <c r="B168" s="101">
        <v>22</v>
      </c>
      <c r="C168" s="109"/>
    </row>
    <row r="169" spans="1:3" x14ac:dyDescent="0.25">
      <c r="A169" s="117">
        <v>44932</v>
      </c>
      <c r="B169" s="101">
        <v>23</v>
      </c>
      <c r="C169" s="109"/>
    </row>
    <row r="170" spans="1:3" x14ac:dyDescent="0.25">
      <c r="A170" s="117">
        <v>44932</v>
      </c>
      <c r="B170" s="101">
        <v>24</v>
      </c>
      <c r="C170" s="109"/>
    </row>
    <row r="171" spans="1:3" x14ac:dyDescent="0.25">
      <c r="A171" s="117">
        <v>44933</v>
      </c>
      <c r="B171" s="101">
        <v>1</v>
      </c>
      <c r="C171" s="109"/>
    </row>
    <row r="172" spans="1:3" x14ac:dyDescent="0.25">
      <c r="A172" s="117">
        <v>44933</v>
      </c>
      <c r="B172" s="101">
        <v>2</v>
      </c>
      <c r="C172" s="109"/>
    </row>
    <row r="173" spans="1:3" x14ac:dyDescent="0.25">
      <c r="A173" s="117">
        <v>44933</v>
      </c>
      <c r="B173" s="101">
        <v>3</v>
      </c>
      <c r="C173" s="109"/>
    </row>
    <row r="174" spans="1:3" x14ac:dyDescent="0.25">
      <c r="A174" s="117">
        <v>44933</v>
      </c>
      <c r="B174" s="101">
        <v>4</v>
      </c>
      <c r="C174" s="109"/>
    </row>
    <row r="175" spans="1:3" x14ac:dyDescent="0.25">
      <c r="A175" s="117">
        <v>44933</v>
      </c>
      <c r="B175" s="101">
        <v>5</v>
      </c>
      <c r="C175" s="109"/>
    </row>
    <row r="176" spans="1:3" x14ac:dyDescent="0.25">
      <c r="A176" s="117">
        <v>44933</v>
      </c>
      <c r="B176" s="101">
        <v>6</v>
      </c>
      <c r="C176" s="109"/>
    </row>
    <row r="177" spans="1:3" x14ac:dyDescent="0.25">
      <c r="A177" s="117">
        <v>44933</v>
      </c>
      <c r="B177" s="101">
        <v>7</v>
      </c>
      <c r="C177" s="109"/>
    </row>
    <row r="178" spans="1:3" x14ac:dyDescent="0.25">
      <c r="A178" s="117">
        <v>44933</v>
      </c>
      <c r="B178" s="101">
        <v>8</v>
      </c>
      <c r="C178" s="109"/>
    </row>
    <row r="179" spans="1:3" x14ac:dyDescent="0.25">
      <c r="A179" s="117">
        <v>44933</v>
      </c>
      <c r="B179" s="101">
        <v>9</v>
      </c>
      <c r="C179" s="109"/>
    </row>
    <row r="180" spans="1:3" x14ac:dyDescent="0.25">
      <c r="A180" s="117">
        <v>44933</v>
      </c>
      <c r="B180" s="101">
        <v>10</v>
      </c>
      <c r="C180" s="109"/>
    </row>
    <row r="181" spans="1:3" x14ac:dyDescent="0.25">
      <c r="A181" s="117">
        <v>44933</v>
      </c>
      <c r="B181" s="101">
        <v>11</v>
      </c>
      <c r="C181" s="109"/>
    </row>
    <row r="182" spans="1:3" x14ac:dyDescent="0.25">
      <c r="A182" s="117">
        <v>44933</v>
      </c>
      <c r="B182" s="101">
        <v>12</v>
      </c>
      <c r="C182" s="109"/>
    </row>
    <row r="183" spans="1:3" x14ac:dyDescent="0.25">
      <c r="A183" s="117">
        <v>44933</v>
      </c>
      <c r="B183" s="101">
        <v>13</v>
      </c>
      <c r="C183" s="109"/>
    </row>
    <row r="184" spans="1:3" x14ac:dyDescent="0.25">
      <c r="A184" s="117">
        <v>44933</v>
      </c>
      <c r="B184" s="101">
        <v>14</v>
      </c>
      <c r="C184" s="109"/>
    </row>
    <row r="185" spans="1:3" x14ac:dyDescent="0.25">
      <c r="A185" s="117">
        <v>44933</v>
      </c>
      <c r="B185" s="101">
        <v>15</v>
      </c>
      <c r="C185" s="109"/>
    </row>
    <row r="186" spans="1:3" x14ac:dyDescent="0.25">
      <c r="A186" s="117">
        <v>44933</v>
      </c>
      <c r="B186" s="101">
        <v>16</v>
      </c>
      <c r="C186" s="109"/>
    </row>
    <row r="187" spans="1:3" x14ac:dyDescent="0.25">
      <c r="A187" s="117">
        <v>44933</v>
      </c>
      <c r="B187" s="101">
        <v>17</v>
      </c>
      <c r="C187" s="109"/>
    </row>
    <row r="188" spans="1:3" x14ac:dyDescent="0.25">
      <c r="A188" s="117">
        <v>44933</v>
      </c>
      <c r="B188" s="101">
        <v>18</v>
      </c>
      <c r="C188" s="109"/>
    </row>
    <row r="189" spans="1:3" x14ac:dyDescent="0.25">
      <c r="A189" s="117">
        <v>44933</v>
      </c>
      <c r="B189" s="101">
        <v>19</v>
      </c>
      <c r="C189" s="109"/>
    </row>
    <row r="190" spans="1:3" x14ac:dyDescent="0.25">
      <c r="A190" s="117">
        <v>44933</v>
      </c>
      <c r="B190" s="101">
        <v>20</v>
      </c>
      <c r="C190" s="109"/>
    </row>
    <row r="191" spans="1:3" x14ac:dyDescent="0.25">
      <c r="A191" s="117">
        <v>44933</v>
      </c>
      <c r="B191" s="101">
        <v>21</v>
      </c>
      <c r="C191" s="109"/>
    </row>
    <row r="192" spans="1:3" x14ac:dyDescent="0.25">
      <c r="A192" s="117">
        <v>44933</v>
      </c>
      <c r="B192" s="101">
        <v>22</v>
      </c>
      <c r="C192" s="109"/>
    </row>
    <row r="193" spans="1:3" x14ac:dyDescent="0.25">
      <c r="A193" s="117">
        <v>44933</v>
      </c>
      <c r="B193" s="101">
        <v>23</v>
      </c>
      <c r="C193" s="109"/>
    </row>
    <row r="194" spans="1:3" x14ac:dyDescent="0.25">
      <c r="A194" s="117">
        <v>44933</v>
      </c>
      <c r="B194" s="101">
        <v>24</v>
      </c>
      <c r="C194" s="109"/>
    </row>
    <row r="195" spans="1:3" x14ac:dyDescent="0.25">
      <c r="A195" s="117">
        <v>44934</v>
      </c>
      <c r="B195" s="101">
        <v>1</v>
      </c>
      <c r="C195" s="109"/>
    </row>
    <row r="196" spans="1:3" x14ac:dyDescent="0.25">
      <c r="A196" s="117">
        <v>44934</v>
      </c>
      <c r="B196" s="101">
        <v>2</v>
      </c>
      <c r="C196" s="109"/>
    </row>
    <row r="197" spans="1:3" x14ac:dyDescent="0.25">
      <c r="A197" s="117">
        <v>44934</v>
      </c>
      <c r="B197" s="101">
        <v>3</v>
      </c>
      <c r="C197" s="109"/>
    </row>
    <row r="198" spans="1:3" x14ac:dyDescent="0.25">
      <c r="A198" s="117">
        <v>44934</v>
      </c>
      <c r="B198" s="101">
        <v>4</v>
      </c>
      <c r="C198" s="109"/>
    </row>
    <row r="199" spans="1:3" x14ac:dyDescent="0.25">
      <c r="A199" s="117">
        <v>44934</v>
      </c>
      <c r="B199" s="101">
        <v>5</v>
      </c>
      <c r="C199" s="109"/>
    </row>
    <row r="200" spans="1:3" x14ac:dyDescent="0.25">
      <c r="A200" s="117">
        <v>44934</v>
      </c>
      <c r="B200" s="101">
        <v>6</v>
      </c>
      <c r="C200" s="109"/>
    </row>
    <row r="201" spans="1:3" x14ac:dyDescent="0.25">
      <c r="A201" s="117">
        <v>44934</v>
      </c>
      <c r="B201" s="101">
        <v>7</v>
      </c>
      <c r="C201" s="109"/>
    </row>
    <row r="202" spans="1:3" x14ac:dyDescent="0.25">
      <c r="A202" s="117">
        <v>44934</v>
      </c>
      <c r="B202" s="101">
        <v>8</v>
      </c>
      <c r="C202" s="109"/>
    </row>
    <row r="203" spans="1:3" x14ac:dyDescent="0.25">
      <c r="A203" s="117">
        <v>44934</v>
      </c>
      <c r="B203" s="101">
        <v>9</v>
      </c>
      <c r="C203" s="109"/>
    </row>
    <row r="204" spans="1:3" x14ac:dyDescent="0.25">
      <c r="A204" s="117">
        <v>44934</v>
      </c>
      <c r="B204" s="101">
        <v>10</v>
      </c>
      <c r="C204" s="109"/>
    </row>
    <row r="205" spans="1:3" x14ac:dyDescent="0.25">
      <c r="A205" s="117">
        <v>44934</v>
      </c>
      <c r="B205" s="101">
        <v>11</v>
      </c>
      <c r="C205" s="109"/>
    </row>
    <row r="206" spans="1:3" x14ac:dyDescent="0.25">
      <c r="A206" s="117">
        <v>44934</v>
      </c>
      <c r="B206" s="101">
        <v>12</v>
      </c>
      <c r="C206" s="109"/>
    </row>
    <row r="207" spans="1:3" x14ac:dyDescent="0.25">
      <c r="A207" s="117">
        <v>44934</v>
      </c>
      <c r="B207" s="101">
        <v>13</v>
      </c>
      <c r="C207" s="109"/>
    </row>
    <row r="208" spans="1:3" x14ac:dyDescent="0.25">
      <c r="A208" s="117">
        <v>44934</v>
      </c>
      <c r="B208" s="101">
        <v>14</v>
      </c>
      <c r="C208" s="109"/>
    </row>
    <row r="209" spans="1:3" x14ac:dyDescent="0.25">
      <c r="A209" s="117">
        <v>44934</v>
      </c>
      <c r="B209" s="101">
        <v>15</v>
      </c>
      <c r="C209" s="109"/>
    </row>
    <row r="210" spans="1:3" x14ac:dyDescent="0.25">
      <c r="A210" s="117">
        <v>44934</v>
      </c>
      <c r="B210" s="101">
        <v>16</v>
      </c>
      <c r="C210" s="109"/>
    </row>
    <row r="211" spans="1:3" x14ac:dyDescent="0.25">
      <c r="A211" s="117">
        <v>44934</v>
      </c>
      <c r="B211" s="101">
        <v>17</v>
      </c>
      <c r="C211" s="109"/>
    </row>
    <row r="212" spans="1:3" x14ac:dyDescent="0.25">
      <c r="A212" s="117">
        <v>44934</v>
      </c>
      <c r="B212" s="101">
        <v>18</v>
      </c>
      <c r="C212" s="109"/>
    </row>
    <row r="213" spans="1:3" x14ac:dyDescent="0.25">
      <c r="A213" s="117">
        <v>44934</v>
      </c>
      <c r="B213" s="101">
        <v>19</v>
      </c>
      <c r="C213" s="109"/>
    </row>
    <row r="214" spans="1:3" x14ac:dyDescent="0.25">
      <c r="A214" s="117">
        <v>44934</v>
      </c>
      <c r="B214" s="101">
        <v>20</v>
      </c>
      <c r="C214" s="109"/>
    </row>
    <row r="215" spans="1:3" x14ac:dyDescent="0.25">
      <c r="A215" s="117">
        <v>44934</v>
      </c>
      <c r="B215" s="101">
        <v>21</v>
      </c>
      <c r="C215" s="109"/>
    </row>
    <row r="216" spans="1:3" x14ac:dyDescent="0.25">
      <c r="A216" s="117">
        <v>44934</v>
      </c>
      <c r="B216" s="101">
        <v>22</v>
      </c>
      <c r="C216" s="109"/>
    </row>
    <row r="217" spans="1:3" x14ac:dyDescent="0.25">
      <c r="A217" s="117">
        <v>44934</v>
      </c>
      <c r="B217" s="101">
        <v>23</v>
      </c>
      <c r="C217" s="109"/>
    </row>
    <row r="218" spans="1:3" x14ac:dyDescent="0.25">
      <c r="A218" s="117">
        <v>44934</v>
      </c>
      <c r="B218" s="101">
        <v>24</v>
      </c>
      <c r="C218" s="109"/>
    </row>
    <row r="219" spans="1:3" x14ac:dyDescent="0.25">
      <c r="A219" s="117">
        <v>44935</v>
      </c>
      <c r="B219" s="101">
        <v>1</v>
      </c>
      <c r="C219" s="109"/>
    </row>
    <row r="220" spans="1:3" x14ac:dyDescent="0.25">
      <c r="A220" s="117">
        <v>44935</v>
      </c>
      <c r="B220" s="101">
        <v>2</v>
      </c>
      <c r="C220" s="109"/>
    </row>
    <row r="221" spans="1:3" x14ac:dyDescent="0.25">
      <c r="A221" s="117">
        <v>44935</v>
      </c>
      <c r="B221" s="101">
        <v>3</v>
      </c>
      <c r="C221" s="109"/>
    </row>
    <row r="222" spans="1:3" x14ac:dyDescent="0.25">
      <c r="A222" s="117">
        <v>44935</v>
      </c>
      <c r="B222" s="101">
        <v>4</v>
      </c>
      <c r="C222" s="109"/>
    </row>
    <row r="223" spans="1:3" x14ac:dyDescent="0.25">
      <c r="A223" s="117">
        <v>44935</v>
      </c>
      <c r="B223" s="101">
        <v>5</v>
      </c>
      <c r="C223" s="109"/>
    </row>
    <row r="224" spans="1:3" x14ac:dyDescent="0.25">
      <c r="A224" s="117">
        <v>44935</v>
      </c>
      <c r="B224" s="101">
        <v>6</v>
      </c>
      <c r="C224" s="109"/>
    </row>
    <row r="225" spans="1:3" x14ac:dyDescent="0.25">
      <c r="A225" s="117">
        <v>44935</v>
      </c>
      <c r="B225" s="101">
        <v>7</v>
      </c>
      <c r="C225" s="109"/>
    </row>
    <row r="226" spans="1:3" x14ac:dyDescent="0.25">
      <c r="A226" s="117">
        <v>44935</v>
      </c>
      <c r="B226" s="101">
        <v>8</v>
      </c>
      <c r="C226" s="109"/>
    </row>
    <row r="227" spans="1:3" x14ac:dyDescent="0.25">
      <c r="A227" s="117">
        <v>44935</v>
      </c>
      <c r="B227" s="101">
        <v>9</v>
      </c>
      <c r="C227" s="109"/>
    </row>
    <row r="228" spans="1:3" x14ac:dyDescent="0.25">
      <c r="A228" s="117">
        <v>44935</v>
      </c>
      <c r="B228" s="101">
        <v>10</v>
      </c>
      <c r="C228" s="109"/>
    </row>
    <row r="229" spans="1:3" x14ac:dyDescent="0.25">
      <c r="A229" s="117">
        <v>44935</v>
      </c>
      <c r="B229" s="101">
        <v>11</v>
      </c>
      <c r="C229" s="109"/>
    </row>
    <row r="230" spans="1:3" x14ac:dyDescent="0.25">
      <c r="A230" s="117">
        <v>44935</v>
      </c>
      <c r="B230" s="101">
        <v>12</v>
      </c>
      <c r="C230" s="109"/>
    </row>
    <row r="231" spans="1:3" x14ac:dyDescent="0.25">
      <c r="A231" s="117">
        <v>44935</v>
      </c>
      <c r="B231" s="101">
        <v>13</v>
      </c>
      <c r="C231" s="109"/>
    </row>
    <row r="232" spans="1:3" x14ac:dyDescent="0.25">
      <c r="A232" s="117">
        <v>44935</v>
      </c>
      <c r="B232" s="101">
        <v>14</v>
      </c>
      <c r="C232" s="109"/>
    </row>
    <row r="233" spans="1:3" x14ac:dyDescent="0.25">
      <c r="A233" s="117">
        <v>44935</v>
      </c>
      <c r="B233" s="101">
        <v>15</v>
      </c>
      <c r="C233" s="109"/>
    </row>
    <row r="234" spans="1:3" x14ac:dyDescent="0.25">
      <c r="A234" s="117">
        <v>44935</v>
      </c>
      <c r="B234" s="101">
        <v>16</v>
      </c>
      <c r="C234" s="109"/>
    </row>
    <row r="235" spans="1:3" x14ac:dyDescent="0.25">
      <c r="A235" s="117">
        <v>44935</v>
      </c>
      <c r="B235" s="101">
        <v>17</v>
      </c>
      <c r="C235" s="109"/>
    </row>
    <row r="236" spans="1:3" x14ac:dyDescent="0.25">
      <c r="A236" s="117">
        <v>44935</v>
      </c>
      <c r="B236" s="101">
        <v>18</v>
      </c>
      <c r="C236" s="109"/>
    </row>
    <row r="237" spans="1:3" x14ac:dyDescent="0.25">
      <c r="A237" s="117">
        <v>44935</v>
      </c>
      <c r="B237" s="101">
        <v>19</v>
      </c>
      <c r="C237" s="109"/>
    </row>
    <row r="238" spans="1:3" x14ac:dyDescent="0.25">
      <c r="A238" s="117">
        <v>44935</v>
      </c>
      <c r="B238" s="101">
        <v>20</v>
      </c>
      <c r="C238" s="109"/>
    </row>
    <row r="239" spans="1:3" x14ac:dyDescent="0.25">
      <c r="A239" s="117">
        <v>44935</v>
      </c>
      <c r="B239" s="101">
        <v>21</v>
      </c>
      <c r="C239" s="109"/>
    </row>
    <row r="240" spans="1:3" x14ac:dyDescent="0.25">
      <c r="A240" s="117">
        <v>44935</v>
      </c>
      <c r="B240" s="101">
        <v>22</v>
      </c>
      <c r="C240" s="109"/>
    </row>
    <row r="241" spans="1:3" x14ac:dyDescent="0.25">
      <c r="A241" s="117">
        <v>44935</v>
      </c>
      <c r="B241" s="101">
        <v>23</v>
      </c>
      <c r="C241" s="109"/>
    </row>
    <row r="242" spans="1:3" x14ac:dyDescent="0.25">
      <c r="A242" s="117">
        <v>44935</v>
      </c>
      <c r="B242" s="101">
        <v>24</v>
      </c>
      <c r="C242" s="109"/>
    </row>
    <row r="243" spans="1:3" x14ac:dyDescent="0.25">
      <c r="A243" s="117">
        <v>44936</v>
      </c>
      <c r="B243" s="101">
        <v>1</v>
      </c>
      <c r="C243" s="109"/>
    </row>
    <row r="244" spans="1:3" x14ac:dyDescent="0.25">
      <c r="A244" s="117">
        <v>44936</v>
      </c>
      <c r="B244" s="101">
        <v>2</v>
      </c>
      <c r="C244" s="109"/>
    </row>
    <row r="245" spans="1:3" x14ac:dyDescent="0.25">
      <c r="A245" s="117">
        <v>44936</v>
      </c>
      <c r="B245" s="101">
        <v>3</v>
      </c>
      <c r="C245" s="109"/>
    </row>
    <row r="246" spans="1:3" x14ac:dyDescent="0.25">
      <c r="A246" s="117">
        <v>44936</v>
      </c>
      <c r="B246" s="101">
        <v>4</v>
      </c>
      <c r="C246" s="109"/>
    </row>
    <row r="247" spans="1:3" x14ac:dyDescent="0.25">
      <c r="A247" s="117">
        <v>44936</v>
      </c>
      <c r="B247" s="101">
        <v>5</v>
      </c>
      <c r="C247" s="109"/>
    </row>
    <row r="248" spans="1:3" x14ac:dyDescent="0.25">
      <c r="A248" s="117">
        <v>44936</v>
      </c>
      <c r="B248" s="101">
        <v>6</v>
      </c>
      <c r="C248" s="109"/>
    </row>
    <row r="249" spans="1:3" x14ac:dyDescent="0.25">
      <c r="A249" s="117">
        <v>44936</v>
      </c>
      <c r="B249" s="101">
        <v>7</v>
      </c>
      <c r="C249" s="109"/>
    </row>
    <row r="250" spans="1:3" x14ac:dyDescent="0.25">
      <c r="A250" s="117">
        <v>44936</v>
      </c>
      <c r="B250" s="101">
        <v>8</v>
      </c>
      <c r="C250" s="109"/>
    </row>
    <row r="251" spans="1:3" x14ac:dyDescent="0.25">
      <c r="A251" s="117">
        <v>44936</v>
      </c>
      <c r="B251" s="101">
        <v>9</v>
      </c>
      <c r="C251" s="109"/>
    </row>
    <row r="252" spans="1:3" x14ac:dyDescent="0.25">
      <c r="A252" s="117">
        <v>44936</v>
      </c>
      <c r="B252" s="101">
        <v>10</v>
      </c>
      <c r="C252" s="109"/>
    </row>
    <row r="253" spans="1:3" x14ac:dyDescent="0.25">
      <c r="A253" s="117">
        <v>44936</v>
      </c>
      <c r="B253" s="101">
        <v>11</v>
      </c>
      <c r="C253" s="109"/>
    </row>
    <row r="254" spans="1:3" x14ac:dyDescent="0.25">
      <c r="A254" s="117">
        <v>44936</v>
      </c>
      <c r="B254" s="101">
        <v>12</v>
      </c>
      <c r="C254" s="109"/>
    </row>
    <row r="255" spans="1:3" x14ac:dyDescent="0.25">
      <c r="A255" s="117">
        <v>44936</v>
      </c>
      <c r="B255" s="101">
        <v>13</v>
      </c>
      <c r="C255" s="109"/>
    </row>
    <row r="256" spans="1:3" x14ac:dyDescent="0.25">
      <c r="A256" s="117">
        <v>44936</v>
      </c>
      <c r="B256" s="101">
        <v>14</v>
      </c>
      <c r="C256" s="109"/>
    </row>
    <row r="257" spans="1:3" x14ac:dyDescent="0.25">
      <c r="A257" s="117">
        <v>44936</v>
      </c>
      <c r="B257" s="101">
        <v>15</v>
      </c>
      <c r="C257" s="109"/>
    </row>
    <row r="258" spans="1:3" x14ac:dyDescent="0.25">
      <c r="A258" s="117">
        <v>44936</v>
      </c>
      <c r="B258" s="101">
        <v>16</v>
      </c>
      <c r="C258" s="109"/>
    </row>
    <row r="259" spans="1:3" x14ac:dyDescent="0.25">
      <c r="A259" s="117">
        <v>44936</v>
      </c>
      <c r="B259" s="101">
        <v>17</v>
      </c>
      <c r="C259" s="109"/>
    </row>
    <row r="260" spans="1:3" x14ac:dyDescent="0.25">
      <c r="A260" s="117">
        <v>44936</v>
      </c>
      <c r="B260" s="101">
        <v>18</v>
      </c>
      <c r="C260" s="109"/>
    </row>
    <row r="261" spans="1:3" x14ac:dyDescent="0.25">
      <c r="A261" s="117">
        <v>44936</v>
      </c>
      <c r="B261" s="101">
        <v>19</v>
      </c>
      <c r="C261" s="109"/>
    </row>
    <row r="262" spans="1:3" x14ac:dyDescent="0.25">
      <c r="A262" s="117">
        <v>44936</v>
      </c>
      <c r="B262" s="101">
        <v>20</v>
      </c>
      <c r="C262" s="109"/>
    </row>
    <row r="263" spans="1:3" x14ac:dyDescent="0.25">
      <c r="A263" s="117">
        <v>44936</v>
      </c>
      <c r="B263" s="101">
        <v>21</v>
      </c>
      <c r="C263" s="109"/>
    </row>
    <row r="264" spans="1:3" x14ac:dyDescent="0.25">
      <c r="A264" s="117">
        <v>44936</v>
      </c>
      <c r="B264" s="101">
        <v>22</v>
      </c>
      <c r="C264" s="109"/>
    </row>
    <row r="265" spans="1:3" x14ac:dyDescent="0.25">
      <c r="A265" s="117">
        <v>44936</v>
      </c>
      <c r="B265" s="101">
        <v>23</v>
      </c>
      <c r="C265" s="109"/>
    </row>
    <row r="266" spans="1:3" x14ac:dyDescent="0.25">
      <c r="A266" s="117">
        <v>44936</v>
      </c>
      <c r="B266" s="101">
        <v>24</v>
      </c>
      <c r="C266" s="109"/>
    </row>
    <row r="267" spans="1:3" x14ac:dyDescent="0.25">
      <c r="A267" s="117">
        <v>44937</v>
      </c>
      <c r="B267" s="101">
        <v>1</v>
      </c>
      <c r="C267" s="109"/>
    </row>
    <row r="268" spans="1:3" x14ac:dyDescent="0.25">
      <c r="A268" s="117">
        <v>44937</v>
      </c>
      <c r="B268" s="101">
        <v>2</v>
      </c>
      <c r="C268" s="109"/>
    </row>
    <row r="269" spans="1:3" x14ac:dyDescent="0.25">
      <c r="A269" s="117">
        <v>44937</v>
      </c>
      <c r="B269" s="101">
        <v>3</v>
      </c>
      <c r="C269" s="109"/>
    </row>
    <row r="270" spans="1:3" x14ac:dyDescent="0.25">
      <c r="A270" s="117">
        <v>44937</v>
      </c>
      <c r="B270" s="101">
        <v>4</v>
      </c>
      <c r="C270" s="109"/>
    </row>
    <row r="271" spans="1:3" x14ac:dyDescent="0.25">
      <c r="A271" s="117">
        <v>44937</v>
      </c>
      <c r="B271" s="101">
        <v>5</v>
      </c>
      <c r="C271" s="109"/>
    </row>
    <row r="272" spans="1:3" x14ac:dyDescent="0.25">
      <c r="A272" s="117">
        <v>44937</v>
      </c>
      <c r="B272" s="101">
        <v>6</v>
      </c>
      <c r="C272" s="109"/>
    </row>
    <row r="273" spans="1:3" x14ac:dyDescent="0.25">
      <c r="A273" s="117">
        <v>44937</v>
      </c>
      <c r="B273" s="101">
        <v>7</v>
      </c>
      <c r="C273" s="109"/>
    </row>
    <row r="274" spans="1:3" x14ac:dyDescent="0.25">
      <c r="A274" s="117">
        <v>44937</v>
      </c>
      <c r="B274" s="101">
        <v>8</v>
      </c>
      <c r="C274" s="109"/>
    </row>
    <row r="275" spans="1:3" x14ac:dyDescent="0.25">
      <c r="A275" s="117">
        <v>44937</v>
      </c>
      <c r="B275" s="101">
        <v>9</v>
      </c>
      <c r="C275" s="109"/>
    </row>
    <row r="276" spans="1:3" x14ac:dyDescent="0.25">
      <c r="A276" s="117">
        <v>44937</v>
      </c>
      <c r="B276" s="101">
        <v>10</v>
      </c>
      <c r="C276" s="109"/>
    </row>
    <row r="277" spans="1:3" x14ac:dyDescent="0.25">
      <c r="A277" s="117">
        <v>44937</v>
      </c>
      <c r="B277" s="101">
        <v>11</v>
      </c>
      <c r="C277" s="109"/>
    </row>
    <row r="278" spans="1:3" x14ac:dyDescent="0.25">
      <c r="A278" s="117">
        <v>44937</v>
      </c>
      <c r="B278" s="101">
        <v>12</v>
      </c>
      <c r="C278" s="109"/>
    </row>
    <row r="279" spans="1:3" x14ac:dyDescent="0.25">
      <c r="A279" s="117">
        <v>44937</v>
      </c>
      <c r="B279" s="101">
        <v>13</v>
      </c>
      <c r="C279" s="109"/>
    </row>
    <row r="280" spans="1:3" x14ac:dyDescent="0.25">
      <c r="A280" s="117">
        <v>44937</v>
      </c>
      <c r="B280" s="101">
        <v>14</v>
      </c>
      <c r="C280" s="109"/>
    </row>
    <row r="281" spans="1:3" x14ac:dyDescent="0.25">
      <c r="A281" s="117">
        <v>44937</v>
      </c>
      <c r="B281" s="101">
        <v>15</v>
      </c>
      <c r="C281" s="109"/>
    </row>
    <row r="282" spans="1:3" x14ac:dyDescent="0.25">
      <c r="A282" s="117">
        <v>44937</v>
      </c>
      <c r="B282" s="101">
        <v>16</v>
      </c>
      <c r="C282" s="109"/>
    </row>
    <row r="283" spans="1:3" x14ac:dyDescent="0.25">
      <c r="A283" s="117">
        <v>44937</v>
      </c>
      <c r="B283" s="101">
        <v>17</v>
      </c>
      <c r="C283" s="109"/>
    </row>
    <row r="284" spans="1:3" x14ac:dyDescent="0.25">
      <c r="A284" s="117">
        <v>44937</v>
      </c>
      <c r="B284" s="101">
        <v>18</v>
      </c>
      <c r="C284" s="109"/>
    </row>
    <row r="285" spans="1:3" x14ac:dyDescent="0.25">
      <c r="A285" s="117">
        <v>44937</v>
      </c>
      <c r="B285" s="101">
        <v>19</v>
      </c>
      <c r="C285" s="109"/>
    </row>
    <row r="286" spans="1:3" x14ac:dyDescent="0.25">
      <c r="A286" s="117">
        <v>44937</v>
      </c>
      <c r="B286" s="101">
        <v>20</v>
      </c>
      <c r="C286" s="109"/>
    </row>
    <row r="287" spans="1:3" x14ac:dyDescent="0.25">
      <c r="A287" s="117">
        <v>44937</v>
      </c>
      <c r="B287" s="101">
        <v>21</v>
      </c>
      <c r="C287" s="109"/>
    </row>
    <row r="288" spans="1:3" x14ac:dyDescent="0.25">
      <c r="A288" s="117">
        <v>44937</v>
      </c>
      <c r="B288" s="101">
        <v>22</v>
      </c>
      <c r="C288" s="109"/>
    </row>
    <row r="289" spans="1:3" x14ac:dyDescent="0.25">
      <c r="A289" s="117">
        <v>44937</v>
      </c>
      <c r="B289" s="101">
        <v>23</v>
      </c>
      <c r="C289" s="109"/>
    </row>
    <row r="290" spans="1:3" x14ac:dyDescent="0.25">
      <c r="A290" s="117">
        <v>44937</v>
      </c>
      <c r="B290" s="101">
        <v>24</v>
      </c>
      <c r="C290" s="109"/>
    </row>
    <row r="291" spans="1:3" x14ac:dyDescent="0.25">
      <c r="A291" s="117">
        <v>44938</v>
      </c>
      <c r="B291" s="101">
        <v>1</v>
      </c>
      <c r="C291" s="109"/>
    </row>
    <row r="292" spans="1:3" x14ac:dyDescent="0.25">
      <c r="A292" s="117">
        <v>44938</v>
      </c>
      <c r="B292" s="101">
        <v>2</v>
      </c>
      <c r="C292" s="109"/>
    </row>
    <row r="293" spans="1:3" x14ac:dyDescent="0.25">
      <c r="A293" s="117">
        <v>44938</v>
      </c>
      <c r="B293" s="101">
        <v>3</v>
      </c>
      <c r="C293" s="109"/>
    </row>
    <row r="294" spans="1:3" x14ac:dyDescent="0.25">
      <c r="A294" s="117">
        <v>44938</v>
      </c>
      <c r="B294" s="101">
        <v>4</v>
      </c>
      <c r="C294" s="109"/>
    </row>
    <row r="295" spans="1:3" x14ac:dyDescent="0.25">
      <c r="A295" s="117">
        <v>44938</v>
      </c>
      <c r="B295" s="101">
        <v>5</v>
      </c>
      <c r="C295" s="109"/>
    </row>
    <row r="296" spans="1:3" x14ac:dyDescent="0.25">
      <c r="A296" s="117">
        <v>44938</v>
      </c>
      <c r="B296" s="101">
        <v>6</v>
      </c>
      <c r="C296" s="109"/>
    </row>
    <row r="297" spans="1:3" x14ac:dyDescent="0.25">
      <c r="A297" s="117">
        <v>44938</v>
      </c>
      <c r="B297" s="101">
        <v>7</v>
      </c>
      <c r="C297" s="109"/>
    </row>
    <row r="298" spans="1:3" x14ac:dyDescent="0.25">
      <c r="A298" s="117">
        <v>44938</v>
      </c>
      <c r="B298" s="101">
        <v>8</v>
      </c>
      <c r="C298" s="109"/>
    </row>
    <row r="299" spans="1:3" x14ac:dyDescent="0.25">
      <c r="A299" s="117">
        <v>44938</v>
      </c>
      <c r="B299" s="101">
        <v>9</v>
      </c>
      <c r="C299" s="109"/>
    </row>
    <row r="300" spans="1:3" x14ac:dyDescent="0.25">
      <c r="A300" s="117">
        <v>44938</v>
      </c>
      <c r="B300" s="101">
        <v>10</v>
      </c>
      <c r="C300" s="109"/>
    </row>
    <row r="301" spans="1:3" x14ac:dyDescent="0.25">
      <c r="A301" s="117">
        <v>44938</v>
      </c>
      <c r="B301" s="101">
        <v>11</v>
      </c>
      <c r="C301" s="109"/>
    </row>
    <row r="302" spans="1:3" x14ac:dyDescent="0.25">
      <c r="A302" s="117">
        <v>44938</v>
      </c>
      <c r="B302" s="101">
        <v>12</v>
      </c>
      <c r="C302" s="109"/>
    </row>
    <row r="303" spans="1:3" x14ac:dyDescent="0.25">
      <c r="A303" s="117">
        <v>44938</v>
      </c>
      <c r="B303" s="101">
        <v>13</v>
      </c>
      <c r="C303" s="109"/>
    </row>
    <row r="304" spans="1:3" x14ac:dyDescent="0.25">
      <c r="A304" s="117">
        <v>44938</v>
      </c>
      <c r="B304" s="101">
        <v>14</v>
      </c>
      <c r="C304" s="109"/>
    </row>
    <row r="305" spans="1:3" x14ac:dyDescent="0.25">
      <c r="A305" s="117">
        <v>44938</v>
      </c>
      <c r="B305" s="101">
        <v>15</v>
      </c>
      <c r="C305" s="109"/>
    </row>
    <row r="306" spans="1:3" x14ac:dyDescent="0.25">
      <c r="A306" s="117">
        <v>44938</v>
      </c>
      <c r="B306" s="101">
        <v>16</v>
      </c>
      <c r="C306" s="109"/>
    </row>
    <row r="307" spans="1:3" x14ac:dyDescent="0.25">
      <c r="A307" s="117">
        <v>44938</v>
      </c>
      <c r="B307" s="101">
        <v>17</v>
      </c>
      <c r="C307" s="109"/>
    </row>
    <row r="308" spans="1:3" x14ac:dyDescent="0.25">
      <c r="A308" s="117">
        <v>44938</v>
      </c>
      <c r="B308" s="101">
        <v>18</v>
      </c>
      <c r="C308" s="109"/>
    </row>
    <row r="309" spans="1:3" x14ac:dyDescent="0.25">
      <c r="A309" s="117">
        <v>44938</v>
      </c>
      <c r="B309" s="101">
        <v>19</v>
      </c>
      <c r="C309" s="109"/>
    </row>
    <row r="310" spans="1:3" x14ac:dyDescent="0.25">
      <c r="A310" s="117">
        <v>44938</v>
      </c>
      <c r="B310" s="101">
        <v>20</v>
      </c>
      <c r="C310" s="109"/>
    </row>
    <row r="311" spans="1:3" x14ac:dyDescent="0.25">
      <c r="A311" s="117">
        <v>44938</v>
      </c>
      <c r="B311" s="101">
        <v>21</v>
      </c>
      <c r="C311" s="109"/>
    </row>
    <row r="312" spans="1:3" x14ac:dyDescent="0.25">
      <c r="A312" s="117">
        <v>44938</v>
      </c>
      <c r="B312" s="101">
        <v>22</v>
      </c>
      <c r="C312" s="109"/>
    </row>
    <row r="313" spans="1:3" x14ac:dyDescent="0.25">
      <c r="A313" s="117">
        <v>44938</v>
      </c>
      <c r="B313" s="101">
        <v>23</v>
      </c>
      <c r="C313" s="109"/>
    </row>
    <row r="314" spans="1:3" x14ac:dyDescent="0.25">
      <c r="A314" s="117">
        <v>44938</v>
      </c>
      <c r="B314" s="101">
        <v>24</v>
      </c>
      <c r="C314" s="109"/>
    </row>
    <row r="315" spans="1:3" x14ac:dyDescent="0.25">
      <c r="A315" s="117">
        <v>44939</v>
      </c>
      <c r="B315" s="101">
        <v>1</v>
      </c>
      <c r="C315" s="109"/>
    </row>
    <row r="316" spans="1:3" x14ac:dyDescent="0.25">
      <c r="A316" s="117">
        <v>44939</v>
      </c>
      <c r="B316" s="101">
        <v>2</v>
      </c>
      <c r="C316" s="109"/>
    </row>
    <row r="317" spans="1:3" x14ac:dyDescent="0.25">
      <c r="A317" s="117">
        <v>44939</v>
      </c>
      <c r="B317" s="101">
        <v>3</v>
      </c>
      <c r="C317" s="109"/>
    </row>
    <row r="318" spans="1:3" x14ac:dyDescent="0.25">
      <c r="A318" s="117">
        <v>44939</v>
      </c>
      <c r="B318" s="101">
        <v>4</v>
      </c>
      <c r="C318" s="109"/>
    </row>
    <row r="319" spans="1:3" x14ac:dyDescent="0.25">
      <c r="A319" s="117">
        <v>44939</v>
      </c>
      <c r="B319" s="101">
        <v>5</v>
      </c>
      <c r="C319" s="109"/>
    </row>
    <row r="320" spans="1:3" x14ac:dyDescent="0.25">
      <c r="A320" s="117">
        <v>44939</v>
      </c>
      <c r="B320" s="101">
        <v>6</v>
      </c>
      <c r="C320" s="109"/>
    </row>
    <row r="321" spans="1:3" x14ac:dyDescent="0.25">
      <c r="A321" s="117">
        <v>44939</v>
      </c>
      <c r="B321" s="101">
        <v>7</v>
      </c>
      <c r="C321" s="109"/>
    </row>
    <row r="322" spans="1:3" x14ac:dyDescent="0.25">
      <c r="A322" s="117">
        <v>44939</v>
      </c>
      <c r="B322" s="101">
        <v>8</v>
      </c>
      <c r="C322" s="109"/>
    </row>
    <row r="323" spans="1:3" x14ac:dyDescent="0.25">
      <c r="A323" s="117">
        <v>44939</v>
      </c>
      <c r="B323" s="101">
        <v>9</v>
      </c>
      <c r="C323" s="109"/>
    </row>
    <row r="324" spans="1:3" x14ac:dyDescent="0.25">
      <c r="A324" s="117">
        <v>44939</v>
      </c>
      <c r="B324" s="101">
        <v>10</v>
      </c>
      <c r="C324" s="109"/>
    </row>
    <row r="325" spans="1:3" x14ac:dyDescent="0.25">
      <c r="A325" s="117">
        <v>44939</v>
      </c>
      <c r="B325" s="101">
        <v>11</v>
      </c>
      <c r="C325" s="109"/>
    </row>
    <row r="326" spans="1:3" x14ac:dyDescent="0.25">
      <c r="A326" s="117">
        <v>44939</v>
      </c>
      <c r="B326" s="101">
        <v>12</v>
      </c>
      <c r="C326" s="109"/>
    </row>
    <row r="327" spans="1:3" x14ac:dyDescent="0.25">
      <c r="A327" s="117">
        <v>44939</v>
      </c>
      <c r="B327" s="101">
        <v>13</v>
      </c>
      <c r="C327" s="109"/>
    </row>
    <row r="328" spans="1:3" x14ac:dyDescent="0.25">
      <c r="A328" s="117">
        <v>44939</v>
      </c>
      <c r="B328" s="101">
        <v>14</v>
      </c>
      <c r="C328" s="109"/>
    </row>
    <row r="329" spans="1:3" x14ac:dyDescent="0.25">
      <c r="A329" s="117">
        <v>44939</v>
      </c>
      <c r="B329" s="101">
        <v>15</v>
      </c>
      <c r="C329" s="109"/>
    </row>
    <row r="330" spans="1:3" x14ac:dyDescent="0.25">
      <c r="A330" s="117">
        <v>44939</v>
      </c>
      <c r="B330" s="101">
        <v>16</v>
      </c>
      <c r="C330" s="109"/>
    </row>
    <row r="331" spans="1:3" x14ac:dyDescent="0.25">
      <c r="A331" s="117">
        <v>44939</v>
      </c>
      <c r="B331" s="101">
        <v>17</v>
      </c>
      <c r="C331" s="109"/>
    </row>
    <row r="332" spans="1:3" x14ac:dyDescent="0.25">
      <c r="A332" s="117">
        <v>44939</v>
      </c>
      <c r="B332" s="101">
        <v>18</v>
      </c>
      <c r="C332" s="109"/>
    </row>
    <row r="333" spans="1:3" x14ac:dyDescent="0.25">
      <c r="A333" s="117">
        <v>44939</v>
      </c>
      <c r="B333" s="101">
        <v>19</v>
      </c>
      <c r="C333" s="109"/>
    </row>
    <row r="334" spans="1:3" x14ac:dyDescent="0.25">
      <c r="A334" s="117">
        <v>44939</v>
      </c>
      <c r="B334" s="101">
        <v>20</v>
      </c>
      <c r="C334" s="109"/>
    </row>
    <row r="335" spans="1:3" x14ac:dyDescent="0.25">
      <c r="A335" s="117">
        <v>44939</v>
      </c>
      <c r="B335" s="101">
        <v>21</v>
      </c>
      <c r="C335" s="109"/>
    </row>
    <row r="336" spans="1:3" x14ac:dyDescent="0.25">
      <c r="A336" s="117">
        <v>44939</v>
      </c>
      <c r="B336" s="101">
        <v>22</v>
      </c>
      <c r="C336" s="109"/>
    </row>
    <row r="337" spans="1:3" x14ac:dyDescent="0.25">
      <c r="A337" s="117">
        <v>44939</v>
      </c>
      <c r="B337" s="101">
        <v>23</v>
      </c>
      <c r="C337" s="109"/>
    </row>
    <row r="338" spans="1:3" x14ac:dyDescent="0.25">
      <c r="A338" s="117">
        <v>44939</v>
      </c>
      <c r="B338" s="101">
        <v>24</v>
      </c>
      <c r="C338" s="109"/>
    </row>
    <row r="339" spans="1:3" x14ac:dyDescent="0.25">
      <c r="A339" s="117">
        <v>44940</v>
      </c>
      <c r="B339" s="101">
        <v>1</v>
      </c>
      <c r="C339" s="109"/>
    </row>
    <row r="340" spans="1:3" x14ac:dyDescent="0.25">
      <c r="A340" s="117">
        <v>44940</v>
      </c>
      <c r="B340" s="101">
        <v>2</v>
      </c>
      <c r="C340" s="109"/>
    </row>
    <row r="341" spans="1:3" x14ac:dyDescent="0.25">
      <c r="A341" s="117">
        <v>44940</v>
      </c>
      <c r="B341" s="101">
        <v>3</v>
      </c>
      <c r="C341" s="109"/>
    </row>
    <row r="342" spans="1:3" x14ac:dyDescent="0.25">
      <c r="A342" s="117">
        <v>44940</v>
      </c>
      <c r="B342" s="101">
        <v>4</v>
      </c>
      <c r="C342" s="109"/>
    </row>
    <row r="343" spans="1:3" x14ac:dyDescent="0.25">
      <c r="A343" s="117">
        <v>44940</v>
      </c>
      <c r="B343" s="101">
        <v>5</v>
      </c>
      <c r="C343" s="109"/>
    </row>
    <row r="344" spans="1:3" x14ac:dyDescent="0.25">
      <c r="A344" s="117">
        <v>44940</v>
      </c>
      <c r="B344" s="101">
        <v>6</v>
      </c>
      <c r="C344" s="109"/>
    </row>
    <row r="345" spans="1:3" x14ac:dyDescent="0.25">
      <c r="A345" s="117">
        <v>44940</v>
      </c>
      <c r="B345" s="101">
        <v>7</v>
      </c>
      <c r="C345" s="109"/>
    </row>
    <row r="346" spans="1:3" x14ac:dyDescent="0.25">
      <c r="A346" s="117">
        <v>44940</v>
      </c>
      <c r="B346" s="101">
        <v>8</v>
      </c>
      <c r="C346" s="109"/>
    </row>
    <row r="347" spans="1:3" x14ac:dyDescent="0.25">
      <c r="A347" s="117">
        <v>44940</v>
      </c>
      <c r="B347" s="101">
        <v>9</v>
      </c>
      <c r="C347" s="109"/>
    </row>
    <row r="348" spans="1:3" x14ac:dyDescent="0.25">
      <c r="A348" s="117">
        <v>44940</v>
      </c>
      <c r="B348" s="101">
        <v>10</v>
      </c>
      <c r="C348" s="109"/>
    </row>
    <row r="349" spans="1:3" x14ac:dyDescent="0.25">
      <c r="A349" s="117">
        <v>44940</v>
      </c>
      <c r="B349" s="101">
        <v>11</v>
      </c>
      <c r="C349" s="109"/>
    </row>
    <row r="350" spans="1:3" x14ac:dyDescent="0.25">
      <c r="A350" s="117">
        <v>44940</v>
      </c>
      <c r="B350" s="101">
        <v>12</v>
      </c>
      <c r="C350" s="109"/>
    </row>
    <row r="351" spans="1:3" x14ac:dyDescent="0.25">
      <c r="A351" s="117">
        <v>44940</v>
      </c>
      <c r="B351" s="101">
        <v>13</v>
      </c>
      <c r="C351" s="109"/>
    </row>
    <row r="352" spans="1:3" x14ac:dyDescent="0.25">
      <c r="A352" s="117">
        <v>44940</v>
      </c>
      <c r="B352" s="101">
        <v>14</v>
      </c>
      <c r="C352" s="109"/>
    </row>
    <row r="353" spans="1:3" x14ac:dyDescent="0.25">
      <c r="A353" s="117">
        <v>44940</v>
      </c>
      <c r="B353" s="101">
        <v>15</v>
      </c>
      <c r="C353" s="109"/>
    </row>
    <row r="354" spans="1:3" x14ac:dyDescent="0.25">
      <c r="A354" s="117">
        <v>44940</v>
      </c>
      <c r="B354" s="101">
        <v>16</v>
      </c>
      <c r="C354" s="109"/>
    </row>
    <row r="355" spans="1:3" x14ac:dyDescent="0.25">
      <c r="A355" s="117">
        <v>44940</v>
      </c>
      <c r="B355" s="101">
        <v>17</v>
      </c>
      <c r="C355" s="109"/>
    </row>
    <row r="356" spans="1:3" x14ac:dyDescent="0.25">
      <c r="A356" s="117">
        <v>44940</v>
      </c>
      <c r="B356" s="101">
        <v>18</v>
      </c>
      <c r="C356" s="109"/>
    </row>
    <row r="357" spans="1:3" x14ac:dyDescent="0.25">
      <c r="A357" s="117">
        <v>44940</v>
      </c>
      <c r="B357" s="101">
        <v>19</v>
      </c>
      <c r="C357" s="109"/>
    </row>
    <row r="358" spans="1:3" x14ac:dyDescent="0.25">
      <c r="A358" s="117">
        <v>44940</v>
      </c>
      <c r="B358" s="101">
        <v>20</v>
      </c>
      <c r="C358" s="109"/>
    </row>
    <row r="359" spans="1:3" x14ac:dyDescent="0.25">
      <c r="A359" s="117">
        <v>44940</v>
      </c>
      <c r="B359" s="101">
        <v>21</v>
      </c>
      <c r="C359" s="109"/>
    </row>
    <row r="360" spans="1:3" x14ac:dyDescent="0.25">
      <c r="A360" s="117">
        <v>44940</v>
      </c>
      <c r="B360" s="101">
        <v>22</v>
      </c>
      <c r="C360" s="109"/>
    </row>
    <row r="361" spans="1:3" x14ac:dyDescent="0.25">
      <c r="A361" s="117">
        <v>44940</v>
      </c>
      <c r="B361" s="101">
        <v>23</v>
      </c>
      <c r="C361" s="109"/>
    </row>
    <row r="362" spans="1:3" x14ac:dyDescent="0.25">
      <c r="A362" s="117">
        <v>44940</v>
      </c>
      <c r="B362" s="101">
        <v>24</v>
      </c>
      <c r="C362" s="109"/>
    </row>
    <row r="363" spans="1:3" x14ac:dyDescent="0.25">
      <c r="A363" s="117">
        <v>44941</v>
      </c>
      <c r="B363" s="101">
        <v>1</v>
      </c>
      <c r="C363" s="109"/>
    </row>
    <row r="364" spans="1:3" x14ac:dyDescent="0.25">
      <c r="A364" s="117">
        <v>44941</v>
      </c>
      <c r="B364" s="101">
        <v>2</v>
      </c>
      <c r="C364" s="109"/>
    </row>
    <row r="365" spans="1:3" x14ac:dyDescent="0.25">
      <c r="A365" s="117">
        <v>44941</v>
      </c>
      <c r="B365" s="101">
        <v>3</v>
      </c>
      <c r="C365" s="109"/>
    </row>
    <row r="366" spans="1:3" x14ac:dyDescent="0.25">
      <c r="A366" s="117">
        <v>44941</v>
      </c>
      <c r="B366" s="101">
        <v>4</v>
      </c>
      <c r="C366" s="109"/>
    </row>
    <row r="367" spans="1:3" x14ac:dyDescent="0.25">
      <c r="A367" s="117">
        <v>44941</v>
      </c>
      <c r="B367" s="101">
        <v>5</v>
      </c>
      <c r="C367" s="109"/>
    </row>
    <row r="368" spans="1:3" x14ac:dyDescent="0.25">
      <c r="A368" s="117">
        <v>44941</v>
      </c>
      <c r="B368" s="101">
        <v>6</v>
      </c>
      <c r="C368" s="109"/>
    </row>
    <row r="369" spans="1:3" x14ac:dyDescent="0.25">
      <c r="A369" s="117">
        <v>44941</v>
      </c>
      <c r="B369" s="101">
        <v>7</v>
      </c>
      <c r="C369" s="109"/>
    </row>
    <row r="370" spans="1:3" x14ac:dyDescent="0.25">
      <c r="A370" s="117">
        <v>44941</v>
      </c>
      <c r="B370" s="101">
        <v>8</v>
      </c>
      <c r="C370" s="109"/>
    </row>
    <row r="371" spans="1:3" x14ac:dyDescent="0.25">
      <c r="A371" s="117">
        <v>44941</v>
      </c>
      <c r="B371" s="101">
        <v>9</v>
      </c>
      <c r="C371" s="109"/>
    </row>
    <row r="372" spans="1:3" x14ac:dyDescent="0.25">
      <c r="A372" s="117">
        <v>44941</v>
      </c>
      <c r="B372" s="101">
        <v>10</v>
      </c>
      <c r="C372" s="109"/>
    </row>
    <row r="373" spans="1:3" x14ac:dyDescent="0.25">
      <c r="A373" s="117">
        <v>44941</v>
      </c>
      <c r="B373" s="101">
        <v>11</v>
      </c>
      <c r="C373" s="109"/>
    </row>
    <row r="374" spans="1:3" x14ac:dyDescent="0.25">
      <c r="A374" s="117">
        <v>44941</v>
      </c>
      <c r="B374" s="101">
        <v>12</v>
      </c>
      <c r="C374" s="109"/>
    </row>
    <row r="375" spans="1:3" x14ac:dyDescent="0.25">
      <c r="A375" s="117">
        <v>44941</v>
      </c>
      <c r="B375" s="101">
        <v>13</v>
      </c>
      <c r="C375" s="109"/>
    </row>
    <row r="376" spans="1:3" x14ac:dyDescent="0.25">
      <c r="A376" s="117">
        <v>44941</v>
      </c>
      <c r="B376" s="101">
        <v>14</v>
      </c>
      <c r="C376" s="109"/>
    </row>
    <row r="377" spans="1:3" x14ac:dyDescent="0.25">
      <c r="A377" s="117">
        <v>44941</v>
      </c>
      <c r="B377" s="101">
        <v>15</v>
      </c>
      <c r="C377" s="109"/>
    </row>
    <row r="378" spans="1:3" x14ac:dyDescent="0.25">
      <c r="A378" s="117">
        <v>44941</v>
      </c>
      <c r="B378" s="101">
        <v>16</v>
      </c>
      <c r="C378" s="109"/>
    </row>
    <row r="379" spans="1:3" x14ac:dyDescent="0.25">
      <c r="A379" s="117">
        <v>44941</v>
      </c>
      <c r="B379" s="101">
        <v>17</v>
      </c>
      <c r="C379" s="109"/>
    </row>
    <row r="380" spans="1:3" x14ac:dyDescent="0.25">
      <c r="A380" s="117">
        <v>44941</v>
      </c>
      <c r="B380" s="101">
        <v>18</v>
      </c>
      <c r="C380" s="109"/>
    </row>
    <row r="381" spans="1:3" x14ac:dyDescent="0.25">
      <c r="A381" s="117">
        <v>44941</v>
      </c>
      <c r="B381" s="101">
        <v>19</v>
      </c>
      <c r="C381" s="109"/>
    </row>
    <row r="382" spans="1:3" x14ac:dyDescent="0.25">
      <c r="A382" s="117">
        <v>44941</v>
      </c>
      <c r="B382" s="101">
        <v>20</v>
      </c>
      <c r="C382" s="109"/>
    </row>
    <row r="383" spans="1:3" x14ac:dyDescent="0.25">
      <c r="A383" s="117">
        <v>44941</v>
      </c>
      <c r="B383" s="101">
        <v>21</v>
      </c>
      <c r="C383" s="109"/>
    </row>
    <row r="384" spans="1:3" x14ac:dyDescent="0.25">
      <c r="A384" s="117">
        <v>44941</v>
      </c>
      <c r="B384" s="101">
        <v>22</v>
      </c>
      <c r="C384" s="109"/>
    </row>
    <row r="385" spans="1:3" x14ac:dyDescent="0.25">
      <c r="A385" s="117">
        <v>44941</v>
      </c>
      <c r="B385" s="101">
        <v>23</v>
      </c>
      <c r="C385" s="109"/>
    </row>
    <row r="386" spans="1:3" x14ac:dyDescent="0.25">
      <c r="A386" s="117">
        <v>44941</v>
      </c>
      <c r="B386" s="101">
        <v>24</v>
      </c>
      <c r="C386" s="109"/>
    </row>
    <row r="387" spans="1:3" x14ac:dyDescent="0.25">
      <c r="A387" s="117">
        <v>44942</v>
      </c>
      <c r="B387" s="101">
        <v>1</v>
      </c>
      <c r="C387" s="109"/>
    </row>
    <row r="388" spans="1:3" x14ac:dyDescent="0.25">
      <c r="A388" s="117">
        <v>44942</v>
      </c>
      <c r="B388" s="101">
        <v>2</v>
      </c>
      <c r="C388" s="109"/>
    </row>
    <row r="389" spans="1:3" x14ac:dyDescent="0.25">
      <c r="A389" s="117">
        <v>44942</v>
      </c>
      <c r="B389" s="101">
        <v>3</v>
      </c>
      <c r="C389" s="109"/>
    </row>
    <row r="390" spans="1:3" x14ac:dyDescent="0.25">
      <c r="A390" s="117">
        <v>44942</v>
      </c>
      <c r="B390" s="101">
        <v>4</v>
      </c>
      <c r="C390" s="109"/>
    </row>
    <row r="391" spans="1:3" x14ac:dyDescent="0.25">
      <c r="A391" s="117">
        <v>44942</v>
      </c>
      <c r="B391" s="101">
        <v>5</v>
      </c>
      <c r="C391" s="109"/>
    </row>
    <row r="392" spans="1:3" x14ac:dyDescent="0.25">
      <c r="A392" s="117">
        <v>44942</v>
      </c>
      <c r="B392" s="101">
        <v>6</v>
      </c>
      <c r="C392" s="109"/>
    </row>
    <row r="393" spans="1:3" x14ac:dyDescent="0.25">
      <c r="A393" s="117">
        <v>44942</v>
      </c>
      <c r="B393" s="101">
        <v>7</v>
      </c>
      <c r="C393" s="109"/>
    </row>
    <row r="394" spans="1:3" x14ac:dyDescent="0.25">
      <c r="A394" s="117">
        <v>44942</v>
      </c>
      <c r="B394" s="101">
        <v>8</v>
      </c>
      <c r="C394" s="109"/>
    </row>
    <row r="395" spans="1:3" x14ac:dyDescent="0.25">
      <c r="A395" s="117">
        <v>44942</v>
      </c>
      <c r="B395" s="101">
        <v>9</v>
      </c>
      <c r="C395" s="109"/>
    </row>
    <row r="396" spans="1:3" x14ac:dyDescent="0.25">
      <c r="A396" s="117">
        <v>44942</v>
      </c>
      <c r="B396" s="101">
        <v>10</v>
      </c>
      <c r="C396" s="109"/>
    </row>
    <row r="397" spans="1:3" x14ac:dyDescent="0.25">
      <c r="A397" s="117">
        <v>44942</v>
      </c>
      <c r="B397" s="101">
        <v>11</v>
      </c>
      <c r="C397" s="109"/>
    </row>
    <row r="398" spans="1:3" x14ac:dyDescent="0.25">
      <c r="A398" s="117">
        <v>44942</v>
      </c>
      <c r="B398" s="101">
        <v>12</v>
      </c>
      <c r="C398" s="109"/>
    </row>
    <row r="399" spans="1:3" x14ac:dyDescent="0.25">
      <c r="A399" s="117">
        <v>44942</v>
      </c>
      <c r="B399" s="101">
        <v>13</v>
      </c>
      <c r="C399" s="109"/>
    </row>
    <row r="400" spans="1:3" x14ac:dyDescent="0.25">
      <c r="A400" s="117">
        <v>44942</v>
      </c>
      <c r="B400" s="101">
        <v>14</v>
      </c>
      <c r="C400" s="109"/>
    </row>
    <row r="401" spans="1:3" x14ac:dyDescent="0.25">
      <c r="A401" s="117">
        <v>44942</v>
      </c>
      <c r="B401" s="101">
        <v>15</v>
      </c>
      <c r="C401" s="109"/>
    </row>
    <row r="402" spans="1:3" x14ac:dyDescent="0.25">
      <c r="A402" s="117">
        <v>44942</v>
      </c>
      <c r="B402" s="101">
        <v>16</v>
      </c>
      <c r="C402" s="109"/>
    </row>
    <row r="403" spans="1:3" x14ac:dyDescent="0.25">
      <c r="A403" s="117">
        <v>44942</v>
      </c>
      <c r="B403" s="101">
        <v>17</v>
      </c>
      <c r="C403" s="109"/>
    </row>
    <row r="404" spans="1:3" x14ac:dyDescent="0.25">
      <c r="A404" s="117">
        <v>44942</v>
      </c>
      <c r="B404" s="101">
        <v>18</v>
      </c>
      <c r="C404" s="109"/>
    </row>
    <row r="405" spans="1:3" x14ac:dyDescent="0.25">
      <c r="A405" s="117">
        <v>44942</v>
      </c>
      <c r="B405" s="101">
        <v>19</v>
      </c>
      <c r="C405" s="109"/>
    </row>
    <row r="406" spans="1:3" x14ac:dyDescent="0.25">
      <c r="A406" s="117">
        <v>44942</v>
      </c>
      <c r="B406" s="101">
        <v>20</v>
      </c>
      <c r="C406" s="109"/>
    </row>
    <row r="407" spans="1:3" x14ac:dyDescent="0.25">
      <c r="A407" s="117">
        <v>44942</v>
      </c>
      <c r="B407" s="101">
        <v>21</v>
      </c>
      <c r="C407" s="109"/>
    </row>
    <row r="408" spans="1:3" x14ac:dyDescent="0.25">
      <c r="A408" s="117">
        <v>44942</v>
      </c>
      <c r="B408" s="101">
        <v>22</v>
      </c>
      <c r="C408" s="109"/>
    </row>
    <row r="409" spans="1:3" x14ac:dyDescent="0.25">
      <c r="A409" s="117">
        <v>44942</v>
      </c>
      <c r="B409" s="101">
        <v>23</v>
      </c>
      <c r="C409" s="109"/>
    </row>
    <row r="410" spans="1:3" x14ac:dyDescent="0.25">
      <c r="A410" s="117">
        <v>44942</v>
      </c>
      <c r="B410" s="101">
        <v>24</v>
      </c>
      <c r="C410" s="109"/>
    </row>
    <row r="411" spans="1:3" x14ac:dyDescent="0.25">
      <c r="A411" s="117">
        <v>44943</v>
      </c>
      <c r="B411" s="101">
        <v>1</v>
      </c>
      <c r="C411" s="109"/>
    </row>
    <row r="412" spans="1:3" x14ac:dyDescent="0.25">
      <c r="A412" s="117">
        <v>44943</v>
      </c>
      <c r="B412" s="101">
        <v>2</v>
      </c>
      <c r="C412" s="109"/>
    </row>
    <row r="413" spans="1:3" x14ac:dyDescent="0.25">
      <c r="A413" s="117">
        <v>44943</v>
      </c>
      <c r="B413" s="101">
        <v>3</v>
      </c>
      <c r="C413" s="109"/>
    </row>
    <row r="414" spans="1:3" x14ac:dyDescent="0.25">
      <c r="A414" s="117">
        <v>44943</v>
      </c>
      <c r="B414" s="101">
        <v>4</v>
      </c>
      <c r="C414" s="109"/>
    </row>
    <row r="415" spans="1:3" x14ac:dyDescent="0.25">
      <c r="A415" s="117">
        <v>44943</v>
      </c>
      <c r="B415" s="101">
        <v>5</v>
      </c>
      <c r="C415" s="109"/>
    </row>
    <row r="416" spans="1:3" x14ac:dyDescent="0.25">
      <c r="A416" s="117">
        <v>44943</v>
      </c>
      <c r="B416" s="101">
        <v>6</v>
      </c>
      <c r="C416" s="109"/>
    </row>
    <row r="417" spans="1:3" x14ac:dyDescent="0.25">
      <c r="A417" s="117">
        <v>44943</v>
      </c>
      <c r="B417" s="101">
        <v>7</v>
      </c>
      <c r="C417" s="109"/>
    </row>
    <row r="418" spans="1:3" x14ac:dyDescent="0.25">
      <c r="A418" s="117">
        <v>44943</v>
      </c>
      <c r="B418" s="101">
        <v>8</v>
      </c>
      <c r="C418" s="109"/>
    </row>
    <row r="419" spans="1:3" x14ac:dyDescent="0.25">
      <c r="A419" s="117">
        <v>44943</v>
      </c>
      <c r="B419" s="101">
        <v>9</v>
      </c>
      <c r="C419" s="109"/>
    </row>
    <row r="420" spans="1:3" x14ac:dyDescent="0.25">
      <c r="A420" s="117">
        <v>44943</v>
      </c>
      <c r="B420" s="101">
        <v>10</v>
      </c>
      <c r="C420" s="109"/>
    </row>
    <row r="421" spans="1:3" x14ac:dyDescent="0.25">
      <c r="A421" s="117">
        <v>44943</v>
      </c>
      <c r="B421" s="101">
        <v>11</v>
      </c>
      <c r="C421" s="109"/>
    </row>
    <row r="422" spans="1:3" x14ac:dyDescent="0.25">
      <c r="A422" s="117">
        <v>44943</v>
      </c>
      <c r="B422" s="101">
        <v>12</v>
      </c>
      <c r="C422" s="109"/>
    </row>
    <row r="423" spans="1:3" x14ac:dyDescent="0.25">
      <c r="A423" s="117">
        <v>44943</v>
      </c>
      <c r="B423" s="101">
        <v>13</v>
      </c>
      <c r="C423" s="109"/>
    </row>
    <row r="424" spans="1:3" x14ac:dyDescent="0.25">
      <c r="A424" s="117">
        <v>44943</v>
      </c>
      <c r="B424" s="101">
        <v>14</v>
      </c>
      <c r="C424" s="109"/>
    </row>
    <row r="425" spans="1:3" x14ac:dyDescent="0.25">
      <c r="A425" s="117">
        <v>44943</v>
      </c>
      <c r="B425" s="101">
        <v>15</v>
      </c>
      <c r="C425" s="109"/>
    </row>
    <row r="426" spans="1:3" x14ac:dyDescent="0.25">
      <c r="A426" s="117">
        <v>44943</v>
      </c>
      <c r="B426" s="101">
        <v>16</v>
      </c>
      <c r="C426" s="109"/>
    </row>
    <row r="427" spans="1:3" x14ac:dyDescent="0.25">
      <c r="A427" s="117">
        <v>44943</v>
      </c>
      <c r="B427" s="101">
        <v>17</v>
      </c>
      <c r="C427" s="109"/>
    </row>
    <row r="428" spans="1:3" x14ac:dyDescent="0.25">
      <c r="A428" s="117">
        <v>44943</v>
      </c>
      <c r="B428" s="101">
        <v>18</v>
      </c>
      <c r="C428" s="109"/>
    </row>
    <row r="429" spans="1:3" x14ac:dyDescent="0.25">
      <c r="A429" s="117">
        <v>44943</v>
      </c>
      <c r="B429" s="101">
        <v>19</v>
      </c>
      <c r="C429" s="109"/>
    </row>
    <row r="430" spans="1:3" x14ac:dyDescent="0.25">
      <c r="A430" s="117">
        <v>44943</v>
      </c>
      <c r="B430" s="101">
        <v>20</v>
      </c>
      <c r="C430" s="109"/>
    </row>
    <row r="431" spans="1:3" x14ac:dyDescent="0.25">
      <c r="A431" s="117">
        <v>44943</v>
      </c>
      <c r="B431" s="101">
        <v>21</v>
      </c>
      <c r="C431" s="109"/>
    </row>
    <row r="432" spans="1:3" x14ac:dyDescent="0.25">
      <c r="A432" s="117">
        <v>44943</v>
      </c>
      <c r="B432" s="101">
        <v>22</v>
      </c>
      <c r="C432" s="109"/>
    </row>
    <row r="433" spans="1:3" x14ac:dyDescent="0.25">
      <c r="A433" s="117">
        <v>44943</v>
      </c>
      <c r="B433" s="101">
        <v>23</v>
      </c>
      <c r="C433" s="109"/>
    </row>
    <row r="434" spans="1:3" x14ac:dyDescent="0.25">
      <c r="A434" s="117">
        <v>44943</v>
      </c>
      <c r="B434" s="101">
        <v>24</v>
      </c>
      <c r="C434" s="109"/>
    </row>
    <row r="435" spans="1:3" x14ac:dyDescent="0.25">
      <c r="A435" s="117">
        <v>44944</v>
      </c>
      <c r="B435" s="101">
        <v>1</v>
      </c>
      <c r="C435" s="109"/>
    </row>
    <row r="436" spans="1:3" x14ac:dyDescent="0.25">
      <c r="A436" s="117">
        <v>44944</v>
      </c>
      <c r="B436" s="101">
        <v>2</v>
      </c>
      <c r="C436" s="109"/>
    </row>
    <row r="437" spans="1:3" x14ac:dyDescent="0.25">
      <c r="A437" s="117">
        <v>44944</v>
      </c>
      <c r="B437" s="101">
        <v>3</v>
      </c>
      <c r="C437" s="109"/>
    </row>
    <row r="438" spans="1:3" x14ac:dyDescent="0.25">
      <c r="A438" s="117">
        <v>44944</v>
      </c>
      <c r="B438" s="101">
        <v>4</v>
      </c>
      <c r="C438" s="109"/>
    </row>
    <row r="439" spans="1:3" x14ac:dyDescent="0.25">
      <c r="A439" s="117">
        <v>44944</v>
      </c>
      <c r="B439" s="101">
        <v>5</v>
      </c>
      <c r="C439" s="109"/>
    </row>
    <row r="440" spans="1:3" x14ac:dyDescent="0.25">
      <c r="A440" s="117">
        <v>44944</v>
      </c>
      <c r="B440" s="101">
        <v>6</v>
      </c>
      <c r="C440" s="109"/>
    </row>
    <row r="441" spans="1:3" x14ac:dyDescent="0.25">
      <c r="A441" s="117">
        <v>44944</v>
      </c>
      <c r="B441" s="101">
        <v>7</v>
      </c>
      <c r="C441" s="109"/>
    </row>
    <row r="442" spans="1:3" x14ac:dyDescent="0.25">
      <c r="A442" s="117">
        <v>44944</v>
      </c>
      <c r="B442" s="101">
        <v>8</v>
      </c>
      <c r="C442" s="109"/>
    </row>
    <row r="443" spans="1:3" x14ac:dyDescent="0.25">
      <c r="A443" s="117">
        <v>44944</v>
      </c>
      <c r="B443" s="101">
        <v>9</v>
      </c>
      <c r="C443" s="109"/>
    </row>
    <row r="444" spans="1:3" x14ac:dyDescent="0.25">
      <c r="A444" s="117">
        <v>44944</v>
      </c>
      <c r="B444" s="101">
        <v>10</v>
      </c>
      <c r="C444" s="109"/>
    </row>
    <row r="445" spans="1:3" x14ac:dyDescent="0.25">
      <c r="A445" s="117">
        <v>44944</v>
      </c>
      <c r="B445" s="101">
        <v>11</v>
      </c>
      <c r="C445" s="109"/>
    </row>
    <row r="446" spans="1:3" x14ac:dyDescent="0.25">
      <c r="A446" s="117">
        <v>44944</v>
      </c>
      <c r="B446" s="101">
        <v>12</v>
      </c>
      <c r="C446" s="109"/>
    </row>
    <row r="447" spans="1:3" x14ac:dyDescent="0.25">
      <c r="A447" s="117">
        <v>44944</v>
      </c>
      <c r="B447" s="101">
        <v>13</v>
      </c>
      <c r="C447" s="109"/>
    </row>
    <row r="448" spans="1:3" x14ac:dyDescent="0.25">
      <c r="A448" s="117">
        <v>44944</v>
      </c>
      <c r="B448" s="101">
        <v>14</v>
      </c>
      <c r="C448" s="109"/>
    </row>
    <row r="449" spans="1:3" x14ac:dyDescent="0.25">
      <c r="A449" s="117">
        <v>44944</v>
      </c>
      <c r="B449" s="101">
        <v>15</v>
      </c>
      <c r="C449" s="109"/>
    </row>
    <row r="450" spans="1:3" x14ac:dyDescent="0.25">
      <c r="A450" s="117">
        <v>44944</v>
      </c>
      <c r="B450" s="101">
        <v>16</v>
      </c>
      <c r="C450" s="109"/>
    </row>
    <row r="451" spans="1:3" x14ac:dyDescent="0.25">
      <c r="A451" s="117">
        <v>44944</v>
      </c>
      <c r="B451" s="101">
        <v>17</v>
      </c>
      <c r="C451" s="109"/>
    </row>
    <row r="452" spans="1:3" x14ac:dyDescent="0.25">
      <c r="A452" s="117">
        <v>44944</v>
      </c>
      <c r="B452" s="101">
        <v>18</v>
      </c>
      <c r="C452" s="109"/>
    </row>
    <row r="453" spans="1:3" x14ac:dyDescent="0.25">
      <c r="A453" s="117">
        <v>44944</v>
      </c>
      <c r="B453" s="101">
        <v>19</v>
      </c>
      <c r="C453" s="109"/>
    </row>
    <row r="454" spans="1:3" x14ac:dyDescent="0.25">
      <c r="A454" s="117">
        <v>44944</v>
      </c>
      <c r="B454" s="101">
        <v>20</v>
      </c>
      <c r="C454" s="109"/>
    </row>
    <row r="455" spans="1:3" x14ac:dyDescent="0.25">
      <c r="A455" s="117">
        <v>44944</v>
      </c>
      <c r="B455" s="101">
        <v>21</v>
      </c>
      <c r="C455" s="109"/>
    </row>
    <row r="456" spans="1:3" x14ac:dyDescent="0.25">
      <c r="A456" s="117">
        <v>44944</v>
      </c>
      <c r="B456" s="101">
        <v>22</v>
      </c>
      <c r="C456" s="109"/>
    </row>
    <row r="457" spans="1:3" x14ac:dyDescent="0.25">
      <c r="A457" s="117">
        <v>44944</v>
      </c>
      <c r="B457" s="101">
        <v>23</v>
      </c>
      <c r="C457" s="109"/>
    </row>
    <row r="458" spans="1:3" x14ac:dyDescent="0.25">
      <c r="A458" s="117">
        <v>44944</v>
      </c>
      <c r="B458" s="101">
        <v>24</v>
      </c>
      <c r="C458" s="109"/>
    </row>
    <row r="459" spans="1:3" x14ac:dyDescent="0.25">
      <c r="A459" s="117">
        <v>44945</v>
      </c>
      <c r="B459" s="101">
        <v>1</v>
      </c>
      <c r="C459" s="109"/>
    </row>
    <row r="460" spans="1:3" x14ac:dyDescent="0.25">
      <c r="A460" s="117">
        <v>44945</v>
      </c>
      <c r="B460" s="101">
        <v>2</v>
      </c>
      <c r="C460" s="109"/>
    </row>
    <row r="461" spans="1:3" x14ac:dyDescent="0.25">
      <c r="A461" s="117">
        <v>44945</v>
      </c>
      <c r="B461" s="101">
        <v>3</v>
      </c>
      <c r="C461" s="109"/>
    </row>
    <row r="462" spans="1:3" x14ac:dyDescent="0.25">
      <c r="A462" s="117">
        <v>44945</v>
      </c>
      <c r="B462" s="101">
        <v>4</v>
      </c>
      <c r="C462" s="109"/>
    </row>
    <row r="463" spans="1:3" x14ac:dyDescent="0.25">
      <c r="A463" s="117">
        <v>44945</v>
      </c>
      <c r="B463" s="101">
        <v>5</v>
      </c>
      <c r="C463" s="109"/>
    </row>
    <row r="464" spans="1:3" x14ac:dyDescent="0.25">
      <c r="A464" s="117">
        <v>44945</v>
      </c>
      <c r="B464" s="101">
        <v>6</v>
      </c>
      <c r="C464" s="109"/>
    </row>
    <row r="465" spans="1:3" x14ac:dyDescent="0.25">
      <c r="A465" s="117">
        <v>44945</v>
      </c>
      <c r="B465" s="101">
        <v>7</v>
      </c>
      <c r="C465" s="109"/>
    </row>
    <row r="466" spans="1:3" x14ac:dyDescent="0.25">
      <c r="A466" s="117">
        <v>44945</v>
      </c>
      <c r="B466" s="101">
        <v>8</v>
      </c>
      <c r="C466" s="109"/>
    </row>
    <row r="467" spans="1:3" x14ac:dyDescent="0.25">
      <c r="A467" s="117">
        <v>44945</v>
      </c>
      <c r="B467" s="101">
        <v>9</v>
      </c>
      <c r="C467" s="109"/>
    </row>
    <row r="468" spans="1:3" x14ac:dyDescent="0.25">
      <c r="A468" s="117">
        <v>44945</v>
      </c>
      <c r="B468" s="101">
        <v>10</v>
      </c>
      <c r="C468" s="109"/>
    </row>
    <row r="469" spans="1:3" x14ac:dyDescent="0.25">
      <c r="A469" s="117">
        <v>44945</v>
      </c>
      <c r="B469" s="101">
        <v>11</v>
      </c>
      <c r="C469" s="109"/>
    </row>
    <row r="470" spans="1:3" x14ac:dyDescent="0.25">
      <c r="A470" s="117">
        <v>44945</v>
      </c>
      <c r="B470" s="101">
        <v>12</v>
      </c>
      <c r="C470" s="109"/>
    </row>
    <row r="471" spans="1:3" x14ac:dyDescent="0.25">
      <c r="A471" s="117">
        <v>44945</v>
      </c>
      <c r="B471" s="101">
        <v>13</v>
      </c>
      <c r="C471" s="109"/>
    </row>
    <row r="472" spans="1:3" x14ac:dyDescent="0.25">
      <c r="A472" s="117">
        <v>44945</v>
      </c>
      <c r="B472" s="101">
        <v>14</v>
      </c>
      <c r="C472" s="109"/>
    </row>
    <row r="473" spans="1:3" x14ac:dyDescent="0.25">
      <c r="A473" s="117">
        <v>44945</v>
      </c>
      <c r="B473" s="101">
        <v>15</v>
      </c>
      <c r="C473" s="109"/>
    </row>
    <row r="474" spans="1:3" x14ac:dyDescent="0.25">
      <c r="A474" s="117">
        <v>44945</v>
      </c>
      <c r="B474" s="101">
        <v>16</v>
      </c>
      <c r="C474" s="109"/>
    </row>
    <row r="475" spans="1:3" x14ac:dyDescent="0.25">
      <c r="A475" s="117">
        <v>44945</v>
      </c>
      <c r="B475" s="101">
        <v>17</v>
      </c>
      <c r="C475" s="109"/>
    </row>
    <row r="476" spans="1:3" x14ac:dyDescent="0.25">
      <c r="A476" s="117">
        <v>44945</v>
      </c>
      <c r="B476" s="101">
        <v>18</v>
      </c>
      <c r="C476" s="109"/>
    </row>
    <row r="477" spans="1:3" x14ac:dyDescent="0.25">
      <c r="A477" s="117">
        <v>44945</v>
      </c>
      <c r="B477" s="101">
        <v>19</v>
      </c>
      <c r="C477" s="109"/>
    </row>
    <row r="478" spans="1:3" x14ac:dyDescent="0.25">
      <c r="A478" s="117">
        <v>44945</v>
      </c>
      <c r="B478" s="101">
        <v>20</v>
      </c>
      <c r="C478" s="109"/>
    </row>
    <row r="479" spans="1:3" x14ac:dyDescent="0.25">
      <c r="A479" s="117">
        <v>44945</v>
      </c>
      <c r="B479" s="101">
        <v>21</v>
      </c>
      <c r="C479" s="109"/>
    </row>
    <row r="480" spans="1:3" x14ac:dyDescent="0.25">
      <c r="A480" s="117">
        <v>44945</v>
      </c>
      <c r="B480" s="101">
        <v>22</v>
      </c>
      <c r="C480" s="109"/>
    </row>
    <row r="481" spans="1:3" x14ac:dyDescent="0.25">
      <c r="A481" s="117">
        <v>44945</v>
      </c>
      <c r="B481" s="101">
        <v>23</v>
      </c>
      <c r="C481" s="109"/>
    </row>
    <row r="482" spans="1:3" x14ac:dyDescent="0.25">
      <c r="A482" s="117">
        <v>44945</v>
      </c>
      <c r="B482" s="101">
        <v>24</v>
      </c>
      <c r="C482" s="109"/>
    </row>
    <row r="483" spans="1:3" x14ac:dyDescent="0.25">
      <c r="A483" s="117">
        <v>44946</v>
      </c>
      <c r="B483" s="101">
        <v>1</v>
      </c>
      <c r="C483" s="109"/>
    </row>
    <row r="484" spans="1:3" x14ac:dyDescent="0.25">
      <c r="A484" s="117">
        <v>44946</v>
      </c>
      <c r="B484" s="101">
        <v>2</v>
      </c>
      <c r="C484" s="109"/>
    </row>
    <row r="485" spans="1:3" x14ac:dyDescent="0.25">
      <c r="A485" s="117">
        <v>44946</v>
      </c>
      <c r="B485" s="101">
        <v>3</v>
      </c>
      <c r="C485" s="109"/>
    </row>
    <row r="486" spans="1:3" x14ac:dyDescent="0.25">
      <c r="A486" s="117">
        <v>44946</v>
      </c>
      <c r="B486" s="101">
        <v>4</v>
      </c>
      <c r="C486" s="109"/>
    </row>
    <row r="487" spans="1:3" x14ac:dyDescent="0.25">
      <c r="A487" s="117">
        <v>44946</v>
      </c>
      <c r="B487" s="101">
        <v>5</v>
      </c>
      <c r="C487" s="109"/>
    </row>
    <row r="488" spans="1:3" x14ac:dyDescent="0.25">
      <c r="A488" s="117">
        <v>44946</v>
      </c>
      <c r="B488" s="101">
        <v>6</v>
      </c>
      <c r="C488" s="109"/>
    </row>
    <row r="489" spans="1:3" x14ac:dyDescent="0.25">
      <c r="A489" s="117">
        <v>44946</v>
      </c>
      <c r="B489" s="101">
        <v>7</v>
      </c>
      <c r="C489" s="109"/>
    </row>
    <row r="490" spans="1:3" x14ac:dyDescent="0.25">
      <c r="A490" s="117">
        <v>44946</v>
      </c>
      <c r="B490" s="101">
        <v>8</v>
      </c>
      <c r="C490" s="109"/>
    </row>
    <row r="491" spans="1:3" x14ac:dyDescent="0.25">
      <c r="A491" s="117">
        <v>44946</v>
      </c>
      <c r="B491" s="101">
        <v>9</v>
      </c>
      <c r="C491" s="109"/>
    </row>
    <row r="492" spans="1:3" x14ac:dyDescent="0.25">
      <c r="A492" s="117">
        <v>44946</v>
      </c>
      <c r="B492" s="101">
        <v>10</v>
      </c>
      <c r="C492" s="109"/>
    </row>
    <row r="493" spans="1:3" x14ac:dyDescent="0.25">
      <c r="A493" s="117">
        <v>44946</v>
      </c>
      <c r="B493" s="101">
        <v>11</v>
      </c>
      <c r="C493" s="109"/>
    </row>
    <row r="494" spans="1:3" x14ac:dyDescent="0.25">
      <c r="A494" s="117">
        <v>44946</v>
      </c>
      <c r="B494" s="101">
        <v>12</v>
      </c>
      <c r="C494" s="109"/>
    </row>
    <row r="495" spans="1:3" x14ac:dyDescent="0.25">
      <c r="A495" s="117">
        <v>44946</v>
      </c>
      <c r="B495" s="101">
        <v>13</v>
      </c>
      <c r="C495" s="109"/>
    </row>
    <row r="496" spans="1:3" x14ac:dyDescent="0.25">
      <c r="A496" s="117">
        <v>44946</v>
      </c>
      <c r="B496" s="101">
        <v>14</v>
      </c>
      <c r="C496" s="109"/>
    </row>
    <row r="497" spans="1:3" x14ac:dyDescent="0.25">
      <c r="A497" s="117">
        <v>44946</v>
      </c>
      <c r="B497" s="101">
        <v>15</v>
      </c>
      <c r="C497" s="109"/>
    </row>
    <row r="498" spans="1:3" x14ac:dyDescent="0.25">
      <c r="A498" s="117">
        <v>44946</v>
      </c>
      <c r="B498" s="101">
        <v>16</v>
      </c>
      <c r="C498" s="109"/>
    </row>
    <row r="499" spans="1:3" x14ac:dyDescent="0.25">
      <c r="A499" s="117">
        <v>44946</v>
      </c>
      <c r="B499" s="101">
        <v>17</v>
      </c>
      <c r="C499" s="109"/>
    </row>
    <row r="500" spans="1:3" x14ac:dyDescent="0.25">
      <c r="A500" s="117">
        <v>44946</v>
      </c>
      <c r="B500" s="101">
        <v>18</v>
      </c>
      <c r="C500" s="109"/>
    </row>
    <row r="501" spans="1:3" x14ac:dyDescent="0.25">
      <c r="A501" s="117">
        <v>44946</v>
      </c>
      <c r="B501" s="101">
        <v>19</v>
      </c>
      <c r="C501" s="109"/>
    </row>
    <row r="502" spans="1:3" x14ac:dyDescent="0.25">
      <c r="A502" s="117">
        <v>44946</v>
      </c>
      <c r="B502" s="101">
        <v>20</v>
      </c>
      <c r="C502" s="109"/>
    </row>
    <row r="503" spans="1:3" x14ac:dyDescent="0.25">
      <c r="A503" s="117">
        <v>44946</v>
      </c>
      <c r="B503" s="101">
        <v>21</v>
      </c>
      <c r="C503" s="109"/>
    </row>
    <row r="504" spans="1:3" x14ac:dyDescent="0.25">
      <c r="A504" s="117">
        <v>44946</v>
      </c>
      <c r="B504" s="101">
        <v>22</v>
      </c>
      <c r="C504" s="109"/>
    </row>
    <row r="505" spans="1:3" x14ac:dyDescent="0.25">
      <c r="A505" s="117">
        <v>44946</v>
      </c>
      <c r="B505" s="101">
        <v>23</v>
      </c>
      <c r="C505" s="109"/>
    </row>
    <row r="506" spans="1:3" x14ac:dyDescent="0.25">
      <c r="A506" s="117">
        <v>44946</v>
      </c>
      <c r="B506" s="101">
        <v>24</v>
      </c>
      <c r="C506" s="109"/>
    </row>
    <row r="507" spans="1:3" x14ac:dyDescent="0.25">
      <c r="A507" s="117">
        <v>44947</v>
      </c>
      <c r="B507" s="101">
        <v>1</v>
      </c>
      <c r="C507" s="109"/>
    </row>
    <row r="508" spans="1:3" x14ac:dyDescent="0.25">
      <c r="A508" s="117">
        <v>44947</v>
      </c>
      <c r="B508" s="101">
        <v>2</v>
      </c>
      <c r="C508" s="109"/>
    </row>
    <row r="509" spans="1:3" x14ac:dyDescent="0.25">
      <c r="A509" s="117">
        <v>44947</v>
      </c>
      <c r="B509" s="101">
        <v>3</v>
      </c>
      <c r="C509" s="109"/>
    </row>
    <row r="510" spans="1:3" x14ac:dyDescent="0.25">
      <c r="A510" s="117">
        <v>44947</v>
      </c>
      <c r="B510" s="101">
        <v>4</v>
      </c>
      <c r="C510" s="109"/>
    </row>
    <row r="511" spans="1:3" x14ac:dyDescent="0.25">
      <c r="A511" s="117">
        <v>44947</v>
      </c>
      <c r="B511" s="101">
        <v>5</v>
      </c>
      <c r="C511" s="109"/>
    </row>
    <row r="512" spans="1:3" x14ac:dyDescent="0.25">
      <c r="A512" s="117">
        <v>44947</v>
      </c>
      <c r="B512" s="101">
        <v>6</v>
      </c>
      <c r="C512" s="109"/>
    </row>
    <row r="513" spans="1:3" x14ac:dyDescent="0.25">
      <c r="A513" s="117">
        <v>44947</v>
      </c>
      <c r="B513" s="101">
        <v>7</v>
      </c>
      <c r="C513" s="109"/>
    </row>
    <row r="514" spans="1:3" x14ac:dyDescent="0.25">
      <c r="A514" s="117">
        <v>44947</v>
      </c>
      <c r="B514" s="101">
        <v>8</v>
      </c>
      <c r="C514" s="109"/>
    </row>
    <row r="515" spans="1:3" x14ac:dyDescent="0.25">
      <c r="A515" s="117">
        <v>44947</v>
      </c>
      <c r="B515" s="101">
        <v>9</v>
      </c>
      <c r="C515" s="109"/>
    </row>
    <row r="516" spans="1:3" x14ac:dyDescent="0.25">
      <c r="A516" s="117">
        <v>44947</v>
      </c>
      <c r="B516" s="101">
        <v>10</v>
      </c>
      <c r="C516" s="109"/>
    </row>
    <row r="517" spans="1:3" x14ac:dyDescent="0.25">
      <c r="A517" s="117">
        <v>44947</v>
      </c>
      <c r="B517" s="101">
        <v>11</v>
      </c>
      <c r="C517" s="109"/>
    </row>
    <row r="518" spans="1:3" x14ac:dyDescent="0.25">
      <c r="A518" s="117">
        <v>44947</v>
      </c>
      <c r="B518" s="101">
        <v>12</v>
      </c>
      <c r="C518" s="109"/>
    </row>
    <row r="519" spans="1:3" x14ac:dyDescent="0.25">
      <c r="A519" s="117">
        <v>44947</v>
      </c>
      <c r="B519" s="101">
        <v>13</v>
      </c>
      <c r="C519" s="109"/>
    </row>
    <row r="520" spans="1:3" x14ac:dyDescent="0.25">
      <c r="A520" s="117">
        <v>44947</v>
      </c>
      <c r="B520" s="101">
        <v>14</v>
      </c>
      <c r="C520" s="109"/>
    </row>
    <row r="521" spans="1:3" x14ac:dyDescent="0.25">
      <c r="A521" s="117">
        <v>44947</v>
      </c>
      <c r="B521" s="101">
        <v>15</v>
      </c>
      <c r="C521" s="109"/>
    </row>
    <row r="522" spans="1:3" x14ac:dyDescent="0.25">
      <c r="A522" s="117">
        <v>44947</v>
      </c>
      <c r="B522" s="101">
        <v>16</v>
      </c>
      <c r="C522" s="109"/>
    </row>
    <row r="523" spans="1:3" x14ac:dyDescent="0.25">
      <c r="A523" s="117">
        <v>44947</v>
      </c>
      <c r="B523" s="101">
        <v>17</v>
      </c>
      <c r="C523" s="109"/>
    </row>
    <row r="524" spans="1:3" x14ac:dyDescent="0.25">
      <c r="A524" s="117">
        <v>44947</v>
      </c>
      <c r="B524" s="101">
        <v>18</v>
      </c>
      <c r="C524" s="109"/>
    </row>
    <row r="525" spans="1:3" x14ac:dyDescent="0.25">
      <c r="A525" s="117">
        <v>44947</v>
      </c>
      <c r="B525" s="101">
        <v>19</v>
      </c>
      <c r="C525" s="109"/>
    </row>
    <row r="526" spans="1:3" x14ac:dyDescent="0.25">
      <c r="A526" s="117">
        <v>44947</v>
      </c>
      <c r="B526" s="101">
        <v>20</v>
      </c>
      <c r="C526" s="109"/>
    </row>
    <row r="527" spans="1:3" x14ac:dyDescent="0.25">
      <c r="A527" s="117">
        <v>44947</v>
      </c>
      <c r="B527" s="101">
        <v>21</v>
      </c>
      <c r="C527" s="109"/>
    </row>
    <row r="528" spans="1:3" x14ac:dyDescent="0.25">
      <c r="A528" s="117">
        <v>44947</v>
      </c>
      <c r="B528" s="101">
        <v>22</v>
      </c>
      <c r="C528" s="109"/>
    </row>
    <row r="529" spans="1:3" x14ac:dyDescent="0.25">
      <c r="A529" s="117">
        <v>44947</v>
      </c>
      <c r="B529" s="101">
        <v>23</v>
      </c>
      <c r="C529" s="109"/>
    </row>
    <row r="530" spans="1:3" x14ac:dyDescent="0.25">
      <c r="A530" s="117">
        <v>44947</v>
      </c>
      <c r="B530" s="101">
        <v>24</v>
      </c>
      <c r="C530" s="109"/>
    </row>
    <row r="531" spans="1:3" x14ac:dyDescent="0.25">
      <c r="A531" s="117">
        <v>44948</v>
      </c>
      <c r="B531" s="101">
        <v>1</v>
      </c>
      <c r="C531" s="109"/>
    </row>
    <row r="532" spans="1:3" x14ac:dyDescent="0.25">
      <c r="A532" s="117">
        <v>44948</v>
      </c>
      <c r="B532" s="101">
        <v>2</v>
      </c>
      <c r="C532" s="109"/>
    </row>
    <row r="533" spans="1:3" x14ac:dyDescent="0.25">
      <c r="A533" s="117">
        <v>44948</v>
      </c>
      <c r="B533" s="101">
        <v>3</v>
      </c>
      <c r="C533" s="109"/>
    </row>
    <row r="534" spans="1:3" x14ac:dyDescent="0.25">
      <c r="A534" s="117">
        <v>44948</v>
      </c>
      <c r="B534" s="101">
        <v>4</v>
      </c>
      <c r="C534" s="109"/>
    </row>
    <row r="535" spans="1:3" x14ac:dyDescent="0.25">
      <c r="A535" s="117">
        <v>44948</v>
      </c>
      <c r="B535" s="101">
        <v>5</v>
      </c>
      <c r="C535" s="109"/>
    </row>
    <row r="536" spans="1:3" x14ac:dyDescent="0.25">
      <c r="A536" s="117">
        <v>44948</v>
      </c>
      <c r="B536" s="101">
        <v>6</v>
      </c>
      <c r="C536" s="109"/>
    </row>
    <row r="537" spans="1:3" x14ac:dyDescent="0.25">
      <c r="A537" s="117">
        <v>44948</v>
      </c>
      <c r="B537" s="101">
        <v>7</v>
      </c>
      <c r="C537" s="109"/>
    </row>
    <row r="538" spans="1:3" x14ac:dyDescent="0.25">
      <c r="A538" s="117">
        <v>44948</v>
      </c>
      <c r="B538" s="101">
        <v>8</v>
      </c>
      <c r="C538" s="109"/>
    </row>
    <row r="539" spans="1:3" x14ac:dyDescent="0.25">
      <c r="A539" s="117">
        <v>44948</v>
      </c>
      <c r="B539" s="101">
        <v>9</v>
      </c>
      <c r="C539" s="109"/>
    </row>
    <row r="540" spans="1:3" x14ac:dyDescent="0.25">
      <c r="A540" s="117">
        <v>44948</v>
      </c>
      <c r="B540" s="101">
        <v>10</v>
      </c>
      <c r="C540" s="109"/>
    </row>
    <row r="541" spans="1:3" x14ac:dyDescent="0.25">
      <c r="A541" s="117">
        <v>44948</v>
      </c>
      <c r="B541" s="101">
        <v>11</v>
      </c>
      <c r="C541" s="109"/>
    </row>
    <row r="542" spans="1:3" x14ac:dyDescent="0.25">
      <c r="A542" s="117">
        <v>44948</v>
      </c>
      <c r="B542" s="101">
        <v>12</v>
      </c>
      <c r="C542" s="109"/>
    </row>
    <row r="543" spans="1:3" x14ac:dyDescent="0.25">
      <c r="A543" s="117">
        <v>44948</v>
      </c>
      <c r="B543" s="101">
        <v>13</v>
      </c>
      <c r="C543" s="109"/>
    </row>
    <row r="544" spans="1:3" x14ac:dyDescent="0.25">
      <c r="A544" s="117">
        <v>44948</v>
      </c>
      <c r="B544" s="101">
        <v>14</v>
      </c>
      <c r="C544" s="109"/>
    </row>
    <row r="545" spans="1:3" x14ac:dyDescent="0.25">
      <c r="A545" s="117">
        <v>44948</v>
      </c>
      <c r="B545" s="101">
        <v>15</v>
      </c>
      <c r="C545" s="109"/>
    </row>
    <row r="546" spans="1:3" x14ac:dyDescent="0.25">
      <c r="A546" s="117">
        <v>44948</v>
      </c>
      <c r="B546" s="101">
        <v>16</v>
      </c>
      <c r="C546" s="109"/>
    </row>
    <row r="547" spans="1:3" x14ac:dyDescent="0.25">
      <c r="A547" s="117">
        <v>44948</v>
      </c>
      <c r="B547" s="101">
        <v>17</v>
      </c>
      <c r="C547" s="109"/>
    </row>
    <row r="548" spans="1:3" x14ac:dyDescent="0.25">
      <c r="A548" s="117">
        <v>44948</v>
      </c>
      <c r="B548" s="101">
        <v>18</v>
      </c>
      <c r="C548" s="109"/>
    </row>
    <row r="549" spans="1:3" x14ac:dyDescent="0.25">
      <c r="A549" s="117">
        <v>44948</v>
      </c>
      <c r="B549" s="101">
        <v>19</v>
      </c>
      <c r="C549" s="109"/>
    </row>
    <row r="550" spans="1:3" x14ac:dyDescent="0.25">
      <c r="A550" s="117">
        <v>44948</v>
      </c>
      <c r="B550" s="101">
        <v>20</v>
      </c>
      <c r="C550" s="109"/>
    </row>
    <row r="551" spans="1:3" x14ac:dyDescent="0.25">
      <c r="A551" s="117">
        <v>44948</v>
      </c>
      <c r="B551" s="101">
        <v>21</v>
      </c>
      <c r="C551" s="109"/>
    </row>
    <row r="552" spans="1:3" x14ac:dyDescent="0.25">
      <c r="A552" s="117">
        <v>44948</v>
      </c>
      <c r="B552" s="101">
        <v>22</v>
      </c>
      <c r="C552" s="109"/>
    </row>
    <row r="553" spans="1:3" x14ac:dyDescent="0.25">
      <c r="A553" s="117">
        <v>44948</v>
      </c>
      <c r="B553" s="101">
        <v>23</v>
      </c>
      <c r="C553" s="109"/>
    </row>
    <row r="554" spans="1:3" x14ac:dyDescent="0.25">
      <c r="A554" s="117">
        <v>44948</v>
      </c>
      <c r="B554" s="101">
        <v>24</v>
      </c>
      <c r="C554" s="109"/>
    </row>
    <row r="555" spans="1:3" x14ac:dyDescent="0.25">
      <c r="A555" s="117">
        <v>44949</v>
      </c>
      <c r="B555" s="101">
        <v>1</v>
      </c>
      <c r="C555" s="109"/>
    </row>
    <row r="556" spans="1:3" x14ac:dyDescent="0.25">
      <c r="A556" s="117">
        <v>44949</v>
      </c>
      <c r="B556" s="101">
        <v>2</v>
      </c>
      <c r="C556" s="109"/>
    </row>
    <row r="557" spans="1:3" x14ac:dyDescent="0.25">
      <c r="A557" s="117">
        <v>44949</v>
      </c>
      <c r="B557" s="101">
        <v>3</v>
      </c>
      <c r="C557" s="109"/>
    </row>
    <row r="558" spans="1:3" x14ac:dyDescent="0.25">
      <c r="A558" s="117">
        <v>44949</v>
      </c>
      <c r="B558" s="101">
        <v>4</v>
      </c>
      <c r="C558" s="109"/>
    </row>
    <row r="559" spans="1:3" x14ac:dyDescent="0.25">
      <c r="A559" s="117">
        <v>44949</v>
      </c>
      <c r="B559" s="101">
        <v>5</v>
      </c>
      <c r="C559" s="109"/>
    </row>
    <row r="560" spans="1:3" x14ac:dyDescent="0.25">
      <c r="A560" s="117">
        <v>44949</v>
      </c>
      <c r="B560" s="101">
        <v>6</v>
      </c>
      <c r="C560" s="109"/>
    </row>
    <row r="561" spans="1:3" x14ac:dyDescent="0.25">
      <c r="A561" s="117">
        <v>44949</v>
      </c>
      <c r="B561" s="101">
        <v>7</v>
      </c>
      <c r="C561" s="109"/>
    </row>
    <row r="562" spans="1:3" x14ac:dyDescent="0.25">
      <c r="A562" s="117">
        <v>44949</v>
      </c>
      <c r="B562" s="101">
        <v>8</v>
      </c>
      <c r="C562" s="109"/>
    </row>
    <row r="563" spans="1:3" x14ac:dyDescent="0.25">
      <c r="A563" s="117">
        <v>44949</v>
      </c>
      <c r="B563" s="101">
        <v>9</v>
      </c>
      <c r="C563" s="109"/>
    </row>
    <row r="564" spans="1:3" x14ac:dyDescent="0.25">
      <c r="A564" s="117">
        <v>44949</v>
      </c>
      <c r="B564" s="101">
        <v>10</v>
      </c>
      <c r="C564" s="109"/>
    </row>
    <row r="565" spans="1:3" x14ac:dyDescent="0.25">
      <c r="A565" s="117">
        <v>44949</v>
      </c>
      <c r="B565" s="101">
        <v>11</v>
      </c>
      <c r="C565" s="109"/>
    </row>
    <row r="566" spans="1:3" x14ac:dyDescent="0.25">
      <c r="A566" s="117">
        <v>44949</v>
      </c>
      <c r="B566" s="101">
        <v>12</v>
      </c>
      <c r="C566" s="109"/>
    </row>
    <row r="567" spans="1:3" x14ac:dyDescent="0.25">
      <c r="A567" s="117">
        <v>44949</v>
      </c>
      <c r="B567" s="101">
        <v>13</v>
      </c>
      <c r="C567" s="109"/>
    </row>
    <row r="568" spans="1:3" x14ac:dyDescent="0.25">
      <c r="A568" s="117">
        <v>44949</v>
      </c>
      <c r="B568" s="101">
        <v>14</v>
      </c>
      <c r="C568" s="109"/>
    </row>
    <row r="569" spans="1:3" x14ac:dyDescent="0.25">
      <c r="A569" s="117">
        <v>44949</v>
      </c>
      <c r="B569" s="101">
        <v>15</v>
      </c>
      <c r="C569" s="109"/>
    </row>
    <row r="570" spans="1:3" x14ac:dyDescent="0.25">
      <c r="A570" s="117">
        <v>44949</v>
      </c>
      <c r="B570" s="101">
        <v>16</v>
      </c>
      <c r="C570" s="109"/>
    </row>
    <row r="571" spans="1:3" x14ac:dyDescent="0.25">
      <c r="A571" s="117">
        <v>44949</v>
      </c>
      <c r="B571" s="101">
        <v>17</v>
      </c>
      <c r="C571" s="109"/>
    </row>
    <row r="572" spans="1:3" x14ac:dyDescent="0.25">
      <c r="A572" s="117">
        <v>44949</v>
      </c>
      <c r="B572" s="101">
        <v>18</v>
      </c>
      <c r="C572" s="109"/>
    </row>
    <row r="573" spans="1:3" x14ac:dyDescent="0.25">
      <c r="A573" s="117">
        <v>44949</v>
      </c>
      <c r="B573" s="101">
        <v>19</v>
      </c>
      <c r="C573" s="109"/>
    </row>
    <row r="574" spans="1:3" x14ac:dyDescent="0.25">
      <c r="A574" s="117">
        <v>44949</v>
      </c>
      <c r="B574" s="101">
        <v>20</v>
      </c>
      <c r="C574" s="109"/>
    </row>
    <row r="575" spans="1:3" x14ac:dyDescent="0.25">
      <c r="A575" s="117">
        <v>44949</v>
      </c>
      <c r="B575" s="101">
        <v>21</v>
      </c>
      <c r="C575" s="109"/>
    </row>
    <row r="576" spans="1:3" x14ac:dyDescent="0.25">
      <c r="A576" s="117">
        <v>44949</v>
      </c>
      <c r="B576" s="101">
        <v>22</v>
      </c>
      <c r="C576" s="109"/>
    </row>
    <row r="577" spans="1:3" x14ac:dyDescent="0.25">
      <c r="A577" s="117">
        <v>44949</v>
      </c>
      <c r="B577" s="101">
        <v>23</v>
      </c>
      <c r="C577" s="109"/>
    </row>
    <row r="578" spans="1:3" x14ac:dyDescent="0.25">
      <c r="A578" s="117">
        <v>44949</v>
      </c>
      <c r="B578" s="101">
        <v>24</v>
      </c>
      <c r="C578" s="109"/>
    </row>
    <row r="579" spans="1:3" x14ac:dyDescent="0.25">
      <c r="A579" s="117">
        <v>44950</v>
      </c>
      <c r="B579" s="101">
        <v>1</v>
      </c>
      <c r="C579" s="109"/>
    </row>
    <row r="580" spans="1:3" x14ac:dyDescent="0.25">
      <c r="A580" s="117">
        <v>44950</v>
      </c>
      <c r="B580" s="101">
        <v>2</v>
      </c>
      <c r="C580" s="109"/>
    </row>
    <row r="581" spans="1:3" x14ac:dyDescent="0.25">
      <c r="A581" s="117">
        <v>44950</v>
      </c>
      <c r="B581" s="101">
        <v>3</v>
      </c>
      <c r="C581" s="109"/>
    </row>
    <row r="582" spans="1:3" x14ac:dyDescent="0.25">
      <c r="A582" s="117">
        <v>44950</v>
      </c>
      <c r="B582" s="101">
        <v>4</v>
      </c>
      <c r="C582" s="109"/>
    </row>
    <row r="583" spans="1:3" x14ac:dyDescent="0.25">
      <c r="A583" s="117">
        <v>44950</v>
      </c>
      <c r="B583" s="101">
        <v>5</v>
      </c>
      <c r="C583" s="109"/>
    </row>
    <row r="584" spans="1:3" x14ac:dyDescent="0.25">
      <c r="A584" s="117">
        <v>44950</v>
      </c>
      <c r="B584" s="101">
        <v>6</v>
      </c>
      <c r="C584" s="109"/>
    </row>
    <row r="585" spans="1:3" x14ac:dyDescent="0.25">
      <c r="A585" s="117">
        <v>44950</v>
      </c>
      <c r="B585" s="101">
        <v>7</v>
      </c>
      <c r="C585" s="109"/>
    </row>
    <row r="586" spans="1:3" x14ac:dyDescent="0.25">
      <c r="A586" s="117">
        <v>44950</v>
      </c>
      <c r="B586" s="101">
        <v>8</v>
      </c>
      <c r="C586" s="109"/>
    </row>
    <row r="587" spans="1:3" x14ac:dyDescent="0.25">
      <c r="A587" s="117">
        <v>44950</v>
      </c>
      <c r="B587" s="101">
        <v>9</v>
      </c>
      <c r="C587" s="109"/>
    </row>
    <row r="588" spans="1:3" x14ac:dyDescent="0.25">
      <c r="A588" s="117">
        <v>44950</v>
      </c>
      <c r="B588" s="101">
        <v>10</v>
      </c>
      <c r="C588" s="109"/>
    </row>
    <row r="589" spans="1:3" x14ac:dyDescent="0.25">
      <c r="A589" s="117">
        <v>44950</v>
      </c>
      <c r="B589" s="101">
        <v>11</v>
      </c>
      <c r="C589" s="109"/>
    </row>
    <row r="590" spans="1:3" x14ac:dyDescent="0.25">
      <c r="A590" s="117">
        <v>44950</v>
      </c>
      <c r="B590" s="101">
        <v>12</v>
      </c>
      <c r="C590" s="109"/>
    </row>
    <row r="591" spans="1:3" x14ac:dyDescent="0.25">
      <c r="A591" s="117">
        <v>44950</v>
      </c>
      <c r="B591" s="101">
        <v>13</v>
      </c>
      <c r="C591" s="109"/>
    </row>
    <row r="592" spans="1:3" x14ac:dyDescent="0.25">
      <c r="A592" s="117">
        <v>44950</v>
      </c>
      <c r="B592" s="101">
        <v>14</v>
      </c>
      <c r="C592" s="109"/>
    </row>
    <row r="593" spans="1:3" x14ac:dyDescent="0.25">
      <c r="A593" s="117">
        <v>44950</v>
      </c>
      <c r="B593" s="101">
        <v>15</v>
      </c>
      <c r="C593" s="109"/>
    </row>
    <row r="594" spans="1:3" x14ac:dyDescent="0.25">
      <c r="A594" s="117">
        <v>44950</v>
      </c>
      <c r="B594" s="101">
        <v>16</v>
      </c>
      <c r="C594" s="109"/>
    </row>
    <row r="595" spans="1:3" x14ac:dyDescent="0.25">
      <c r="A595" s="117">
        <v>44950</v>
      </c>
      <c r="B595" s="101">
        <v>17</v>
      </c>
      <c r="C595" s="109"/>
    </row>
    <row r="596" spans="1:3" x14ac:dyDescent="0.25">
      <c r="A596" s="117">
        <v>44950</v>
      </c>
      <c r="B596" s="101">
        <v>18</v>
      </c>
      <c r="C596" s="109"/>
    </row>
    <row r="597" spans="1:3" x14ac:dyDescent="0.25">
      <c r="A597" s="117">
        <v>44950</v>
      </c>
      <c r="B597" s="101">
        <v>19</v>
      </c>
      <c r="C597" s="109"/>
    </row>
    <row r="598" spans="1:3" x14ac:dyDescent="0.25">
      <c r="A598" s="117">
        <v>44950</v>
      </c>
      <c r="B598" s="101">
        <v>20</v>
      </c>
      <c r="C598" s="109"/>
    </row>
    <row r="599" spans="1:3" x14ac:dyDescent="0.25">
      <c r="A599" s="117">
        <v>44950</v>
      </c>
      <c r="B599" s="101">
        <v>21</v>
      </c>
      <c r="C599" s="109"/>
    </row>
    <row r="600" spans="1:3" x14ac:dyDescent="0.25">
      <c r="A600" s="117">
        <v>44950</v>
      </c>
      <c r="B600" s="101">
        <v>22</v>
      </c>
      <c r="C600" s="109"/>
    </row>
    <row r="601" spans="1:3" x14ac:dyDescent="0.25">
      <c r="A601" s="117">
        <v>44950</v>
      </c>
      <c r="B601" s="101">
        <v>23</v>
      </c>
      <c r="C601" s="109"/>
    </row>
    <row r="602" spans="1:3" x14ac:dyDescent="0.25">
      <c r="A602" s="117">
        <v>44950</v>
      </c>
      <c r="B602" s="101">
        <v>24</v>
      </c>
      <c r="C602" s="109"/>
    </row>
    <row r="603" spans="1:3" x14ac:dyDescent="0.25">
      <c r="A603" s="117">
        <v>44951</v>
      </c>
      <c r="B603" s="101">
        <v>1</v>
      </c>
      <c r="C603" s="109"/>
    </row>
    <row r="604" spans="1:3" x14ac:dyDescent="0.25">
      <c r="A604" s="117">
        <v>44951</v>
      </c>
      <c r="B604" s="101">
        <v>2</v>
      </c>
      <c r="C604" s="109"/>
    </row>
    <row r="605" spans="1:3" x14ac:dyDescent="0.25">
      <c r="A605" s="117">
        <v>44951</v>
      </c>
      <c r="B605" s="101">
        <v>3</v>
      </c>
      <c r="C605" s="109"/>
    </row>
    <row r="606" spans="1:3" x14ac:dyDescent="0.25">
      <c r="A606" s="117">
        <v>44951</v>
      </c>
      <c r="B606" s="101">
        <v>4</v>
      </c>
      <c r="C606" s="109"/>
    </row>
    <row r="607" spans="1:3" x14ac:dyDescent="0.25">
      <c r="A607" s="117">
        <v>44951</v>
      </c>
      <c r="B607" s="101">
        <v>5</v>
      </c>
      <c r="C607" s="109"/>
    </row>
    <row r="608" spans="1:3" x14ac:dyDescent="0.25">
      <c r="A608" s="117">
        <v>44951</v>
      </c>
      <c r="B608" s="101">
        <v>6</v>
      </c>
      <c r="C608" s="109"/>
    </row>
    <row r="609" spans="1:3" x14ac:dyDescent="0.25">
      <c r="A609" s="117">
        <v>44951</v>
      </c>
      <c r="B609" s="101">
        <v>7</v>
      </c>
      <c r="C609" s="109"/>
    </row>
    <row r="610" spans="1:3" x14ac:dyDescent="0.25">
      <c r="A610" s="117">
        <v>44951</v>
      </c>
      <c r="B610" s="101">
        <v>8</v>
      </c>
      <c r="C610" s="109"/>
    </row>
    <row r="611" spans="1:3" x14ac:dyDescent="0.25">
      <c r="A611" s="117">
        <v>44951</v>
      </c>
      <c r="B611" s="101">
        <v>9</v>
      </c>
      <c r="C611" s="109"/>
    </row>
    <row r="612" spans="1:3" x14ac:dyDescent="0.25">
      <c r="A612" s="117">
        <v>44951</v>
      </c>
      <c r="B612" s="101">
        <v>10</v>
      </c>
      <c r="C612" s="109"/>
    </row>
    <row r="613" spans="1:3" x14ac:dyDescent="0.25">
      <c r="A613" s="117">
        <v>44951</v>
      </c>
      <c r="B613" s="101">
        <v>11</v>
      </c>
      <c r="C613" s="109"/>
    </row>
    <row r="614" spans="1:3" x14ac:dyDescent="0.25">
      <c r="A614" s="117">
        <v>44951</v>
      </c>
      <c r="B614" s="101">
        <v>12</v>
      </c>
      <c r="C614" s="109"/>
    </row>
    <row r="615" spans="1:3" x14ac:dyDescent="0.25">
      <c r="A615" s="117">
        <v>44951</v>
      </c>
      <c r="B615" s="101">
        <v>13</v>
      </c>
      <c r="C615" s="109"/>
    </row>
    <row r="616" spans="1:3" x14ac:dyDescent="0.25">
      <c r="A616" s="117">
        <v>44951</v>
      </c>
      <c r="B616" s="101">
        <v>14</v>
      </c>
      <c r="C616" s="109"/>
    </row>
    <row r="617" spans="1:3" x14ac:dyDescent="0.25">
      <c r="A617" s="117">
        <v>44951</v>
      </c>
      <c r="B617" s="101">
        <v>15</v>
      </c>
      <c r="C617" s="109"/>
    </row>
    <row r="618" spans="1:3" x14ac:dyDescent="0.25">
      <c r="A618" s="117">
        <v>44951</v>
      </c>
      <c r="B618" s="101">
        <v>16</v>
      </c>
      <c r="C618" s="109"/>
    </row>
    <row r="619" spans="1:3" x14ac:dyDescent="0.25">
      <c r="A619" s="117">
        <v>44951</v>
      </c>
      <c r="B619" s="101">
        <v>17</v>
      </c>
      <c r="C619" s="109"/>
    </row>
    <row r="620" spans="1:3" x14ac:dyDescent="0.25">
      <c r="A620" s="117">
        <v>44951</v>
      </c>
      <c r="B620" s="101">
        <v>18</v>
      </c>
      <c r="C620" s="109"/>
    </row>
    <row r="621" spans="1:3" x14ac:dyDescent="0.25">
      <c r="A621" s="117">
        <v>44951</v>
      </c>
      <c r="B621" s="101">
        <v>19</v>
      </c>
      <c r="C621" s="109"/>
    </row>
    <row r="622" spans="1:3" x14ac:dyDescent="0.25">
      <c r="A622" s="117">
        <v>44951</v>
      </c>
      <c r="B622" s="101">
        <v>20</v>
      </c>
      <c r="C622" s="109"/>
    </row>
    <row r="623" spans="1:3" x14ac:dyDescent="0.25">
      <c r="A623" s="117">
        <v>44951</v>
      </c>
      <c r="B623" s="101">
        <v>21</v>
      </c>
      <c r="C623" s="109"/>
    </row>
    <row r="624" spans="1:3" x14ac:dyDescent="0.25">
      <c r="A624" s="117">
        <v>44951</v>
      </c>
      <c r="B624" s="101">
        <v>22</v>
      </c>
      <c r="C624" s="109"/>
    </row>
    <row r="625" spans="1:3" x14ac:dyDescent="0.25">
      <c r="A625" s="117">
        <v>44951</v>
      </c>
      <c r="B625" s="101">
        <v>23</v>
      </c>
      <c r="C625" s="109"/>
    </row>
    <row r="626" spans="1:3" x14ac:dyDescent="0.25">
      <c r="A626" s="117">
        <v>44951</v>
      </c>
      <c r="B626" s="101">
        <v>24</v>
      </c>
      <c r="C626" s="109"/>
    </row>
    <row r="627" spans="1:3" x14ac:dyDescent="0.25">
      <c r="A627" s="117">
        <v>44952</v>
      </c>
      <c r="B627" s="101">
        <v>1</v>
      </c>
      <c r="C627" s="109"/>
    </row>
    <row r="628" spans="1:3" x14ac:dyDescent="0.25">
      <c r="A628" s="117">
        <v>44952</v>
      </c>
      <c r="B628" s="101">
        <v>2</v>
      </c>
      <c r="C628" s="109"/>
    </row>
    <row r="629" spans="1:3" x14ac:dyDescent="0.25">
      <c r="A629" s="117">
        <v>44952</v>
      </c>
      <c r="B629" s="101">
        <v>3</v>
      </c>
      <c r="C629" s="109"/>
    </row>
    <row r="630" spans="1:3" x14ac:dyDescent="0.25">
      <c r="A630" s="117">
        <v>44952</v>
      </c>
      <c r="B630" s="101">
        <v>4</v>
      </c>
      <c r="C630" s="109"/>
    </row>
    <row r="631" spans="1:3" x14ac:dyDescent="0.25">
      <c r="A631" s="117">
        <v>44952</v>
      </c>
      <c r="B631" s="101">
        <v>5</v>
      </c>
      <c r="C631" s="109"/>
    </row>
    <row r="632" spans="1:3" x14ac:dyDescent="0.25">
      <c r="A632" s="117">
        <v>44952</v>
      </c>
      <c r="B632" s="101">
        <v>6</v>
      </c>
      <c r="C632" s="109"/>
    </row>
    <row r="633" spans="1:3" x14ac:dyDescent="0.25">
      <c r="A633" s="117">
        <v>44952</v>
      </c>
      <c r="B633" s="101">
        <v>7</v>
      </c>
      <c r="C633" s="109"/>
    </row>
    <row r="634" spans="1:3" x14ac:dyDescent="0.25">
      <c r="A634" s="117">
        <v>44952</v>
      </c>
      <c r="B634" s="101">
        <v>8</v>
      </c>
      <c r="C634" s="109"/>
    </row>
    <row r="635" spans="1:3" x14ac:dyDescent="0.25">
      <c r="A635" s="117">
        <v>44952</v>
      </c>
      <c r="B635" s="101">
        <v>9</v>
      </c>
      <c r="C635" s="109"/>
    </row>
    <row r="636" spans="1:3" x14ac:dyDescent="0.25">
      <c r="A636" s="117">
        <v>44952</v>
      </c>
      <c r="B636" s="101">
        <v>10</v>
      </c>
      <c r="C636" s="109"/>
    </row>
    <row r="637" spans="1:3" x14ac:dyDescent="0.25">
      <c r="A637" s="117">
        <v>44952</v>
      </c>
      <c r="B637" s="101">
        <v>11</v>
      </c>
      <c r="C637" s="109"/>
    </row>
    <row r="638" spans="1:3" x14ac:dyDescent="0.25">
      <c r="A638" s="117">
        <v>44952</v>
      </c>
      <c r="B638" s="101">
        <v>12</v>
      </c>
      <c r="C638" s="109"/>
    </row>
    <row r="639" spans="1:3" x14ac:dyDescent="0.25">
      <c r="A639" s="117">
        <v>44952</v>
      </c>
      <c r="B639" s="101">
        <v>13</v>
      </c>
      <c r="C639" s="109"/>
    </row>
    <row r="640" spans="1:3" x14ac:dyDescent="0.25">
      <c r="A640" s="117">
        <v>44952</v>
      </c>
      <c r="B640" s="101">
        <v>14</v>
      </c>
      <c r="C640" s="109"/>
    </row>
    <row r="641" spans="1:3" x14ac:dyDescent="0.25">
      <c r="A641" s="117">
        <v>44952</v>
      </c>
      <c r="B641" s="101">
        <v>15</v>
      </c>
      <c r="C641" s="109"/>
    </row>
    <row r="642" spans="1:3" x14ac:dyDescent="0.25">
      <c r="A642" s="117">
        <v>44952</v>
      </c>
      <c r="B642" s="101">
        <v>16</v>
      </c>
      <c r="C642" s="109"/>
    </row>
    <row r="643" spans="1:3" x14ac:dyDescent="0.25">
      <c r="A643" s="117">
        <v>44952</v>
      </c>
      <c r="B643" s="101">
        <v>17</v>
      </c>
      <c r="C643" s="109"/>
    </row>
    <row r="644" spans="1:3" x14ac:dyDescent="0.25">
      <c r="A644" s="117">
        <v>44952</v>
      </c>
      <c r="B644" s="101">
        <v>18</v>
      </c>
      <c r="C644" s="109"/>
    </row>
    <row r="645" spans="1:3" x14ac:dyDescent="0.25">
      <c r="A645" s="117">
        <v>44952</v>
      </c>
      <c r="B645" s="101">
        <v>19</v>
      </c>
      <c r="C645" s="109"/>
    </row>
    <row r="646" spans="1:3" x14ac:dyDescent="0.25">
      <c r="A646" s="117">
        <v>44952</v>
      </c>
      <c r="B646" s="101">
        <v>20</v>
      </c>
      <c r="C646" s="109"/>
    </row>
    <row r="647" spans="1:3" x14ac:dyDescent="0.25">
      <c r="A647" s="117">
        <v>44952</v>
      </c>
      <c r="B647" s="101">
        <v>21</v>
      </c>
      <c r="C647" s="109"/>
    </row>
    <row r="648" spans="1:3" x14ac:dyDescent="0.25">
      <c r="A648" s="117">
        <v>44952</v>
      </c>
      <c r="B648" s="101">
        <v>22</v>
      </c>
      <c r="C648" s="109"/>
    </row>
    <row r="649" spans="1:3" x14ac:dyDescent="0.25">
      <c r="A649" s="117">
        <v>44952</v>
      </c>
      <c r="B649" s="101">
        <v>23</v>
      </c>
      <c r="C649" s="109"/>
    </row>
    <row r="650" spans="1:3" x14ac:dyDescent="0.25">
      <c r="A650" s="117">
        <v>44952</v>
      </c>
      <c r="B650" s="101">
        <v>24</v>
      </c>
      <c r="C650" s="109"/>
    </row>
    <row r="651" spans="1:3" x14ac:dyDescent="0.25">
      <c r="A651" s="117">
        <v>44953</v>
      </c>
      <c r="B651" s="101">
        <v>1</v>
      </c>
      <c r="C651" s="109"/>
    </row>
    <row r="652" spans="1:3" x14ac:dyDescent="0.25">
      <c r="A652" s="117">
        <v>44953</v>
      </c>
      <c r="B652" s="101">
        <v>2</v>
      </c>
      <c r="C652" s="109"/>
    </row>
    <row r="653" spans="1:3" x14ac:dyDescent="0.25">
      <c r="A653" s="117">
        <v>44953</v>
      </c>
      <c r="B653" s="101">
        <v>3</v>
      </c>
      <c r="C653" s="109"/>
    </row>
    <row r="654" spans="1:3" x14ac:dyDescent="0.25">
      <c r="A654" s="117">
        <v>44953</v>
      </c>
      <c r="B654" s="101">
        <v>4</v>
      </c>
      <c r="C654" s="109"/>
    </row>
    <row r="655" spans="1:3" x14ac:dyDescent="0.25">
      <c r="A655" s="117">
        <v>44953</v>
      </c>
      <c r="B655" s="101">
        <v>5</v>
      </c>
      <c r="C655" s="109"/>
    </row>
    <row r="656" spans="1:3" x14ac:dyDescent="0.25">
      <c r="A656" s="117">
        <v>44953</v>
      </c>
      <c r="B656" s="101">
        <v>6</v>
      </c>
      <c r="C656" s="109"/>
    </row>
    <row r="657" spans="1:3" x14ac:dyDescent="0.25">
      <c r="A657" s="117">
        <v>44953</v>
      </c>
      <c r="B657" s="101">
        <v>7</v>
      </c>
      <c r="C657" s="109"/>
    </row>
    <row r="658" spans="1:3" x14ac:dyDescent="0.25">
      <c r="A658" s="117">
        <v>44953</v>
      </c>
      <c r="B658" s="101">
        <v>8</v>
      </c>
      <c r="C658" s="109"/>
    </row>
    <row r="659" spans="1:3" x14ac:dyDescent="0.25">
      <c r="A659" s="117">
        <v>44953</v>
      </c>
      <c r="B659" s="101">
        <v>9</v>
      </c>
      <c r="C659" s="109"/>
    </row>
    <row r="660" spans="1:3" x14ac:dyDescent="0.25">
      <c r="A660" s="117">
        <v>44953</v>
      </c>
      <c r="B660" s="101">
        <v>10</v>
      </c>
      <c r="C660" s="109"/>
    </row>
    <row r="661" spans="1:3" x14ac:dyDescent="0.25">
      <c r="A661" s="117">
        <v>44953</v>
      </c>
      <c r="B661" s="101">
        <v>11</v>
      </c>
      <c r="C661" s="109"/>
    </row>
    <row r="662" spans="1:3" x14ac:dyDescent="0.25">
      <c r="A662" s="117">
        <v>44953</v>
      </c>
      <c r="B662" s="101">
        <v>12</v>
      </c>
      <c r="C662" s="109"/>
    </row>
    <row r="663" spans="1:3" x14ac:dyDescent="0.25">
      <c r="A663" s="117">
        <v>44953</v>
      </c>
      <c r="B663" s="101">
        <v>13</v>
      </c>
      <c r="C663" s="109"/>
    </row>
    <row r="664" spans="1:3" x14ac:dyDescent="0.25">
      <c r="A664" s="117">
        <v>44953</v>
      </c>
      <c r="B664" s="101">
        <v>14</v>
      </c>
      <c r="C664" s="109"/>
    </row>
    <row r="665" spans="1:3" x14ac:dyDescent="0.25">
      <c r="A665" s="117">
        <v>44953</v>
      </c>
      <c r="B665" s="101">
        <v>15</v>
      </c>
      <c r="C665" s="109"/>
    </row>
    <row r="666" spans="1:3" x14ac:dyDescent="0.25">
      <c r="A666" s="117">
        <v>44953</v>
      </c>
      <c r="B666" s="101">
        <v>16</v>
      </c>
      <c r="C666" s="109"/>
    </row>
    <row r="667" spans="1:3" x14ac:dyDescent="0.25">
      <c r="A667" s="117">
        <v>44953</v>
      </c>
      <c r="B667" s="101">
        <v>17</v>
      </c>
      <c r="C667" s="109"/>
    </row>
    <row r="668" spans="1:3" x14ac:dyDescent="0.25">
      <c r="A668" s="117">
        <v>44953</v>
      </c>
      <c r="B668" s="101">
        <v>18</v>
      </c>
      <c r="C668" s="109"/>
    </row>
    <row r="669" spans="1:3" x14ac:dyDescent="0.25">
      <c r="A669" s="117">
        <v>44953</v>
      </c>
      <c r="B669" s="101">
        <v>19</v>
      </c>
      <c r="C669" s="109"/>
    </row>
    <row r="670" spans="1:3" x14ac:dyDescent="0.25">
      <c r="A670" s="117">
        <v>44953</v>
      </c>
      <c r="B670" s="101">
        <v>20</v>
      </c>
      <c r="C670" s="109"/>
    </row>
    <row r="671" spans="1:3" x14ac:dyDescent="0.25">
      <c r="A671" s="117">
        <v>44953</v>
      </c>
      <c r="B671" s="101">
        <v>21</v>
      </c>
      <c r="C671" s="109"/>
    </row>
    <row r="672" spans="1:3" x14ac:dyDescent="0.25">
      <c r="A672" s="117">
        <v>44953</v>
      </c>
      <c r="B672" s="101">
        <v>22</v>
      </c>
      <c r="C672" s="109"/>
    </row>
    <row r="673" spans="1:3" x14ac:dyDescent="0.25">
      <c r="A673" s="117">
        <v>44953</v>
      </c>
      <c r="B673" s="101">
        <v>23</v>
      </c>
      <c r="C673" s="109"/>
    </row>
    <row r="674" spans="1:3" x14ac:dyDescent="0.25">
      <c r="A674" s="117">
        <v>44953</v>
      </c>
      <c r="B674" s="101">
        <v>24</v>
      </c>
      <c r="C674" s="109"/>
    </row>
    <row r="675" spans="1:3" x14ac:dyDescent="0.25">
      <c r="A675" s="117">
        <v>44954</v>
      </c>
      <c r="B675" s="101">
        <v>1</v>
      </c>
      <c r="C675" s="109"/>
    </row>
    <row r="676" spans="1:3" x14ac:dyDescent="0.25">
      <c r="A676" s="117">
        <v>44954</v>
      </c>
      <c r="B676" s="101">
        <v>2</v>
      </c>
      <c r="C676" s="109"/>
    </row>
    <row r="677" spans="1:3" x14ac:dyDescent="0.25">
      <c r="A677" s="117">
        <v>44954</v>
      </c>
      <c r="B677" s="101">
        <v>3</v>
      </c>
      <c r="C677" s="109"/>
    </row>
    <row r="678" spans="1:3" x14ac:dyDescent="0.25">
      <c r="A678" s="117">
        <v>44954</v>
      </c>
      <c r="B678" s="101">
        <v>4</v>
      </c>
      <c r="C678" s="109"/>
    </row>
    <row r="679" spans="1:3" x14ac:dyDescent="0.25">
      <c r="A679" s="117">
        <v>44954</v>
      </c>
      <c r="B679" s="101">
        <v>5</v>
      </c>
      <c r="C679" s="109"/>
    </row>
    <row r="680" spans="1:3" x14ac:dyDescent="0.25">
      <c r="A680" s="117">
        <v>44954</v>
      </c>
      <c r="B680" s="101">
        <v>6</v>
      </c>
      <c r="C680" s="109"/>
    </row>
    <row r="681" spans="1:3" x14ac:dyDescent="0.25">
      <c r="A681" s="117">
        <v>44954</v>
      </c>
      <c r="B681" s="101">
        <v>7</v>
      </c>
      <c r="C681" s="109"/>
    </row>
    <row r="682" spans="1:3" x14ac:dyDescent="0.25">
      <c r="A682" s="117">
        <v>44954</v>
      </c>
      <c r="B682" s="101">
        <v>8</v>
      </c>
      <c r="C682" s="109"/>
    </row>
    <row r="683" spans="1:3" x14ac:dyDescent="0.25">
      <c r="A683" s="117">
        <v>44954</v>
      </c>
      <c r="B683" s="101">
        <v>9</v>
      </c>
      <c r="C683" s="109"/>
    </row>
    <row r="684" spans="1:3" x14ac:dyDescent="0.25">
      <c r="A684" s="117">
        <v>44954</v>
      </c>
      <c r="B684" s="101">
        <v>10</v>
      </c>
      <c r="C684" s="109"/>
    </row>
    <row r="685" spans="1:3" x14ac:dyDescent="0.25">
      <c r="A685" s="117">
        <v>44954</v>
      </c>
      <c r="B685" s="101">
        <v>11</v>
      </c>
      <c r="C685" s="109"/>
    </row>
    <row r="686" spans="1:3" x14ac:dyDescent="0.25">
      <c r="A686" s="117">
        <v>44954</v>
      </c>
      <c r="B686" s="101">
        <v>12</v>
      </c>
      <c r="C686" s="109"/>
    </row>
    <row r="687" spans="1:3" x14ac:dyDescent="0.25">
      <c r="A687" s="117">
        <v>44954</v>
      </c>
      <c r="B687" s="101">
        <v>13</v>
      </c>
      <c r="C687" s="109"/>
    </row>
    <row r="688" spans="1:3" x14ac:dyDescent="0.25">
      <c r="A688" s="117">
        <v>44954</v>
      </c>
      <c r="B688" s="101">
        <v>14</v>
      </c>
      <c r="C688" s="109"/>
    </row>
    <row r="689" spans="1:3" x14ac:dyDescent="0.25">
      <c r="A689" s="117">
        <v>44954</v>
      </c>
      <c r="B689" s="101">
        <v>15</v>
      </c>
      <c r="C689" s="109"/>
    </row>
    <row r="690" spans="1:3" x14ac:dyDescent="0.25">
      <c r="A690" s="117">
        <v>44954</v>
      </c>
      <c r="B690" s="101">
        <v>16</v>
      </c>
      <c r="C690" s="109"/>
    </row>
    <row r="691" spans="1:3" x14ac:dyDescent="0.25">
      <c r="A691" s="117">
        <v>44954</v>
      </c>
      <c r="B691" s="101">
        <v>17</v>
      </c>
      <c r="C691" s="109"/>
    </row>
    <row r="692" spans="1:3" x14ac:dyDescent="0.25">
      <c r="A692" s="117">
        <v>44954</v>
      </c>
      <c r="B692" s="101">
        <v>18</v>
      </c>
      <c r="C692" s="109"/>
    </row>
    <row r="693" spans="1:3" x14ac:dyDescent="0.25">
      <c r="A693" s="117">
        <v>44954</v>
      </c>
      <c r="B693" s="101">
        <v>19</v>
      </c>
      <c r="C693" s="109"/>
    </row>
    <row r="694" spans="1:3" x14ac:dyDescent="0.25">
      <c r="A694" s="117">
        <v>44954</v>
      </c>
      <c r="B694" s="101">
        <v>20</v>
      </c>
      <c r="C694" s="109"/>
    </row>
    <row r="695" spans="1:3" x14ac:dyDescent="0.25">
      <c r="A695" s="117">
        <v>44954</v>
      </c>
      <c r="B695" s="101">
        <v>21</v>
      </c>
      <c r="C695" s="109"/>
    </row>
    <row r="696" spans="1:3" x14ac:dyDescent="0.25">
      <c r="A696" s="117">
        <v>44954</v>
      </c>
      <c r="B696" s="101">
        <v>22</v>
      </c>
      <c r="C696" s="109"/>
    </row>
    <row r="697" spans="1:3" x14ac:dyDescent="0.25">
      <c r="A697" s="117">
        <v>44954</v>
      </c>
      <c r="B697" s="101">
        <v>23</v>
      </c>
      <c r="C697" s="109"/>
    </row>
    <row r="698" spans="1:3" x14ac:dyDescent="0.25">
      <c r="A698" s="117">
        <v>44954</v>
      </c>
      <c r="B698" s="101">
        <v>24</v>
      </c>
      <c r="C698" s="109"/>
    </row>
    <row r="699" spans="1:3" x14ac:dyDescent="0.25">
      <c r="A699" s="117">
        <v>44955</v>
      </c>
      <c r="B699" s="101">
        <v>1</v>
      </c>
      <c r="C699" s="109"/>
    </row>
    <row r="700" spans="1:3" x14ac:dyDescent="0.25">
      <c r="A700" s="117">
        <v>44955</v>
      </c>
      <c r="B700" s="101">
        <v>2</v>
      </c>
      <c r="C700" s="109"/>
    </row>
    <row r="701" spans="1:3" x14ac:dyDescent="0.25">
      <c r="A701" s="117">
        <v>44955</v>
      </c>
      <c r="B701" s="101">
        <v>3</v>
      </c>
      <c r="C701" s="109"/>
    </row>
    <row r="702" spans="1:3" x14ac:dyDescent="0.25">
      <c r="A702" s="117">
        <v>44955</v>
      </c>
      <c r="B702" s="101">
        <v>4</v>
      </c>
      <c r="C702" s="109"/>
    </row>
    <row r="703" spans="1:3" x14ac:dyDescent="0.25">
      <c r="A703" s="117">
        <v>44955</v>
      </c>
      <c r="B703" s="101">
        <v>5</v>
      </c>
      <c r="C703" s="109"/>
    </row>
    <row r="704" spans="1:3" x14ac:dyDescent="0.25">
      <c r="A704" s="117">
        <v>44955</v>
      </c>
      <c r="B704" s="101">
        <v>6</v>
      </c>
      <c r="C704" s="109"/>
    </row>
    <row r="705" spans="1:3" x14ac:dyDescent="0.25">
      <c r="A705" s="117">
        <v>44955</v>
      </c>
      <c r="B705" s="101">
        <v>7</v>
      </c>
      <c r="C705" s="109"/>
    </row>
    <row r="706" spans="1:3" x14ac:dyDescent="0.25">
      <c r="A706" s="117">
        <v>44955</v>
      </c>
      <c r="B706" s="101">
        <v>8</v>
      </c>
      <c r="C706" s="109"/>
    </row>
    <row r="707" spans="1:3" x14ac:dyDescent="0.25">
      <c r="A707" s="117">
        <v>44955</v>
      </c>
      <c r="B707" s="101">
        <v>9</v>
      </c>
      <c r="C707" s="109"/>
    </row>
    <row r="708" spans="1:3" x14ac:dyDescent="0.25">
      <c r="A708" s="117">
        <v>44955</v>
      </c>
      <c r="B708" s="101">
        <v>10</v>
      </c>
      <c r="C708" s="109"/>
    </row>
    <row r="709" spans="1:3" x14ac:dyDescent="0.25">
      <c r="A709" s="117">
        <v>44955</v>
      </c>
      <c r="B709" s="101">
        <v>11</v>
      </c>
      <c r="C709" s="109"/>
    </row>
    <row r="710" spans="1:3" x14ac:dyDescent="0.25">
      <c r="A710" s="117">
        <v>44955</v>
      </c>
      <c r="B710" s="101">
        <v>12</v>
      </c>
      <c r="C710" s="109"/>
    </row>
    <row r="711" spans="1:3" x14ac:dyDescent="0.25">
      <c r="A711" s="117">
        <v>44955</v>
      </c>
      <c r="B711" s="101">
        <v>13</v>
      </c>
      <c r="C711" s="109"/>
    </row>
    <row r="712" spans="1:3" x14ac:dyDescent="0.25">
      <c r="A712" s="117">
        <v>44955</v>
      </c>
      <c r="B712" s="101">
        <v>14</v>
      </c>
      <c r="C712" s="109"/>
    </row>
    <row r="713" spans="1:3" x14ac:dyDescent="0.25">
      <c r="A713" s="117">
        <v>44955</v>
      </c>
      <c r="B713" s="101">
        <v>15</v>
      </c>
      <c r="C713" s="109"/>
    </row>
    <row r="714" spans="1:3" x14ac:dyDescent="0.25">
      <c r="A714" s="117">
        <v>44955</v>
      </c>
      <c r="B714" s="101">
        <v>16</v>
      </c>
      <c r="C714" s="109"/>
    </row>
    <row r="715" spans="1:3" x14ac:dyDescent="0.25">
      <c r="A715" s="117">
        <v>44955</v>
      </c>
      <c r="B715" s="101">
        <v>17</v>
      </c>
      <c r="C715" s="109"/>
    </row>
    <row r="716" spans="1:3" x14ac:dyDescent="0.25">
      <c r="A716" s="117">
        <v>44955</v>
      </c>
      <c r="B716" s="101">
        <v>18</v>
      </c>
      <c r="C716" s="109"/>
    </row>
    <row r="717" spans="1:3" x14ac:dyDescent="0.25">
      <c r="A717" s="117">
        <v>44955</v>
      </c>
      <c r="B717" s="101">
        <v>19</v>
      </c>
      <c r="C717" s="109"/>
    </row>
    <row r="718" spans="1:3" x14ac:dyDescent="0.25">
      <c r="A718" s="117">
        <v>44955</v>
      </c>
      <c r="B718" s="101">
        <v>20</v>
      </c>
      <c r="C718" s="109"/>
    </row>
    <row r="719" spans="1:3" x14ac:dyDescent="0.25">
      <c r="A719" s="117">
        <v>44955</v>
      </c>
      <c r="B719" s="101">
        <v>21</v>
      </c>
      <c r="C719" s="109"/>
    </row>
    <row r="720" spans="1:3" x14ac:dyDescent="0.25">
      <c r="A720" s="117">
        <v>44955</v>
      </c>
      <c r="B720" s="101">
        <v>22</v>
      </c>
      <c r="C720" s="109"/>
    </row>
    <row r="721" spans="1:3" x14ac:dyDescent="0.25">
      <c r="A721" s="117">
        <v>44955</v>
      </c>
      <c r="B721" s="101">
        <v>23</v>
      </c>
      <c r="C721" s="109"/>
    </row>
    <row r="722" spans="1:3" x14ac:dyDescent="0.25">
      <c r="A722" s="117">
        <v>44955</v>
      </c>
      <c r="B722" s="101">
        <v>24</v>
      </c>
      <c r="C722" s="109"/>
    </row>
    <row r="723" spans="1:3" x14ac:dyDescent="0.25">
      <c r="A723" s="117">
        <v>44956</v>
      </c>
      <c r="B723" s="101">
        <v>1</v>
      </c>
      <c r="C723" s="109"/>
    </row>
    <row r="724" spans="1:3" x14ac:dyDescent="0.25">
      <c r="A724" s="117">
        <v>44956</v>
      </c>
      <c r="B724" s="101">
        <v>2</v>
      </c>
      <c r="C724" s="109"/>
    </row>
    <row r="725" spans="1:3" x14ac:dyDescent="0.25">
      <c r="A725" s="117">
        <v>44956</v>
      </c>
      <c r="B725" s="101">
        <v>3</v>
      </c>
      <c r="C725" s="109"/>
    </row>
    <row r="726" spans="1:3" x14ac:dyDescent="0.25">
      <c r="A726" s="117">
        <v>44956</v>
      </c>
      <c r="B726" s="101">
        <v>4</v>
      </c>
      <c r="C726" s="109"/>
    </row>
    <row r="727" spans="1:3" x14ac:dyDescent="0.25">
      <c r="A727" s="117">
        <v>44956</v>
      </c>
      <c r="B727" s="101">
        <v>5</v>
      </c>
      <c r="C727" s="109"/>
    </row>
    <row r="728" spans="1:3" x14ac:dyDescent="0.25">
      <c r="A728" s="117">
        <v>44956</v>
      </c>
      <c r="B728" s="101">
        <v>6</v>
      </c>
      <c r="C728" s="109"/>
    </row>
    <row r="729" spans="1:3" x14ac:dyDescent="0.25">
      <c r="A729" s="117">
        <v>44956</v>
      </c>
      <c r="B729" s="101">
        <v>7</v>
      </c>
      <c r="C729" s="109"/>
    </row>
    <row r="730" spans="1:3" x14ac:dyDescent="0.25">
      <c r="A730" s="117">
        <v>44956</v>
      </c>
      <c r="B730" s="101">
        <v>8</v>
      </c>
      <c r="C730" s="109"/>
    </row>
    <row r="731" spans="1:3" x14ac:dyDescent="0.25">
      <c r="A731" s="117">
        <v>44956</v>
      </c>
      <c r="B731" s="101">
        <v>9</v>
      </c>
      <c r="C731" s="109"/>
    </row>
    <row r="732" spans="1:3" x14ac:dyDescent="0.25">
      <c r="A732" s="117">
        <v>44956</v>
      </c>
      <c r="B732" s="101">
        <v>10</v>
      </c>
      <c r="C732" s="109"/>
    </row>
    <row r="733" spans="1:3" x14ac:dyDescent="0.25">
      <c r="A733" s="117">
        <v>44956</v>
      </c>
      <c r="B733" s="101">
        <v>11</v>
      </c>
      <c r="C733" s="109"/>
    </row>
    <row r="734" spans="1:3" x14ac:dyDescent="0.25">
      <c r="A734" s="117">
        <v>44956</v>
      </c>
      <c r="B734" s="101">
        <v>12</v>
      </c>
      <c r="C734" s="109"/>
    </row>
    <row r="735" spans="1:3" x14ac:dyDescent="0.25">
      <c r="A735" s="117">
        <v>44956</v>
      </c>
      <c r="B735" s="101">
        <v>13</v>
      </c>
      <c r="C735" s="109"/>
    </row>
    <row r="736" spans="1:3" x14ac:dyDescent="0.25">
      <c r="A736" s="117">
        <v>44956</v>
      </c>
      <c r="B736" s="101">
        <v>14</v>
      </c>
      <c r="C736" s="109"/>
    </row>
    <row r="737" spans="1:3" x14ac:dyDescent="0.25">
      <c r="A737" s="117">
        <v>44956</v>
      </c>
      <c r="B737" s="101">
        <v>15</v>
      </c>
      <c r="C737" s="109"/>
    </row>
    <row r="738" spans="1:3" x14ac:dyDescent="0.25">
      <c r="A738" s="117">
        <v>44956</v>
      </c>
      <c r="B738" s="101">
        <v>16</v>
      </c>
      <c r="C738" s="109"/>
    </row>
    <row r="739" spans="1:3" x14ac:dyDescent="0.25">
      <c r="A739" s="117">
        <v>44956</v>
      </c>
      <c r="B739" s="101">
        <v>17</v>
      </c>
      <c r="C739" s="109"/>
    </row>
    <row r="740" spans="1:3" x14ac:dyDescent="0.25">
      <c r="A740" s="117">
        <v>44956</v>
      </c>
      <c r="B740" s="101">
        <v>18</v>
      </c>
      <c r="C740" s="109"/>
    </row>
    <row r="741" spans="1:3" x14ac:dyDescent="0.25">
      <c r="A741" s="117">
        <v>44956</v>
      </c>
      <c r="B741" s="101">
        <v>19</v>
      </c>
      <c r="C741" s="109"/>
    </row>
    <row r="742" spans="1:3" x14ac:dyDescent="0.25">
      <c r="A742" s="117">
        <v>44956</v>
      </c>
      <c r="B742" s="101">
        <v>20</v>
      </c>
      <c r="C742" s="109"/>
    </row>
    <row r="743" spans="1:3" x14ac:dyDescent="0.25">
      <c r="A743" s="117">
        <v>44956</v>
      </c>
      <c r="B743" s="101">
        <v>21</v>
      </c>
      <c r="C743" s="109"/>
    </row>
    <row r="744" spans="1:3" x14ac:dyDescent="0.25">
      <c r="A744" s="117">
        <v>44956</v>
      </c>
      <c r="B744" s="101">
        <v>22</v>
      </c>
      <c r="C744" s="109"/>
    </row>
    <row r="745" spans="1:3" x14ac:dyDescent="0.25">
      <c r="A745" s="117">
        <v>44956</v>
      </c>
      <c r="B745" s="101">
        <v>23</v>
      </c>
      <c r="C745" s="109"/>
    </row>
    <row r="746" spans="1:3" x14ac:dyDescent="0.25">
      <c r="A746" s="117">
        <v>44956</v>
      </c>
      <c r="B746" s="101">
        <v>24</v>
      </c>
      <c r="C746" s="109"/>
    </row>
    <row r="747" spans="1:3" x14ac:dyDescent="0.25">
      <c r="A747" s="117">
        <v>44957</v>
      </c>
      <c r="B747" s="101">
        <v>1</v>
      </c>
      <c r="C747" s="109"/>
    </row>
    <row r="748" spans="1:3" x14ac:dyDescent="0.25">
      <c r="A748" s="117">
        <v>44957</v>
      </c>
      <c r="B748" s="101">
        <v>2</v>
      </c>
      <c r="C748" s="109"/>
    </row>
    <row r="749" spans="1:3" x14ac:dyDescent="0.25">
      <c r="A749" s="117">
        <v>44957</v>
      </c>
      <c r="B749" s="101">
        <v>3</v>
      </c>
      <c r="C749" s="109"/>
    </row>
    <row r="750" spans="1:3" x14ac:dyDescent="0.25">
      <c r="A750" s="117">
        <v>44957</v>
      </c>
      <c r="B750" s="101">
        <v>4</v>
      </c>
      <c r="C750" s="109"/>
    </row>
    <row r="751" spans="1:3" x14ac:dyDescent="0.25">
      <c r="A751" s="117">
        <v>44957</v>
      </c>
      <c r="B751" s="101">
        <v>5</v>
      </c>
      <c r="C751" s="109"/>
    </row>
    <row r="752" spans="1:3" x14ac:dyDescent="0.25">
      <c r="A752" s="117">
        <v>44957</v>
      </c>
      <c r="B752" s="101">
        <v>6</v>
      </c>
      <c r="C752" s="109"/>
    </row>
    <row r="753" spans="1:3" x14ac:dyDescent="0.25">
      <c r="A753" s="117">
        <v>44957</v>
      </c>
      <c r="B753" s="101">
        <v>7</v>
      </c>
      <c r="C753" s="109"/>
    </row>
    <row r="754" spans="1:3" x14ac:dyDescent="0.25">
      <c r="A754" s="117">
        <v>44957</v>
      </c>
      <c r="B754" s="101">
        <v>8</v>
      </c>
      <c r="C754" s="109"/>
    </row>
    <row r="755" spans="1:3" x14ac:dyDescent="0.25">
      <c r="A755" s="117">
        <v>44957</v>
      </c>
      <c r="B755" s="101">
        <v>9</v>
      </c>
      <c r="C755" s="109"/>
    </row>
    <row r="756" spans="1:3" x14ac:dyDescent="0.25">
      <c r="A756" s="117">
        <v>44957</v>
      </c>
      <c r="B756" s="101">
        <v>10</v>
      </c>
      <c r="C756" s="109"/>
    </row>
    <row r="757" spans="1:3" x14ac:dyDescent="0.25">
      <c r="A757" s="117">
        <v>44957</v>
      </c>
      <c r="B757" s="101">
        <v>11</v>
      </c>
      <c r="C757" s="109"/>
    </row>
    <row r="758" spans="1:3" x14ac:dyDescent="0.25">
      <c r="A758" s="117">
        <v>44957</v>
      </c>
      <c r="B758" s="101">
        <v>12</v>
      </c>
      <c r="C758" s="109"/>
    </row>
    <row r="759" spans="1:3" x14ac:dyDescent="0.25">
      <c r="A759" s="117">
        <v>44957</v>
      </c>
      <c r="B759" s="101">
        <v>13</v>
      </c>
      <c r="C759" s="109"/>
    </row>
    <row r="760" spans="1:3" x14ac:dyDescent="0.25">
      <c r="A760" s="117">
        <v>44957</v>
      </c>
      <c r="B760" s="101">
        <v>14</v>
      </c>
      <c r="C760" s="109"/>
    </row>
    <row r="761" spans="1:3" x14ac:dyDescent="0.25">
      <c r="A761" s="117">
        <v>44957</v>
      </c>
      <c r="B761" s="101">
        <v>15</v>
      </c>
      <c r="C761" s="109"/>
    </row>
    <row r="762" spans="1:3" x14ac:dyDescent="0.25">
      <c r="A762" s="117">
        <v>44957</v>
      </c>
      <c r="B762" s="101">
        <v>16</v>
      </c>
      <c r="C762" s="109"/>
    </row>
    <row r="763" spans="1:3" x14ac:dyDescent="0.25">
      <c r="A763" s="117">
        <v>44957</v>
      </c>
      <c r="B763" s="101">
        <v>17</v>
      </c>
      <c r="C763" s="109"/>
    </row>
    <row r="764" spans="1:3" x14ac:dyDescent="0.25">
      <c r="A764" s="117">
        <v>44957</v>
      </c>
      <c r="B764" s="101">
        <v>18</v>
      </c>
      <c r="C764" s="109"/>
    </row>
    <row r="765" spans="1:3" x14ac:dyDescent="0.25">
      <c r="A765" s="117">
        <v>44957</v>
      </c>
      <c r="B765" s="101">
        <v>19</v>
      </c>
      <c r="C765" s="109"/>
    </row>
    <row r="766" spans="1:3" x14ac:dyDescent="0.25">
      <c r="A766" s="117">
        <v>44957</v>
      </c>
      <c r="B766" s="101">
        <v>20</v>
      </c>
      <c r="C766" s="109"/>
    </row>
    <row r="767" spans="1:3" x14ac:dyDescent="0.25">
      <c r="A767" s="117">
        <v>44957</v>
      </c>
      <c r="B767" s="101">
        <v>21</v>
      </c>
      <c r="C767" s="109"/>
    </row>
    <row r="768" spans="1:3" x14ac:dyDescent="0.25">
      <c r="A768" s="117">
        <v>44957</v>
      </c>
      <c r="B768" s="101">
        <v>22</v>
      </c>
      <c r="C768" s="109"/>
    </row>
    <row r="769" spans="1:3" x14ac:dyDescent="0.25">
      <c r="A769" s="117">
        <v>44957</v>
      </c>
      <c r="B769" s="101">
        <v>23</v>
      </c>
      <c r="C769" s="109"/>
    </row>
    <row r="770" spans="1:3" x14ac:dyDescent="0.25">
      <c r="A770" s="117">
        <v>44957</v>
      </c>
      <c r="B770" s="101">
        <v>24</v>
      </c>
      <c r="C770" s="109"/>
    </row>
    <row r="771" spans="1:3" x14ac:dyDescent="0.25">
      <c r="A771" s="117">
        <v>44958</v>
      </c>
      <c r="B771" s="101">
        <v>1</v>
      </c>
      <c r="C771" s="109"/>
    </row>
    <row r="772" spans="1:3" x14ac:dyDescent="0.25">
      <c r="A772" s="117">
        <v>44958</v>
      </c>
      <c r="B772" s="101">
        <v>2</v>
      </c>
      <c r="C772" s="109"/>
    </row>
    <row r="773" spans="1:3" x14ac:dyDescent="0.25">
      <c r="A773" s="117">
        <v>44958</v>
      </c>
      <c r="B773" s="101">
        <v>3</v>
      </c>
      <c r="C773" s="109"/>
    </row>
    <row r="774" spans="1:3" x14ac:dyDescent="0.25">
      <c r="A774" s="117">
        <v>44958</v>
      </c>
      <c r="B774" s="101">
        <v>4</v>
      </c>
      <c r="C774" s="109"/>
    </row>
    <row r="775" spans="1:3" x14ac:dyDescent="0.25">
      <c r="A775" s="117">
        <v>44958</v>
      </c>
      <c r="B775" s="101">
        <v>5</v>
      </c>
      <c r="C775" s="109"/>
    </row>
    <row r="776" spans="1:3" x14ac:dyDescent="0.25">
      <c r="A776" s="117">
        <v>44958</v>
      </c>
      <c r="B776" s="101">
        <v>6</v>
      </c>
      <c r="C776" s="109"/>
    </row>
    <row r="777" spans="1:3" x14ac:dyDescent="0.25">
      <c r="A777" s="117">
        <v>44958</v>
      </c>
      <c r="B777" s="101">
        <v>7</v>
      </c>
      <c r="C777" s="109"/>
    </row>
    <row r="778" spans="1:3" x14ac:dyDescent="0.25">
      <c r="A778" s="117">
        <v>44958</v>
      </c>
      <c r="B778" s="101">
        <v>8</v>
      </c>
      <c r="C778" s="109"/>
    </row>
    <row r="779" spans="1:3" x14ac:dyDescent="0.25">
      <c r="A779" s="117">
        <v>44958</v>
      </c>
      <c r="B779" s="101">
        <v>9</v>
      </c>
      <c r="C779" s="109"/>
    </row>
    <row r="780" spans="1:3" x14ac:dyDescent="0.25">
      <c r="A780" s="117">
        <v>44958</v>
      </c>
      <c r="B780" s="101">
        <v>10</v>
      </c>
      <c r="C780" s="109"/>
    </row>
    <row r="781" spans="1:3" x14ac:dyDescent="0.25">
      <c r="A781" s="117">
        <v>44958</v>
      </c>
      <c r="B781" s="101">
        <v>11</v>
      </c>
      <c r="C781" s="109"/>
    </row>
    <row r="782" spans="1:3" x14ac:dyDescent="0.25">
      <c r="A782" s="117">
        <v>44958</v>
      </c>
      <c r="B782" s="101">
        <v>12</v>
      </c>
      <c r="C782" s="109"/>
    </row>
    <row r="783" spans="1:3" x14ac:dyDescent="0.25">
      <c r="A783" s="117">
        <v>44958</v>
      </c>
      <c r="B783" s="101">
        <v>13</v>
      </c>
      <c r="C783" s="109"/>
    </row>
    <row r="784" spans="1:3" x14ac:dyDescent="0.25">
      <c r="A784" s="117">
        <v>44958</v>
      </c>
      <c r="B784" s="101">
        <v>14</v>
      </c>
      <c r="C784" s="109"/>
    </row>
    <row r="785" spans="1:3" x14ac:dyDescent="0.25">
      <c r="A785" s="117">
        <v>44958</v>
      </c>
      <c r="B785" s="101">
        <v>15</v>
      </c>
      <c r="C785" s="109"/>
    </row>
    <row r="786" spans="1:3" x14ac:dyDescent="0.25">
      <c r="A786" s="117">
        <v>44958</v>
      </c>
      <c r="B786" s="101">
        <v>16</v>
      </c>
      <c r="C786" s="109"/>
    </row>
    <row r="787" spans="1:3" x14ac:dyDescent="0.25">
      <c r="A787" s="117">
        <v>44958</v>
      </c>
      <c r="B787" s="101">
        <v>17</v>
      </c>
      <c r="C787" s="109"/>
    </row>
    <row r="788" spans="1:3" x14ac:dyDescent="0.25">
      <c r="A788" s="117">
        <v>44958</v>
      </c>
      <c r="B788" s="101">
        <v>18</v>
      </c>
      <c r="C788" s="109"/>
    </row>
    <row r="789" spans="1:3" x14ac:dyDescent="0.25">
      <c r="A789" s="117">
        <v>44958</v>
      </c>
      <c r="B789" s="101">
        <v>19</v>
      </c>
      <c r="C789" s="109"/>
    </row>
    <row r="790" spans="1:3" x14ac:dyDescent="0.25">
      <c r="A790" s="117">
        <v>44958</v>
      </c>
      <c r="B790" s="101">
        <v>20</v>
      </c>
      <c r="C790" s="109"/>
    </row>
    <row r="791" spans="1:3" x14ac:dyDescent="0.25">
      <c r="A791" s="117">
        <v>44958</v>
      </c>
      <c r="B791" s="101">
        <v>21</v>
      </c>
      <c r="C791" s="109"/>
    </row>
    <row r="792" spans="1:3" x14ac:dyDescent="0.25">
      <c r="A792" s="117">
        <v>44958</v>
      </c>
      <c r="B792" s="101">
        <v>22</v>
      </c>
      <c r="C792" s="109"/>
    </row>
    <row r="793" spans="1:3" x14ac:dyDescent="0.25">
      <c r="A793" s="117">
        <v>44958</v>
      </c>
      <c r="B793" s="101">
        <v>23</v>
      </c>
      <c r="C793" s="109"/>
    </row>
    <row r="794" spans="1:3" x14ac:dyDescent="0.25">
      <c r="A794" s="117">
        <v>44958</v>
      </c>
      <c r="B794" s="101">
        <v>24</v>
      </c>
      <c r="C794" s="109"/>
    </row>
    <row r="795" spans="1:3" x14ac:dyDescent="0.25">
      <c r="A795" s="117">
        <v>44959</v>
      </c>
      <c r="B795" s="101">
        <v>1</v>
      </c>
      <c r="C795" s="109"/>
    </row>
    <row r="796" spans="1:3" x14ac:dyDescent="0.25">
      <c r="A796" s="117">
        <v>44959</v>
      </c>
      <c r="B796" s="101">
        <v>2</v>
      </c>
      <c r="C796" s="109"/>
    </row>
    <row r="797" spans="1:3" x14ac:dyDescent="0.25">
      <c r="A797" s="117">
        <v>44959</v>
      </c>
      <c r="B797" s="101">
        <v>3</v>
      </c>
      <c r="C797" s="109"/>
    </row>
    <row r="798" spans="1:3" x14ac:dyDescent="0.25">
      <c r="A798" s="117">
        <v>44959</v>
      </c>
      <c r="B798" s="101">
        <v>4</v>
      </c>
      <c r="C798" s="109"/>
    </row>
    <row r="799" spans="1:3" x14ac:dyDescent="0.25">
      <c r="A799" s="117">
        <v>44959</v>
      </c>
      <c r="B799" s="101">
        <v>5</v>
      </c>
      <c r="C799" s="109"/>
    </row>
    <row r="800" spans="1:3" x14ac:dyDescent="0.25">
      <c r="A800" s="117">
        <v>44959</v>
      </c>
      <c r="B800" s="101">
        <v>6</v>
      </c>
      <c r="C800" s="109"/>
    </row>
    <row r="801" spans="1:3" x14ac:dyDescent="0.25">
      <c r="A801" s="117">
        <v>44959</v>
      </c>
      <c r="B801" s="101">
        <v>7</v>
      </c>
      <c r="C801" s="109"/>
    </row>
    <row r="802" spans="1:3" x14ac:dyDescent="0.25">
      <c r="A802" s="117">
        <v>44959</v>
      </c>
      <c r="B802" s="101">
        <v>8</v>
      </c>
      <c r="C802" s="109"/>
    </row>
    <row r="803" spans="1:3" x14ac:dyDescent="0.25">
      <c r="A803" s="117">
        <v>44959</v>
      </c>
      <c r="B803" s="101">
        <v>9</v>
      </c>
      <c r="C803" s="109"/>
    </row>
    <row r="804" spans="1:3" x14ac:dyDescent="0.25">
      <c r="A804" s="117">
        <v>44959</v>
      </c>
      <c r="B804" s="101">
        <v>10</v>
      </c>
      <c r="C804" s="109"/>
    </row>
    <row r="805" spans="1:3" x14ac:dyDescent="0.25">
      <c r="A805" s="117">
        <v>44959</v>
      </c>
      <c r="B805" s="101">
        <v>11</v>
      </c>
      <c r="C805" s="109"/>
    </row>
    <row r="806" spans="1:3" x14ac:dyDescent="0.25">
      <c r="A806" s="117">
        <v>44959</v>
      </c>
      <c r="B806" s="101">
        <v>12</v>
      </c>
      <c r="C806" s="109"/>
    </row>
    <row r="807" spans="1:3" x14ac:dyDescent="0.25">
      <c r="A807" s="117">
        <v>44959</v>
      </c>
      <c r="B807" s="101">
        <v>13</v>
      </c>
      <c r="C807" s="109"/>
    </row>
    <row r="808" spans="1:3" x14ac:dyDescent="0.25">
      <c r="A808" s="117">
        <v>44959</v>
      </c>
      <c r="B808" s="101">
        <v>14</v>
      </c>
      <c r="C808" s="109"/>
    </row>
    <row r="809" spans="1:3" x14ac:dyDescent="0.25">
      <c r="A809" s="117">
        <v>44959</v>
      </c>
      <c r="B809" s="101">
        <v>15</v>
      </c>
      <c r="C809" s="109"/>
    </row>
    <row r="810" spans="1:3" x14ac:dyDescent="0.25">
      <c r="A810" s="117">
        <v>44959</v>
      </c>
      <c r="B810" s="101">
        <v>16</v>
      </c>
      <c r="C810" s="109"/>
    </row>
    <row r="811" spans="1:3" x14ac:dyDescent="0.25">
      <c r="A811" s="117">
        <v>44959</v>
      </c>
      <c r="B811" s="101">
        <v>17</v>
      </c>
      <c r="C811" s="109"/>
    </row>
    <row r="812" spans="1:3" x14ac:dyDescent="0.25">
      <c r="A812" s="117">
        <v>44959</v>
      </c>
      <c r="B812" s="101">
        <v>18</v>
      </c>
      <c r="C812" s="109"/>
    </row>
    <row r="813" spans="1:3" x14ac:dyDescent="0.25">
      <c r="A813" s="117">
        <v>44959</v>
      </c>
      <c r="B813" s="101">
        <v>19</v>
      </c>
      <c r="C813" s="109"/>
    </row>
    <row r="814" spans="1:3" x14ac:dyDescent="0.25">
      <c r="A814" s="117">
        <v>44959</v>
      </c>
      <c r="B814" s="101">
        <v>20</v>
      </c>
      <c r="C814" s="109"/>
    </row>
    <row r="815" spans="1:3" x14ac:dyDescent="0.25">
      <c r="A815" s="117">
        <v>44959</v>
      </c>
      <c r="B815" s="101">
        <v>21</v>
      </c>
      <c r="C815" s="109"/>
    </row>
    <row r="816" spans="1:3" x14ac:dyDescent="0.25">
      <c r="A816" s="117">
        <v>44959</v>
      </c>
      <c r="B816" s="101">
        <v>22</v>
      </c>
      <c r="C816" s="109"/>
    </row>
    <row r="817" spans="1:3" x14ac:dyDescent="0.25">
      <c r="A817" s="117">
        <v>44959</v>
      </c>
      <c r="B817" s="101">
        <v>23</v>
      </c>
      <c r="C817" s="109"/>
    </row>
    <row r="818" spans="1:3" x14ac:dyDescent="0.25">
      <c r="A818" s="117">
        <v>44959</v>
      </c>
      <c r="B818" s="101">
        <v>24</v>
      </c>
      <c r="C818" s="109"/>
    </row>
    <row r="819" spans="1:3" x14ac:dyDescent="0.25">
      <c r="A819" s="117">
        <v>44960</v>
      </c>
      <c r="B819" s="101">
        <v>1</v>
      </c>
      <c r="C819" s="109"/>
    </row>
    <row r="820" spans="1:3" x14ac:dyDescent="0.25">
      <c r="A820" s="117">
        <v>44960</v>
      </c>
      <c r="B820" s="101">
        <v>2</v>
      </c>
      <c r="C820" s="109"/>
    </row>
    <row r="821" spans="1:3" x14ac:dyDescent="0.25">
      <c r="A821" s="117">
        <v>44960</v>
      </c>
      <c r="B821" s="101">
        <v>3</v>
      </c>
      <c r="C821" s="109"/>
    </row>
    <row r="822" spans="1:3" x14ac:dyDescent="0.25">
      <c r="A822" s="117">
        <v>44960</v>
      </c>
      <c r="B822" s="101">
        <v>4</v>
      </c>
      <c r="C822" s="109"/>
    </row>
    <row r="823" spans="1:3" x14ac:dyDescent="0.25">
      <c r="A823" s="117">
        <v>44960</v>
      </c>
      <c r="B823" s="101">
        <v>5</v>
      </c>
      <c r="C823" s="109"/>
    </row>
    <row r="824" spans="1:3" x14ac:dyDescent="0.25">
      <c r="A824" s="117">
        <v>44960</v>
      </c>
      <c r="B824" s="101">
        <v>6</v>
      </c>
      <c r="C824" s="109"/>
    </row>
    <row r="825" spans="1:3" x14ac:dyDescent="0.25">
      <c r="A825" s="117">
        <v>44960</v>
      </c>
      <c r="B825" s="101">
        <v>7</v>
      </c>
      <c r="C825" s="109"/>
    </row>
    <row r="826" spans="1:3" x14ac:dyDescent="0.25">
      <c r="A826" s="117">
        <v>44960</v>
      </c>
      <c r="B826" s="101">
        <v>8</v>
      </c>
      <c r="C826" s="109"/>
    </row>
    <row r="827" spans="1:3" x14ac:dyDescent="0.25">
      <c r="A827" s="117">
        <v>44960</v>
      </c>
      <c r="B827" s="101">
        <v>9</v>
      </c>
      <c r="C827" s="109"/>
    </row>
    <row r="828" spans="1:3" x14ac:dyDescent="0.25">
      <c r="A828" s="117">
        <v>44960</v>
      </c>
      <c r="B828" s="101">
        <v>10</v>
      </c>
      <c r="C828" s="109"/>
    </row>
    <row r="829" spans="1:3" x14ac:dyDescent="0.25">
      <c r="A829" s="117">
        <v>44960</v>
      </c>
      <c r="B829" s="101">
        <v>11</v>
      </c>
      <c r="C829" s="109"/>
    </row>
    <row r="830" spans="1:3" x14ac:dyDescent="0.25">
      <c r="A830" s="117">
        <v>44960</v>
      </c>
      <c r="B830" s="101">
        <v>12</v>
      </c>
      <c r="C830" s="109"/>
    </row>
    <row r="831" spans="1:3" x14ac:dyDescent="0.25">
      <c r="A831" s="117">
        <v>44960</v>
      </c>
      <c r="B831" s="101">
        <v>13</v>
      </c>
      <c r="C831" s="109"/>
    </row>
    <row r="832" spans="1:3" x14ac:dyDescent="0.25">
      <c r="A832" s="117">
        <v>44960</v>
      </c>
      <c r="B832" s="101">
        <v>14</v>
      </c>
      <c r="C832" s="109"/>
    </row>
    <row r="833" spans="1:3" x14ac:dyDescent="0.25">
      <c r="A833" s="117">
        <v>44960</v>
      </c>
      <c r="B833" s="101">
        <v>15</v>
      </c>
      <c r="C833" s="109"/>
    </row>
    <row r="834" spans="1:3" x14ac:dyDescent="0.25">
      <c r="A834" s="117">
        <v>44960</v>
      </c>
      <c r="B834" s="101">
        <v>16</v>
      </c>
      <c r="C834" s="109"/>
    </row>
    <row r="835" spans="1:3" x14ac:dyDescent="0.25">
      <c r="A835" s="117">
        <v>44960</v>
      </c>
      <c r="B835" s="101">
        <v>17</v>
      </c>
      <c r="C835" s="109"/>
    </row>
    <row r="836" spans="1:3" x14ac:dyDescent="0.25">
      <c r="A836" s="117">
        <v>44960</v>
      </c>
      <c r="B836" s="101">
        <v>18</v>
      </c>
      <c r="C836" s="109"/>
    </row>
    <row r="837" spans="1:3" x14ac:dyDescent="0.25">
      <c r="A837" s="117">
        <v>44960</v>
      </c>
      <c r="B837" s="101">
        <v>19</v>
      </c>
      <c r="C837" s="109"/>
    </row>
    <row r="838" spans="1:3" x14ac:dyDescent="0.25">
      <c r="A838" s="117">
        <v>44960</v>
      </c>
      <c r="B838" s="101">
        <v>20</v>
      </c>
      <c r="C838" s="109"/>
    </row>
    <row r="839" spans="1:3" x14ac:dyDescent="0.25">
      <c r="A839" s="117">
        <v>44960</v>
      </c>
      <c r="B839" s="101">
        <v>21</v>
      </c>
      <c r="C839" s="109"/>
    </row>
    <row r="840" spans="1:3" x14ac:dyDescent="0.25">
      <c r="A840" s="117">
        <v>44960</v>
      </c>
      <c r="B840" s="101">
        <v>22</v>
      </c>
      <c r="C840" s="109"/>
    </row>
    <row r="841" spans="1:3" x14ac:dyDescent="0.25">
      <c r="A841" s="117">
        <v>44960</v>
      </c>
      <c r="B841" s="101">
        <v>23</v>
      </c>
      <c r="C841" s="109"/>
    </row>
    <row r="842" spans="1:3" x14ac:dyDescent="0.25">
      <c r="A842" s="117">
        <v>44960</v>
      </c>
      <c r="B842" s="101">
        <v>24</v>
      </c>
      <c r="C842" s="109"/>
    </row>
    <row r="843" spans="1:3" x14ac:dyDescent="0.25">
      <c r="A843" s="117">
        <v>44961</v>
      </c>
      <c r="B843" s="101">
        <v>1</v>
      </c>
      <c r="C843" s="109"/>
    </row>
    <row r="844" spans="1:3" x14ac:dyDescent="0.25">
      <c r="A844" s="117">
        <v>44961</v>
      </c>
      <c r="B844" s="101">
        <v>2</v>
      </c>
      <c r="C844" s="109"/>
    </row>
    <row r="845" spans="1:3" x14ac:dyDescent="0.25">
      <c r="A845" s="117">
        <v>44961</v>
      </c>
      <c r="B845" s="101">
        <v>3</v>
      </c>
      <c r="C845" s="109"/>
    </row>
    <row r="846" spans="1:3" x14ac:dyDescent="0.25">
      <c r="A846" s="117">
        <v>44961</v>
      </c>
      <c r="B846" s="101">
        <v>4</v>
      </c>
      <c r="C846" s="109"/>
    </row>
    <row r="847" spans="1:3" x14ac:dyDescent="0.25">
      <c r="A847" s="117">
        <v>44961</v>
      </c>
      <c r="B847" s="101">
        <v>5</v>
      </c>
      <c r="C847" s="109"/>
    </row>
    <row r="848" spans="1:3" x14ac:dyDescent="0.25">
      <c r="A848" s="117">
        <v>44961</v>
      </c>
      <c r="B848" s="101">
        <v>6</v>
      </c>
      <c r="C848" s="109"/>
    </row>
    <row r="849" spans="1:3" x14ac:dyDescent="0.25">
      <c r="A849" s="117">
        <v>44961</v>
      </c>
      <c r="B849" s="101">
        <v>7</v>
      </c>
      <c r="C849" s="109"/>
    </row>
    <row r="850" spans="1:3" x14ac:dyDescent="0.25">
      <c r="A850" s="117">
        <v>44961</v>
      </c>
      <c r="B850" s="101">
        <v>8</v>
      </c>
      <c r="C850" s="109"/>
    </row>
    <row r="851" spans="1:3" x14ac:dyDescent="0.25">
      <c r="A851" s="117">
        <v>44961</v>
      </c>
      <c r="B851" s="101">
        <v>9</v>
      </c>
      <c r="C851" s="109"/>
    </row>
    <row r="852" spans="1:3" x14ac:dyDescent="0.25">
      <c r="A852" s="117">
        <v>44961</v>
      </c>
      <c r="B852" s="101">
        <v>10</v>
      </c>
      <c r="C852" s="109"/>
    </row>
    <row r="853" spans="1:3" x14ac:dyDescent="0.25">
      <c r="A853" s="117">
        <v>44961</v>
      </c>
      <c r="B853" s="101">
        <v>11</v>
      </c>
      <c r="C853" s="109"/>
    </row>
    <row r="854" spans="1:3" x14ac:dyDescent="0.25">
      <c r="A854" s="117">
        <v>44961</v>
      </c>
      <c r="B854" s="101">
        <v>12</v>
      </c>
      <c r="C854" s="109"/>
    </row>
    <row r="855" spans="1:3" x14ac:dyDescent="0.25">
      <c r="A855" s="117">
        <v>44961</v>
      </c>
      <c r="B855" s="101">
        <v>13</v>
      </c>
      <c r="C855" s="109"/>
    </row>
    <row r="856" spans="1:3" x14ac:dyDescent="0.25">
      <c r="A856" s="117">
        <v>44961</v>
      </c>
      <c r="B856" s="101">
        <v>14</v>
      </c>
      <c r="C856" s="109"/>
    </row>
    <row r="857" spans="1:3" x14ac:dyDescent="0.25">
      <c r="A857" s="117">
        <v>44961</v>
      </c>
      <c r="B857" s="101">
        <v>15</v>
      </c>
      <c r="C857" s="109"/>
    </row>
    <row r="858" spans="1:3" x14ac:dyDescent="0.25">
      <c r="A858" s="117">
        <v>44961</v>
      </c>
      <c r="B858" s="101">
        <v>16</v>
      </c>
      <c r="C858" s="109"/>
    </row>
    <row r="859" spans="1:3" x14ac:dyDescent="0.25">
      <c r="A859" s="117">
        <v>44961</v>
      </c>
      <c r="B859" s="101">
        <v>17</v>
      </c>
      <c r="C859" s="109"/>
    </row>
    <row r="860" spans="1:3" x14ac:dyDescent="0.25">
      <c r="A860" s="117">
        <v>44961</v>
      </c>
      <c r="B860" s="101">
        <v>18</v>
      </c>
      <c r="C860" s="109"/>
    </row>
    <row r="861" spans="1:3" x14ac:dyDescent="0.25">
      <c r="A861" s="117">
        <v>44961</v>
      </c>
      <c r="B861" s="101">
        <v>19</v>
      </c>
      <c r="C861" s="109"/>
    </row>
    <row r="862" spans="1:3" x14ac:dyDescent="0.25">
      <c r="A862" s="117">
        <v>44961</v>
      </c>
      <c r="B862" s="101">
        <v>20</v>
      </c>
      <c r="C862" s="109"/>
    </row>
    <row r="863" spans="1:3" x14ac:dyDescent="0.25">
      <c r="A863" s="117">
        <v>44961</v>
      </c>
      <c r="B863" s="101">
        <v>21</v>
      </c>
      <c r="C863" s="109"/>
    </row>
    <row r="864" spans="1:3" x14ac:dyDescent="0.25">
      <c r="A864" s="117">
        <v>44961</v>
      </c>
      <c r="B864" s="101">
        <v>22</v>
      </c>
      <c r="C864" s="109"/>
    </row>
    <row r="865" spans="1:3" x14ac:dyDescent="0.25">
      <c r="A865" s="117">
        <v>44961</v>
      </c>
      <c r="B865" s="101">
        <v>23</v>
      </c>
      <c r="C865" s="109"/>
    </row>
    <row r="866" spans="1:3" x14ac:dyDescent="0.25">
      <c r="A866" s="117">
        <v>44961</v>
      </c>
      <c r="B866" s="101">
        <v>24</v>
      </c>
      <c r="C866" s="109"/>
    </row>
    <row r="867" spans="1:3" x14ac:dyDescent="0.25">
      <c r="A867" s="117">
        <v>44962</v>
      </c>
      <c r="B867" s="101">
        <v>1</v>
      </c>
      <c r="C867" s="109"/>
    </row>
    <row r="868" spans="1:3" x14ac:dyDescent="0.25">
      <c r="A868" s="117">
        <v>44962</v>
      </c>
      <c r="B868" s="101">
        <v>2</v>
      </c>
      <c r="C868" s="109"/>
    </row>
    <row r="869" spans="1:3" x14ac:dyDescent="0.25">
      <c r="A869" s="117">
        <v>44962</v>
      </c>
      <c r="B869" s="101">
        <v>3</v>
      </c>
      <c r="C869" s="109"/>
    </row>
    <row r="870" spans="1:3" x14ac:dyDescent="0.25">
      <c r="A870" s="117">
        <v>44962</v>
      </c>
      <c r="B870" s="101">
        <v>4</v>
      </c>
      <c r="C870" s="109"/>
    </row>
    <row r="871" spans="1:3" x14ac:dyDescent="0.25">
      <c r="A871" s="117">
        <v>44962</v>
      </c>
      <c r="B871" s="101">
        <v>5</v>
      </c>
      <c r="C871" s="109"/>
    </row>
    <row r="872" spans="1:3" x14ac:dyDescent="0.25">
      <c r="A872" s="117">
        <v>44962</v>
      </c>
      <c r="B872" s="101">
        <v>6</v>
      </c>
      <c r="C872" s="109"/>
    </row>
    <row r="873" spans="1:3" x14ac:dyDescent="0.25">
      <c r="A873" s="117">
        <v>44962</v>
      </c>
      <c r="B873" s="101">
        <v>7</v>
      </c>
      <c r="C873" s="109"/>
    </row>
    <row r="874" spans="1:3" x14ac:dyDescent="0.25">
      <c r="A874" s="117">
        <v>44962</v>
      </c>
      <c r="B874" s="101">
        <v>8</v>
      </c>
      <c r="C874" s="109"/>
    </row>
    <row r="875" spans="1:3" x14ac:dyDescent="0.25">
      <c r="A875" s="117">
        <v>44962</v>
      </c>
      <c r="B875" s="101">
        <v>9</v>
      </c>
      <c r="C875" s="109"/>
    </row>
    <row r="876" spans="1:3" x14ac:dyDescent="0.25">
      <c r="A876" s="117">
        <v>44962</v>
      </c>
      <c r="B876" s="101">
        <v>10</v>
      </c>
      <c r="C876" s="109"/>
    </row>
    <row r="877" spans="1:3" x14ac:dyDescent="0.25">
      <c r="A877" s="117">
        <v>44962</v>
      </c>
      <c r="B877" s="101">
        <v>11</v>
      </c>
      <c r="C877" s="109"/>
    </row>
    <row r="878" spans="1:3" x14ac:dyDescent="0.25">
      <c r="A878" s="117">
        <v>44962</v>
      </c>
      <c r="B878" s="101">
        <v>12</v>
      </c>
      <c r="C878" s="109"/>
    </row>
    <row r="879" spans="1:3" x14ac:dyDescent="0.25">
      <c r="A879" s="117">
        <v>44962</v>
      </c>
      <c r="B879" s="101">
        <v>13</v>
      </c>
      <c r="C879" s="109"/>
    </row>
    <row r="880" spans="1:3" x14ac:dyDescent="0.25">
      <c r="A880" s="117">
        <v>44962</v>
      </c>
      <c r="B880" s="101">
        <v>14</v>
      </c>
      <c r="C880" s="109"/>
    </row>
    <row r="881" spans="1:3" x14ac:dyDescent="0.25">
      <c r="A881" s="117">
        <v>44962</v>
      </c>
      <c r="B881" s="101">
        <v>15</v>
      </c>
      <c r="C881" s="109"/>
    </row>
    <row r="882" spans="1:3" x14ac:dyDescent="0.25">
      <c r="A882" s="117">
        <v>44962</v>
      </c>
      <c r="B882" s="101">
        <v>16</v>
      </c>
      <c r="C882" s="109"/>
    </row>
    <row r="883" spans="1:3" x14ac:dyDescent="0.25">
      <c r="A883" s="117">
        <v>44962</v>
      </c>
      <c r="B883" s="101">
        <v>17</v>
      </c>
      <c r="C883" s="109"/>
    </row>
    <row r="884" spans="1:3" x14ac:dyDescent="0.25">
      <c r="A884" s="117">
        <v>44962</v>
      </c>
      <c r="B884" s="101">
        <v>18</v>
      </c>
      <c r="C884" s="109"/>
    </row>
    <row r="885" spans="1:3" x14ac:dyDescent="0.25">
      <c r="A885" s="117">
        <v>44962</v>
      </c>
      <c r="B885" s="101">
        <v>19</v>
      </c>
      <c r="C885" s="109"/>
    </row>
    <row r="886" spans="1:3" x14ac:dyDescent="0.25">
      <c r="A886" s="117">
        <v>44962</v>
      </c>
      <c r="B886" s="101">
        <v>20</v>
      </c>
      <c r="C886" s="109"/>
    </row>
    <row r="887" spans="1:3" x14ac:dyDescent="0.25">
      <c r="A887" s="117">
        <v>44962</v>
      </c>
      <c r="B887" s="101">
        <v>21</v>
      </c>
      <c r="C887" s="109"/>
    </row>
    <row r="888" spans="1:3" x14ac:dyDescent="0.25">
      <c r="A888" s="117">
        <v>44962</v>
      </c>
      <c r="B888" s="101">
        <v>22</v>
      </c>
      <c r="C888" s="109"/>
    </row>
    <row r="889" spans="1:3" x14ac:dyDescent="0.25">
      <c r="A889" s="117">
        <v>44962</v>
      </c>
      <c r="B889" s="101">
        <v>23</v>
      </c>
      <c r="C889" s="109"/>
    </row>
    <row r="890" spans="1:3" x14ac:dyDescent="0.25">
      <c r="A890" s="117">
        <v>44962</v>
      </c>
      <c r="B890" s="101">
        <v>24</v>
      </c>
      <c r="C890" s="109"/>
    </row>
    <row r="891" spans="1:3" x14ac:dyDescent="0.25">
      <c r="A891" s="117">
        <v>44963</v>
      </c>
      <c r="B891" s="101">
        <v>1</v>
      </c>
      <c r="C891" s="109"/>
    </row>
    <row r="892" spans="1:3" x14ac:dyDescent="0.25">
      <c r="A892" s="117">
        <v>44963</v>
      </c>
      <c r="B892" s="101">
        <v>2</v>
      </c>
      <c r="C892" s="109"/>
    </row>
    <row r="893" spans="1:3" x14ac:dyDescent="0.25">
      <c r="A893" s="117">
        <v>44963</v>
      </c>
      <c r="B893" s="101">
        <v>3</v>
      </c>
      <c r="C893" s="109"/>
    </row>
    <row r="894" spans="1:3" x14ac:dyDescent="0.25">
      <c r="A894" s="117">
        <v>44963</v>
      </c>
      <c r="B894" s="101">
        <v>4</v>
      </c>
      <c r="C894" s="109"/>
    </row>
    <row r="895" spans="1:3" x14ac:dyDescent="0.25">
      <c r="A895" s="117">
        <v>44963</v>
      </c>
      <c r="B895" s="101">
        <v>5</v>
      </c>
      <c r="C895" s="109"/>
    </row>
    <row r="896" spans="1:3" x14ac:dyDescent="0.25">
      <c r="A896" s="117">
        <v>44963</v>
      </c>
      <c r="B896" s="101">
        <v>6</v>
      </c>
      <c r="C896" s="109"/>
    </row>
    <row r="897" spans="1:3" x14ac:dyDescent="0.25">
      <c r="A897" s="117">
        <v>44963</v>
      </c>
      <c r="B897" s="101">
        <v>7</v>
      </c>
      <c r="C897" s="109"/>
    </row>
    <row r="898" spans="1:3" x14ac:dyDescent="0.25">
      <c r="A898" s="117">
        <v>44963</v>
      </c>
      <c r="B898" s="101">
        <v>8</v>
      </c>
      <c r="C898" s="109"/>
    </row>
    <row r="899" spans="1:3" x14ac:dyDescent="0.25">
      <c r="A899" s="117">
        <v>44963</v>
      </c>
      <c r="B899" s="101">
        <v>9</v>
      </c>
      <c r="C899" s="109"/>
    </row>
    <row r="900" spans="1:3" x14ac:dyDescent="0.25">
      <c r="A900" s="117">
        <v>44963</v>
      </c>
      <c r="B900" s="101">
        <v>10</v>
      </c>
      <c r="C900" s="109"/>
    </row>
    <row r="901" spans="1:3" x14ac:dyDescent="0.25">
      <c r="A901" s="117">
        <v>44963</v>
      </c>
      <c r="B901" s="101">
        <v>11</v>
      </c>
      <c r="C901" s="109"/>
    </row>
    <row r="902" spans="1:3" x14ac:dyDescent="0.25">
      <c r="A902" s="117">
        <v>44963</v>
      </c>
      <c r="B902" s="101">
        <v>12</v>
      </c>
      <c r="C902" s="109"/>
    </row>
    <row r="903" spans="1:3" x14ac:dyDescent="0.25">
      <c r="A903" s="117">
        <v>44963</v>
      </c>
      <c r="B903" s="101">
        <v>13</v>
      </c>
      <c r="C903" s="109"/>
    </row>
    <row r="904" spans="1:3" x14ac:dyDescent="0.25">
      <c r="A904" s="117">
        <v>44963</v>
      </c>
      <c r="B904" s="101">
        <v>14</v>
      </c>
      <c r="C904" s="109"/>
    </row>
    <row r="905" spans="1:3" x14ac:dyDescent="0.25">
      <c r="A905" s="117">
        <v>44963</v>
      </c>
      <c r="B905" s="101">
        <v>15</v>
      </c>
      <c r="C905" s="109"/>
    </row>
    <row r="906" spans="1:3" x14ac:dyDescent="0.25">
      <c r="A906" s="117">
        <v>44963</v>
      </c>
      <c r="B906" s="101">
        <v>16</v>
      </c>
      <c r="C906" s="109"/>
    </row>
    <row r="907" spans="1:3" x14ac:dyDescent="0.25">
      <c r="A907" s="117">
        <v>44963</v>
      </c>
      <c r="B907" s="101">
        <v>17</v>
      </c>
      <c r="C907" s="109"/>
    </row>
    <row r="908" spans="1:3" x14ac:dyDescent="0.25">
      <c r="A908" s="117">
        <v>44963</v>
      </c>
      <c r="B908" s="101">
        <v>18</v>
      </c>
      <c r="C908" s="109"/>
    </row>
    <row r="909" spans="1:3" x14ac:dyDescent="0.25">
      <c r="A909" s="117">
        <v>44963</v>
      </c>
      <c r="B909" s="101">
        <v>19</v>
      </c>
      <c r="C909" s="109"/>
    </row>
    <row r="910" spans="1:3" x14ac:dyDescent="0.25">
      <c r="A910" s="117">
        <v>44963</v>
      </c>
      <c r="B910" s="101">
        <v>20</v>
      </c>
      <c r="C910" s="109"/>
    </row>
    <row r="911" spans="1:3" x14ac:dyDescent="0.25">
      <c r="A911" s="117">
        <v>44963</v>
      </c>
      <c r="B911" s="101">
        <v>21</v>
      </c>
      <c r="C911" s="109"/>
    </row>
    <row r="912" spans="1:3" x14ac:dyDescent="0.25">
      <c r="A912" s="117">
        <v>44963</v>
      </c>
      <c r="B912" s="101">
        <v>22</v>
      </c>
      <c r="C912" s="109"/>
    </row>
    <row r="913" spans="1:3" x14ac:dyDescent="0.25">
      <c r="A913" s="117">
        <v>44963</v>
      </c>
      <c r="B913" s="101">
        <v>23</v>
      </c>
      <c r="C913" s="109"/>
    </row>
    <row r="914" spans="1:3" x14ac:dyDescent="0.25">
      <c r="A914" s="117">
        <v>44963</v>
      </c>
      <c r="B914" s="101">
        <v>24</v>
      </c>
      <c r="C914" s="109"/>
    </row>
    <row r="915" spans="1:3" x14ac:dyDescent="0.25">
      <c r="A915" s="117">
        <v>44964</v>
      </c>
      <c r="B915" s="101">
        <v>1</v>
      </c>
      <c r="C915" s="109"/>
    </row>
    <row r="916" spans="1:3" x14ac:dyDescent="0.25">
      <c r="A916" s="117">
        <v>44964</v>
      </c>
      <c r="B916" s="101">
        <v>2</v>
      </c>
      <c r="C916" s="109"/>
    </row>
    <row r="917" spans="1:3" x14ac:dyDescent="0.25">
      <c r="A917" s="117">
        <v>44964</v>
      </c>
      <c r="B917" s="101">
        <v>3</v>
      </c>
      <c r="C917" s="109"/>
    </row>
    <row r="918" spans="1:3" x14ac:dyDescent="0.25">
      <c r="A918" s="117">
        <v>44964</v>
      </c>
      <c r="B918" s="101">
        <v>4</v>
      </c>
      <c r="C918" s="109"/>
    </row>
    <row r="919" spans="1:3" x14ac:dyDescent="0.25">
      <c r="A919" s="117">
        <v>44964</v>
      </c>
      <c r="B919" s="101">
        <v>5</v>
      </c>
      <c r="C919" s="109"/>
    </row>
    <row r="920" spans="1:3" x14ac:dyDescent="0.25">
      <c r="A920" s="117">
        <v>44964</v>
      </c>
      <c r="B920" s="101">
        <v>6</v>
      </c>
      <c r="C920" s="109"/>
    </row>
    <row r="921" spans="1:3" x14ac:dyDescent="0.25">
      <c r="A921" s="117">
        <v>44964</v>
      </c>
      <c r="B921" s="101">
        <v>7</v>
      </c>
      <c r="C921" s="109"/>
    </row>
    <row r="922" spans="1:3" x14ac:dyDescent="0.25">
      <c r="A922" s="117">
        <v>44964</v>
      </c>
      <c r="B922" s="101">
        <v>8</v>
      </c>
      <c r="C922" s="109"/>
    </row>
    <row r="923" spans="1:3" x14ac:dyDescent="0.25">
      <c r="A923" s="117">
        <v>44964</v>
      </c>
      <c r="B923" s="101">
        <v>9</v>
      </c>
      <c r="C923" s="109"/>
    </row>
    <row r="924" spans="1:3" x14ac:dyDescent="0.25">
      <c r="A924" s="117">
        <v>44964</v>
      </c>
      <c r="B924" s="101">
        <v>10</v>
      </c>
      <c r="C924" s="109"/>
    </row>
    <row r="925" spans="1:3" x14ac:dyDescent="0.25">
      <c r="A925" s="117">
        <v>44964</v>
      </c>
      <c r="B925" s="101">
        <v>11</v>
      </c>
      <c r="C925" s="109"/>
    </row>
    <row r="926" spans="1:3" x14ac:dyDescent="0.25">
      <c r="A926" s="117">
        <v>44964</v>
      </c>
      <c r="B926" s="101">
        <v>12</v>
      </c>
      <c r="C926" s="109"/>
    </row>
    <row r="927" spans="1:3" x14ac:dyDescent="0.25">
      <c r="A927" s="117">
        <v>44964</v>
      </c>
      <c r="B927" s="101">
        <v>13</v>
      </c>
      <c r="C927" s="109"/>
    </row>
    <row r="928" spans="1:3" x14ac:dyDescent="0.25">
      <c r="A928" s="117">
        <v>44964</v>
      </c>
      <c r="B928" s="101">
        <v>14</v>
      </c>
      <c r="C928" s="109"/>
    </row>
    <row r="929" spans="1:3" x14ac:dyDescent="0.25">
      <c r="A929" s="117">
        <v>44964</v>
      </c>
      <c r="B929" s="101">
        <v>15</v>
      </c>
      <c r="C929" s="109"/>
    </row>
    <row r="930" spans="1:3" x14ac:dyDescent="0.25">
      <c r="A930" s="117">
        <v>44964</v>
      </c>
      <c r="B930" s="101">
        <v>16</v>
      </c>
      <c r="C930" s="109"/>
    </row>
    <row r="931" spans="1:3" x14ac:dyDescent="0.25">
      <c r="A931" s="117">
        <v>44964</v>
      </c>
      <c r="B931" s="101">
        <v>17</v>
      </c>
      <c r="C931" s="109"/>
    </row>
    <row r="932" spans="1:3" x14ac:dyDescent="0.25">
      <c r="A932" s="117">
        <v>44964</v>
      </c>
      <c r="B932" s="101">
        <v>18</v>
      </c>
      <c r="C932" s="109"/>
    </row>
    <row r="933" spans="1:3" x14ac:dyDescent="0.25">
      <c r="A933" s="117">
        <v>44964</v>
      </c>
      <c r="B933" s="101">
        <v>19</v>
      </c>
      <c r="C933" s="109"/>
    </row>
    <row r="934" spans="1:3" x14ac:dyDescent="0.25">
      <c r="A934" s="117">
        <v>44964</v>
      </c>
      <c r="B934" s="101">
        <v>20</v>
      </c>
      <c r="C934" s="109"/>
    </row>
    <row r="935" spans="1:3" x14ac:dyDescent="0.25">
      <c r="A935" s="117">
        <v>44964</v>
      </c>
      <c r="B935" s="101">
        <v>21</v>
      </c>
      <c r="C935" s="109"/>
    </row>
    <row r="936" spans="1:3" x14ac:dyDescent="0.25">
      <c r="A936" s="117">
        <v>44964</v>
      </c>
      <c r="B936" s="101">
        <v>22</v>
      </c>
      <c r="C936" s="109"/>
    </row>
    <row r="937" spans="1:3" x14ac:dyDescent="0.25">
      <c r="A937" s="117">
        <v>44964</v>
      </c>
      <c r="B937" s="101">
        <v>23</v>
      </c>
      <c r="C937" s="109"/>
    </row>
    <row r="938" spans="1:3" x14ac:dyDescent="0.25">
      <c r="A938" s="117">
        <v>44964</v>
      </c>
      <c r="B938" s="101">
        <v>24</v>
      </c>
      <c r="C938" s="109"/>
    </row>
    <row r="939" spans="1:3" x14ac:dyDescent="0.25">
      <c r="A939" s="117">
        <v>44965</v>
      </c>
      <c r="B939" s="101">
        <v>1</v>
      </c>
      <c r="C939" s="109"/>
    </row>
    <row r="940" spans="1:3" x14ac:dyDescent="0.25">
      <c r="A940" s="117">
        <v>44965</v>
      </c>
      <c r="B940" s="101">
        <v>2</v>
      </c>
      <c r="C940" s="109"/>
    </row>
    <row r="941" spans="1:3" x14ac:dyDescent="0.25">
      <c r="A941" s="117">
        <v>44965</v>
      </c>
      <c r="B941" s="101">
        <v>3</v>
      </c>
      <c r="C941" s="109"/>
    </row>
    <row r="942" spans="1:3" x14ac:dyDescent="0.25">
      <c r="A942" s="117">
        <v>44965</v>
      </c>
      <c r="B942" s="101">
        <v>4</v>
      </c>
      <c r="C942" s="109"/>
    </row>
    <row r="943" spans="1:3" x14ac:dyDescent="0.25">
      <c r="A943" s="117">
        <v>44965</v>
      </c>
      <c r="B943" s="101">
        <v>5</v>
      </c>
      <c r="C943" s="109"/>
    </row>
    <row r="944" spans="1:3" x14ac:dyDescent="0.25">
      <c r="A944" s="117">
        <v>44965</v>
      </c>
      <c r="B944" s="101">
        <v>6</v>
      </c>
      <c r="C944" s="109"/>
    </row>
    <row r="945" spans="1:3" x14ac:dyDescent="0.25">
      <c r="A945" s="117">
        <v>44965</v>
      </c>
      <c r="B945" s="101">
        <v>7</v>
      </c>
      <c r="C945" s="109"/>
    </row>
    <row r="946" spans="1:3" x14ac:dyDescent="0.25">
      <c r="A946" s="117">
        <v>44965</v>
      </c>
      <c r="B946" s="101">
        <v>8</v>
      </c>
      <c r="C946" s="109"/>
    </row>
    <row r="947" spans="1:3" x14ac:dyDescent="0.25">
      <c r="A947" s="117">
        <v>44965</v>
      </c>
      <c r="B947" s="101">
        <v>9</v>
      </c>
      <c r="C947" s="109"/>
    </row>
    <row r="948" spans="1:3" x14ac:dyDescent="0.25">
      <c r="A948" s="117">
        <v>44965</v>
      </c>
      <c r="B948" s="101">
        <v>10</v>
      </c>
      <c r="C948" s="109"/>
    </row>
    <row r="949" spans="1:3" x14ac:dyDescent="0.25">
      <c r="A949" s="117">
        <v>44965</v>
      </c>
      <c r="B949" s="101">
        <v>11</v>
      </c>
      <c r="C949" s="109"/>
    </row>
    <row r="950" spans="1:3" x14ac:dyDescent="0.25">
      <c r="A950" s="117">
        <v>44965</v>
      </c>
      <c r="B950" s="101">
        <v>12</v>
      </c>
      <c r="C950" s="109"/>
    </row>
    <row r="951" spans="1:3" x14ac:dyDescent="0.25">
      <c r="A951" s="117">
        <v>44965</v>
      </c>
      <c r="B951" s="101">
        <v>13</v>
      </c>
      <c r="C951" s="109"/>
    </row>
    <row r="952" spans="1:3" x14ac:dyDescent="0.25">
      <c r="A952" s="117">
        <v>44965</v>
      </c>
      <c r="B952" s="101">
        <v>14</v>
      </c>
      <c r="C952" s="109"/>
    </row>
    <row r="953" spans="1:3" x14ac:dyDescent="0.25">
      <c r="A953" s="117">
        <v>44965</v>
      </c>
      <c r="B953" s="101">
        <v>15</v>
      </c>
      <c r="C953" s="109"/>
    </row>
    <row r="954" spans="1:3" x14ac:dyDescent="0.25">
      <c r="A954" s="117">
        <v>44965</v>
      </c>
      <c r="B954" s="101">
        <v>16</v>
      </c>
      <c r="C954" s="109"/>
    </row>
    <row r="955" spans="1:3" x14ac:dyDescent="0.25">
      <c r="A955" s="117">
        <v>44965</v>
      </c>
      <c r="B955" s="101">
        <v>17</v>
      </c>
      <c r="C955" s="109"/>
    </row>
    <row r="956" spans="1:3" x14ac:dyDescent="0.25">
      <c r="A956" s="117">
        <v>44965</v>
      </c>
      <c r="B956" s="101">
        <v>18</v>
      </c>
      <c r="C956" s="109"/>
    </row>
    <row r="957" spans="1:3" x14ac:dyDescent="0.25">
      <c r="A957" s="117">
        <v>44965</v>
      </c>
      <c r="B957" s="101">
        <v>19</v>
      </c>
      <c r="C957" s="109"/>
    </row>
    <row r="958" spans="1:3" x14ac:dyDescent="0.25">
      <c r="A958" s="117">
        <v>44965</v>
      </c>
      <c r="B958" s="101">
        <v>20</v>
      </c>
      <c r="C958" s="109"/>
    </row>
    <row r="959" spans="1:3" x14ac:dyDescent="0.25">
      <c r="A959" s="117">
        <v>44965</v>
      </c>
      <c r="B959" s="101">
        <v>21</v>
      </c>
      <c r="C959" s="109"/>
    </row>
    <row r="960" spans="1:3" x14ac:dyDescent="0.25">
      <c r="A960" s="117">
        <v>44965</v>
      </c>
      <c r="B960" s="101">
        <v>22</v>
      </c>
      <c r="C960" s="109"/>
    </row>
    <row r="961" spans="1:3" x14ac:dyDescent="0.25">
      <c r="A961" s="117">
        <v>44965</v>
      </c>
      <c r="B961" s="101">
        <v>23</v>
      </c>
      <c r="C961" s="109"/>
    </row>
    <row r="962" spans="1:3" x14ac:dyDescent="0.25">
      <c r="A962" s="117">
        <v>44965</v>
      </c>
      <c r="B962" s="101">
        <v>24</v>
      </c>
      <c r="C962" s="109"/>
    </row>
    <row r="963" spans="1:3" x14ac:dyDescent="0.25">
      <c r="A963" s="117">
        <v>44966</v>
      </c>
      <c r="B963" s="101">
        <v>1</v>
      </c>
      <c r="C963" s="109"/>
    </row>
    <row r="964" spans="1:3" x14ac:dyDescent="0.25">
      <c r="A964" s="117">
        <v>44966</v>
      </c>
      <c r="B964" s="101">
        <v>2</v>
      </c>
      <c r="C964" s="109"/>
    </row>
    <row r="965" spans="1:3" x14ac:dyDescent="0.25">
      <c r="A965" s="117">
        <v>44966</v>
      </c>
      <c r="B965" s="101">
        <v>3</v>
      </c>
      <c r="C965" s="109"/>
    </row>
    <row r="966" spans="1:3" x14ac:dyDescent="0.25">
      <c r="A966" s="117">
        <v>44966</v>
      </c>
      <c r="B966" s="101">
        <v>4</v>
      </c>
      <c r="C966" s="109"/>
    </row>
    <row r="967" spans="1:3" x14ac:dyDescent="0.25">
      <c r="A967" s="117">
        <v>44966</v>
      </c>
      <c r="B967" s="101">
        <v>5</v>
      </c>
      <c r="C967" s="109"/>
    </row>
    <row r="968" spans="1:3" x14ac:dyDescent="0.25">
      <c r="A968" s="117">
        <v>44966</v>
      </c>
      <c r="B968" s="101">
        <v>6</v>
      </c>
      <c r="C968" s="109"/>
    </row>
    <row r="969" spans="1:3" x14ac:dyDescent="0.25">
      <c r="A969" s="117">
        <v>44966</v>
      </c>
      <c r="B969" s="101">
        <v>7</v>
      </c>
      <c r="C969" s="109"/>
    </row>
    <row r="970" spans="1:3" x14ac:dyDescent="0.25">
      <c r="A970" s="117">
        <v>44966</v>
      </c>
      <c r="B970" s="101">
        <v>8</v>
      </c>
      <c r="C970" s="109"/>
    </row>
    <row r="971" spans="1:3" x14ac:dyDescent="0.25">
      <c r="A971" s="117">
        <v>44966</v>
      </c>
      <c r="B971" s="101">
        <v>9</v>
      </c>
      <c r="C971" s="109"/>
    </row>
    <row r="972" spans="1:3" x14ac:dyDescent="0.25">
      <c r="A972" s="117">
        <v>44966</v>
      </c>
      <c r="B972" s="101">
        <v>10</v>
      </c>
      <c r="C972" s="109"/>
    </row>
    <row r="973" spans="1:3" x14ac:dyDescent="0.25">
      <c r="A973" s="117">
        <v>44966</v>
      </c>
      <c r="B973" s="101">
        <v>11</v>
      </c>
      <c r="C973" s="109"/>
    </row>
    <row r="974" spans="1:3" x14ac:dyDescent="0.25">
      <c r="A974" s="117">
        <v>44966</v>
      </c>
      <c r="B974" s="101">
        <v>12</v>
      </c>
      <c r="C974" s="109"/>
    </row>
    <row r="975" spans="1:3" x14ac:dyDescent="0.25">
      <c r="A975" s="117">
        <v>44966</v>
      </c>
      <c r="B975" s="101">
        <v>13</v>
      </c>
      <c r="C975" s="109"/>
    </row>
    <row r="976" spans="1:3" x14ac:dyDescent="0.25">
      <c r="A976" s="117">
        <v>44966</v>
      </c>
      <c r="B976" s="101">
        <v>14</v>
      </c>
      <c r="C976" s="109"/>
    </row>
    <row r="977" spans="1:3" x14ac:dyDescent="0.25">
      <c r="A977" s="117">
        <v>44966</v>
      </c>
      <c r="B977" s="101">
        <v>15</v>
      </c>
      <c r="C977" s="109"/>
    </row>
    <row r="978" spans="1:3" x14ac:dyDescent="0.25">
      <c r="A978" s="117">
        <v>44966</v>
      </c>
      <c r="B978" s="101">
        <v>16</v>
      </c>
      <c r="C978" s="109"/>
    </row>
    <row r="979" spans="1:3" x14ac:dyDescent="0.25">
      <c r="A979" s="117">
        <v>44966</v>
      </c>
      <c r="B979" s="101">
        <v>17</v>
      </c>
      <c r="C979" s="109"/>
    </row>
    <row r="980" spans="1:3" x14ac:dyDescent="0.25">
      <c r="A980" s="117">
        <v>44966</v>
      </c>
      <c r="B980" s="101">
        <v>18</v>
      </c>
      <c r="C980" s="109"/>
    </row>
    <row r="981" spans="1:3" x14ac:dyDescent="0.25">
      <c r="A981" s="117">
        <v>44966</v>
      </c>
      <c r="B981" s="101">
        <v>19</v>
      </c>
      <c r="C981" s="109"/>
    </row>
    <row r="982" spans="1:3" x14ac:dyDescent="0.25">
      <c r="A982" s="117">
        <v>44966</v>
      </c>
      <c r="B982" s="101">
        <v>20</v>
      </c>
      <c r="C982" s="109"/>
    </row>
    <row r="983" spans="1:3" x14ac:dyDescent="0.25">
      <c r="A983" s="117">
        <v>44966</v>
      </c>
      <c r="B983" s="101">
        <v>21</v>
      </c>
      <c r="C983" s="109"/>
    </row>
    <row r="984" spans="1:3" x14ac:dyDescent="0.25">
      <c r="A984" s="117">
        <v>44966</v>
      </c>
      <c r="B984" s="101">
        <v>22</v>
      </c>
      <c r="C984" s="109"/>
    </row>
    <row r="985" spans="1:3" x14ac:dyDescent="0.25">
      <c r="A985" s="117">
        <v>44966</v>
      </c>
      <c r="B985" s="101">
        <v>23</v>
      </c>
      <c r="C985" s="109"/>
    </row>
    <row r="986" spans="1:3" x14ac:dyDescent="0.25">
      <c r="A986" s="117">
        <v>44966</v>
      </c>
      <c r="B986" s="101">
        <v>24</v>
      </c>
      <c r="C986" s="109"/>
    </row>
    <row r="987" spans="1:3" x14ac:dyDescent="0.25">
      <c r="A987" s="117">
        <v>44967</v>
      </c>
      <c r="B987" s="101">
        <v>1</v>
      </c>
      <c r="C987" s="109"/>
    </row>
    <row r="988" spans="1:3" x14ac:dyDescent="0.25">
      <c r="A988" s="117">
        <v>44967</v>
      </c>
      <c r="B988" s="101">
        <v>2</v>
      </c>
      <c r="C988" s="109"/>
    </row>
    <row r="989" spans="1:3" x14ac:dyDescent="0.25">
      <c r="A989" s="117">
        <v>44967</v>
      </c>
      <c r="B989" s="101">
        <v>3</v>
      </c>
      <c r="C989" s="109"/>
    </row>
    <row r="990" spans="1:3" x14ac:dyDescent="0.25">
      <c r="A990" s="117">
        <v>44967</v>
      </c>
      <c r="B990" s="101">
        <v>4</v>
      </c>
      <c r="C990" s="109"/>
    </row>
    <row r="991" spans="1:3" x14ac:dyDescent="0.25">
      <c r="A991" s="117">
        <v>44967</v>
      </c>
      <c r="B991" s="101">
        <v>5</v>
      </c>
      <c r="C991" s="109"/>
    </row>
    <row r="992" spans="1:3" x14ac:dyDescent="0.25">
      <c r="A992" s="117">
        <v>44967</v>
      </c>
      <c r="B992" s="101">
        <v>6</v>
      </c>
      <c r="C992" s="109"/>
    </row>
    <row r="993" spans="1:3" x14ac:dyDescent="0.25">
      <c r="A993" s="117">
        <v>44967</v>
      </c>
      <c r="B993" s="101">
        <v>7</v>
      </c>
      <c r="C993" s="109"/>
    </row>
    <row r="994" spans="1:3" x14ac:dyDescent="0.25">
      <c r="A994" s="117">
        <v>44967</v>
      </c>
      <c r="B994" s="101">
        <v>8</v>
      </c>
      <c r="C994" s="109"/>
    </row>
    <row r="995" spans="1:3" x14ac:dyDescent="0.25">
      <c r="A995" s="117">
        <v>44967</v>
      </c>
      <c r="B995" s="101">
        <v>9</v>
      </c>
      <c r="C995" s="109"/>
    </row>
    <row r="996" spans="1:3" x14ac:dyDescent="0.25">
      <c r="A996" s="117">
        <v>44967</v>
      </c>
      <c r="B996" s="101">
        <v>10</v>
      </c>
      <c r="C996" s="109"/>
    </row>
    <row r="997" spans="1:3" x14ac:dyDescent="0.25">
      <c r="A997" s="117">
        <v>44967</v>
      </c>
      <c r="B997" s="101">
        <v>11</v>
      </c>
      <c r="C997" s="109"/>
    </row>
    <row r="998" spans="1:3" x14ac:dyDescent="0.25">
      <c r="A998" s="117">
        <v>44967</v>
      </c>
      <c r="B998" s="101">
        <v>12</v>
      </c>
      <c r="C998" s="109"/>
    </row>
    <row r="999" spans="1:3" x14ac:dyDescent="0.25">
      <c r="A999" s="117">
        <v>44967</v>
      </c>
      <c r="B999" s="101">
        <v>13</v>
      </c>
      <c r="C999" s="109"/>
    </row>
    <row r="1000" spans="1:3" x14ac:dyDescent="0.25">
      <c r="A1000" s="117">
        <v>44967</v>
      </c>
      <c r="B1000" s="101">
        <v>14</v>
      </c>
      <c r="C1000" s="109"/>
    </row>
    <row r="1001" spans="1:3" x14ac:dyDescent="0.25">
      <c r="A1001" s="117">
        <v>44967</v>
      </c>
      <c r="B1001" s="101">
        <v>15</v>
      </c>
      <c r="C1001" s="109"/>
    </row>
    <row r="1002" spans="1:3" x14ac:dyDescent="0.25">
      <c r="A1002" s="117">
        <v>44967</v>
      </c>
      <c r="B1002" s="101">
        <v>16</v>
      </c>
      <c r="C1002" s="109"/>
    </row>
    <row r="1003" spans="1:3" x14ac:dyDescent="0.25">
      <c r="A1003" s="117">
        <v>44967</v>
      </c>
      <c r="B1003" s="101">
        <v>17</v>
      </c>
      <c r="C1003" s="109"/>
    </row>
    <row r="1004" spans="1:3" x14ac:dyDescent="0.25">
      <c r="A1004" s="117">
        <v>44967</v>
      </c>
      <c r="B1004" s="101">
        <v>18</v>
      </c>
      <c r="C1004" s="109"/>
    </row>
    <row r="1005" spans="1:3" x14ac:dyDescent="0.25">
      <c r="A1005" s="117">
        <v>44967</v>
      </c>
      <c r="B1005" s="101">
        <v>19</v>
      </c>
      <c r="C1005" s="109"/>
    </row>
    <row r="1006" spans="1:3" x14ac:dyDescent="0.25">
      <c r="A1006" s="117">
        <v>44967</v>
      </c>
      <c r="B1006" s="101">
        <v>20</v>
      </c>
      <c r="C1006" s="109"/>
    </row>
    <row r="1007" spans="1:3" x14ac:dyDescent="0.25">
      <c r="A1007" s="117">
        <v>44967</v>
      </c>
      <c r="B1007" s="101">
        <v>21</v>
      </c>
      <c r="C1007" s="109"/>
    </row>
    <row r="1008" spans="1:3" x14ac:dyDescent="0.25">
      <c r="A1008" s="117">
        <v>44967</v>
      </c>
      <c r="B1008" s="101">
        <v>22</v>
      </c>
      <c r="C1008" s="109"/>
    </row>
    <row r="1009" spans="1:3" x14ac:dyDescent="0.25">
      <c r="A1009" s="117">
        <v>44967</v>
      </c>
      <c r="B1009" s="101">
        <v>23</v>
      </c>
      <c r="C1009" s="109"/>
    </row>
    <row r="1010" spans="1:3" x14ac:dyDescent="0.25">
      <c r="A1010" s="117">
        <v>44967</v>
      </c>
      <c r="B1010" s="101">
        <v>24</v>
      </c>
      <c r="C1010" s="109"/>
    </row>
    <row r="1011" spans="1:3" x14ac:dyDescent="0.25">
      <c r="A1011" s="117">
        <v>44968</v>
      </c>
      <c r="B1011" s="101">
        <v>1</v>
      </c>
      <c r="C1011" s="109"/>
    </row>
    <row r="1012" spans="1:3" x14ac:dyDescent="0.25">
      <c r="A1012" s="117">
        <v>44968</v>
      </c>
      <c r="B1012" s="101">
        <v>2</v>
      </c>
      <c r="C1012" s="109"/>
    </row>
    <row r="1013" spans="1:3" x14ac:dyDescent="0.25">
      <c r="A1013" s="117">
        <v>44968</v>
      </c>
      <c r="B1013" s="101">
        <v>3</v>
      </c>
      <c r="C1013" s="109"/>
    </row>
    <row r="1014" spans="1:3" x14ac:dyDescent="0.25">
      <c r="A1014" s="117">
        <v>44968</v>
      </c>
      <c r="B1014" s="101">
        <v>4</v>
      </c>
      <c r="C1014" s="109"/>
    </row>
    <row r="1015" spans="1:3" x14ac:dyDescent="0.25">
      <c r="A1015" s="117">
        <v>44968</v>
      </c>
      <c r="B1015" s="101">
        <v>5</v>
      </c>
      <c r="C1015" s="109"/>
    </row>
    <row r="1016" spans="1:3" x14ac:dyDescent="0.25">
      <c r="A1016" s="117">
        <v>44968</v>
      </c>
      <c r="B1016" s="101">
        <v>6</v>
      </c>
      <c r="C1016" s="109"/>
    </row>
    <row r="1017" spans="1:3" x14ac:dyDescent="0.25">
      <c r="A1017" s="117">
        <v>44968</v>
      </c>
      <c r="B1017" s="101">
        <v>7</v>
      </c>
      <c r="C1017" s="109"/>
    </row>
    <row r="1018" spans="1:3" x14ac:dyDescent="0.25">
      <c r="A1018" s="117">
        <v>44968</v>
      </c>
      <c r="B1018" s="101">
        <v>8</v>
      </c>
      <c r="C1018" s="109"/>
    </row>
    <row r="1019" spans="1:3" x14ac:dyDescent="0.25">
      <c r="A1019" s="117">
        <v>44968</v>
      </c>
      <c r="B1019" s="101">
        <v>9</v>
      </c>
      <c r="C1019" s="109"/>
    </row>
    <row r="1020" spans="1:3" x14ac:dyDescent="0.25">
      <c r="A1020" s="117">
        <v>44968</v>
      </c>
      <c r="B1020" s="101">
        <v>10</v>
      </c>
      <c r="C1020" s="109"/>
    </row>
    <row r="1021" spans="1:3" x14ac:dyDescent="0.25">
      <c r="A1021" s="117">
        <v>44968</v>
      </c>
      <c r="B1021" s="101">
        <v>11</v>
      </c>
      <c r="C1021" s="109"/>
    </row>
    <row r="1022" spans="1:3" x14ac:dyDescent="0.25">
      <c r="A1022" s="117">
        <v>44968</v>
      </c>
      <c r="B1022" s="101">
        <v>12</v>
      </c>
      <c r="C1022" s="109"/>
    </row>
    <row r="1023" spans="1:3" x14ac:dyDescent="0.25">
      <c r="A1023" s="117">
        <v>44968</v>
      </c>
      <c r="B1023" s="101">
        <v>13</v>
      </c>
      <c r="C1023" s="109"/>
    </row>
    <row r="1024" spans="1:3" x14ac:dyDescent="0.25">
      <c r="A1024" s="117">
        <v>44968</v>
      </c>
      <c r="B1024" s="101">
        <v>14</v>
      </c>
      <c r="C1024" s="109"/>
    </row>
    <row r="1025" spans="1:3" x14ac:dyDescent="0.25">
      <c r="A1025" s="117">
        <v>44968</v>
      </c>
      <c r="B1025" s="101">
        <v>15</v>
      </c>
      <c r="C1025" s="109"/>
    </row>
    <row r="1026" spans="1:3" x14ac:dyDescent="0.25">
      <c r="A1026" s="117">
        <v>44968</v>
      </c>
      <c r="B1026" s="101">
        <v>16</v>
      </c>
      <c r="C1026" s="109"/>
    </row>
    <row r="1027" spans="1:3" x14ac:dyDescent="0.25">
      <c r="A1027" s="117">
        <v>44968</v>
      </c>
      <c r="B1027" s="101">
        <v>17</v>
      </c>
      <c r="C1027" s="109"/>
    </row>
    <row r="1028" spans="1:3" x14ac:dyDescent="0.25">
      <c r="A1028" s="117">
        <v>44968</v>
      </c>
      <c r="B1028" s="101">
        <v>18</v>
      </c>
      <c r="C1028" s="109"/>
    </row>
    <row r="1029" spans="1:3" x14ac:dyDescent="0.25">
      <c r="A1029" s="117">
        <v>44968</v>
      </c>
      <c r="B1029" s="101">
        <v>19</v>
      </c>
      <c r="C1029" s="109"/>
    </row>
    <row r="1030" spans="1:3" x14ac:dyDescent="0.25">
      <c r="A1030" s="117">
        <v>44968</v>
      </c>
      <c r="B1030" s="101">
        <v>20</v>
      </c>
      <c r="C1030" s="109"/>
    </row>
    <row r="1031" spans="1:3" x14ac:dyDescent="0.25">
      <c r="A1031" s="117">
        <v>44968</v>
      </c>
      <c r="B1031" s="101">
        <v>21</v>
      </c>
      <c r="C1031" s="109"/>
    </row>
    <row r="1032" spans="1:3" x14ac:dyDescent="0.25">
      <c r="A1032" s="117">
        <v>44968</v>
      </c>
      <c r="B1032" s="101">
        <v>22</v>
      </c>
      <c r="C1032" s="109"/>
    </row>
    <row r="1033" spans="1:3" x14ac:dyDescent="0.25">
      <c r="A1033" s="117">
        <v>44968</v>
      </c>
      <c r="B1033" s="101">
        <v>23</v>
      </c>
      <c r="C1033" s="109"/>
    </row>
    <row r="1034" spans="1:3" x14ac:dyDescent="0.25">
      <c r="A1034" s="117">
        <v>44968</v>
      </c>
      <c r="B1034" s="101">
        <v>24</v>
      </c>
      <c r="C1034" s="109"/>
    </row>
    <row r="1035" spans="1:3" x14ac:dyDescent="0.25">
      <c r="A1035" s="117">
        <v>44969</v>
      </c>
      <c r="B1035" s="101">
        <v>1</v>
      </c>
      <c r="C1035" s="109"/>
    </row>
    <row r="1036" spans="1:3" x14ac:dyDescent="0.25">
      <c r="A1036" s="117">
        <v>44969</v>
      </c>
      <c r="B1036" s="101">
        <v>2</v>
      </c>
      <c r="C1036" s="109"/>
    </row>
    <row r="1037" spans="1:3" x14ac:dyDescent="0.25">
      <c r="A1037" s="117">
        <v>44969</v>
      </c>
      <c r="B1037" s="101">
        <v>3</v>
      </c>
      <c r="C1037" s="109"/>
    </row>
    <row r="1038" spans="1:3" x14ac:dyDescent="0.25">
      <c r="A1038" s="117">
        <v>44969</v>
      </c>
      <c r="B1038" s="101">
        <v>4</v>
      </c>
      <c r="C1038" s="109"/>
    </row>
    <row r="1039" spans="1:3" x14ac:dyDescent="0.25">
      <c r="A1039" s="117">
        <v>44969</v>
      </c>
      <c r="B1039" s="101">
        <v>5</v>
      </c>
      <c r="C1039" s="109"/>
    </row>
    <row r="1040" spans="1:3" x14ac:dyDescent="0.25">
      <c r="A1040" s="117">
        <v>44969</v>
      </c>
      <c r="B1040" s="101">
        <v>6</v>
      </c>
      <c r="C1040" s="109"/>
    </row>
    <row r="1041" spans="1:3" x14ac:dyDescent="0.25">
      <c r="A1041" s="117">
        <v>44969</v>
      </c>
      <c r="B1041" s="101">
        <v>7</v>
      </c>
      <c r="C1041" s="109"/>
    </row>
    <row r="1042" spans="1:3" x14ac:dyDescent="0.25">
      <c r="A1042" s="117">
        <v>44969</v>
      </c>
      <c r="B1042" s="101">
        <v>8</v>
      </c>
      <c r="C1042" s="109"/>
    </row>
    <row r="1043" spans="1:3" x14ac:dyDescent="0.25">
      <c r="A1043" s="117">
        <v>44969</v>
      </c>
      <c r="B1043" s="101">
        <v>9</v>
      </c>
      <c r="C1043" s="109"/>
    </row>
    <row r="1044" spans="1:3" x14ac:dyDescent="0.25">
      <c r="A1044" s="117">
        <v>44969</v>
      </c>
      <c r="B1044" s="101">
        <v>10</v>
      </c>
      <c r="C1044" s="109"/>
    </row>
    <row r="1045" spans="1:3" x14ac:dyDescent="0.25">
      <c r="A1045" s="117">
        <v>44969</v>
      </c>
      <c r="B1045" s="101">
        <v>11</v>
      </c>
      <c r="C1045" s="109"/>
    </row>
    <row r="1046" spans="1:3" x14ac:dyDescent="0.25">
      <c r="A1046" s="117">
        <v>44969</v>
      </c>
      <c r="B1046" s="101">
        <v>12</v>
      </c>
      <c r="C1046" s="109"/>
    </row>
    <row r="1047" spans="1:3" x14ac:dyDescent="0.25">
      <c r="A1047" s="117">
        <v>44969</v>
      </c>
      <c r="B1047" s="101">
        <v>13</v>
      </c>
      <c r="C1047" s="109"/>
    </row>
    <row r="1048" spans="1:3" x14ac:dyDescent="0.25">
      <c r="A1048" s="117">
        <v>44969</v>
      </c>
      <c r="B1048" s="101">
        <v>14</v>
      </c>
      <c r="C1048" s="109"/>
    </row>
    <row r="1049" spans="1:3" x14ac:dyDescent="0.25">
      <c r="A1049" s="117">
        <v>44969</v>
      </c>
      <c r="B1049" s="101">
        <v>15</v>
      </c>
      <c r="C1049" s="109"/>
    </row>
    <row r="1050" spans="1:3" x14ac:dyDescent="0.25">
      <c r="A1050" s="117">
        <v>44969</v>
      </c>
      <c r="B1050" s="101">
        <v>16</v>
      </c>
      <c r="C1050" s="109"/>
    </row>
    <row r="1051" spans="1:3" x14ac:dyDescent="0.25">
      <c r="A1051" s="117">
        <v>44969</v>
      </c>
      <c r="B1051" s="101">
        <v>17</v>
      </c>
      <c r="C1051" s="109"/>
    </row>
    <row r="1052" spans="1:3" x14ac:dyDescent="0.25">
      <c r="A1052" s="117">
        <v>44969</v>
      </c>
      <c r="B1052" s="101">
        <v>18</v>
      </c>
      <c r="C1052" s="109"/>
    </row>
    <row r="1053" spans="1:3" x14ac:dyDescent="0.25">
      <c r="A1053" s="117">
        <v>44969</v>
      </c>
      <c r="B1053" s="101">
        <v>19</v>
      </c>
      <c r="C1053" s="109"/>
    </row>
    <row r="1054" spans="1:3" x14ac:dyDescent="0.25">
      <c r="A1054" s="117">
        <v>44969</v>
      </c>
      <c r="B1054" s="101">
        <v>20</v>
      </c>
      <c r="C1054" s="109"/>
    </row>
    <row r="1055" spans="1:3" x14ac:dyDescent="0.25">
      <c r="A1055" s="117">
        <v>44969</v>
      </c>
      <c r="B1055" s="101">
        <v>21</v>
      </c>
      <c r="C1055" s="109"/>
    </row>
    <row r="1056" spans="1:3" x14ac:dyDescent="0.25">
      <c r="A1056" s="117">
        <v>44969</v>
      </c>
      <c r="B1056" s="101">
        <v>22</v>
      </c>
      <c r="C1056" s="109"/>
    </row>
    <row r="1057" spans="1:3" x14ac:dyDescent="0.25">
      <c r="A1057" s="117">
        <v>44969</v>
      </c>
      <c r="B1057" s="101">
        <v>23</v>
      </c>
      <c r="C1057" s="109"/>
    </row>
    <row r="1058" spans="1:3" x14ac:dyDescent="0.25">
      <c r="A1058" s="117">
        <v>44969</v>
      </c>
      <c r="B1058" s="101">
        <v>24</v>
      </c>
      <c r="C1058" s="109"/>
    </row>
    <row r="1059" spans="1:3" x14ac:dyDescent="0.25">
      <c r="A1059" s="117">
        <v>44970</v>
      </c>
      <c r="B1059" s="101">
        <v>1</v>
      </c>
      <c r="C1059" s="109"/>
    </row>
    <row r="1060" spans="1:3" x14ac:dyDescent="0.25">
      <c r="A1060" s="117">
        <v>44970</v>
      </c>
      <c r="B1060" s="101">
        <v>2</v>
      </c>
      <c r="C1060" s="109"/>
    </row>
    <row r="1061" spans="1:3" x14ac:dyDescent="0.25">
      <c r="A1061" s="117">
        <v>44970</v>
      </c>
      <c r="B1061" s="101">
        <v>3</v>
      </c>
      <c r="C1061" s="109"/>
    </row>
    <row r="1062" spans="1:3" x14ac:dyDescent="0.25">
      <c r="A1062" s="117">
        <v>44970</v>
      </c>
      <c r="B1062" s="101">
        <v>4</v>
      </c>
      <c r="C1062" s="109"/>
    </row>
    <row r="1063" spans="1:3" x14ac:dyDescent="0.25">
      <c r="A1063" s="117">
        <v>44970</v>
      </c>
      <c r="B1063" s="101">
        <v>5</v>
      </c>
      <c r="C1063" s="109"/>
    </row>
    <row r="1064" spans="1:3" x14ac:dyDescent="0.25">
      <c r="A1064" s="117">
        <v>44970</v>
      </c>
      <c r="B1064" s="101">
        <v>6</v>
      </c>
      <c r="C1064" s="109"/>
    </row>
    <row r="1065" spans="1:3" x14ac:dyDescent="0.25">
      <c r="A1065" s="117">
        <v>44970</v>
      </c>
      <c r="B1065" s="101">
        <v>7</v>
      </c>
      <c r="C1065" s="109"/>
    </row>
    <row r="1066" spans="1:3" x14ac:dyDescent="0.25">
      <c r="A1066" s="117">
        <v>44970</v>
      </c>
      <c r="B1066" s="101">
        <v>8</v>
      </c>
      <c r="C1066" s="109"/>
    </row>
    <row r="1067" spans="1:3" x14ac:dyDescent="0.25">
      <c r="A1067" s="117">
        <v>44970</v>
      </c>
      <c r="B1067" s="101">
        <v>9</v>
      </c>
      <c r="C1067" s="109"/>
    </row>
    <row r="1068" spans="1:3" x14ac:dyDescent="0.25">
      <c r="A1068" s="117">
        <v>44970</v>
      </c>
      <c r="B1068" s="101">
        <v>10</v>
      </c>
      <c r="C1068" s="109"/>
    </row>
    <row r="1069" spans="1:3" x14ac:dyDescent="0.25">
      <c r="A1069" s="117">
        <v>44970</v>
      </c>
      <c r="B1069" s="101">
        <v>11</v>
      </c>
      <c r="C1069" s="109"/>
    </row>
    <row r="1070" spans="1:3" x14ac:dyDescent="0.25">
      <c r="A1070" s="117">
        <v>44970</v>
      </c>
      <c r="B1070" s="101">
        <v>12</v>
      </c>
      <c r="C1070" s="109"/>
    </row>
    <row r="1071" spans="1:3" x14ac:dyDescent="0.25">
      <c r="A1071" s="117">
        <v>44970</v>
      </c>
      <c r="B1071" s="101">
        <v>13</v>
      </c>
      <c r="C1071" s="109"/>
    </row>
    <row r="1072" spans="1:3" x14ac:dyDescent="0.25">
      <c r="A1072" s="117">
        <v>44970</v>
      </c>
      <c r="B1072" s="101">
        <v>14</v>
      </c>
      <c r="C1072" s="109"/>
    </row>
    <row r="1073" spans="1:3" x14ac:dyDescent="0.25">
      <c r="A1073" s="117">
        <v>44970</v>
      </c>
      <c r="B1073" s="101">
        <v>15</v>
      </c>
      <c r="C1073" s="109"/>
    </row>
    <row r="1074" spans="1:3" x14ac:dyDescent="0.25">
      <c r="A1074" s="117">
        <v>44970</v>
      </c>
      <c r="B1074" s="101">
        <v>16</v>
      </c>
      <c r="C1074" s="109"/>
    </row>
    <row r="1075" spans="1:3" x14ac:dyDescent="0.25">
      <c r="A1075" s="117">
        <v>44970</v>
      </c>
      <c r="B1075" s="101">
        <v>17</v>
      </c>
      <c r="C1075" s="109"/>
    </row>
    <row r="1076" spans="1:3" x14ac:dyDescent="0.25">
      <c r="A1076" s="117">
        <v>44970</v>
      </c>
      <c r="B1076" s="101">
        <v>18</v>
      </c>
      <c r="C1076" s="109"/>
    </row>
    <row r="1077" spans="1:3" x14ac:dyDescent="0.25">
      <c r="A1077" s="117">
        <v>44970</v>
      </c>
      <c r="B1077" s="101">
        <v>19</v>
      </c>
      <c r="C1077" s="109"/>
    </row>
    <row r="1078" spans="1:3" x14ac:dyDescent="0.25">
      <c r="A1078" s="117">
        <v>44970</v>
      </c>
      <c r="B1078" s="101">
        <v>20</v>
      </c>
      <c r="C1078" s="109"/>
    </row>
    <row r="1079" spans="1:3" x14ac:dyDescent="0.25">
      <c r="A1079" s="117">
        <v>44970</v>
      </c>
      <c r="B1079" s="101">
        <v>21</v>
      </c>
      <c r="C1079" s="109"/>
    </row>
    <row r="1080" spans="1:3" x14ac:dyDescent="0.25">
      <c r="A1080" s="117">
        <v>44970</v>
      </c>
      <c r="B1080" s="101">
        <v>22</v>
      </c>
      <c r="C1080" s="109"/>
    </row>
    <row r="1081" spans="1:3" x14ac:dyDescent="0.25">
      <c r="A1081" s="117">
        <v>44970</v>
      </c>
      <c r="B1081" s="101">
        <v>23</v>
      </c>
      <c r="C1081" s="109"/>
    </row>
    <row r="1082" spans="1:3" x14ac:dyDescent="0.25">
      <c r="A1082" s="117">
        <v>44970</v>
      </c>
      <c r="B1082" s="101">
        <v>24</v>
      </c>
      <c r="C1082" s="109"/>
    </row>
    <row r="1083" spans="1:3" x14ac:dyDescent="0.25">
      <c r="A1083" s="117">
        <v>44971</v>
      </c>
      <c r="B1083" s="101">
        <v>1</v>
      </c>
      <c r="C1083" s="109"/>
    </row>
    <row r="1084" spans="1:3" x14ac:dyDescent="0.25">
      <c r="A1084" s="117">
        <v>44971</v>
      </c>
      <c r="B1084" s="101">
        <v>2</v>
      </c>
      <c r="C1084" s="109"/>
    </row>
    <row r="1085" spans="1:3" x14ac:dyDescent="0.25">
      <c r="A1085" s="117">
        <v>44971</v>
      </c>
      <c r="B1085" s="101">
        <v>3</v>
      </c>
      <c r="C1085" s="109"/>
    </row>
    <row r="1086" spans="1:3" x14ac:dyDescent="0.25">
      <c r="A1086" s="117">
        <v>44971</v>
      </c>
      <c r="B1086" s="101">
        <v>4</v>
      </c>
      <c r="C1086" s="109"/>
    </row>
    <row r="1087" spans="1:3" x14ac:dyDescent="0.25">
      <c r="A1087" s="117">
        <v>44971</v>
      </c>
      <c r="B1087" s="101">
        <v>5</v>
      </c>
      <c r="C1087" s="109"/>
    </row>
    <row r="1088" spans="1:3" x14ac:dyDescent="0.25">
      <c r="A1088" s="117">
        <v>44971</v>
      </c>
      <c r="B1088" s="101">
        <v>6</v>
      </c>
      <c r="C1088" s="109"/>
    </row>
    <row r="1089" spans="1:3" x14ac:dyDescent="0.25">
      <c r="A1089" s="117">
        <v>44971</v>
      </c>
      <c r="B1089" s="101">
        <v>7</v>
      </c>
      <c r="C1089" s="109"/>
    </row>
    <row r="1090" spans="1:3" x14ac:dyDescent="0.25">
      <c r="A1090" s="117">
        <v>44971</v>
      </c>
      <c r="B1090" s="101">
        <v>8</v>
      </c>
      <c r="C1090" s="109"/>
    </row>
    <row r="1091" spans="1:3" x14ac:dyDescent="0.25">
      <c r="A1091" s="117">
        <v>44971</v>
      </c>
      <c r="B1091" s="101">
        <v>9</v>
      </c>
      <c r="C1091" s="109"/>
    </row>
    <row r="1092" spans="1:3" x14ac:dyDescent="0.25">
      <c r="A1092" s="117">
        <v>44971</v>
      </c>
      <c r="B1092" s="101">
        <v>10</v>
      </c>
      <c r="C1092" s="109"/>
    </row>
    <row r="1093" spans="1:3" x14ac:dyDescent="0.25">
      <c r="A1093" s="117">
        <v>44971</v>
      </c>
      <c r="B1093" s="101">
        <v>11</v>
      </c>
      <c r="C1093" s="109"/>
    </row>
    <row r="1094" spans="1:3" x14ac:dyDescent="0.25">
      <c r="A1094" s="117">
        <v>44971</v>
      </c>
      <c r="B1094" s="101">
        <v>12</v>
      </c>
      <c r="C1094" s="109"/>
    </row>
    <row r="1095" spans="1:3" x14ac:dyDescent="0.25">
      <c r="A1095" s="117">
        <v>44971</v>
      </c>
      <c r="B1095" s="101">
        <v>13</v>
      </c>
      <c r="C1095" s="109"/>
    </row>
    <row r="1096" spans="1:3" x14ac:dyDescent="0.25">
      <c r="A1096" s="117">
        <v>44971</v>
      </c>
      <c r="B1096" s="101">
        <v>14</v>
      </c>
      <c r="C1096" s="109"/>
    </row>
    <row r="1097" spans="1:3" x14ac:dyDescent="0.25">
      <c r="A1097" s="117">
        <v>44971</v>
      </c>
      <c r="B1097" s="101">
        <v>15</v>
      </c>
      <c r="C1097" s="109"/>
    </row>
    <row r="1098" spans="1:3" x14ac:dyDescent="0.25">
      <c r="A1098" s="117">
        <v>44971</v>
      </c>
      <c r="B1098" s="101">
        <v>16</v>
      </c>
      <c r="C1098" s="109"/>
    </row>
    <row r="1099" spans="1:3" x14ac:dyDescent="0.25">
      <c r="A1099" s="117">
        <v>44971</v>
      </c>
      <c r="B1099" s="101">
        <v>17</v>
      </c>
      <c r="C1099" s="109"/>
    </row>
    <row r="1100" spans="1:3" x14ac:dyDescent="0.25">
      <c r="A1100" s="117">
        <v>44971</v>
      </c>
      <c r="B1100" s="101">
        <v>18</v>
      </c>
      <c r="C1100" s="109"/>
    </row>
    <row r="1101" spans="1:3" x14ac:dyDescent="0.25">
      <c r="A1101" s="117">
        <v>44971</v>
      </c>
      <c r="B1101" s="101">
        <v>19</v>
      </c>
      <c r="C1101" s="109"/>
    </row>
    <row r="1102" spans="1:3" x14ac:dyDescent="0.25">
      <c r="A1102" s="117">
        <v>44971</v>
      </c>
      <c r="B1102" s="101">
        <v>20</v>
      </c>
      <c r="C1102" s="109"/>
    </row>
    <row r="1103" spans="1:3" x14ac:dyDescent="0.25">
      <c r="A1103" s="117">
        <v>44971</v>
      </c>
      <c r="B1103" s="101">
        <v>21</v>
      </c>
      <c r="C1103" s="109"/>
    </row>
    <row r="1104" spans="1:3" x14ac:dyDescent="0.25">
      <c r="A1104" s="117">
        <v>44971</v>
      </c>
      <c r="B1104" s="101">
        <v>22</v>
      </c>
      <c r="C1104" s="109"/>
    </row>
    <row r="1105" spans="1:3" x14ac:dyDescent="0.25">
      <c r="A1105" s="117">
        <v>44971</v>
      </c>
      <c r="B1105" s="101">
        <v>23</v>
      </c>
      <c r="C1105" s="109"/>
    </row>
    <row r="1106" spans="1:3" x14ac:dyDescent="0.25">
      <c r="A1106" s="117">
        <v>44971</v>
      </c>
      <c r="B1106" s="101">
        <v>24</v>
      </c>
      <c r="C1106" s="109"/>
    </row>
    <row r="1107" spans="1:3" x14ac:dyDescent="0.25">
      <c r="A1107" s="117">
        <v>44972</v>
      </c>
      <c r="B1107" s="101">
        <v>1</v>
      </c>
      <c r="C1107" s="109"/>
    </row>
    <row r="1108" spans="1:3" x14ac:dyDescent="0.25">
      <c r="A1108" s="117">
        <v>44972</v>
      </c>
      <c r="B1108" s="101">
        <v>2</v>
      </c>
      <c r="C1108" s="109"/>
    </row>
    <row r="1109" spans="1:3" x14ac:dyDescent="0.25">
      <c r="A1109" s="117">
        <v>44972</v>
      </c>
      <c r="B1109" s="101">
        <v>3</v>
      </c>
      <c r="C1109" s="109"/>
    </row>
    <row r="1110" spans="1:3" x14ac:dyDescent="0.25">
      <c r="A1110" s="117">
        <v>44972</v>
      </c>
      <c r="B1110" s="101">
        <v>4</v>
      </c>
      <c r="C1110" s="109"/>
    </row>
    <row r="1111" spans="1:3" x14ac:dyDescent="0.25">
      <c r="A1111" s="117">
        <v>44972</v>
      </c>
      <c r="B1111" s="101">
        <v>5</v>
      </c>
      <c r="C1111" s="109"/>
    </row>
    <row r="1112" spans="1:3" x14ac:dyDescent="0.25">
      <c r="A1112" s="117">
        <v>44972</v>
      </c>
      <c r="B1112" s="101">
        <v>6</v>
      </c>
      <c r="C1112" s="109"/>
    </row>
    <row r="1113" spans="1:3" x14ac:dyDescent="0.25">
      <c r="A1113" s="117">
        <v>44972</v>
      </c>
      <c r="B1113" s="101">
        <v>7</v>
      </c>
      <c r="C1113" s="109"/>
    </row>
    <row r="1114" spans="1:3" x14ac:dyDescent="0.25">
      <c r="A1114" s="117">
        <v>44972</v>
      </c>
      <c r="B1114" s="101">
        <v>8</v>
      </c>
      <c r="C1114" s="109"/>
    </row>
    <row r="1115" spans="1:3" x14ac:dyDescent="0.25">
      <c r="A1115" s="117">
        <v>44972</v>
      </c>
      <c r="B1115" s="101">
        <v>9</v>
      </c>
      <c r="C1115" s="109"/>
    </row>
    <row r="1116" spans="1:3" x14ac:dyDescent="0.25">
      <c r="A1116" s="117">
        <v>44972</v>
      </c>
      <c r="B1116" s="101">
        <v>10</v>
      </c>
      <c r="C1116" s="109"/>
    </row>
    <row r="1117" spans="1:3" x14ac:dyDescent="0.25">
      <c r="A1117" s="117">
        <v>44972</v>
      </c>
      <c r="B1117" s="101">
        <v>11</v>
      </c>
      <c r="C1117" s="109"/>
    </row>
    <row r="1118" spans="1:3" x14ac:dyDescent="0.25">
      <c r="A1118" s="117">
        <v>44972</v>
      </c>
      <c r="B1118" s="101">
        <v>12</v>
      </c>
      <c r="C1118" s="109"/>
    </row>
    <row r="1119" spans="1:3" x14ac:dyDescent="0.25">
      <c r="A1119" s="117">
        <v>44972</v>
      </c>
      <c r="B1119" s="101">
        <v>13</v>
      </c>
      <c r="C1119" s="109"/>
    </row>
    <row r="1120" spans="1:3" x14ac:dyDescent="0.25">
      <c r="A1120" s="117">
        <v>44972</v>
      </c>
      <c r="B1120" s="101">
        <v>14</v>
      </c>
      <c r="C1120" s="109"/>
    </row>
    <row r="1121" spans="1:3" x14ac:dyDescent="0.25">
      <c r="A1121" s="117">
        <v>44972</v>
      </c>
      <c r="B1121" s="101">
        <v>15</v>
      </c>
      <c r="C1121" s="109"/>
    </row>
    <row r="1122" spans="1:3" x14ac:dyDescent="0.25">
      <c r="A1122" s="117">
        <v>44972</v>
      </c>
      <c r="B1122" s="101">
        <v>16</v>
      </c>
      <c r="C1122" s="109"/>
    </row>
    <row r="1123" spans="1:3" x14ac:dyDescent="0.25">
      <c r="A1123" s="117">
        <v>44972</v>
      </c>
      <c r="B1123" s="101">
        <v>17</v>
      </c>
      <c r="C1123" s="109"/>
    </row>
    <row r="1124" spans="1:3" x14ac:dyDescent="0.25">
      <c r="A1124" s="117">
        <v>44972</v>
      </c>
      <c r="B1124" s="101">
        <v>18</v>
      </c>
      <c r="C1124" s="109"/>
    </row>
    <row r="1125" spans="1:3" x14ac:dyDescent="0.25">
      <c r="A1125" s="117">
        <v>44972</v>
      </c>
      <c r="B1125" s="101">
        <v>19</v>
      </c>
      <c r="C1125" s="109"/>
    </row>
    <row r="1126" spans="1:3" x14ac:dyDescent="0.25">
      <c r="A1126" s="117">
        <v>44972</v>
      </c>
      <c r="B1126" s="101">
        <v>20</v>
      </c>
      <c r="C1126" s="109"/>
    </row>
    <row r="1127" spans="1:3" x14ac:dyDescent="0.25">
      <c r="A1127" s="117">
        <v>44972</v>
      </c>
      <c r="B1127" s="101">
        <v>21</v>
      </c>
      <c r="C1127" s="109"/>
    </row>
    <row r="1128" spans="1:3" x14ac:dyDescent="0.25">
      <c r="A1128" s="117">
        <v>44972</v>
      </c>
      <c r="B1128" s="101">
        <v>22</v>
      </c>
      <c r="C1128" s="109"/>
    </row>
    <row r="1129" spans="1:3" x14ac:dyDescent="0.25">
      <c r="A1129" s="117">
        <v>44972</v>
      </c>
      <c r="B1129" s="101">
        <v>23</v>
      </c>
      <c r="C1129" s="109"/>
    </row>
    <row r="1130" spans="1:3" x14ac:dyDescent="0.25">
      <c r="A1130" s="117">
        <v>44972</v>
      </c>
      <c r="B1130" s="101">
        <v>24</v>
      </c>
      <c r="C1130" s="109"/>
    </row>
    <row r="1131" spans="1:3" x14ac:dyDescent="0.25">
      <c r="A1131" s="117">
        <v>44973</v>
      </c>
      <c r="B1131" s="101">
        <v>1</v>
      </c>
      <c r="C1131" s="109"/>
    </row>
    <row r="1132" spans="1:3" x14ac:dyDescent="0.25">
      <c r="A1132" s="117">
        <v>44973</v>
      </c>
      <c r="B1132" s="101">
        <v>2</v>
      </c>
      <c r="C1132" s="109"/>
    </row>
    <row r="1133" spans="1:3" x14ac:dyDescent="0.25">
      <c r="A1133" s="117">
        <v>44973</v>
      </c>
      <c r="B1133" s="101">
        <v>3</v>
      </c>
      <c r="C1133" s="109"/>
    </row>
    <row r="1134" spans="1:3" x14ac:dyDescent="0.25">
      <c r="A1134" s="117">
        <v>44973</v>
      </c>
      <c r="B1134" s="101">
        <v>4</v>
      </c>
      <c r="C1134" s="109"/>
    </row>
    <row r="1135" spans="1:3" x14ac:dyDescent="0.25">
      <c r="A1135" s="117">
        <v>44973</v>
      </c>
      <c r="B1135" s="101">
        <v>5</v>
      </c>
      <c r="C1135" s="109"/>
    </row>
    <row r="1136" spans="1:3" x14ac:dyDescent="0.25">
      <c r="A1136" s="117">
        <v>44973</v>
      </c>
      <c r="B1136" s="101">
        <v>6</v>
      </c>
      <c r="C1136" s="109"/>
    </row>
    <row r="1137" spans="1:3" x14ac:dyDescent="0.25">
      <c r="A1137" s="117">
        <v>44973</v>
      </c>
      <c r="B1137" s="101">
        <v>7</v>
      </c>
      <c r="C1137" s="109"/>
    </row>
    <row r="1138" spans="1:3" x14ac:dyDescent="0.25">
      <c r="A1138" s="117">
        <v>44973</v>
      </c>
      <c r="B1138" s="101">
        <v>8</v>
      </c>
      <c r="C1138" s="109"/>
    </row>
    <row r="1139" spans="1:3" x14ac:dyDescent="0.25">
      <c r="A1139" s="117">
        <v>44973</v>
      </c>
      <c r="B1139" s="101">
        <v>9</v>
      </c>
      <c r="C1139" s="109"/>
    </row>
    <row r="1140" spans="1:3" x14ac:dyDescent="0.25">
      <c r="A1140" s="117">
        <v>44973</v>
      </c>
      <c r="B1140" s="101">
        <v>10</v>
      </c>
      <c r="C1140" s="109"/>
    </row>
    <row r="1141" spans="1:3" x14ac:dyDescent="0.25">
      <c r="A1141" s="117">
        <v>44973</v>
      </c>
      <c r="B1141" s="101">
        <v>11</v>
      </c>
      <c r="C1141" s="109"/>
    </row>
    <row r="1142" spans="1:3" x14ac:dyDescent="0.25">
      <c r="A1142" s="117">
        <v>44973</v>
      </c>
      <c r="B1142" s="101">
        <v>12</v>
      </c>
      <c r="C1142" s="109"/>
    </row>
    <row r="1143" spans="1:3" x14ac:dyDescent="0.25">
      <c r="A1143" s="117">
        <v>44973</v>
      </c>
      <c r="B1143" s="101">
        <v>13</v>
      </c>
      <c r="C1143" s="109"/>
    </row>
    <row r="1144" spans="1:3" x14ac:dyDescent="0.25">
      <c r="A1144" s="117">
        <v>44973</v>
      </c>
      <c r="B1144" s="101">
        <v>14</v>
      </c>
      <c r="C1144" s="109"/>
    </row>
    <row r="1145" spans="1:3" x14ac:dyDescent="0.25">
      <c r="A1145" s="117">
        <v>44973</v>
      </c>
      <c r="B1145" s="101">
        <v>15</v>
      </c>
      <c r="C1145" s="109"/>
    </row>
    <row r="1146" spans="1:3" x14ac:dyDescent="0.25">
      <c r="A1146" s="117">
        <v>44973</v>
      </c>
      <c r="B1146" s="101">
        <v>16</v>
      </c>
      <c r="C1146" s="109"/>
    </row>
    <row r="1147" spans="1:3" x14ac:dyDescent="0.25">
      <c r="A1147" s="117">
        <v>44973</v>
      </c>
      <c r="B1147" s="101">
        <v>17</v>
      </c>
      <c r="C1147" s="109"/>
    </row>
    <row r="1148" spans="1:3" x14ac:dyDescent="0.25">
      <c r="A1148" s="117">
        <v>44973</v>
      </c>
      <c r="B1148" s="101">
        <v>18</v>
      </c>
      <c r="C1148" s="109"/>
    </row>
    <row r="1149" spans="1:3" x14ac:dyDescent="0.25">
      <c r="A1149" s="117">
        <v>44973</v>
      </c>
      <c r="B1149" s="101">
        <v>19</v>
      </c>
      <c r="C1149" s="109"/>
    </row>
    <row r="1150" spans="1:3" x14ac:dyDescent="0.25">
      <c r="A1150" s="117">
        <v>44973</v>
      </c>
      <c r="B1150" s="101">
        <v>20</v>
      </c>
      <c r="C1150" s="109"/>
    </row>
    <row r="1151" spans="1:3" x14ac:dyDescent="0.25">
      <c r="A1151" s="117">
        <v>44973</v>
      </c>
      <c r="B1151" s="101">
        <v>21</v>
      </c>
      <c r="C1151" s="109"/>
    </row>
    <row r="1152" spans="1:3" x14ac:dyDescent="0.25">
      <c r="A1152" s="117">
        <v>44973</v>
      </c>
      <c r="B1152" s="101">
        <v>22</v>
      </c>
      <c r="C1152" s="109"/>
    </row>
    <row r="1153" spans="1:3" x14ac:dyDescent="0.25">
      <c r="A1153" s="117">
        <v>44973</v>
      </c>
      <c r="B1153" s="101">
        <v>23</v>
      </c>
      <c r="C1153" s="109"/>
    </row>
    <row r="1154" spans="1:3" x14ac:dyDescent="0.25">
      <c r="A1154" s="117">
        <v>44973</v>
      </c>
      <c r="B1154" s="101">
        <v>24</v>
      </c>
      <c r="C1154" s="109"/>
    </row>
    <row r="1155" spans="1:3" x14ac:dyDescent="0.25">
      <c r="A1155" s="117">
        <v>44974</v>
      </c>
      <c r="B1155" s="101">
        <v>1</v>
      </c>
      <c r="C1155" s="109"/>
    </row>
    <row r="1156" spans="1:3" x14ac:dyDescent="0.25">
      <c r="A1156" s="117">
        <v>44974</v>
      </c>
      <c r="B1156" s="101">
        <v>2</v>
      </c>
      <c r="C1156" s="109"/>
    </row>
    <row r="1157" spans="1:3" x14ac:dyDescent="0.25">
      <c r="A1157" s="117">
        <v>44974</v>
      </c>
      <c r="B1157" s="101">
        <v>3</v>
      </c>
      <c r="C1157" s="109"/>
    </row>
    <row r="1158" spans="1:3" x14ac:dyDescent="0.25">
      <c r="A1158" s="117">
        <v>44974</v>
      </c>
      <c r="B1158" s="101">
        <v>4</v>
      </c>
      <c r="C1158" s="109"/>
    </row>
    <row r="1159" spans="1:3" x14ac:dyDescent="0.25">
      <c r="A1159" s="117">
        <v>44974</v>
      </c>
      <c r="B1159" s="101">
        <v>5</v>
      </c>
      <c r="C1159" s="109"/>
    </row>
    <row r="1160" spans="1:3" x14ac:dyDescent="0.25">
      <c r="A1160" s="117">
        <v>44974</v>
      </c>
      <c r="B1160" s="101">
        <v>6</v>
      </c>
      <c r="C1160" s="109"/>
    </row>
    <row r="1161" spans="1:3" x14ac:dyDescent="0.25">
      <c r="A1161" s="117">
        <v>44974</v>
      </c>
      <c r="B1161" s="101">
        <v>7</v>
      </c>
      <c r="C1161" s="109"/>
    </row>
    <row r="1162" spans="1:3" x14ac:dyDescent="0.25">
      <c r="A1162" s="117">
        <v>44974</v>
      </c>
      <c r="B1162" s="101">
        <v>8</v>
      </c>
      <c r="C1162" s="109"/>
    </row>
    <row r="1163" spans="1:3" x14ac:dyDescent="0.25">
      <c r="A1163" s="117">
        <v>44974</v>
      </c>
      <c r="B1163" s="101">
        <v>9</v>
      </c>
      <c r="C1163" s="109"/>
    </row>
    <row r="1164" spans="1:3" x14ac:dyDescent="0.25">
      <c r="A1164" s="117">
        <v>44974</v>
      </c>
      <c r="B1164" s="101">
        <v>10</v>
      </c>
      <c r="C1164" s="109"/>
    </row>
    <row r="1165" spans="1:3" x14ac:dyDescent="0.25">
      <c r="A1165" s="117">
        <v>44974</v>
      </c>
      <c r="B1165" s="101">
        <v>11</v>
      </c>
      <c r="C1165" s="109"/>
    </row>
    <row r="1166" spans="1:3" x14ac:dyDescent="0.25">
      <c r="A1166" s="117">
        <v>44974</v>
      </c>
      <c r="B1166" s="101">
        <v>12</v>
      </c>
      <c r="C1166" s="109"/>
    </row>
    <row r="1167" spans="1:3" x14ac:dyDescent="0.25">
      <c r="A1167" s="117">
        <v>44974</v>
      </c>
      <c r="B1167" s="101">
        <v>13</v>
      </c>
      <c r="C1167" s="109"/>
    </row>
    <row r="1168" spans="1:3" x14ac:dyDescent="0.25">
      <c r="A1168" s="117">
        <v>44974</v>
      </c>
      <c r="B1168" s="101">
        <v>14</v>
      </c>
      <c r="C1168" s="109"/>
    </row>
    <row r="1169" spans="1:3" x14ac:dyDescent="0.25">
      <c r="A1169" s="117">
        <v>44974</v>
      </c>
      <c r="B1169" s="101">
        <v>15</v>
      </c>
      <c r="C1169" s="109"/>
    </row>
    <row r="1170" spans="1:3" x14ac:dyDescent="0.25">
      <c r="A1170" s="117">
        <v>44974</v>
      </c>
      <c r="B1170" s="101">
        <v>16</v>
      </c>
      <c r="C1170" s="109"/>
    </row>
    <row r="1171" spans="1:3" x14ac:dyDescent="0.25">
      <c r="A1171" s="117">
        <v>44974</v>
      </c>
      <c r="B1171" s="101">
        <v>17</v>
      </c>
      <c r="C1171" s="109"/>
    </row>
    <row r="1172" spans="1:3" x14ac:dyDescent="0.25">
      <c r="A1172" s="117">
        <v>44974</v>
      </c>
      <c r="B1172" s="101">
        <v>18</v>
      </c>
      <c r="C1172" s="109"/>
    </row>
    <row r="1173" spans="1:3" x14ac:dyDescent="0.25">
      <c r="A1173" s="117">
        <v>44974</v>
      </c>
      <c r="B1173" s="101">
        <v>19</v>
      </c>
      <c r="C1173" s="109"/>
    </row>
    <row r="1174" spans="1:3" x14ac:dyDescent="0.25">
      <c r="A1174" s="117">
        <v>44974</v>
      </c>
      <c r="B1174" s="101">
        <v>20</v>
      </c>
      <c r="C1174" s="109"/>
    </row>
    <row r="1175" spans="1:3" x14ac:dyDescent="0.25">
      <c r="A1175" s="117">
        <v>44974</v>
      </c>
      <c r="B1175" s="101">
        <v>21</v>
      </c>
      <c r="C1175" s="109"/>
    </row>
    <row r="1176" spans="1:3" x14ac:dyDescent="0.25">
      <c r="A1176" s="117">
        <v>44974</v>
      </c>
      <c r="B1176" s="101">
        <v>22</v>
      </c>
      <c r="C1176" s="109"/>
    </row>
    <row r="1177" spans="1:3" x14ac:dyDescent="0.25">
      <c r="A1177" s="117">
        <v>44974</v>
      </c>
      <c r="B1177" s="101">
        <v>23</v>
      </c>
      <c r="C1177" s="109"/>
    </row>
    <row r="1178" spans="1:3" x14ac:dyDescent="0.25">
      <c r="A1178" s="117">
        <v>44974</v>
      </c>
      <c r="B1178" s="101">
        <v>24</v>
      </c>
      <c r="C1178" s="109"/>
    </row>
    <row r="1179" spans="1:3" x14ac:dyDescent="0.25">
      <c r="A1179" s="117">
        <v>44975</v>
      </c>
      <c r="B1179" s="101">
        <v>1</v>
      </c>
      <c r="C1179" s="109"/>
    </row>
    <row r="1180" spans="1:3" x14ac:dyDescent="0.25">
      <c r="A1180" s="117">
        <v>44975</v>
      </c>
      <c r="B1180" s="101">
        <v>2</v>
      </c>
      <c r="C1180" s="109"/>
    </row>
    <row r="1181" spans="1:3" x14ac:dyDescent="0.25">
      <c r="A1181" s="117">
        <v>44975</v>
      </c>
      <c r="B1181" s="101">
        <v>3</v>
      </c>
      <c r="C1181" s="109"/>
    </row>
    <row r="1182" spans="1:3" x14ac:dyDescent="0.25">
      <c r="A1182" s="117">
        <v>44975</v>
      </c>
      <c r="B1182" s="101">
        <v>4</v>
      </c>
      <c r="C1182" s="109"/>
    </row>
    <row r="1183" spans="1:3" x14ac:dyDescent="0.25">
      <c r="A1183" s="117">
        <v>44975</v>
      </c>
      <c r="B1183" s="101">
        <v>5</v>
      </c>
      <c r="C1183" s="109"/>
    </row>
    <row r="1184" spans="1:3" x14ac:dyDescent="0.25">
      <c r="A1184" s="117">
        <v>44975</v>
      </c>
      <c r="B1184" s="101">
        <v>6</v>
      </c>
      <c r="C1184" s="109"/>
    </row>
    <row r="1185" spans="1:3" x14ac:dyDescent="0.25">
      <c r="A1185" s="117">
        <v>44975</v>
      </c>
      <c r="B1185" s="101">
        <v>7</v>
      </c>
      <c r="C1185" s="109"/>
    </row>
    <row r="1186" spans="1:3" x14ac:dyDescent="0.25">
      <c r="A1186" s="117">
        <v>44975</v>
      </c>
      <c r="B1186" s="101">
        <v>8</v>
      </c>
      <c r="C1186" s="109"/>
    </row>
    <row r="1187" spans="1:3" x14ac:dyDescent="0.25">
      <c r="A1187" s="117">
        <v>44975</v>
      </c>
      <c r="B1187" s="101">
        <v>9</v>
      </c>
      <c r="C1187" s="109"/>
    </row>
    <row r="1188" spans="1:3" x14ac:dyDescent="0.25">
      <c r="A1188" s="117">
        <v>44975</v>
      </c>
      <c r="B1188" s="101">
        <v>10</v>
      </c>
      <c r="C1188" s="109"/>
    </row>
    <row r="1189" spans="1:3" x14ac:dyDescent="0.25">
      <c r="A1189" s="117">
        <v>44975</v>
      </c>
      <c r="B1189" s="101">
        <v>11</v>
      </c>
      <c r="C1189" s="109"/>
    </row>
    <row r="1190" spans="1:3" x14ac:dyDescent="0.25">
      <c r="A1190" s="117">
        <v>44975</v>
      </c>
      <c r="B1190" s="101">
        <v>12</v>
      </c>
      <c r="C1190" s="109"/>
    </row>
    <row r="1191" spans="1:3" x14ac:dyDescent="0.25">
      <c r="A1191" s="117">
        <v>44975</v>
      </c>
      <c r="B1191" s="101">
        <v>13</v>
      </c>
      <c r="C1191" s="109"/>
    </row>
    <row r="1192" spans="1:3" x14ac:dyDescent="0.25">
      <c r="A1192" s="117">
        <v>44975</v>
      </c>
      <c r="B1192" s="101">
        <v>14</v>
      </c>
      <c r="C1192" s="109"/>
    </row>
    <row r="1193" spans="1:3" x14ac:dyDescent="0.25">
      <c r="A1193" s="117">
        <v>44975</v>
      </c>
      <c r="B1193" s="101">
        <v>15</v>
      </c>
      <c r="C1193" s="109"/>
    </row>
    <row r="1194" spans="1:3" x14ac:dyDescent="0.25">
      <c r="A1194" s="117">
        <v>44975</v>
      </c>
      <c r="B1194" s="101">
        <v>16</v>
      </c>
      <c r="C1194" s="109"/>
    </row>
    <row r="1195" spans="1:3" x14ac:dyDescent="0.25">
      <c r="A1195" s="117">
        <v>44975</v>
      </c>
      <c r="B1195" s="101">
        <v>17</v>
      </c>
      <c r="C1195" s="109"/>
    </row>
    <row r="1196" spans="1:3" x14ac:dyDescent="0.25">
      <c r="A1196" s="117">
        <v>44975</v>
      </c>
      <c r="B1196" s="101">
        <v>18</v>
      </c>
      <c r="C1196" s="109"/>
    </row>
    <row r="1197" spans="1:3" x14ac:dyDescent="0.25">
      <c r="A1197" s="117">
        <v>44975</v>
      </c>
      <c r="B1197" s="101">
        <v>19</v>
      </c>
      <c r="C1197" s="109"/>
    </row>
    <row r="1198" spans="1:3" x14ac:dyDescent="0.25">
      <c r="A1198" s="117">
        <v>44975</v>
      </c>
      <c r="B1198" s="101">
        <v>20</v>
      </c>
      <c r="C1198" s="109"/>
    </row>
    <row r="1199" spans="1:3" x14ac:dyDescent="0.25">
      <c r="A1199" s="117">
        <v>44975</v>
      </c>
      <c r="B1199" s="101">
        <v>21</v>
      </c>
      <c r="C1199" s="109"/>
    </row>
    <row r="1200" spans="1:3" x14ac:dyDescent="0.25">
      <c r="A1200" s="117">
        <v>44975</v>
      </c>
      <c r="B1200" s="101">
        <v>22</v>
      </c>
      <c r="C1200" s="109"/>
    </row>
    <row r="1201" spans="1:3" x14ac:dyDescent="0.25">
      <c r="A1201" s="117">
        <v>44975</v>
      </c>
      <c r="B1201" s="101">
        <v>23</v>
      </c>
      <c r="C1201" s="109"/>
    </row>
    <row r="1202" spans="1:3" x14ac:dyDescent="0.25">
      <c r="A1202" s="117">
        <v>44975</v>
      </c>
      <c r="B1202" s="101">
        <v>24</v>
      </c>
      <c r="C1202" s="109"/>
    </row>
    <row r="1203" spans="1:3" x14ac:dyDescent="0.25">
      <c r="A1203" s="117">
        <v>44976</v>
      </c>
      <c r="B1203" s="101">
        <v>1</v>
      </c>
      <c r="C1203" s="109"/>
    </row>
    <row r="1204" spans="1:3" x14ac:dyDescent="0.25">
      <c r="A1204" s="117">
        <v>44976</v>
      </c>
      <c r="B1204" s="101">
        <v>2</v>
      </c>
      <c r="C1204" s="109"/>
    </row>
    <row r="1205" spans="1:3" x14ac:dyDescent="0.25">
      <c r="A1205" s="117">
        <v>44976</v>
      </c>
      <c r="B1205" s="101">
        <v>3</v>
      </c>
      <c r="C1205" s="109"/>
    </row>
    <row r="1206" spans="1:3" x14ac:dyDescent="0.25">
      <c r="A1206" s="117">
        <v>44976</v>
      </c>
      <c r="B1206" s="101">
        <v>4</v>
      </c>
      <c r="C1206" s="109"/>
    </row>
    <row r="1207" spans="1:3" x14ac:dyDescent="0.25">
      <c r="A1207" s="117">
        <v>44976</v>
      </c>
      <c r="B1207" s="101">
        <v>5</v>
      </c>
      <c r="C1207" s="109"/>
    </row>
    <row r="1208" spans="1:3" x14ac:dyDescent="0.25">
      <c r="A1208" s="117">
        <v>44976</v>
      </c>
      <c r="B1208" s="101">
        <v>6</v>
      </c>
      <c r="C1208" s="109"/>
    </row>
    <row r="1209" spans="1:3" x14ac:dyDescent="0.25">
      <c r="A1209" s="117">
        <v>44976</v>
      </c>
      <c r="B1209" s="101">
        <v>7</v>
      </c>
      <c r="C1209" s="109"/>
    </row>
    <row r="1210" spans="1:3" x14ac:dyDescent="0.25">
      <c r="A1210" s="117">
        <v>44976</v>
      </c>
      <c r="B1210" s="101">
        <v>8</v>
      </c>
      <c r="C1210" s="109"/>
    </row>
    <row r="1211" spans="1:3" x14ac:dyDescent="0.25">
      <c r="A1211" s="117">
        <v>44976</v>
      </c>
      <c r="B1211" s="101">
        <v>9</v>
      </c>
      <c r="C1211" s="109"/>
    </row>
    <row r="1212" spans="1:3" x14ac:dyDescent="0.25">
      <c r="A1212" s="117">
        <v>44976</v>
      </c>
      <c r="B1212" s="101">
        <v>10</v>
      </c>
      <c r="C1212" s="109"/>
    </row>
    <row r="1213" spans="1:3" x14ac:dyDescent="0.25">
      <c r="A1213" s="117">
        <v>44976</v>
      </c>
      <c r="B1213" s="101">
        <v>11</v>
      </c>
      <c r="C1213" s="109"/>
    </row>
    <row r="1214" spans="1:3" x14ac:dyDescent="0.25">
      <c r="A1214" s="117">
        <v>44976</v>
      </c>
      <c r="B1214" s="101">
        <v>12</v>
      </c>
      <c r="C1214" s="109"/>
    </row>
    <row r="1215" spans="1:3" x14ac:dyDescent="0.25">
      <c r="A1215" s="117">
        <v>44976</v>
      </c>
      <c r="B1215" s="101">
        <v>13</v>
      </c>
      <c r="C1215" s="109"/>
    </row>
    <row r="1216" spans="1:3" x14ac:dyDescent="0.25">
      <c r="A1216" s="117">
        <v>44976</v>
      </c>
      <c r="B1216" s="101">
        <v>14</v>
      </c>
      <c r="C1216" s="109"/>
    </row>
    <row r="1217" spans="1:3" x14ac:dyDescent="0.25">
      <c r="A1217" s="117">
        <v>44976</v>
      </c>
      <c r="B1217" s="101">
        <v>15</v>
      </c>
      <c r="C1217" s="109"/>
    </row>
    <row r="1218" spans="1:3" x14ac:dyDescent="0.25">
      <c r="A1218" s="117">
        <v>44976</v>
      </c>
      <c r="B1218" s="101">
        <v>16</v>
      </c>
      <c r="C1218" s="109"/>
    </row>
    <row r="1219" spans="1:3" x14ac:dyDescent="0.25">
      <c r="A1219" s="117">
        <v>44976</v>
      </c>
      <c r="B1219" s="101">
        <v>17</v>
      </c>
      <c r="C1219" s="109"/>
    </row>
    <row r="1220" spans="1:3" x14ac:dyDescent="0.25">
      <c r="A1220" s="117">
        <v>44976</v>
      </c>
      <c r="B1220" s="101">
        <v>18</v>
      </c>
      <c r="C1220" s="109"/>
    </row>
    <row r="1221" spans="1:3" x14ac:dyDescent="0.25">
      <c r="A1221" s="117">
        <v>44976</v>
      </c>
      <c r="B1221" s="101">
        <v>19</v>
      </c>
      <c r="C1221" s="109"/>
    </row>
    <row r="1222" spans="1:3" x14ac:dyDescent="0.25">
      <c r="A1222" s="117">
        <v>44976</v>
      </c>
      <c r="B1222" s="101">
        <v>20</v>
      </c>
      <c r="C1222" s="109"/>
    </row>
    <row r="1223" spans="1:3" x14ac:dyDescent="0.25">
      <c r="A1223" s="117">
        <v>44976</v>
      </c>
      <c r="B1223" s="101">
        <v>21</v>
      </c>
      <c r="C1223" s="109"/>
    </row>
    <row r="1224" spans="1:3" x14ac:dyDescent="0.25">
      <c r="A1224" s="117">
        <v>44976</v>
      </c>
      <c r="B1224" s="101">
        <v>22</v>
      </c>
      <c r="C1224" s="109"/>
    </row>
    <row r="1225" spans="1:3" x14ac:dyDescent="0.25">
      <c r="A1225" s="117">
        <v>44976</v>
      </c>
      <c r="B1225" s="101">
        <v>23</v>
      </c>
      <c r="C1225" s="109"/>
    </row>
    <row r="1226" spans="1:3" x14ac:dyDescent="0.25">
      <c r="A1226" s="117">
        <v>44976</v>
      </c>
      <c r="B1226" s="101">
        <v>24</v>
      </c>
      <c r="C1226" s="109"/>
    </row>
    <row r="1227" spans="1:3" x14ac:dyDescent="0.25">
      <c r="A1227" s="117">
        <v>44977</v>
      </c>
      <c r="B1227" s="101">
        <v>1</v>
      </c>
      <c r="C1227" s="109"/>
    </row>
    <row r="1228" spans="1:3" x14ac:dyDescent="0.25">
      <c r="A1228" s="117">
        <v>44977</v>
      </c>
      <c r="B1228" s="101">
        <v>2</v>
      </c>
      <c r="C1228" s="109"/>
    </row>
    <row r="1229" spans="1:3" x14ac:dyDescent="0.25">
      <c r="A1229" s="117">
        <v>44977</v>
      </c>
      <c r="B1229" s="101">
        <v>3</v>
      </c>
      <c r="C1229" s="109"/>
    </row>
    <row r="1230" spans="1:3" x14ac:dyDescent="0.25">
      <c r="A1230" s="117">
        <v>44977</v>
      </c>
      <c r="B1230" s="101">
        <v>4</v>
      </c>
      <c r="C1230" s="109"/>
    </row>
    <row r="1231" spans="1:3" x14ac:dyDescent="0.25">
      <c r="A1231" s="117">
        <v>44977</v>
      </c>
      <c r="B1231" s="101">
        <v>5</v>
      </c>
      <c r="C1231" s="109"/>
    </row>
    <row r="1232" spans="1:3" x14ac:dyDescent="0.25">
      <c r="A1232" s="117">
        <v>44977</v>
      </c>
      <c r="B1232" s="101">
        <v>6</v>
      </c>
      <c r="C1232" s="109"/>
    </row>
    <row r="1233" spans="1:3" x14ac:dyDescent="0.25">
      <c r="A1233" s="117">
        <v>44977</v>
      </c>
      <c r="B1233" s="101">
        <v>7</v>
      </c>
      <c r="C1233" s="109"/>
    </row>
    <row r="1234" spans="1:3" x14ac:dyDescent="0.25">
      <c r="A1234" s="117">
        <v>44977</v>
      </c>
      <c r="B1234" s="101">
        <v>8</v>
      </c>
      <c r="C1234" s="109"/>
    </row>
    <row r="1235" spans="1:3" x14ac:dyDescent="0.25">
      <c r="A1235" s="117">
        <v>44977</v>
      </c>
      <c r="B1235" s="101">
        <v>9</v>
      </c>
      <c r="C1235" s="109"/>
    </row>
    <row r="1236" spans="1:3" x14ac:dyDescent="0.25">
      <c r="A1236" s="117">
        <v>44977</v>
      </c>
      <c r="B1236" s="101">
        <v>10</v>
      </c>
      <c r="C1236" s="109"/>
    </row>
    <row r="1237" spans="1:3" x14ac:dyDescent="0.25">
      <c r="A1237" s="117">
        <v>44977</v>
      </c>
      <c r="B1237" s="101">
        <v>11</v>
      </c>
      <c r="C1237" s="109"/>
    </row>
    <row r="1238" spans="1:3" x14ac:dyDescent="0.25">
      <c r="A1238" s="117">
        <v>44977</v>
      </c>
      <c r="B1238" s="101">
        <v>12</v>
      </c>
      <c r="C1238" s="109"/>
    </row>
    <row r="1239" spans="1:3" x14ac:dyDescent="0.25">
      <c r="A1239" s="117">
        <v>44977</v>
      </c>
      <c r="B1239" s="101">
        <v>13</v>
      </c>
      <c r="C1239" s="109"/>
    </row>
    <row r="1240" spans="1:3" x14ac:dyDescent="0.25">
      <c r="A1240" s="117">
        <v>44977</v>
      </c>
      <c r="B1240" s="101">
        <v>14</v>
      </c>
      <c r="C1240" s="109"/>
    </row>
    <row r="1241" spans="1:3" x14ac:dyDescent="0.25">
      <c r="A1241" s="117">
        <v>44977</v>
      </c>
      <c r="B1241" s="101">
        <v>15</v>
      </c>
      <c r="C1241" s="109"/>
    </row>
    <row r="1242" spans="1:3" x14ac:dyDescent="0.25">
      <c r="A1242" s="117">
        <v>44977</v>
      </c>
      <c r="B1242" s="101">
        <v>16</v>
      </c>
      <c r="C1242" s="109"/>
    </row>
    <row r="1243" spans="1:3" x14ac:dyDescent="0.25">
      <c r="A1243" s="117">
        <v>44977</v>
      </c>
      <c r="B1243" s="101">
        <v>17</v>
      </c>
      <c r="C1243" s="109"/>
    </row>
    <row r="1244" spans="1:3" x14ac:dyDescent="0.25">
      <c r="A1244" s="117">
        <v>44977</v>
      </c>
      <c r="B1244" s="101">
        <v>18</v>
      </c>
      <c r="C1244" s="109"/>
    </row>
    <row r="1245" spans="1:3" x14ac:dyDescent="0.25">
      <c r="A1245" s="117">
        <v>44977</v>
      </c>
      <c r="B1245" s="101">
        <v>19</v>
      </c>
      <c r="C1245" s="109"/>
    </row>
    <row r="1246" spans="1:3" x14ac:dyDescent="0.25">
      <c r="A1246" s="117">
        <v>44977</v>
      </c>
      <c r="B1246" s="101">
        <v>20</v>
      </c>
      <c r="C1246" s="109"/>
    </row>
    <row r="1247" spans="1:3" x14ac:dyDescent="0.25">
      <c r="A1247" s="117">
        <v>44977</v>
      </c>
      <c r="B1247" s="101">
        <v>21</v>
      </c>
      <c r="C1247" s="109"/>
    </row>
    <row r="1248" spans="1:3" x14ac:dyDescent="0.25">
      <c r="A1248" s="117">
        <v>44977</v>
      </c>
      <c r="B1248" s="101">
        <v>22</v>
      </c>
      <c r="C1248" s="109"/>
    </row>
    <row r="1249" spans="1:3" x14ac:dyDescent="0.25">
      <c r="A1249" s="117">
        <v>44977</v>
      </c>
      <c r="B1249" s="101">
        <v>23</v>
      </c>
      <c r="C1249" s="109"/>
    </row>
    <row r="1250" spans="1:3" x14ac:dyDescent="0.25">
      <c r="A1250" s="117">
        <v>44977</v>
      </c>
      <c r="B1250" s="101">
        <v>24</v>
      </c>
      <c r="C1250" s="109"/>
    </row>
    <row r="1251" spans="1:3" x14ac:dyDescent="0.25">
      <c r="A1251" s="117">
        <v>44978</v>
      </c>
      <c r="B1251" s="101">
        <v>1</v>
      </c>
      <c r="C1251" s="109"/>
    </row>
    <row r="1252" spans="1:3" x14ac:dyDescent="0.25">
      <c r="A1252" s="117">
        <v>44978</v>
      </c>
      <c r="B1252" s="101">
        <v>2</v>
      </c>
      <c r="C1252" s="109"/>
    </row>
    <row r="1253" spans="1:3" x14ac:dyDescent="0.25">
      <c r="A1253" s="117">
        <v>44978</v>
      </c>
      <c r="B1253" s="101">
        <v>3</v>
      </c>
      <c r="C1253" s="109"/>
    </row>
    <row r="1254" spans="1:3" x14ac:dyDescent="0.25">
      <c r="A1254" s="117">
        <v>44978</v>
      </c>
      <c r="B1254" s="101">
        <v>4</v>
      </c>
      <c r="C1254" s="109"/>
    </row>
    <row r="1255" spans="1:3" x14ac:dyDescent="0.25">
      <c r="A1255" s="117">
        <v>44978</v>
      </c>
      <c r="B1255" s="101">
        <v>5</v>
      </c>
      <c r="C1255" s="109"/>
    </row>
    <row r="1256" spans="1:3" x14ac:dyDescent="0.25">
      <c r="A1256" s="117">
        <v>44978</v>
      </c>
      <c r="B1256" s="101">
        <v>6</v>
      </c>
      <c r="C1256" s="109"/>
    </row>
    <row r="1257" spans="1:3" x14ac:dyDescent="0.25">
      <c r="A1257" s="117">
        <v>44978</v>
      </c>
      <c r="B1257" s="101">
        <v>7</v>
      </c>
      <c r="C1257" s="109"/>
    </row>
    <row r="1258" spans="1:3" x14ac:dyDescent="0.25">
      <c r="A1258" s="117">
        <v>44978</v>
      </c>
      <c r="B1258" s="101">
        <v>8</v>
      </c>
      <c r="C1258" s="109"/>
    </row>
    <row r="1259" spans="1:3" x14ac:dyDescent="0.25">
      <c r="A1259" s="117">
        <v>44978</v>
      </c>
      <c r="B1259" s="101">
        <v>9</v>
      </c>
      <c r="C1259" s="109"/>
    </row>
    <row r="1260" spans="1:3" x14ac:dyDescent="0.25">
      <c r="A1260" s="117">
        <v>44978</v>
      </c>
      <c r="B1260" s="101">
        <v>10</v>
      </c>
      <c r="C1260" s="109"/>
    </row>
    <row r="1261" spans="1:3" x14ac:dyDescent="0.25">
      <c r="A1261" s="117">
        <v>44978</v>
      </c>
      <c r="B1261" s="101">
        <v>11</v>
      </c>
      <c r="C1261" s="109"/>
    </row>
    <row r="1262" spans="1:3" x14ac:dyDescent="0.25">
      <c r="A1262" s="117">
        <v>44978</v>
      </c>
      <c r="B1262" s="101">
        <v>12</v>
      </c>
      <c r="C1262" s="109"/>
    </row>
    <row r="1263" spans="1:3" x14ac:dyDescent="0.25">
      <c r="A1263" s="117">
        <v>44978</v>
      </c>
      <c r="B1263" s="101">
        <v>13</v>
      </c>
      <c r="C1263" s="109"/>
    </row>
    <row r="1264" spans="1:3" x14ac:dyDescent="0.25">
      <c r="A1264" s="117">
        <v>44978</v>
      </c>
      <c r="B1264" s="101">
        <v>14</v>
      </c>
      <c r="C1264" s="109"/>
    </row>
    <row r="1265" spans="1:3" x14ac:dyDescent="0.25">
      <c r="A1265" s="117">
        <v>44978</v>
      </c>
      <c r="B1265" s="101">
        <v>15</v>
      </c>
      <c r="C1265" s="109"/>
    </row>
    <row r="1266" spans="1:3" x14ac:dyDescent="0.25">
      <c r="A1266" s="117">
        <v>44978</v>
      </c>
      <c r="B1266" s="101">
        <v>16</v>
      </c>
      <c r="C1266" s="109"/>
    </row>
    <row r="1267" spans="1:3" x14ac:dyDescent="0.25">
      <c r="A1267" s="117">
        <v>44978</v>
      </c>
      <c r="B1267" s="101">
        <v>17</v>
      </c>
      <c r="C1267" s="109"/>
    </row>
    <row r="1268" spans="1:3" x14ac:dyDescent="0.25">
      <c r="A1268" s="117">
        <v>44978</v>
      </c>
      <c r="B1268" s="101">
        <v>18</v>
      </c>
      <c r="C1268" s="109"/>
    </row>
    <row r="1269" spans="1:3" x14ac:dyDescent="0.25">
      <c r="A1269" s="117">
        <v>44978</v>
      </c>
      <c r="B1269" s="101">
        <v>19</v>
      </c>
      <c r="C1269" s="109"/>
    </row>
    <row r="1270" spans="1:3" x14ac:dyDescent="0.25">
      <c r="A1270" s="117">
        <v>44978</v>
      </c>
      <c r="B1270" s="101">
        <v>20</v>
      </c>
      <c r="C1270" s="109"/>
    </row>
    <row r="1271" spans="1:3" x14ac:dyDescent="0.25">
      <c r="A1271" s="117">
        <v>44978</v>
      </c>
      <c r="B1271" s="101">
        <v>21</v>
      </c>
      <c r="C1271" s="109"/>
    </row>
    <row r="1272" spans="1:3" x14ac:dyDescent="0.25">
      <c r="A1272" s="117">
        <v>44978</v>
      </c>
      <c r="B1272" s="101">
        <v>22</v>
      </c>
      <c r="C1272" s="109"/>
    </row>
    <row r="1273" spans="1:3" x14ac:dyDescent="0.25">
      <c r="A1273" s="117">
        <v>44978</v>
      </c>
      <c r="B1273" s="101">
        <v>23</v>
      </c>
      <c r="C1273" s="109"/>
    </row>
    <row r="1274" spans="1:3" x14ac:dyDescent="0.25">
      <c r="A1274" s="117">
        <v>44978</v>
      </c>
      <c r="B1274" s="101">
        <v>24</v>
      </c>
      <c r="C1274" s="109"/>
    </row>
    <row r="1275" spans="1:3" x14ac:dyDescent="0.25">
      <c r="A1275" s="117">
        <v>44979</v>
      </c>
      <c r="B1275" s="101">
        <v>1</v>
      </c>
      <c r="C1275" s="109"/>
    </row>
    <row r="1276" spans="1:3" x14ac:dyDescent="0.25">
      <c r="A1276" s="117">
        <v>44979</v>
      </c>
      <c r="B1276" s="101">
        <v>2</v>
      </c>
      <c r="C1276" s="109"/>
    </row>
    <row r="1277" spans="1:3" x14ac:dyDescent="0.25">
      <c r="A1277" s="117">
        <v>44979</v>
      </c>
      <c r="B1277" s="101">
        <v>3</v>
      </c>
      <c r="C1277" s="109"/>
    </row>
    <row r="1278" spans="1:3" x14ac:dyDescent="0.25">
      <c r="A1278" s="117">
        <v>44979</v>
      </c>
      <c r="B1278" s="101">
        <v>4</v>
      </c>
      <c r="C1278" s="109"/>
    </row>
    <row r="1279" spans="1:3" x14ac:dyDescent="0.25">
      <c r="A1279" s="117">
        <v>44979</v>
      </c>
      <c r="B1279" s="101">
        <v>5</v>
      </c>
      <c r="C1279" s="109"/>
    </row>
    <row r="1280" spans="1:3" x14ac:dyDescent="0.25">
      <c r="A1280" s="117">
        <v>44979</v>
      </c>
      <c r="B1280" s="101">
        <v>6</v>
      </c>
      <c r="C1280" s="109"/>
    </row>
    <row r="1281" spans="1:3" x14ac:dyDescent="0.25">
      <c r="A1281" s="117">
        <v>44979</v>
      </c>
      <c r="B1281" s="101">
        <v>7</v>
      </c>
      <c r="C1281" s="109"/>
    </row>
    <row r="1282" spans="1:3" x14ac:dyDescent="0.25">
      <c r="A1282" s="117">
        <v>44979</v>
      </c>
      <c r="B1282" s="101">
        <v>8</v>
      </c>
      <c r="C1282" s="109"/>
    </row>
    <row r="1283" spans="1:3" x14ac:dyDescent="0.25">
      <c r="A1283" s="117">
        <v>44979</v>
      </c>
      <c r="B1283" s="101">
        <v>9</v>
      </c>
      <c r="C1283" s="109"/>
    </row>
    <row r="1284" spans="1:3" x14ac:dyDescent="0.25">
      <c r="A1284" s="117">
        <v>44979</v>
      </c>
      <c r="B1284" s="101">
        <v>10</v>
      </c>
      <c r="C1284" s="109"/>
    </row>
    <row r="1285" spans="1:3" x14ac:dyDescent="0.25">
      <c r="A1285" s="117">
        <v>44979</v>
      </c>
      <c r="B1285" s="101">
        <v>11</v>
      </c>
      <c r="C1285" s="109"/>
    </row>
    <row r="1286" spans="1:3" x14ac:dyDescent="0.25">
      <c r="A1286" s="117">
        <v>44979</v>
      </c>
      <c r="B1286" s="101">
        <v>12</v>
      </c>
      <c r="C1286" s="109"/>
    </row>
    <row r="1287" spans="1:3" x14ac:dyDescent="0.25">
      <c r="A1287" s="117">
        <v>44979</v>
      </c>
      <c r="B1287" s="101">
        <v>13</v>
      </c>
      <c r="C1287" s="109"/>
    </row>
    <row r="1288" spans="1:3" x14ac:dyDescent="0.25">
      <c r="A1288" s="117">
        <v>44979</v>
      </c>
      <c r="B1288" s="101">
        <v>14</v>
      </c>
      <c r="C1288" s="109"/>
    </row>
    <row r="1289" spans="1:3" x14ac:dyDescent="0.25">
      <c r="A1289" s="117">
        <v>44979</v>
      </c>
      <c r="B1289" s="101">
        <v>15</v>
      </c>
      <c r="C1289" s="109"/>
    </row>
    <row r="1290" spans="1:3" x14ac:dyDescent="0.25">
      <c r="A1290" s="117">
        <v>44979</v>
      </c>
      <c r="B1290" s="101">
        <v>16</v>
      </c>
      <c r="C1290" s="109"/>
    </row>
    <row r="1291" spans="1:3" x14ac:dyDescent="0.25">
      <c r="A1291" s="117">
        <v>44979</v>
      </c>
      <c r="B1291" s="101">
        <v>17</v>
      </c>
      <c r="C1291" s="109"/>
    </row>
    <row r="1292" spans="1:3" x14ac:dyDescent="0.25">
      <c r="A1292" s="117">
        <v>44979</v>
      </c>
      <c r="B1292" s="101">
        <v>18</v>
      </c>
      <c r="C1292" s="109"/>
    </row>
    <row r="1293" spans="1:3" x14ac:dyDescent="0.25">
      <c r="A1293" s="117">
        <v>44979</v>
      </c>
      <c r="B1293" s="101">
        <v>19</v>
      </c>
      <c r="C1293" s="109"/>
    </row>
    <row r="1294" spans="1:3" x14ac:dyDescent="0.25">
      <c r="A1294" s="117">
        <v>44979</v>
      </c>
      <c r="B1294" s="101">
        <v>20</v>
      </c>
      <c r="C1294" s="109"/>
    </row>
    <row r="1295" spans="1:3" x14ac:dyDescent="0.25">
      <c r="A1295" s="117">
        <v>44979</v>
      </c>
      <c r="B1295" s="101">
        <v>21</v>
      </c>
      <c r="C1295" s="109"/>
    </row>
    <row r="1296" spans="1:3" x14ac:dyDescent="0.25">
      <c r="A1296" s="117">
        <v>44979</v>
      </c>
      <c r="B1296" s="101">
        <v>22</v>
      </c>
      <c r="C1296" s="109"/>
    </row>
    <row r="1297" spans="1:3" x14ac:dyDescent="0.25">
      <c r="A1297" s="117">
        <v>44979</v>
      </c>
      <c r="B1297" s="101">
        <v>23</v>
      </c>
      <c r="C1297" s="109"/>
    </row>
    <row r="1298" spans="1:3" x14ac:dyDescent="0.25">
      <c r="A1298" s="117">
        <v>44979</v>
      </c>
      <c r="B1298" s="101">
        <v>24</v>
      </c>
      <c r="C1298" s="109"/>
    </row>
    <row r="1299" spans="1:3" x14ac:dyDescent="0.25">
      <c r="A1299" s="117">
        <v>44980</v>
      </c>
      <c r="B1299" s="101">
        <v>1</v>
      </c>
      <c r="C1299" s="109"/>
    </row>
    <row r="1300" spans="1:3" x14ac:dyDescent="0.25">
      <c r="A1300" s="117">
        <v>44980</v>
      </c>
      <c r="B1300" s="101">
        <v>2</v>
      </c>
      <c r="C1300" s="109"/>
    </row>
    <row r="1301" spans="1:3" x14ac:dyDescent="0.25">
      <c r="A1301" s="117">
        <v>44980</v>
      </c>
      <c r="B1301" s="101">
        <v>3</v>
      </c>
      <c r="C1301" s="109"/>
    </row>
    <row r="1302" spans="1:3" x14ac:dyDescent="0.25">
      <c r="A1302" s="117">
        <v>44980</v>
      </c>
      <c r="B1302" s="101">
        <v>4</v>
      </c>
      <c r="C1302" s="109"/>
    </row>
    <row r="1303" spans="1:3" x14ac:dyDescent="0.25">
      <c r="A1303" s="117">
        <v>44980</v>
      </c>
      <c r="B1303" s="101">
        <v>5</v>
      </c>
      <c r="C1303" s="109"/>
    </row>
    <row r="1304" spans="1:3" x14ac:dyDescent="0.25">
      <c r="A1304" s="117">
        <v>44980</v>
      </c>
      <c r="B1304" s="101">
        <v>6</v>
      </c>
      <c r="C1304" s="109"/>
    </row>
    <row r="1305" spans="1:3" x14ac:dyDescent="0.25">
      <c r="A1305" s="117">
        <v>44980</v>
      </c>
      <c r="B1305" s="101">
        <v>7</v>
      </c>
      <c r="C1305" s="109"/>
    </row>
    <row r="1306" spans="1:3" x14ac:dyDescent="0.25">
      <c r="A1306" s="117">
        <v>44980</v>
      </c>
      <c r="B1306" s="101">
        <v>8</v>
      </c>
      <c r="C1306" s="109"/>
    </row>
    <row r="1307" spans="1:3" x14ac:dyDescent="0.25">
      <c r="A1307" s="117">
        <v>44980</v>
      </c>
      <c r="B1307" s="101">
        <v>9</v>
      </c>
      <c r="C1307" s="109"/>
    </row>
    <row r="1308" spans="1:3" x14ac:dyDescent="0.25">
      <c r="A1308" s="117">
        <v>44980</v>
      </c>
      <c r="B1308" s="101">
        <v>10</v>
      </c>
      <c r="C1308" s="109"/>
    </row>
    <row r="1309" spans="1:3" x14ac:dyDescent="0.25">
      <c r="A1309" s="117">
        <v>44980</v>
      </c>
      <c r="B1309" s="101">
        <v>11</v>
      </c>
      <c r="C1309" s="109"/>
    </row>
    <row r="1310" spans="1:3" x14ac:dyDescent="0.25">
      <c r="A1310" s="117">
        <v>44980</v>
      </c>
      <c r="B1310" s="101">
        <v>12</v>
      </c>
      <c r="C1310" s="109"/>
    </row>
    <row r="1311" spans="1:3" x14ac:dyDescent="0.25">
      <c r="A1311" s="117">
        <v>44980</v>
      </c>
      <c r="B1311" s="101">
        <v>13</v>
      </c>
      <c r="C1311" s="109"/>
    </row>
    <row r="1312" spans="1:3" x14ac:dyDescent="0.25">
      <c r="A1312" s="117">
        <v>44980</v>
      </c>
      <c r="B1312" s="101">
        <v>14</v>
      </c>
      <c r="C1312" s="109"/>
    </row>
    <row r="1313" spans="1:3" x14ac:dyDescent="0.25">
      <c r="A1313" s="117">
        <v>44980</v>
      </c>
      <c r="B1313" s="101">
        <v>15</v>
      </c>
      <c r="C1313" s="109"/>
    </row>
    <row r="1314" spans="1:3" x14ac:dyDescent="0.25">
      <c r="A1314" s="117">
        <v>44980</v>
      </c>
      <c r="B1314" s="101">
        <v>16</v>
      </c>
      <c r="C1314" s="109"/>
    </row>
    <row r="1315" spans="1:3" x14ac:dyDescent="0.25">
      <c r="A1315" s="117">
        <v>44980</v>
      </c>
      <c r="B1315" s="101">
        <v>17</v>
      </c>
      <c r="C1315" s="109"/>
    </row>
    <row r="1316" spans="1:3" x14ac:dyDescent="0.25">
      <c r="A1316" s="117">
        <v>44980</v>
      </c>
      <c r="B1316" s="101">
        <v>18</v>
      </c>
      <c r="C1316" s="109"/>
    </row>
    <row r="1317" spans="1:3" x14ac:dyDescent="0.25">
      <c r="A1317" s="117">
        <v>44980</v>
      </c>
      <c r="B1317" s="101">
        <v>19</v>
      </c>
      <c r="C1317" s="109"/>
    </row>
    <row r="1318" spans="1:3" x14ac:dyDescent="0.25">
      <c r="A1318" s="117">
        <v>44980</v>
      </c>
      <c r="B1318" s="101">
        <v>20</v>
      </c>
      <c r="C1318" s="109"/>
    </row>
    <row r="1319" spans="1:3" x14ac:dyDescent="0.25">
      <c r="A1319" s="117">
        <v>44980</v>
      </c>
      <c r="B1319" s="101">
        <v>21</v>
      </c>
      <c r="C1319" s="109"/>
    </row>
    <row r="1320" spans="1:3" x14ac:dyDescent="0.25">
      <c r="A1320" s="117">
        <v>44980</v>
      </c>
      <c r="B1320" s="101">
        <v>22</v>
      </c>
      <c r="C1320" s="109"/>
    </row>
    <row r="1321" spans="1:3" x14ac:dyDescent="0.25">
      <c r="A1321" s="117">
        <v>44980</v>
      </c>
      <c r="B1321" s="101">
        <v>23</v>
      </c>
      <c r="C1321" s="109"/>
    </row>
    <row r="1322" spans="1:3" x14ac:dyDescent="0.25">
      <c r="A1322" s="117">
        <v>44980</v>
      </c>
      <c r="B1322" s="101">
        <v>24</v>
      </c>
      <c r="C1322" s="109"/>
    </row>
    <row r="1323" spans="1:3" x14ac:dyDescent="0.25">
      <c r="A1323" s="117">
        <v>44981</v>
      </c>
      <c r="B1323" s="101">
        <v>1</v>
      </c>
      <c r="C1323" s="109"/>
    </row>
    <row r="1324" spans="1:3" x14ac:dyDescent="0.25">
      <c r="A1324" s="117">
        <v>44981</v>
      </c>
      <c r="B1324" s="101">
        <v>2</v>
      </c>
      <c r="C1324" s="109"/>
    </row>
    <row r="1325" spans="1:3" x14ac:dyDescent="0.25">
      <c r="A1325" s="117">
        <v>44981</v>
      </c>
      <c r="B1325" s="101">
        <v>3</v>
      </c>
      <c r="C1325" s="109"/>
    </row>
    <row r="1326" spans="1:3" x14ac:dyDescent="0.25">
      <c r="A1326" s="117">
        <v>44981</v>
      </c>
      <c r="B1326" s="101">
        <v>4</v>
      </c>
      <c r="C1326" s="109"/>
    </row>
    <row r="1327" spans="1:3" x14ac:dyDescent="0.25">
      <c r="A1327" s="117">
        <v>44981</v>
      </c>
      <c r="B1327" s="101">
        <v>5</v>
      </c>
      <c r="C1327" s="109"/>
    </row>
    <row r="1328" spans="1:3" x14ac:dyDescent="0.25">
      <c r="A1328" s="117">
        <v>44981</v>
      </c>
      <c r="B1328" s="101">
        <v>6</v>
      </c>
      <c r="C1328" s="109"/>
    </row>
    <row r="1329" spans="1:3" x14ac:dyDescent="0.25">
      <c r="A1329" s="117">
        <v>44981</v>
      </c>
      <c r="B1329" s="101">
        <v>7</v>
      </c>
      <c r="C1329" s="109"/>
    </row>
    <row r="1330" spans="1:3" x14ac:dyDescent="0.25">
      <c r="A1330" s="117">
        <v>44981</v>
      </c>
      <c r="B1330" s="101">
        <v>8</v>
      </c>
      <c r="C1330" s="109"/>
    </row>
    <row r="1331" spans="1:3" x14ac:dyDescent="0.25">
      <c r="A1331" s="117">
        <v>44981</v>
      </c>
      <c r="B1331" s="101">
        <v>9</v>
      </c>
      <c r="C1331" s="109"/>
    </row>
    <row r="1332" spans="1:3" x14ac:dyDescent="0.25">
      <c r="A1332" s="117">
        <v>44981</v>
      </c>
      <c r="B1332" s="101">
        <v>10</v>
      </c>
      <c r="C1332" s="109"/>
    </row>
    <row r="1333" spans="1:3" x14ac:dyDescent="0.25">
      <c r="A1333" s="117">
        <v>44981</v>
      </c>
      <c r="B1333" s="101">
        <v>11</v>
      </c>
      <c r="C1333" s="109"/>
    </row>
    <row r="1334" spans="1:3" x14ac:dyDescent="0.25">
      <c r="A1334" s="117">
        <v>44981</v>
      </c>
      <c r="B1334" s="101">
        <v>12</v>
      </c>
      <c r="C1334" s="109"/>
    </row>
    <row r="1335" spans="1:3" x14ac:dyDescent="0.25">
      <c r="A1335" s="117">
        <v>44981</v>
      </c>
      <c r="B1335" s="101">
        <v>13</v>
      </c>
      <c r="C1335" s="109"/>
    </row>
    <row r="1336" spans="1:3" x14ac:dyDescent="0.25">
      <c r="A1336" s="117">
        <v>44981</v>
      </c>
      <c r="B1336" s="101">
        <v>14</v>
      </c>
      <c r="C1336" s="109"/>
    </row>
    <row r="1337" spans="1:3" x14ac:dyDescent="0.25">
      <c r="A1337" s="117">
        <v>44981</v>
      </c>
      <c r="B1337" s="101">
        <v>15</v>
      </c>
      <c r="C1337" s="109"/>
    </row>
    <row r="1338" spans="1:3" x14ac:dyDescent="0.25">
      <c r="A1338" s="117">
        <v>44981</v>
      </c>
      <c r="B1338" s="101">
        <v>16</v>
      </c>
      <c r="C1338" s="109"/>
    </row>
    <row r="1339" spans="1:3" x14ac:dyDescent="0.25">
      <c r="A1339" s="117">
        <v>44981</v>
      </c>
      <c r="B1339" s="101">
        <v>17</v>
      </c>
      <c r="C1339" s="109"/>
    </row>
    <row r="1340" spans="1:3" x14ac:dyDescent="0.25">
      <c r="A1340" s="117">
        <v>44981</v>
      </c>
      <c r="B1340" s="101">
        <v>18</v>
      </c>
      <c r="C1340" s="109"/>
    </row>
    <row r="1341" spans="1:3" x14ac:dyDescent="0.25">
      <c r="A1341" s="117">
        <v>44981</v>
      </c>
      <c r="B1341" s="101">
        <v>19</v>
      </c>
      <c r="C1341" s="109"/>
    </row>
    <row r="1342" spans="1:3" x14ac:dyDescent="0.25">
      <c r="A1342" s="117">
        <v>44981</v>
      </c>
      <c r="B1342" s="101">
        <v>20</v>
      </c>
      <c r="C1342" s="109"/>
    </row>
    <row r="1343" spans="1:3" x14ac:dyDescent="0.25">
      <c r="A1343" s="117">
        <v>44981</v>
      </c>
      <c r="B1343" s="101">
        <v>21</v>
      </c>
      <c r="C1343" s="109"/>
    </row>
    <row r="1344" spans="1:3" x14ac:dyDescent="0.25">
      <c r="A1344" s="117">
        <v>44981</v>
      </c>
      <c r="B1344" s="101">
        <v>22</v>
      </c>
      <c r="C1344" s="109"/>
    </row>
    <row r="1345" spans="1:3" x14ac:dyDescent="0.25">
      <c r="A1345" s="117">
        <v>44981</v>
      </c>
      <c r="B1345" s="101">
        <v>23</v>
      </c>
      <c r="C1345" s="109"/>
    </row>
    <row r="1346" spans="1:3" x14ac:dyDescent="0.25">
      <c r="A1346" s="117">
        <v>44981</v>
      </c>
      <c r="B1346" s="101">
        <v>24</v>
      </c>
      <c r="C1346" s="109"/>
    </row>
    <row r="1347" spans="1:3" x14ac:dyDescent="0.25">
      <c r="A1347" s="117">
        <v>44982</v>
      </c>
      <c r="B1347" s="101">
        <v>1</v>
      </c>
      <c r="C1347" s="109"/>
    </row>
    <row r="1348" spans="1:3" x14ac:dyDescent="0.25">
      <c r="A1348" s="117">
        <v>44982</v>
      </c>
      <c r="B1348" s="101">
        <v>2</v>
      </c>
      <c r="C1348" s="109"/>
    </row>
    <row r="1349" spans="1:3" x14ac:dyDescent="0.25">
      <c r="A1349" s="117">
        <v>44982</v>
      </c>
      <c r="B1349" s="101">
        <v>3</v>
      </c>
      <c r="C1349" s="109"/>
    </row>
    <row r="1350" spans="1:3" x14ac:dyDescent="0.25">
      <c r="A1350" s="117">
        <v>44982</v>
      </c>
      <c r="B1350" s="101">
        <v>4</v>
      </c>
      <c r="C1350" s="109"/>
    </row>
    <row r="1351" spans="1:3" x14ac:dyDescent="0.25">
      <c r="A1351" s="117">
        <v>44982</v>
      </c>
      <c r="B1351" s="101">
        <v>5</v>
      </c>
      <c r="C1351" s="109"/>
    </row>
    <row r="1352" spans="1:3" x14ac:dyDescent="0.25">
      <c r="A1352" s="117">
        <v>44982</v>
      </c>
      <c r="B1352" s="101">
        <v>6</v>
      </c>
      <c r="C1352" s="109"/>
    </row>
    <row r="1353" spans="1:3" x14ac:dyDescent="0.25">
      <c r="A1353" s="117">
        <v>44982</v>
      </c>
      <c r="B1353" s="101">
        <v>7</v>
      </c>
      <c r="C1353" s="109"/>
    </row>
    <row r="1354" spans="1:3" x14ac:dyDescent="0.25">
      <c r="A1354" s="117">
        <v>44982</v>
      </c>
      <c r="B1354" s="101">
        <v>8</v>
      </c>
      <c r="C1354" s="109"/>
    </row>
    <row r="1355" spans="1:3" x14ac:dyDescent="0.25">
      <c r="A1355" s="117">
        <v>44982</v>
      </c>
      <c r="B1355" s="101">
        <v>9</v>
      </c>
      <c r="C1355" s="109"/>
    </row>
    <row r="1356" spans="1:3" x14ac:dyDescent="0.25">
      <c r="A1356" s="117">
        <v>44982</v>
      </c>
      <c r="B1356" s="101">
        <v>10</v>
      </c>
      <c r="C1356" s="109"/>
    </row>
    <row r="1357" spans="1:3" x14ac:dyDescent="0.25">
      <c r="A1357" s="117">
        <v>44982</v>
      </c>
      <c r="B1357" s="101">
        <v>11</v>
      </c>
      <c r="C1357" s="109"/>
    </row>
    <row r="1358" spans="1:3" x14ac:dyDescent="0.25">
      <c r="A1358" s="117">
        <v>44982</v>
      </c>
      <c r="B1358" s="101">
        <v>12</v>
      </c>
      <c r="C1358" s="109"/>
    </row>
    <row r="1359" spans="1:3" x14ac:dyDescent="0.25">
      <c r="A1359" s="117">
        <v>44982</v>
      </c>
      <c r="B1359" s="101">
        <v>13</v>
      </c>
      <c r="C1359" s="109"/>
    </row>
    <row r="1360" spans="1:3" x14ac:dyDescent="0.25">
      <c r="A1360" s="117">
        <v>44982</v>
      </c>
      <c r="B1360" s="101">
        <v>14</v>
      </c>
      <c r="C1360" s="109"/>
    </row>
    <row r="1361" spans="1:3" x14ac:dyDescent="0.25">
      <c r="A1361" s="117">
        <v>44982</v>
      </c>
      <c r="B1361" s="101">
        <v>15</v>
      </c>
      <c r="C1361" s="109"/>
    </row>
    <row r="1362" spans="1:3" x14ac:dyDescent="0.25">
      <c r="A1362" s="117">
        <v>44982</v>
      </c>
      <c r="B1362" s="101">
        <v>16</v>
      </c>
      <c r="C1362" s="109"/>
    </row>
    <row r="1363" spans="1:3" x14ac:dyDescent="0.25">
      <c r="A1363" s="117">
        <v>44982</v>
      </c>
      <c r="B1363" s="101">
        <v>17</v>
      </c>
      <c r="C1363" s="109"/>
    </row>
    <row r="1364" spans="1:3" x14ac:dyDescent="0.25">
      <c r="A1364" s="117">
        <v>44982</v>
      </c>
      <c r="B1364" s="101">
        <v>18</v>
      </c>
      <c r="C1364" s="109"/>
    </row>
    <row r="1365" spans="1:3" x14ac:dyDescent="0.25">
      <c r="A1365" s="117">
        <v>44982</v>
      </c>
      <c r="B1365" s="101">
        <v>19</v>
      </c>
      <c r="C1365" s="109"/>
    </row>
    <row r="1366" spans="1:3" x14ac:dyDescent="0.25">
      <c r="A1366" s="117">
        <v>44982</v>
      </c>
      <c r="B1366" s="101">
        <v>20</v>
      </c>
      <c r="C1366" s="109"/>
    </row>
    <row r="1367" spans="1:3" x14ac:dyDescent="0.25">
      <c r="A1367" s="117">
        <v>44982</v>
      </c>
      <c r="B1367" s="101">
        <v>21</v>
      </c>
      <c r="C1367" s="109"/>
    </row>
    <row r="1368" spans="1:3" x14ac:dyDescent="0.25">
      <c r="A1368" s="117">
        <v>44982</v>
      </c>
      <c r="B1368" s="101">
        <v>22</v>
      </c>
      <c r="C1368" s="109"/>
    </row>
    <row r="1369" spans="1:3" x14ac:dyDescent="0.25">
      <c r="A1369" s="117">
        <v>44982</v>
      </c>
      <c r="B1369" s="101">
        <v>23</v>
      </c>
      <c r="C1369" s="109"/>
    </row>
    <row r="1370" spans="1:3" x14ac:dyDescent="0.25">
      <c r="A1370" s="117">
        <v>44982</v>
      </c>
      <c r="B1370" s="101">
        <v>24</v>
      </c>
      <c r="C1370" s="109"/>
    </row>
    <row r="1371" spans="1:3" x14ac:dyDescent="0.25">
      <c r="A1371" s="117">
        <v>44983</v>
      </c>
      <c r="B1371" s="101">
        <v>1</v>
      </c>
      <c r="C1371" s="109"/>
    </row>
    <row r="1372" spans="1:3" x14ac:dyDescent="0.25">
      <c r="A1372" s="117">
        <v>44983</v>
      </c>
      <c r="B1372" s="101">
        <v>2</v>
      </c>
      <c r="C1372" s="109"/>
    </row>
    <row r="1373" spans="1:3" x14ac:dyDescent="0.25">
      <c r="A1373" s="117">
        <v>44983</v>
      </c>
      <c r="B1373" s="101">
        <v>3</v>
      </c>
      <c r="C1373" s="109"/>
    </row>
    <row r="1374" spans="1:3" x14ac:dyDescent="0.25">
      <c r="A1374" s="117">
        <v>44983</v>
      </c>
      <c r="B1374" s="101">
        <v>4</v>
      </c>
      <c r="C1374" s="109"/>
    </row>
    <row r="1375" spans="1:3" x14ac:dyDescent="0.25">
      <c r="A1375" s="117">
        <v>44983</v>
      </c>
      <c r="B1375" s="101">
        <v>5</v>
      </c>
      <c r="C1375" s="109"/>
    </row>
    <row r="1376" spans="1:3" x14ac:dyDescent="0.25">
      <c r="A1376" s="117">
        <v>44983</v>
      </c>
      <c r="B1376" s="101">
        <v>6</v>
      </c>
      <c r="C1376" s="109"/>
    </row>
    <row r="1377" spans="1:3" x14ac:dyDescent="0.25">
      <c r="A1377" s="117">
        <v>44983</v>
      </c>
      <c r="B1377" s="101">
        <v>7</v>
      </c>
      <c r="C1377" s="109"/>
    </row>
    <row r="1378" spans="1:3" x14ac:dyDescent="0.25">
      <c r="A1378" s="117">
        <v>44983</v>
      </c>
      <c r="B1378" s="101">
        <v>8</v>
      </c>
      <c r="C1378" s="109"/>
    </row>
    <row r="1379" spans="1:3" x14ac:dyDescent="0.25">
      <c r="A1379" s="117">
        <v>44983</v>
      </c>
      <c r="B1379" s="101">
        <v>9</v>
      </c>
      <c r="C1379" s="109"/>
    </row>
    <row r="1380" spans="1:3" x14ac:dyDescent="0.25">
      <c r="A1380" s="117">
        <v>44983</v>
      </c>
      <c r="B1380" s="101">
        <v>10</v>
      </c>
      <c r="C1380" s="109"/>
    </row>
    <row r="1381" spans="1:3" x14ac:dyDescent="0.25">
      <c r="A1381" s="117">
        <v>44983</v>
      </c>
      <c r="B1381" s="101">
        <v>11</v>
      </c>
      <c r="C1381" s="109"/>
    </row>
    <row r="1382" spans="1:3" x14ac:dyDescent="0.25">
      <c r="A1382" s="117">
        <v>44983</v>
      </c>
      <c r="B1382" s="101">
        <v>12</v>
      </c>
      <c r="C1382" s="109"/>
    </row>
    <row r="1383" spans="1:3" x14ac:dyDescent="0.25">
      <c r="A1383" s="117">
        <v>44983</v>
      </c>
      <c r="B1383" s="101">
        <v>13</v>
      </c>
      <c r="C1383" s="109"/>
    </row>
    <row r="1384" spans="1:3" x14ac:dyDescent="0.25">
      <c r="A1384" s="117">
        <v>44983</v>
      </c>
      <c r="B1384" s="101">
        <v>14</v>
      </c>
      <c r="C1384" s="109"/>
    </row>
    <row r="1385" spans="1:3" x14ac:dyDescent="0.25">
      <c r="A1385" s="117">
        <v>44983</v>
      </c>
      <c r="B1385" s="101">
        <v>15</v>
      </c>
      <c r="C1385" s="109"/>
    </row>
    <row r="1386" spans="1:3" x14ac:dyDescent="0.25">
      <c r="A1386" s="117">
        <v>44983</v>
      </c>
      <c r="B1386" s="101">
        <v>16</v>
      </c>
      <c r="C1386" s="109"/>
    </row>
    <row r="1387" spans="1:3" x14ac:dyDescent="0.25">
      <c r="A1387" s="117">
        <v>44983</v>
      </c>
      <c r="B1387" s="101">
        <v>17</v>
      </c>
      <c r="C1387" s="109"/>
    </row>
    <row r="1388" spans="1:3" x14ac:dyDescent="0.25">
      <c r="A1388" s="117">
        <v>44983</v>
      </c>
      <c r="B1388" s="101">
        <v>18</v>
      </c>
      <c r="C1388" s="109"/>
    </row>
    <row r="1389" spans="1:3" x14ac:dyDescent="0.25">
      <c r="A1389" s="117">
        <v>44983</v>
      </c>
      <c r="B1389" s="101">
        <v>19</v>
      </c>
      <c r="C1389" s="109"/>
    </row>
    <row r="1390" spans="1:3" x14ac:dyDescent="0.25">
      <c r="A1390" s="117">
        <v>44983</v>
      </c>
      <c r="B1390" s="101">
        <v>20</v>
      </c>
      <c r="C1390" s="109"/>
    </row>
    <row r="1391" spans="1:3" x14ac:dyDescent="0.25">
      <c r="A1391" s="117">
        <v>44983</v>
      </c>
      <c r="B1391" s="101">
        <v>21</v>
      </c>
      <c r="C1391" s="109"/>
    </row>
    <row r="1392" spans="1:3" x14ac:dyDescent="0.25">
      <c r="A1392" s="117">
        <v>44983</v>
      </c>
      <c r="B1392" s="101">
        <v>22</v>
      </c>
      <c r="C1392" s="109"/>
    </row>
    <row r="1393" spans="1:3" x14ac:dyDescent="0.25">
      <c r="A1393" s="117">
        <v>44983</v>
      </c>
      <c r="B1393" s="101">
        <v>23</v>
      </c>
      <c r="C1393" s="109"/>
    </row>
    <row r="1394" spans="1:3" x14ac:dyDescent="0.25">
      <c r="A1394" s="117">
        <v>44983</v>
      </c>
      <c r="B1394" s="101">
        <v>24</v>
      </c>
      <c r="C1394" s="109"/>
    </row>
    <row r="1395" spans="1:3" x14ac:dyDescent="0.25">
      <c r="A1395" s="117">
        <v>44984</v>
      </c>
      <c r="B1395" s="101">
        <v>1</v>
      </c>
      <c r="C1395" s="109"/>
    </row>
    <row r="1396" spans="1:3" x14ac:dyDescent="0.25">
      <c r="A1396" s="117">
        <v>44984</v>
      </c>
      <c r="B1396" s="101">
        <v>2</v>
      </c>
      <c r="C1396" s="109"/>
    </row>
    <row r="1397" spans="1:3" x14ac:dyDescent="0.25">
      <c r="A1397" s="117">
        <v>44984</v>
      </c>
      <c r="B1397" s="101">
        <v>3</v>
      </c>
      <c r="C1397" s="109"/>
    </row>
    <row r="1398" spans="1:3" x14ac:dyDescent="0.25">
      <c r="A1398" s="117">
        <v>44984</v>
      </c>
      <c r="B1398" s="101">
        <v>4</v>
      </c>
      <c r="C1398" s="109"/>
    </row>
    <row r="1399" spans="1:3" x14ac:dyDescent="0.25">
      <c r="A1399" s="117">
        <v>44984</v>
      </c>
      <c r="B1399" s="101">
        <v>5</v>
      </c>
      <c r="C1399" s="109"/>
    </row>
    <row r="1400" spans="1:3" x14ac:dyDescent="0.25">
      <c r="A1400" s="117">
        <v>44984</v>
      </c>
      <c r="B1400" s="101">
        <v>6</v>
      </c>
      <c r="C1400" s="109"/>
    </row>
    <row r="1401" spans="1:3" x14ac:dyDescent="0.25">
      <c r="A1401" s="117">
        <v>44984</v>
      </c>
      <c r="B1401" s="101">
        <v>7</v>
      </c>
      <c r="C1401" s="109"/>
    </row>
    <row r="1402" spans="1:3" x14ac:dyDescent="0.25">
      <c r="A1402" s="117">
        <v>44984</v>
      </c>
      <c r="B1402" s="101">
        <v>8</v>
      </c>
      <c r="C1402" s="109"/>
    </row>
    <row r="1403" spans="1:3" x14ac:dyDescent="0.25">
      <c r="A1403" s="117">
        <v>44984</v>
      </c>
      <c r="B1403" s="101">
        <v>9</v>
      </c>
      <c r="C1403" s="109"/>
    </row>
    <row r="1404" spans="1:3" x14ac:dyDescent="0.25">
      <c r="A1404" s="117">
        <v>44984</v>
      </c>
      <c r="B1404" s="101">
        <v>10</v>
      </c>
      <c r="C1404" s="109"/>
    </row>
    <row r="1405" spans="1:3" x14ac:dyDescent="0.25">
      <c r="A1405" s="117">
        <v>44984</v>
      </c>
      <c r="B1405" s="101">
        <v>11</v>
      </c>
      <c r="C1405" s="109"/>
    </row>
    <row r="1406" spans="1:3" x14ac:dyDescent="0.25">
      <c r="A1406" s="117">
        <v>44984</v>
      </c>
      <c r="B1406" s="101">
        <v>12</v>
      </c>
      <c r="C1406" s="109"/>
    </row>
    <row r="1407" spans="1:3" x14ac:dyDescent="0.25">
      <c r="A1407" s="117">
        <v>44984</v>
      </c>
      <c r="B1407" s="101">
        <v>13</v>
      </c>
      <c r="C1407" s="109"/>
    </row>
    <row r="1408" spans="1:3" x14ac:dyDescent="0.25">
      <c r="A1408" s="117">
        <v>44984</v>
      </c>
      <c r="B1408" s="101">
        <v>14</v>
      </c>
      <c r="C1408" s="109"/>
    </row>
    <row r="1409" spans="1:3" x14ac:dyDescent="0.25">
      <c r="A1409" s="117">
        <v>44984</v>
      </c>
      <c r="B1409" s="101">
        <v>15</v>
      </c>
      <c r="C1409" s="109"/>
    </row>
    <row r="1410" spans="1:3" x14ac:dyDescent="0.25">
      <c r="A1410" s="117">
        <v>44984</v>
      </c>
      <c r="B1410" s="101">
        <v>16</v>
      </c>
      <c r="C1410" s="109"/>
    </row>
    <row r="1411" spans="1:3" x14ac:dyDescent="0.25">
      <c r="A1411" s="117">
        <v>44984</v>
      </c>
      <c r="B1411" s="101">
        <v>17</v>
      </c>
      <c r="C1411" s="109"/>
    </row>
    <row r="1412" spans="1:3" x14ac:dyDescent="0.25">
      <c r="A1412" s="117">
        <v>44984</v>
      </c>
      <c r="B1412" s="101">
        <v>18</v>
      </c>
      <c r="C1412" s="109"/>
    </row>
    <row r="1413" spans="1:3" x14ac:dyDescent="0.25">
      <c r="A1413" s="117">
        <v>44984</v>
      </c>
      <c r="B1413" s="101">
        <v>19</v>
      </c>
      <c r="C1413" s="109"/>
    </row>
    <row r="1414" spans="1:3" x14ac:dyDescent="0.25">
      <c r="A1414" s="117">
        <v>44984</v>
      </c>
      <c r="B1414" s="101">
        <v>20</v>
      </c>
      <c r="C1414" s="109"/>
    </row>
    <row r="1415" spans="1:3" x14ac:dyDescent="0.25">
      <c r="A1415" s="117">
        <v>44984</v>
      </c>
      <c r="B1415" s="101">
        <v>21</v>
      </c>
      <c r="C1415" s="109"/>
    </row>
    <row r="1416" spans="1:3" x14ac:dyDescent="0.25">
      <c r="A1416" s="117">
        <v>44984</v>
      </c>
      <c r="B1416" s="101">
        <v>22</v>
      </c>
      <c r="C1416" s="109"/>
    </row>
    <row r="1417" spans="1:3" x14ac:dyDescent="0.25">
      <c r="A1417" s="117">
        <v>44984</v>
      </c>
      <c r="B1417" s="101">
        <v>23</v>
      </c>
      <c r="C1417" s="109"/>
    </row>
    <row r="1418" spans="1:3" x14ac:dyDescent="0.25">
      <c r="A1418" s="117">
        <v>44984</v>
      </c>
      <c r="B1418" s="101">
        <v>24</v>
      </c>
      <c r="C1418" s="109"/>
    </row>
    <row r="1419" spans="1:3" x14ac:dyDescent="0.25">
      <c r="A1419" s="117">
        <v>44985</v>
      </c>
      <c r="B1419" s="101">
        <v>1</v>
      </c>
      <c r="C1419" s="109"/>
    </row>
    <row r="1420" spans="1:3" x14ac:dyDescent="0.25">
      <c r="A1420" s="117">
        <v>44985</v>
      </c>
      <c r="B1420" s="101">
        <v>2</v>
      </c>
      <c r="C1420" s="109"/>
    </row>
    <row r="1421" spans="1:3" x14ac:dyDescent="0.25">
      <c r="A1421" s="117">
        <v>44985</v>
      </c>
      <c r="B1421" s="101">
        <v>3</v>
      </c>
      <c r="C1421" s="109"/>
    </row>
    <row r="1422" spans="1:3" x14ac:dyDescent="0.25">
      <c r="A1422" s="117">
        <v>44985</v>
      </c>
      <c r="B1422" s="101">
        <v>4</v>
      </c>
      <c r="C1422" s="109"/>
    </row>
    <row r="1423" spans="1:3" x14ac:dyDescent="0.25">
      <c r="A1423" s="117">
        <v>44985</v>
      </c>
      <c r="B1423" s="101">
        <v>5</v>
      </c>
      <c r="C1423" s="109"/>
    </row>
    <row r="1424" spans="1:3" x14ac:dyDescent="0.25">
      <c r="A1424" s="117">
        <v>44985</v>
      </c>
      <c r="B1424" s="101">
        <v>6</v>
      </c>
      <c r="C1424" s="109"/>
    </row>
    <row r="1425" spans="1:3" x14ac:dyDescent="0.25">
      <c r="A1425" s="117">
        <v>44985</v>
      </c>
      <c r="B1425" s="101">
        <v>7</v>
      </c>
      <c r="C1425" s="109"/>
    </row>
    <row r="1426" spans="1:3" x14ac:dyDescent="0.25">
      <c r="A1426" s="117">
        <v>44985</v>
      </c>
      <c r="B1426" s="101">
        <v>8</v>
      </c>
      <c r="C1426" s="109"/>
    </row>
    <row r="1427" spans="1:3" x14ac:dyDescent="0.25">
      <c r="A1427" s="117">
        <v>44985</v>
      </c>
      <c r="B1427" s="101">
        <v>9</v>
      </c>
      <c r="C1427" s="109"/>
    </row>
    <row r="1428" spans="1:3" x14ac:dyDescent="0.25">
      <c r="A1428" s="117">
        <v>44985</v>
      </c>
      <c r="B1428" s="101">
        <v>10</v>
      </c>
      <c r="C1428" s="109"/>
    </row>
    <row r="1429" spans="1:3" x14ac:dyDescent="0.25">
      <c r="A1429" s="117">
        <v>44985</v>
      </c>
      <c r="B1429" s="101">
        <v>11</v>
      </c>
      <c r="C1429" s="109"/>
    </row>
    <row r="1430" spans="1:3" x14ac:dyDescent="0.25">
      <c r="A1430" s="117">
        <v>44985</v>
      </c>
      <c r="B1430" s="101">
        <v>12</v>
      </c>
      <c r="C1430" s="109"/>
    </row>
    <row r="1431" spans="1:3" x14ac:dyDescent="0.25">
      <c r="A1431" s="117">
        <v>44985</v>
      </c>
      <c r="B1431" s="101">
        <v>13</v>
      </c>
      <c r="C1431" s="109"/>
    </row>
    <row r="1432" spans="1:3" x14ac:dyDescent="0.25">
      <c r="A1432" s="117">
        <v>44985</v>
      </c>
      <c r="B1432" s="101">
        <v>14</v>
      </c>
      <c r="C1432" s="109"/>
    </row>
    <row r="1433" spans="1:3" x14ac:dyDescent="0.25">
      <c r="A1433" s="117">
        <v>44985</v>
      </c>
      <c r="B1433" s="101">
        <v>15</v>
      </c>
      <c r="C1433" s="109"/>
    </row>
    <row r="1434" spans="1:3" x14ac:dyDescent="0.25">
      <c r="A1434" s="117">
        <v>44985</v>
      </c>
      <c r="B1434" s="101">
        <v>16</v>
      </c>
      <c r="C1434" s="109"/>
    </row>
    <row r="1435" spans="1:3" x14ac:dyDescent="0.25">
      <c r="A1435" s="117">
        <v>44985</v>
      </c>
      <c r="B1435" s="101">
        <v>17</v>
      </c>
      <c r="C1435" s="109"/>
    </row>
    <row r="1436" spans="1:3" x14ac:dyDescent="0.25">
      <c r="A1436" s="117">
        <v>44985</v>
      </c>
      <c r="B1436" s="101">
        <v>18</v>
      </c>
      <c r="C1436" s="109"/>
    </row>
    <row r="1437" spans="1:3" x14ac:dyDescent="0.25">
      <c r="A1437" s="117">
        <v>44985</v>
      </c>
      <c r="B1437" s="101">
        <v>19</v>
      </c>
      <c r="C1437" s="109"/>
    </row>
    <row r="1438" spans="1:3" x14ac:dyDescent="0.25">
      <c r="A1438" s="117">
        <v>44985</v>
      </c>
      <c r="B1438" s="101">
        <v>20</v>
      </c>
      <c r="C1438" s="109"/>
    </row>
    <row r="1439" spans="1:3" x14ac:dyDescent="0.25">
      <c r="A1439" s="117">
        <v>44985</v>
      </c>
      <c r="B1439" s="101">
        <v>21</v>
      </c>
      <c r="C1439" s="109"/>
    </row>
    <row r="1440" spans="1:3" x14ac:dyDescent="0.25">
      <c r="A1440" s="117">
        <v>44985</v>
      </c>
      <c r="B1440" s="101">
        <v>22</v>
      </c>
      <c r="C1440" s="109"/>
    </row>
    <row r="1441" spans="1:3" x14ac:dyDescent="0.25">
      <c r="A1441" s="117">
        <v>44985</v>
      </c>
      <c r="B1441" s="101">
        <v>23</v>
      </c>
      <c r="C1441" s="109"/>
    </row>
    <row r="1442" spans="1:3" x14ac:dyDescent="0.25">
      <c r="A1442" s="117">
        <v>44985</v>
      </c>
      <c r="B1442" s="101">
        <v>24</v>
      </c>
      <c r="C1442" s="109"/>
    </row>
    <row r="1443" spans="1:3" x14ac:dyDescent="0.25">
      <c r="A1443" s="117">
        <v>44986</v>
      </c>
      <c r="B1443" s="101">
        <v>1</v>
      </c>
      <c r="C1443" s="109"/>
    </row>
    <row r="1444" spans="1:3" x14ac:dyDescent="0.25">
      <c r="A1444" s="117">
        <v>44986</v>
      </c>
      <c r="B1444" s="101">
        <v>2</v>
      </c>
      <c r="C1444" s="109"/>
    </row>
    <row r="1445" spans="1:3" x14ac:dyDescent="0.25">
      <c r="A1445" s="117">
        <v>44986</v>
      </c>
      <c r="B1445" s="101">
        <v>3</v>
      </c>
      <c r="C1445" s="109"/>
    </row>
    <row r="1446" spans="1:3" x14ac:dyDescent="0.25">
      <c r="A1446" s="117">
        <v>44986</v>
      </c>
      <c r="B1446" s="101">
        <v>4</v>
      </c>
      <c r="C1446" s="109"/>
    </row>
    <row r="1447" spans="1:3" x14ac:dyDescent="0.25">
      <c r="A1447" s="117">
        <v>44986</v>
      </c>
      <c r="B1447" s="101">
        <v>5</v>
      </c>
      <c r="C1447" s="109"/>
    </row>
    <row r="1448" spans="1:3" x14ac:dyDescent="0.25">
      <c r="A1448" s="117">
        <v>44986</v>
      </c>
      <c r="B1448" s="101">
        <v>6</v>
      </c>
      <c r="C1448" s="109"/>
    </row>
    <row r="1449" spans="1:3" x14ac:dyDescent="0.25">
      <c r="A1449" s="117">
        <v>44986</v>
      </c>
      <c r="B1449" s="101">
        <v>7</v>
      </c>
      <c r="C1449" s="109"/>
    </row>
    <row r="1450" spans="1:3" x14ac:dyDescent="0.25">
      <c r="A1450" s="117">
        <v>44986</v>
      </c>
      <c r="B1450" s="101">
        <v>8</v>
      </c>
      <c r="C1450" s="109"/>
    </row>
    <row r="1451" spans="1:3" x14ac:dyDescent="0.25">
      <c r="A1451" s="117">
        <v>44986</v>
      </c>
      <c r="B1451" s="101">
        <v>9</v>
      </c>
      <c r="C1451" s="109"/>
    </row>
    <row r="1452" spans="1:3" x14ac:dyDescent="0.25">
      <c r="A1452" s="117">
        <v>44986</v>
      </c>
      <c r="B1452" s="101">
        <v>10</v>
      </c>
      <c r="C1452" s="109"/>
    </row>
    <row r="1453" spans="1:3" x14ac:dyDescent="0.25">
      <c r="A1453" s="117">
        <v>44986</v>
      </c>
      <c r="B1453" s="101">
        <v>11</v>
      </c>
      <c r="C1453" s="109"/>
    </row>
    <row r="1454" spans="1:3" x14ac:dyDescent="0.25">
      <c r="A1454" s="117">
        <v>44986</v>
      </c>
      <c r="B1454" s="101">
        <v>12</v>
      </c>
      <c r="C1454" s="109"/>
    </row>
    <row r="1455" spans="1:3" x14ac:dyDescent="0.25">
      <c r="A1455" s="117">
        <v>44986</v>
      </c>
      <c r="B1455" s="101">
        <v>13</v>
      </c>
      <c r="C1455" s="109"/>
    </row>
    <row r="1456" spans="1:3" x14ac:dyDescent="0.25">
      <c r="A1456" s="117">
        <v>44986</v>
      </c>
      <c r="B1456" s="101">
        <v>14</v>
      </c>
      <c r="C1456" s="109"/>
    </row>
    <row r="1457" spans="1:3" x14ac:dyDescent="0.25">
      <c r="A1457" s="117">
        <v>44986</v>
      </c>
      <c r="B1457" s="101">
        <v>15</v>
      </c>
      <c r="C1457" s="109"/>
    </row>
    <row r="1458" spans="1:3" x14ac:dyDescent="0.25">
      <c r="A1458" s="117">
        <v>44986</v>
      </c>
      <c r="B1458" s="101">
        <v>16</v>
      </c>
      <c r="C1458" s="109"/>
    </row>
    <row r="1459" spans="1:3" x14ac:dyDescent="0.25">
      <c r="A1459" s="117">
        <v>44986</v>
      </c>
      <c r="B1459" s="101">
        <v>17</v>
      </c>
      <c r="C1459" s="109"/>
    </row>
    <row r="1460" spans="1:3" x14ac:dyDescent="0.25">
      <c r="A1460" s="117">
        <v>44986</v>
      </c>
      <c r="B1460" s="101">
        <v>18</v>
      </c>
      <c r="C1460" s="109"/>
    </row>
    <row r="1461" spans="1:3" x14ac:dyDescent="0.25">
      <c r="A1461" s="117">
        <v>44986</v>
      </c>
      <c r="B1461" s="101">
        <v>19</v>
      </c>
      <c r="C1461" s="109"/>
    </row>
    <row r="1462" spans="1:3" x14ac:dyDescent="0.25">
      <c r="A1462" s="117">
        <v>44986</v>
      </c>
      <c r="B1462" s="101">
        <v>20</v>
      </c>
      <c r="C1462" s="109"/>
    </row>
    <row r="1463" spans="1:3" x14ac:dyDescent="0.25">
      <c r="A1463" s="117">
        <v>44986</v>
      </c>
      <c r="B1463" s="101">
        <v>21</v>
      </c>
      <c r="C1463" s="109"/>
    </row>
    <row r="1464" spans="1:3" x14ac:dyDescent="0.25">
      <c r="A1464" s="117">
        <v>44986</v>
      </c>
      <c r="B1464" s="101">
        <v>22</v>
      </c>
      <c r="C1464" s="109"/>
    </row>
    <row r="1465" spans="1:3" x14ac:dyDescent="0.25">
      <c r="A1465" s="117">
        <v>44986</v>
      </c>
      <c r="B1465" s="101">
        <v>23</v>
      </c>
      <c r="C1465" s="109"/>
    </row>
    <row r="1466" spans="1:3" x14ac:dyDescent="0.25">
      <c r="A1466" s="117">
        <v>44986</v>
      </c>
      <c r="B1466" s="101">
        <v>24</v>
      </c>
      <c r="C1466" s="109"/>
    </row>
    <row r="1467" spans="1:3" x14ac:dyDescent="0.25">
      <c r="A1467" s="117">
        <v>44987</v>
      </c>
      <c r="B1467" s="101">
        <v>1</v>
      </c>
      <c r="C1467" s="109"/>
    </row>
    <row r="1468" spans="1:3" x14ac:dyDescent="0.25">
      <c r="A1468" s="117">
        <v>44987</v>
      </c>
      <c r="B1468" s="101">
        <v>2</v>
      </c>
      <c r="C1468" s="109"/>
    </row>
    <row r="1469" spans="1:3" x14ac:dyDescent="0.25">
      <c r="A1469" s="117">
        <v>44987</v>
      </c>
      <c r="B1469" s="101">
        <v>3</v>
      </c>
      <c r="C1469" s="109"/>
    </row>
    <row r="1470" spans="1:3" x14ac:dyDescent="0.25">
      <c r="A1470" s="117">
        <v>44987</v>
      </c>
      <c r="B1470" s="101">
        <v>4</v>
      </c>
      <c r="C1470" s="109"/>
    </row>
    <row r="1471" spans="1:3" x14ac:dyDescent="0.25">
      <c r="A1471" s="117">
        <v>44987</v>
      </c>
      <c r="B1471" s="101">
        <v>5</v>
      </c>
      <c r="C1471" s="109"/>
    </row>
    <row r="1472" spans="1:3" x14ac:dyDescent="0.25">
      <c r="A1472" s="117">
        <v>44987</v>
      </c>
      <c r="B1472" s="101">
        <v>6</v>
      </c>
      <c r="C1472" s="109"/>
    </row>
    <row r="1473" spans="1:3" x14ac:dyDescent="0.25">
      <c r="A1473" s="117">
        <v>44987</v>
      </c>
      <c r="B1473" s="101">
        <v>7</v>
      </c>
      <c r="C1473" s="109"/>
    </row>
    <row r="1474" spans="1:3" x14ac:dyDescent="0.25">
      <c r="A1474" s="117">
        <v>44987</v>
      </c>
      <c r="B1474" s="101">
        <v>8</v>
      </c>
      <c r="C1474" s="109"/>
    </row>
    <row r="1475" spans="1:3" x14ac:dyDescent="0.25">
      <c r="A1475" s="117">
        <v>44987</v>
      </c>
      <c r="B1475" s="101">
        <v>9</v>
      </c>
      <c r="C1475" s="109"/>
    </row>
    <row r="1476" spans="1:3" x14ac:dyDescent="0.25">
      <c r="A1476" s="117">
        <v>44987</v>
      </c>
      <c r="B1476" s="101">
        <v>10</v>
      </c>
      <c r="C1476" s="109"/>
    </row>
    <row r="1477" spans="1:3" x14ac:dyDescent="0.25">
      <c r="A1477" s="117">
        <v>44987</v>
      </c>
      <c r="B1477" s="101">
        <v>11</v>
      </c>
      <c r="C1477" s="109"/>
    </row>
    <row r="1478" spans="1:3" x14ac:dyDescent="0.25">
      <c r="A1478" s="117">
        <v>44987</v>
      </c>
      <c r="B1478" s="101">
        <v>12</v>
      </c>
      <c r="C1478" s="109"/>
    </row>
    <row r="1479" spans="1:3" x14ac:dyDescent="0.25">
      <c r="A1479" s="117">
        <v>44987</v>
      </c>
      <c r="B1479" s="101">
        <v>13</v>
      </c>
      <c r="C1479" s="109"/>
    </row>
    <row r="1480" spans="1:3" x14ac:dyDescent="0.25">
      <c r="A1480" s="117">
        <v>44987</v>
      </c>
      <c r="B1480" s="101">
        <v>14</v>
      </c>
      <c r="C1480" s="109"/>
    </row>
    <row r="1481" spans="1:3" x14ac:dyDescent="0.25">
      <c r="A1481" s="117">
        <v>44987</v>
      </c>
      <c r="B1481" s="101">
        <v>15</v>
      </c>
      <c r="C1481" s="109"/>
    </row>
    <row r="1482" spans="1:3" x14ac:dyDescent="0.25">
      <c r="A1482" s="117">
        <v>44987</v>
      </c>
      <c r="B1482" s="101">
        <v>16</v>
      </c>
      <c r="C1482" s="109"/>
    </row>
    <row r="1483" spans="1:3" x14ac:dyDescent="0.25">
      <c r="A1483" s="117">
        <v>44987</v>
      </c>
      <c r="B1483" s="101">
        <v>17</v>
      </c>
      <c r="C1483" s="109"/>
    </row>
    <row r="1484" spans="1:3" x14ac:dyDescent="0.25">
      <c r="A1484" s="117">
        <v>44987</v>
      </c>
      <c r="B1484" s="101">
        <v>18</v>
      </c>
      <c r="C1484" s="109"/>
    </row>
    <row r="1485" spans="1:3" x14ac:dyDescent="0.25">
      <c r="A1485" s="117">
        <v>44987</v>
      </c>
      <c r="B1485" s="101">
        <v>19</v>
      </c>
      <c r="C1485" s="109"/>
    </row>
    <row r="1486" spans="1:3" x14ac:dyDescent="0.25">
      <c r="A1486" s="117">
        <v>44987</v>
      </c>
      <c r="B1486" s="101">
        <v>20</v>
      </c>
      <c r="C1486" s="109"/>
    </row>
    <row r="1487" spans="1:3" x14ac:dyDescent="0.25">
      <c r="A1487" s="117">
        <v>44987</v>
      </c>
      <c r="B1487" s="101">
        <v>21</v>
      </c>
      <c r="C1487" s="109"/>
    </row>
    <row r="1488" spans="1:3" x14ac:dyDescent="0.25">
      <c r="A1488" s="117">
        <v>44987</v>
      </c>
      <c r="B1488" s="101">
        <v>22</v>
      </c>
      <c r="C1488" s="109"/>
    </row>
    <row r="1489" spans="1:3" x14ac:dyDescent="0.25">
      <c r="A1489" s="117">
        <v>44987</v>
      </c>
      <c r="B1489" s="101">
        <v>23</v>
      </c>
      <c r="C1489" s="109"/>
    </row>
    <row r="1490" spans="1:3" x14ac:dyDescent="0.25">
      <c r="A1490" s="117">
        <v>44987</v>
      </c>
      <c r="B1490" s="101">
        <v>24</v>
      </c>
      <c r="C1490" s="109"/>
    </row>
    <row r="1491" spans="1:3" x14ac:dyDescent="0.25">
      <c r="A1491" s="117">
        <v>44988</v>
      </c>
      <c r="B1491" s="101">
        <v>1</v>
      </c>
      <c r="C1491" s="109"/>
    </row>
    <row r="1492" spans="1:3" x14ac:dyDescent="0.25">
      <c r="A1492" s="117">
        <v>44988</v>
      </c>
      <c r="B1492" s="101">
        <v>2</v>
      </c>
      <c r="C1492" s="109"/>
    </row>
    <row r="1493" spans="1:3" x14ac:dyDescent="0.25">
      <c r="A1493" s="117">
        <v>44988</v>
      </c>
      <c r="B1493" s="101">
        <v>3</v>
      </c>
      <c r="C1493" s="109"/>
    </row>
    <row r="1494" spans="1:3" x14ac:dyDescent="0.25">
      <c r="A1494" s="117">
        <v>44988</v>
      </c>
      <c r="B1494" s="101">
        <v>4</v>
      </c>
      <c r="C1494" s="109"/>
    </row>
    <row r="1495" spans="1:3" x14ac:dyDescent="0.25">
      <c r="A1495" s="117">
        <v>44988</v>
      </c>
      <c r="B1495" s="101">
        <v>5</v>
      </c>
      <c r="C1495" s="109"/>
    </row>
    <row r="1496" spans="1:3" x14ac:dyDescent="0.25">
      <c r="A1496" s="117">
        <v>44988</v>
      </c>
      <c r="B1496" s="101">
        <v>6</v>
      </c>
      <c r="C1496" s="109"/>
    </row>
    <row r="1497" spans="1:3" x14ac:dyDescent="0.25">
      <c r="A1497" s="117">
        <v>44988</v>
      </c>
      <c r="B1497" s="101">
        <v>7</v>
      </c>
      <c r="C1497" s="109"/>
    </row>
    <row r="1498" spans="1:3" x14ac:dyDescent="0.25">
      <c r="A1498" s="117">
        <v>44988</v>
      </c>
      <c r="B1498" s="101">
        <v>8</v>
      </c>
      <c r="C1498" s="109"/>
    </row>
    <row r="1499" spans="1:3" x14ac:dyDescent="0.25">
      <c r="A1499" s="117">
        <v>44988</v>
      </c>
      <c r="B1499" s="101">
        <v>9</v>
      </c>
      <c r="C1499" s="109"/>
    </row>
    <row r="1500" spans="1:3" x14ac:dyDescent="0.25">
      <c r="A1500" s="117">
        <v>44988</v>
      </c>
      <c r="B1500" s="101">
        <v>10</v>
      </c>
      <c r="C1500" s="109"/>
    </row>
    <row r="1501" spans="1:3" x14ac:dyDescent="0.25">
      <c r="A1501" s="117">
        <v>44988</v>
      </c>
      <c r="B1501" s="101">
        <v>11</v>
      </c>
      <c r="C1501" s="109"/>
    </row>
    <row r="1502" spans="1:3" x14ac:dyDescent="0.25">
      <c r="A1502" s="117">
        <v>44988</v>
      </c>
      <c r="B1502" s="101">
        <v>12</v>
      </c>
      <c r="C1502" s="109"/>
    </row>
    <row r="1503" spans="1:3" x14ac:dyDescent="0.25">
      <c r="A1503" s="117">
        <v>44988</v>
      </c>
      <c r="B1503" s="101">
        <v>13</v>
      </c>
      <c r="C1503" s="109"/>
    </row>
    <row r="1504" spans="1:3" x14ac:dyDescent="0.25">
      <c r="A1504" s="117">
        <v>44988</v>
      </c>
      <c r="B1504" s="101">
        <v>14</v>
      </c>
      <c r="C1504" s="109"/>
    </row>
    <row r="1505" spans="1:3" x14ac:dyDescent="0.25">
      <c r="A1505" s="117">
        <v>44988</v>
      </c>
      <c r="B1505" s="101">
        <v>15</v>
      </c>
      <c r="C1505" s="109"/>
    </row>
    <row r="1506" spans="1:3" x14ac:dyDescent="0.25">
      <c r="A1506" s="117">
        <v>44988</v>
      </c>
      <c r="B1506" s="101">
        <v>16</v>
      </c>
      <c r="C1506" s="109"/>
    </row>
    <row r="1507" spans="1:3" x14ac:dyDescent="0.25">
      <c r="A1507" s="117">
        <v>44988</v>
      </c>
      <c r="B1507" s="101">
        <v>17</v>
      </c>
      <c r="C1507" s="109"/>
    </row>
    <row r="1508" spans="1:3" x14ac:dyDescent="0.25">
      <c r="A1508" s="117">
        <v>44988</v>
      </c>
      <c r="B1508" s="101">
        <v>18</v>
      </c>
      <c r="C1508" s="109"/>
    </row>
    <row r="1509" spans="1:3" x14ac:dyDescent="0.25">
      <c r="A1509" s="117">
        <v>44988</v>
      </c>
      <c r="B1509" s="101">
        <v>19</v>
      </c>
      <c r="C1509" s="109"/>
    </row>
    <row r="1510" spans="1:3" x14ac:dyDescent="0.25">
      <c r="A1510" s="117">
        <v>44988</v>
      </c>
      <c r="B1510" s="101">
        <v>20</v>
      </c>
      <c r="C1510" s="109"/>
    </row>
    <row r="1511" spans="1:3" x14ac:dyDescent="0.25">
      <c r="A1511" s="117">
        <v>44988</v>
      </c>
      <c r="B1511" s="101">
        <v>21</v>
      </c>
      <c r="C1511" s="109"/>
    </row>
    <row r="1512" spans="1:3" x14ac:dyDescent="0.25">
      <c r="A1512" s="117">
        <v>44988</v>
      </c>
      <c r="B1512" s="101">
        <v>22</v>
      </c>
      <c r="C1512" s="109"/>
    </row>
    <row r="1513" spans="1:3" x14ac:dyDescent="0.25">
      <c r="A1513" s="117">
        <v>44988</v>
      </c>
      <c r="B1513" s="101">
        <v>23</v>
      </c>
      <c r="C1513" s="109"/>
    </row>
    <row r="1514" spans="1:3" x14ac:dyDescent="0.25">
      <c r="A1514" s="117">
        <v>44988</v>
      </c>
      <c r="B1514" s="101">
        <v>24</v>
      </c>
      <c r="C1514" s="109"/>
    </row>
    <row r="1515" spans="1:3" x14ac:dyDescent="0.25">
      <c r="A1515" s="117">
        <v>44989</v>
      </c>
      <c r="B1515" s="101">
        <v>1</v>
      </c>
      <c r="C1515" s="109"/>
    </row>
    <row r="1516" spans="1:3" x14ac:dyDescent="0.25">
      <c r="A1516" s="117">
        <v>44989</v>
      </c>
      <c r="B1516" s="101">
        <v>2</v>
      </c>
      <c r="C1516" s="109"/>
    </row>
    <row r="1517" spans="1:3" x14ac:dyDescent="0.25">
      <c r="A1517" s="117">
        <v>44989</v>
      </c>
      <c r="B1517" s="101">
        <v>3</v>
      </c>
      <c r="C1517" s="109"/>
    </row>
    <row r="1518" spans="1:3" x14ac:dyDescent="0.25">
      <c r="A1518" s="117">
        <v>44989</v>
      </c>
      <c r="B1518" s="101">
        <v>4</v>
      </c>
      <c r="C1518" s="109"/>
    </row>
    <row r="1519" spans="1:3" x14ac:dyDescent="0.25">
      <c r="A1519" s="117">
        <v>44989</v>
      </c>
      <c r="B1519" s="101">
        <v>5</v>
      </c>
      <c r="C1519" s="109"/>
    </row>
    <row r="1520" spans="1:3" x14ac:dyDescent="0.25">
      <c r="A1520" s="117">
        <v>44989</v>
      </c>
      <c r="B1520" s="101">
        <v>6</v>
      </c>
      <c r="C1520" s="109"/>
    </row>
    <row r="1521" spans="1:3" x14ac:dyDescent="0.25">
      <c r="A1521" s="117">
        <v>44989</v>
      </c>
      <c r="B1521" s="101">
        <v>7</v>
      </c>
      <c r="C1521" s="109"/>
    </row>
    <row r="1522" spans="1:3" x14ac:dyDescent="0.25">
      <c r="A1522" s="117">
        <v>44989</v>
      </c>
      <c r="B1522" s="101">
        <v>8</v>
      </c>
      <c r="C1522" s="109"/>
    </row>
    <row r="1523" spans="1:3" x14ac:dyDescent="0.25">
      <c r="A1523" s="117">
        <v>44989</v>
      </c>
      <c r="B1523" s="101">
        <v>9</v>
      </c>
      <c r="C1523" s="109"/>
    </row>
    <row r="1524" spans="1:3" x14ac:dyDescent="0.25">
      <c r="A1524" s="117">
        <v>44989</v>
      </c>
      <c r="B1524" s="101">
        <v>10</v>
      </c>
      <c r="C1524" s="109"/>
    </row>
    <row r="1525" spans="1:3" x14ac:dyDescent="0.25">
      <c r="A1525" s="117">
        <v>44989</v>
      </c>
      <c r="B1525" s="101">
        <v>11</v>
      </c>
      <c r="C1525" s="109"/>
    </row>
    <row r="1526" spans="1:3" x14ac:dyDescent="0.25">
      <c r="A1526" s="117">
        <v>44989</v>
      </c>
      <c r="B1526" s="101">
        <v>12</v>
      </c>
      <c r="C1526" s="109"/>
    </row>
    <row r="1527" spans="1:3" x14ac:dyDescent="0.25">
      <c r="A1527" s="117">
        <v>44989</v>
      </c>
      <c r="B1527" s="101">
        <v>13</v>
      </c>
      <c r="C1527" s="109"/>
    </row>
    <row r="1528" spans="1:3" x14ac:dyDescent="0.25">
      <c r="A1528" s="117">
        <v>44989</v>
      </c>
      <c r="B1528" s="101">
        <v>14</v>
      </c>
      <c r="C1528" s="109"/>
    </row>
    <row r="1529" spans="1:3" x14ac:dyDescent="0.25">
      <c r="A1529" s="117">
        <v>44989</v>
      </c>
      <c r="B1529" s="101">
        <v>15</v>
      </c>
      <c r="C1529" s="109"/>
    </row>
    <row r="1530" spans="1:3" x14ac:dyDescent="0.25">
      <c r="A1530" s="117">
        <v>44989</v>
      </c>
      <c r="B1530" s="101">
        <v>16</v>
      </c>
      <c r="C1530" s="109"/>
    </row>
    <row r="1531" spans="1:3" x14ac:dyDescent="0.25">
      <c r="A1531" s="117">
        <v>44989</v>
      </c>
      <c r="B1531" s="101">
        <v>17</v>
      </c>
      <c r="C1531" s="109"/>
    </row>
    <row r="1532" spans="1:3" x14ac:dyDescent="0.25">
      <c r="A1532" s="117">
        <v>44989</v>
      </c>
      <c r="B1532" s="101">
        <v>18</v>
      </c>
      <c r="C1532" s="109"/>
    </row>
    <row r="1533" spans="1:3" x14ac:dyDescent="0.25">
      <c r="A1533" s="117">
        <v>44989</v>
      </c>
      <c r="B1533" s="101">
        <v>19</v>
      </c>
      <c r="C1533" s="109"/>
    </row>
    <row r="1534" spans="1:3" x14ac:dyDescent="0.25">
      <c r="A1534" s="117">
        <v>44989</v>
      </c>
      <c r="B1534" s="101">
        <v>20</v>
      </c>
      <c r="C1534" s="109"/>
    </row>
    <row r="1535" spans="1:3" x14ac:dyDescent="0.25">
      <c r="A1535" s="117">
        <v>44989</v>
      </c>
      <c r="B1535" s="101">
        <v>21</v>
      </c>
      <c r="C1535" s="109"/>
    </row>
    <row r="1536" spans="1:3" x14ac:dyDescent="0.25">
      <c r="A1536" s="117">
        <v>44989</v>
      </c>
      <c r="B1536" s="101">
        <v>22</v>
      </c>
      <c r="C1536" s="109"/>
    </row>
    <row r="1537" spans="1:3" x14ac:dyDescent="0.25">
      <c r="A1537" s="117">
        <v>44989</v>
      </c>
      <c r="B1537" s="101">
        <v>23</v>
      </c>
      <c r="C1537" s="109"/>
    </row>
    <row r="1538" spans="1:3" x14ac:dyDescent="0.25">
      <c r="A1538" s="117">
        <v>44989</v>
      </c>
      <c r="B1538" s="101">
        <v>24</v>
      </c>
      <c r="C1538" s="109"/>
    </row>
    <row r="1539" spans="1:3" x14ac:dyDescent="0.25">
      <c r="A1539" s="117">
        <v>44990</v>
      </c>
      <c r="B1539" s="101">
        <v>1</v>
      </c>
      <c r="C1539" s="109"/>
    </row>
    <row r="1540" spans="1:3" x14ac:dyDescent="0.25">
      <c r="A1540" s="117">
        <v>44990</v>
      </c>
      <c r="B1540" s="101">
        <v>2</v>
      </c>
      <c r="C1540" s="109"/>
    </row>
    <row r="1541" spans="1:3" x14ac:dyDescent="0.25">
      <c r="A1541" s="117">
        <v>44990</v>
      </c>
      <c r="B1541" s="101">
        <v>3</v>
      </c>
      <c r="C1541" s="109"/>
    </row>
    <row r="1542" spans="1:3" x14ac:dyDescent="0.25">
      <c r="A1542" s="117">
        <v>44990</v>
      </c>
      <c r="B1542" s="101">
        <v>4</v>
      </c>
      <c r="C1542" s="109"/>
    </row>
    <row r="1543" spans="1:3" x14ac:dyDescent="0.25">
      <c r="A1543" s="117">
        <v>44990</v>
      </c>
      <c r="B1543" s="101">
        <v>5</v>
      </c>
      <c r="C1543" s="109"/>
    </row>
    <row r="1544" spans="1:3" x14ac:dyDescent="0.25">
      <c r="A1544" s="117">
        <v>44990</v>
      </c>
      <c r="B1544" s="101">
        <v>6</v>
      </c>
      <c r="C1544" s="109"/>
    </row>
    <row r="1545" spans="1:3" x14ac:dyDescent="0.25">
      <c r="A1545" s="117">
        <v>44990</v>
      </c>
      <c r="B1545" s="101">
        <v>7</v>
      </c>
      <c r="C1545" s="109"/>
    </row>
    <row r="1546" spans="1:3" x14ac:dyDescent="0.25">
      <c r="A1546" s="117">
        <v>44990</v>
      </c>
      <c r="B1546" s="101">
        <v>8</v>
      </c>
      <c r="C1546" s="109"/>
    </row>
    <row r="1547" spans="1:3" x14ac:dyDescent="0.25">
      <c r="A1547" s="117">
        <v>44990</v>
      </c>
      <c r="B1547" s="101">
        <v>9</v>
      </c>
      <c r="C1547" s="109"/>
    </row>
    <row r="1548" spans="1:3" x14ac:dyDescent="0.25">
      <c r="A1548" s="117">
        <v>44990</v>
      </c>
      <c r="B1548" s="101">
        <v>10</v>
      </c>
      <c r="C1548" s="109"/>
    </row>
    <row r="1549" spans="1:3" x14ac:dyDescent="0.25">
      <c r="A1549" s="117">
        <v>44990</v>
      </c>
      <c r="B1549" s="101">
        <v>11</v>
      </c>
      <c r="C1549" s="109"/>
    </row>
    <row r="1550" spans="1:3" x14ac:dyDescent="0.25">
      <c r="A1550" s="117">
        <v>44990</v>
      </c>
      <c r="B1550" s="101">
        <v>12</v>
      </c>
      <c r="C1550" s="109"/>
    </row>
    <row r="1551" spans="1:3" x14ac:dyDescent="0.25">
      <c r="A1551" s="117">
        <v>44990</v>
      </c>
      <c r="B1551" s="101">
        <v>13</v>
      </c>
      <c r="C1551" s="109"/>
    </row>
    <row r="1552" spans="1:3" x14ac:dyDescent="0.25">
      <c r="A1552" s="117">
        <v>44990</v>
      </c>
      <c r="B1552" s="101">
        <v>14</v>
      </c>
      <c r="C1552" s="109"/>
    </row>
    <row r="1553" spans="1:3" x14ac:dyDescent="0.25">
      <c r="A1553" s="117">
        <v>44990</v>
      </c>
      <c r="B1553" s="101">
        <v>15</v>
      </c>
      <c r="C1553" s="109"/>
    </row>
    <row r="1554" spans="1:3" x14ac:dyDescent="0.25">
      <c r="A1554" s="117">
        <v>44990</v>
      </c>
      <c r="B1554" s="101">
        <v>16</v>
      </c>
      <c r="C1554" s="109"/>
    </row>
    <row r="1555" spans="1:3" x14ac:dyDescent="0.25">
      <c r="A1555" s="117">
        <v>44990</v>
      </c>
      <c r="B1555" s="101">
        <v>17</v>
      </c>
      <c r="C1555" s="109"/>
    </row>
    <row r="1556" spans="1:3" x14ac:dyDescent="0.25">
      <c r="A1556" s="117">
        <v>44990</v>
      </c>
      <c r="B1556" s="101">
        <v>18</v>
      </c>
      <c r="C1556" s="109"/>
    </row>
    <row r="1557" spans="1:3" x14ac:dyDescent="0.25">
      <c r="A1557" s="117">
        <v>44990</v>
      </c>
      <c r="B1557" s="101">
        <v>19</v>
      </c>
      <c r="C1557" s="109"/>
    </row>
    <row r="1558" spans="1:3" x14ac:dyDescent="0.25">
      <c r="A1558" s="117">
        <v>44990</v>
      </c>
      <c r="B1558" s="101">
        <v>20</v>
      </c>
      <c r="C1558" s="109"/>
    </row>
    <row r="1559" spans="1:3" x14ac:dyDescent="0.25">
      <c r="A1559" s="117">
        <v>44990</v>
      </c>
      <c r="B1559" s="101">
        <v>21</v>
      </c>
      <c r="C1559" s="109"/>
    </row>
    <row r="1560" spans="1:3" x14ac:dyDescent="0.25">
      <c r="A1560" s="117">
        <v>44990</v>
      </c>
      <c r="B1560" s="101">
        <v>22</v>
      </c>
      <c r="C1560" s="109"/>
    </row>
    <row r="1561" spans="1:3" x14ac:dyDescent="0.25">
      <c r="A1561" s="117">
        <v>44990</v>
      </c>
      <c r="B1561" s="101">
        <v>23</v>
      </c>
      <c r="C1561" s="109"/>
    </row>
    <row r="1562" spans="1:3" x14ac:dyDescent="0.25">
      <c r="A1562" s="117">
        <v>44990</v>
      </c>
      <c r="B1562" s="101">
        <v>24</v>
      </c>
      <c r="C1562" s="109"/>
    </row>
    <row r="1563" spans="1:3" x14ac:dyDescent="0.25">
      <c r="A1563" s="117">
        <v>44991</v>
      </c>
      <c r="B1563" s="101">
        <v>1</v>
      </c>
      <c r="C1563" s="109"/>
    </row>
    <row r="1564" spans="1:3" x14ac:dyDescent="0.25">
      <c r="A1564" s="117">
        <v>44991</v>
      </c>
      <c r="B1564" s="101">
        <v>2</v>
      </c>
      <c r="C1564" s="109"/>
    </row>
    <row r="1565" spans="1:3" x14ac:dyDescent="0.25">
      <c r="A1565" s="117">
        <v>44991</v>
      </c>
      <c r="B1565" s="101">
        <v>3</v>
      </c>
      <c r="C1565" s="109"/>
    </row>
    <row r="1566" spans="1:3" x14ac:dyDescent="0.25">
      <c r="A1566" s="117">
        <v>44991</v>
      </c>
      <c r="B1566" s="101">
        <v>4</v>
      </c>
      <c r="C1566" s="109"/>
    </row>
    <row r="1567" spans="1:3" x14ac:dyDescent="0.25">
      <c r="A1567" s="117">
        <v>44991</v>
      </c>
      <c r="B1567" s="101">
        <v>5</v>
      </c>
      <c r="C1567" s="109"/>
    </row>
    <row r="1568" spans="1:3" x14ac:dyDescent="0.25">
      <c r="A1568" s="117">
        <v>44991</v>
      </c>
      <c r="B1568" s="101">
        <v>6</v>
      </c>
      <c r="C1568" s="109"/>
    </row>
    <row r="1569" spans="1:3" x14ac:dyDescent="0.25">
      <c r="A1569" s="117">
        <v>44991</v>
      </c>
      <c r="B1569" s="101">
        <v>7</v>
      </c>
      <c r="C1569" s="109"/>
    </row>
    <row r="1570" spans="1:3" x14ac:dyDescent="0.25">
      <c r="A1570" s="117">
        <v>44991</v>
      </c>
      <c r="B1570" s="101">
        <v>8</v>
      </c>
      <c r="C1570" s="109"/>
    </row>
    <row r="1571" spans="1:3" x14ac:dyDescent="0.25">
      <c r="A1571" s="117">
        <v>44991</v>
      </c>
      <c r="B1571" s="101">
        <v>9</v>
      </c>
      <c r="C1571" s="109"/>
    </row>
    <row r="1572" spans="1:3" x14ac:dyDescent="0.25">
      <c r="A1572" s="117">
        <v>44991</v>
      </c>
      <c r="B1572" s="101">
        <v>10</v>
      </c>
      <c r="C1572" s="109"/>
    </row>
    <row r="1573" spans="1:3" x14ac:dyDescent="0.25">
      <c r="A1573" s="117">
        <v>44991</v>
      </c>
      <c r="B1573" s="101">
        <v>11</v>
      </c>
      <c r="C1573" s="109"/>
    </row>
    <row r="1574" spans="1:3" x14ac:dyDescent="0.25">
      <c r="A1574" s="117">
        <v>44991</v>
      </c>
      <c r="B1574" s="101">
        <v>12</v>
      </c>
      <c r="C1574" s="109"/>
    </row>
    <row r="1575" spans="1:3" x14ac:dyDescent="0.25">
      <c r="A1575" s="117">
        <v>44991</v>
      </c>
      <c r="B1575" s="101">
        <v>13</v>
      </c>
      <c r="C1575" s="109"/>
    </row>
    <row r="1576" spans="1:3" x14ac:dyDescent="0.25">
      <c r="A1576" s="117">
        <v>44991</v>
      </c>
      <c r="B1576" s="101">
        <v>14</v>
      </c>
      <c r="C1576" s="109"/>
    </row>
    <row r="1577" spans="1:3" x14ac:dyDescent="0.25">
      <c r="A1577" s="117">
        <v>44991</v>
      </c>
      <c r="B1577" s="101">
        <v>15</v>
      </c>
      <c r="C1577" s="109"/>
    </row>
    <row r="1578" spans="1:3" x14ac:dyDescent="0.25">
      <c r="A1578" s="117">
        <v>44991</v>
      </c>
      <c r="B1578" s="101">
        <v>16</v>
      </c>
      <c r="C1578" s="109"/>
    </row>
    <row r="1579" spans="1:3" x14ac:dyDescent="0.25">
      <c r="A1579" s="117">
        <v>44991</v>
      </c>
      <c r="B1579" s="101">
        <v>17</v>
      </c>
      <c r="C1579" s="109"/>
    </row>
    <row r="1580" spans="1:3" x14ac:dyDescent="0.25">
      <c r="A1580" s="117">
        <v>44991</v>
      </c>
      <c r="B1580" s="101">
        <v>18</v>
      </c>
      <c r="C1580" s="109"/>
    </row>
    <row r="1581" spans="1:3" x14ac:dyDescent="0.25">
      <c r="A1581" s="117">
        <v>44991</v>
      </c>
      <c r="B1581" s="101">
        <v>19</v>
      </c>
      <c r="C1581" s="109"/>
    </row>
    <row r="1582" spans="1:3" x14ac:dyDescent="0.25">
      <c r="A1582" s="117">
        <v>44991</v>
      </c>
      <c r="B1582" s="101">
        <v>20</v>
      </c>
      <c r="C1582" s="109"/>
    </row>
    <row r="1583" spans="1:3" x14ac:dyDescent="0.25">
      <c r="A1583" s="117">
        <v>44991</v>
      </c>
      <c r="B1583" s="101">
        <v>21</v>
      </c>
      <c r="C1583" s="109"/>
    </row>
    <row r="1584" spans="1:3" x14ac:dyDescent="0.25">
      <c r="A1584" s="117">
        <v>44991</v>
      </c>
      <c r="B1584" s="101">
        <v>22</v>
      </c>
      <c r="C1584" s="109"/>
    </row>
    <row r="1585" spans="1:3" x14ac:dyDescent="0.25">
      <c r="A1585" s="117">
        <v>44991</v>
      </c>
      <c r="B1585" s="101">
        <v>23</v>
      </c>
      <c r="C1585" s="109"/>
    </row>
    <row r="1586" spans="1:3" x14ac:dyDescent="0.25">
      <c r="A1586" s="117">
        <v>44991</v>
      </c>
      <c r="B1586" s="101">
        <v>24</v>
      </c>
      <c r="C1586" s="109"/>
    </row>
    <row r="1587" spans="1:3" x14ac:dyDescent="0.25">
      <c r="A1587" s="117">
        <v>44992</v>
      </c>
      <c r="B1587" s="101">
        <v>1</v>
      </c>
      <c r="C1587" s="109"/>
    </row>
    <row r="1588" spans="1:3" x14ac:dyDescent="0.25">
      <c r="A1588" s="117">
        <v>44992</v>
      </c>
      <c r="B1588" s="101">
        <v>2</v>
      </c>
      <c r="C1588" s="109"/>
    </row>
    <row r="1589" spans="1:3" x14ac:dyDescent="0.25">
      <c r="A1589" s="117">
        <v>44992</v>
      </c>
      <c r="B1589" s="101">
        <v>3</v>
      </c>
      <c r="C1589" s="109"/>
    </row>
    <row r="1590" spans="1:3" x14ac:dyDescent="0.25">
      <c r="A1590" s="117">
        <v>44992</v>
      </c>
      <c r="B1590" s="101">
        <v>4</v>
      </c>
      <c r="C1590" s="109"/>
    </row>
    <row r="1591" spans="1:3" x14ac:dyDescent="0.25">
      <c r="A1591" s="117">
        <v>44992</v>
      </c>
      <c r="B1591" s="101">
        <v>5</v>
      </c>
      <c r="C1591" s="109"/>
    </row>
    <row r="1592" spans="1:3" x14ac:dyDescent="0.25">
      <c r="A1592" s="117">
        <v>44992</v>
      </c>
      <c r="B1592" s="101">
        <v>6</v>
      </c>
      <c r="C1592" s="109"/>
    </row>
    <row r="1593" spans="1:3" x14ac:dyDescent="0.25">
      <c r="A1593" s="117">
        <v>44992</v>
      </c>
      <c r="B1593" s="101">
        <v>7</v>
      </c>
      <c r="C1593" s="109"/>
    </row>
    <row r="1594" spans="1:3" x14ac:dyDescent="0.25">
      <c r="A1594" s="117">
        <v>44992</v>
      </c>
      <c r="B1594" s="101">
        <v>8</v>
      </c>
      <c r="C1594" s="109"/>
    </row>
    <row r="1595" spans="1:3" x14ac:dyDescent="0.25">
      <c r="A1595" s="117">
        <v>44992</v>
      </c>
      <c r="B1595" s="101">
        <v>9</v>
      </c>
      <c r="C1595" s="109"/>
    </row>
    <row r="1596" spans="1:3" x14ac:dyDescent="0.25">
      <c r="A1596" s="117">
        <v>44992</v>
      </c>
      <c r="B1596" s="101">
        <v>10</v>
      </c>
      <c r="C1596" s="109"/>
    </row>
    <row r="1597" spans="1:3" x14ac:dyDescent="0.25">
      <c r="A1597" s="117">
        <v>44992</v>
      </c>
      <c r="B1597" s="101">
        <v>11</v>
      </c>
      <c r="C1597" s="109"/>
    </row>
    <row r="1598" spans="1:3" x14ac:dyDescent="0.25">
      <c r="A1598" s="117">
        <v>44992</v>
      </c>
      <c r="B1598" s="101">
        <v>12</v>
      </c>
      <c r="C1598" s="109"/>
    </row>
    <row r="1599" spans="1:3" x14ac:dyDescent="0.25">
      <c r="A1599" s="117">
        <v>44992</v>
      </c>
      <c r="B1599" s="101">
        <v>13</v>
      </c>
      <c r="C1599" s="109"/>
    </row>
    <row r="1600" spans="1:3" x14ac:dyDescent="0.25">
      <c r="A1600" s="117">
        <v>44992</v>
      </c>
      <c r="B1600" s="101">
        <v>14</v>
      </c>
      <c r="C1600" s="109"/>
    </row>
    <row r="1601" spans="1:3" x14ac:dyDescent="0.25">
      <c r="A1601" s="117">
        <v>44992</v>
      </c>
      <c r="B1601" s="101">
        <v>15</v>
      </c>
      <c r="C1601" s="109"/>
    </row>
    <row r="1602" spans="1:3" x14ac:dyDescent="0.25">
      <c r="A1602" s="117">
        <v>44992</v>
      </c>
      <c r="B1602" s="101">
        <v>16</v>
      </c>
      <c r="C1602" s="109"/>
    </row>
    <row r="1603" spans="1:3" x14ac:dyDescent="0.25">
      <c r="A1603" s="117">
        <v>44992</v>
      </c>
      <c r="B1603" s="101">
        <v>17</v>
      </c>
      <c r="C1603" s="109"/>
    </row>
    <row r="1604" spans="1:3" x14ac:dyDescent="0.25">
      <c r="A1604" s="117">
        <v>44992</v>
      </c>
      <c r="B1604" s="101">
        <v>18</v>
      </c>
      <c r="C1604" s="109"/>
    </row>
    <row r="1605" spans="1:3" x14ac:dyDescent="0.25">
      <c r="A1605" s="117">
        <v>44992</v>
      </c>
      <c r="B1605" s="101">
        <v>19</v>
      </c>
      <c r="C1605" s="109"/>
    </row>
    <row r="1606" spans="1:3" x14ac:dyDescent="0.25">
      <c r="A1606" s="117">
        <v>44992</v>
      </c>
      <c r="B1606" s="101">
        <v>20</v>
      </c>
      <c r="C1606" s="109"/>
    </row>
    <row r="1607" spans="1:3" x14ac:dyDescent="0.25">
      <c r="A1607" s="117">
        <v>44992</v>
      </c>
      <c r="B1607" s="101">
        <v>21</v>
      </c>
      <c r="C1607" s="109"/>
    </row>
    <row r="1608" spans="1:3" x14ac:dyDescent="0.25">
      <c r="A1608" s="117">
        <v>44992</v>
      </c>
      <c r="B1608" s="101">
        <v>22</v>
      </c>
      <c r="C1608" s="109"/>
    </row>
    <row r="1609" spans="1:3" x14ac:dyDescent="0.25">
      <c r="A1609" s="117">
        <v>44992</v>
      </c>
      <c r="B1609" s="101">
        <v>23</v>
      </c>
      <c r="C1609" s="109"/>
    </row>
    <row r="1610" spans="1:3" x14ac:dyDescent="0.25">
      <c r="A1610" s="117">
        <v>44992</v>
      </c>
      <c r="B1610" s="101">
        <v>24</v>
      </c>
      <c r="C1610" s="109"/>
    </row>
    <row r="1611" spans="1:3" x14ac:dyDescent="0.25">
      <c r="A1611" s="117">
        <v>44993</v>
      </c>
      <c r="B1611" s="101">
        <v>1</v>
      </c>
      <c r="C1611" s="109"/>
    </row>
    <row r="1612" spans="1:3" x14ac:dyDescent="0.25">
      <c r="A1612" s="117">
        <v>44993</v>
      </c>
      <c r="B1612" s="101">
        <v>2</v>
      </c>
      <c r="C1612" s="109"/>
    </row>
    <row r="1613" spans="1:3" x14ac:dyDescent="0.25">
      <c r="A1613" s="117">
        <v>44993</v>
      </c>
      <c r="B1613" s="101">
        <v>3</v>
      </c>
      <c r="C1613" s="109"/>
    </row>
    <row r="1614" spans="1:3" x14ac:dyDescent="0.25">
      <c r="A1614" s="117">
        <v>44993</v>
      </c>
      <c r="B1614" s="101">
        <v>4</v>
      </c>
      <c r="C1614" s="109"/>
    </row>
    <row r="1615" spans="1:3" x14ac:dyDescent="0.25">
      <c r="A1615" s="117">
        <v>44993</v>
      </c>
      <c r="B1615" s="101">
        <v>5</v>
      </c>
      <c r="C1615" s="109"/>
    </row>
    <row r="1616" spans="1:3" x14ac:dyDescent="0.25">
      <c r="A1616" s="117">
        <v>44993</v>
      </c>
      <c r="B1616" s="101">
        <v>6</v>
      </c>
      <c r="C1616" s="109"/>
    </row>
    <row r="1617" spans="1:3" x14ac:dyDescent="0.25">
      <c r="A1617" s="117">
        <v>44993</v>
      </c>
      <c r="B1617" s="101">
        <v>7</v>
      </c>
      <c r="C1617" s="109"/>
    </row>
    <row r="1618" spans="1:3" x14ac:dyDescent="0.25">
      <c r="A1618" s="117">
        <v>44993</v>
      </c>
      <c r="B1618" s="101">
        <v>8</v>
      </c>
      <c r="C1618" s="109"/>
    </row>
    <row r="1619" spans="1:3" x14ac:dyDescent="0.25">
      <c r="A1619" s="117">
        <v>44993</v>
      </c>
      <c r="B1619" s="101">
        <v>9</v>
      </c>
      <c r="C1619" s="109"/>
    </row>
    <row r="1620" spans="1:3" x14ac:dyDescent="0.25">
      <c r="A1620" s="117">
        <v>44993</v>
      </c>
      <c r="B1620" s="101">
        <v>10</v>
      </c>
      <c r="C1620" s="109"/>
    </row>
    <row r="1621" spans="1:3" x14ac:dyDescent="0.25">
      <c r="A1621" s="117">
        <v>44993</v>
      </c>
      <c r="B1621" s="101">
        <v>11</v>
      </c>
      <c r="C1621" s="109"/>
    </row>
    <row r="1622" spans="1:3" x14ac:dyDescent="0.25">
      <c r="A1622" s="117">
        <v>44993</v>
      </c>
      <c r="B1622" s="101">
        <v>12</v>
      </c>
      <c r="C1622" s="109"/>
    </row>
    <row r="1623" spans="1:3" x14ac:dyDescent="0.25">
      <c r="A1623" s="117">
        <v>44993</v>
      </c>
      <c r="B1623" s="101">
        <v>13</v>
      </c>
      <c r="C1623" s="109"/>
    </row>
    <row r="1624" spans="1:3" x14ac:dyDescent="0.25">
      <c r="A1624" s="117">
        <v>44993</v>
      </c>
      <c r="B1624" s="101">
        <v>14</v>
      </c>
      <c r="C1624" s="109"/>
    </row>
    <row r="1625" spans="1:3" x14ac:dyDescent="0.25">
      <c r="A1625" s="117">
        <v>44993</v>
      </c>
      <c r="B1625" s="101">
        <v>15</v>
      </c>
      <c r="C1625" s="109"/>
    </row>
    <row r="1626" spans="1:3" x14ac:dyDescent="0.25">
      <c r="A1626" s="117">
        <v>44993</v>
      </c>
      <c r="B1626" s="101">
        <v>16</v>
      </c>
      <c r="C1626" s="109"/>
    </row>
    <row r="1627" spans="1:3" x14ac:dyDescent="0.25">
      <c r="A1627" s="117">
        <v>44993</v>
      </c>
      <c r="B1627" s="101">
        <v>17</v>
      </c>
      <c r="C1627" s="109"/>
    </row>
    <row r="1628" spans="1:3" x14ac:dyDescent="0.25">
      <c r="A1628" s="117">
        <v>44993</v>
      </c>
      <c r="B1628" s="101">
        <v>18</v>
      </c>
      <c r="C1628" s="109"/>
    </row>
    <row r="1629" spans="1:3" x14ac:dyDescent="0.25">
      <c r="A1629" s="117">
        <v>44993</v>
      </c>
      <c r="B1629" s="101">
        <v>19</v>
      </c>
      <c r="C1629" s="109"/>
    </row>
    <row r="1630" spans="1:3" x14ac:dyDescent="0.25">
      <c r="A1630" s="117">
        <v>44993</v>
      </c>
      <c r="B1630" s="101">
        <v>20</v>
      </c>
      <c r="C1630" s="109"/>
    </row>
    <row r="1631" spans="1:3" x14ac:dyDescent="0.25">
      <c r="A1631" s="117">
        <v>44993</v>
      </c>
      <c r="B1631" s="101">
        <v>21</v>
      </c>
      <c r="C1631" s="109"/>
    </row>
    <row r="1632" spans="1:3" x14ac:dyDescent="0.25">
      <c r="A1632" s="117">
        <v>44993</v>
      </c>
      <c r="B1632" s="101">
        <v>22</v>
      </c>
      <c r="C1632" s="109"/>
    </row>
    <row r="1633" spans="1:3" x14ac:dyDescent="0.25">
      <c r="A1633" s="117">
        <v>44993</v>
      </c>
      <c r="B1633" s="101">
        <v>23</v>
      </c>
      <c r="C1633" s="109"/>
    </row>
    <row r="1634" spans="1:3" x14ac:dyDescent="0.25">
      <c r="A1634" s="117">
        <v>44993</v>
      </c>
      <c r="B1634" s="101">
        <v>24</v>
      </c>
      <c r="C1634" s="109"/>
    </row>
    <row r="1635" spans="1:3" x14ac:dyDescent="0.25">
      <c r="A1635" s="117">
        <v>44994</v>
      </c>
      <c r="B1635" s="101">
        <v>1</v>
      </c>
      <c r="C1635" s="109"/>
    </row>
    <row r="1636" spans="1:3" x14ac:dyDescent="0.25">
      <c r="A1636" s="117">
        <v>44994</v>
      </c>
      <c r="B1636" s="101">
        <v>2</v>
      </c>
      <c r="C1636" s="109"/>
    </row>
    <row r="1637" spans="1:3" x14ac:dyDescent="0.25">
      <c r="A1637" s="117">
        <v>44994</v>
      </c>
      <c r="B1637" s="101">
        <v>3</v>
      </c>
      <c r="C1637" s="109"/>
    </row>
    <row r="1638" spans="1:3" x14ac:dyDescent="0.25">
      <c r="A1638" s="117">
        <v>44994</v>
      </c>
      <c r="B1638" s="101">
        <v>4</v>
      </c>
      <c r="C1638" s="109"/>
    </row>
    <row r="1639" spans="1:3" x14ac:dyDescent="0.25">
      <c r="A1639" s="117">
        <v>44994</v>
      </c>
      <c r="B1639" s="101">
        <v>5</v>
      </c>
      <c r="C1639" s="109"/>
    </row>
    <row r="1640" spans="1:3" x14ac:dyDescent="0.25">
      <c r="A1640" s="117">
        <v>44994</v>
      </c>
      <c r="B1640" s="101">
        <v>6</v>
      </c>
      <c r="C1640" s="109"/>
    </row>
    <row r="1641" spans="1:3" x14ac:dyDescent="0.25">
      <c r="A1641" s="117">
        <v>44994</v>
      </c>
      <c r="B1641" s="101">
        <v>7</v>
      </c>
      <c r="C1641" s="109"/>
    </row>
    <row r="1642" spans="1:3" x14ac:dyDescent="0.25">
      <c r="A1642" s="117">
        <v>44994</v>
      </c>
      <c r="B1642" s="101">
        <v>8</v>
      </c>
      <c r="C1642" s="109"/>
    </row>
    <row r="1643" spans="1:3" x14ac:dyDescent="0.25">
      <c r="A1643" s="117">
        <v>44994</v>
      </c>
      <c r="B1643" s="101">
        <v>9</v>
      </c>
      <c r="C1643" s="109"/>
    </row>
    <row r="1644" spans="1:3" x14ac:dyDescent="0.25">
      <c r="A1644" s="117">
        <v>44994</v>
      </c>
      <c r="B1644" s="101">
        <v>10</v>
      </c>
      <c r="C1644" s="109"/>
    </row>
    <row r="1645" spans="1:3" x14ac:dyDescent="0.25">
      <c r="A1645" s="117">
        <v>44994</v>
      </c>
      <c r="B1645" s="101">
        <v>11</v>
      </c>
      <c r="C1645" s="109"/>
    </row>
    <row r="1646" spans="1:3" x14ac:dyDescent="0.25">
      <c r="A1646" s="117">
        <v>44994</v>
      </c>
      <c r="B1646" s="101">
        <v>12</v>
      </c>
      <c r="C1646" s="109"/>
    </row>
    <row r="1647" spans="1:3" x14ac:dyDescent="0.25">
      <c r="A1647" s="117">
        <v>44994</v>
      </c>
      <c r="B1647" s="101">
        <v>13</v>
      </c>
      <c r="C1647" s="109"/>
    </row>
    <row r="1648" spans="1:3" x14ac:dyDescent="0.25">
      <c r="A1648" s="117">
        <v>44994</v>
      </c>
      <c r="B1648" s="101">
        <v>14</v>
      </c>
      <c r="C1648" s="109"/>
    </row>
    <row r="1649" spans="1:3" x14ac:dyDescent="0.25">
      <c r="A1649" s="117">
        <v>44994</v>
      </c>
      <c r="B1649" s="101">
        <v>15</v>
      </c>
      <c r="C1649" s="109"/>
    </row>
    <row r="1650" spans="1:3" x14ac:dyDescent="0.25">
      <c r="A1650" s="117">
        <v>44994</v>
      </c>
      <c r="B1650" s="101">
        <v>16</v>
      </c>
      <c r="C1650" s="109"/>
    </row>
    <row r="1651" spans="1:3" x14ac:dyDescent="0.25">
      <c r="A1651" s="117">
        <v>44994</v>
      </c>
      <c r="B1651" s="101">
        <v>17</v>
      </c>
      <c r="C1651" s="109"/>
    </row>
    <row r="1652" spans="1:3" x14ac:dyDescent="0.25">
      <c r="A1652" s="117">
        <v>44994</v>
      </c>
      <c r="B1652" s="101">
        <v>18</v>
      </c>
      <c r="C1652" s="109"/>
    </row>
    <row r="1653" spans="1:3" x14ac:dyDescent="0.25">
      <c r="A1653" s="117">
        <v>44994</v>
      </c>
      <c r="B1653" s="101">
        <v>19</v>
      </c>
      <c r="C1653" s="109"/>
    </row>
    <row r="1654" spans="1:3" x14ac:dyDescent="0.25">
      <c r="A1654" s="117">
        <v>44994</v>
      </c>
      <c r="B1654" s="101">
        <v>20</v>
      </c>
      <c r="C1654" s="109"/>
    </row>
    <row r="1655" spans="1:3" x14ac:dyDescent="0.25">
      <c r="A1655" s="117">
        <v>44994</v>
      </c>
      <c r="B1655" s="101">
        <v>21</v>
      </c>
      <c r="C1655" s="109"/>
    </row>
    <row r="1656" spans="1:3" x14ac:dyDescent="0.25">
      <c r="A1656" s="117">
        <v>44994</v>
      </c>
      <c r="B1656" s="101">
        <v>22</v>
      </c>
      <c r="C1656" s="109"/>
    </row>
    <row r="1657" spans="1:3" x14ac:dyDescent="0.25">
      <c r="A1657" s="117">
        <v>44994</v>
      </c>
      <c r="B1657" s="101">
        <v>23</v>
      </c>
      <c r="C1657" s="109"/>
    </row>
    <row r="1658" spans="1:3" x14ac:dyDescent="0.25">
      <c r="A1658" s="117">
        <v>44994</v>
      </c>
      <c r="B1658" s="101">
        <v>24</v>
      </c>
      <c r="C1658" s="109"/>
    </row>
    <row r="1659" spans="1:3" x14ac:dyDescent="0.25">
      <c r="A1659" s="117">
        <v>44995</v>
      </c>
      <c r="B1659" s="101">
        <v>1</v>
      </c>
      <c r="C1659" s="109"/>
    </row>
    <row r="1660" spans="1:3" x14ac:dyDescent="0.25">
      <c r="A1660" s="117">
        <v>44995</v>
      </c>
      <c r="B1660" s="101">
        <v>2</v>
      </c>
      <c r="C1660" s="109"/>
    </row>
    <row r="1661" spans="1:3" x14ac:dyDescent="0.25">
      <c r="A1661" s="117">
        <v>44995</v>
      </c>
      <c r="B1661" s="101">
        <v>3</v>
      </c>
      <c r="C1661" s="109"/>
    </row>
    <row r="1662" spans="1:3" x14ac:dyDescent="0.25">
      <c r="A1662" s="117">
        <v>44995</v>
      </c>
      <c r="B1662" s="101">
        <v>4</v>
      </c>
      <c r="C1662" s="109"/>
    </row>
    <row r="1663" spans="1:3" x14ac:dyDescent="0.25">
      <c r="A1663" s="117">
        <v>44995</v>
      </c>
      <c r="B1663" s="101">
        <v>5</v>
      </c>
      <c r="C1663" s="109"/>
    </row>
    <row r="1664" spans="1:3" x14ac:dyDescent="0.25">
      <c r="A1664" s="117">
        <v>44995</v>
      </c>
      <c r="B1664" s="101">
        <v>6</v>
      </c>
      <c r="C1664" s="109"/>
    </row>
    <row r="1665" spans="1:3" x14ac:dyDescent="0.25">
      <c r="A1665" s="117">
        <v>44995</v>
      </c>
      <c r="B1665" s="101">
        <v>7</v>
      </c>
      <c r="C1665" s="109"/>
    </row>
    <row r="1666" spans="1:3" x14ac:dyDescent="0.25">
      <c r="A1666" s="117">
        <v>44995</v>
      </c>
      <c r="B1666" s="101">
        <v>8</v>
      </c>
      <c r="C1666" s="109"/>
    </row>
    <row r="1667" spans="1:3" x14ac:dyDescent="0.25">
      <c r="A1667" s="117">
        <v>44995</v>
      </c>
      <c r="B1667" s="101">
        <v>9</v>
      </c>
      <c r="C1667" s="109"/>
    </row>
    <row r="1668" spans="1:3" x14ac:dyDescent="0.25">
      <c r="A1668" s="117">
        <v>44995</v>
      </c>
      <c r="B1668" s="101">
        <v>10</v>
      </c>
      <c r="C1668" s="109"/>
    </row>
    <row r="1669" spans="1:3" x14ac:dyDescent="0.25">
      <c r="A1669" s="117">
        <v>44995</v>
      </c>
      <c r="B1669" s="101">
        <v>11</v>
      </c>
      <c r="C1669" s="109"/>
    </row>
    <row r="1670" spans="1:3" x14ac:dyDescent="0.25">
      <c r="A1670" s="117">
        <v>44995</v>
      </c>
      <c r="B1670" s="101">
        <v>12</v>
      </c>
      <c r="C1670" s="109"/>
    </row>
    <row r="1671" spans="1:3" x14ac:dyDescent="0.25">
      <c r="A1671" s="117">
        <v>44995</v>
      </c>
      <c r="B1671" s="101">
        <v>13</v>
      </c>
      <c r="C1671" s="109"/>
    </row>
    <row r="1672" spans="1:3" x14ac:dyDescent="0.25">
      <c r="A1672" s="117">
        <v>44995</v>
      </c>
      <c r="B1672" s="101">
        <v>14</v>
      </c>
      <c r="C1672" s="109"/>
    </row>
    <row r="1673" spans="1:3" x14ac:dyDescent="0.25">
      <c r="A1673" s="117">
        <v>44995</v>
      </c>
      <c r="B1673" s="101">
        <v>15</v>
      </c>
      <c r="C1673" s="109"/>
    </row>
    <row r="1674" spans="1:3" x14ac:dyDescent="0.25">
      <c r="A1674" s="117">
        <v>44995</v>
      </c>
      <c r="B1674" s="101">
        <v>16</v>
      </c>
      <c r="C1674" s="109"/>
    </row>
    <row r="1675" spans="1:3" x14ac:dyDescent="0.25">
      <c r="A1675" s="117">
        <v>44995</v>
      </c>
      <c r="B1675" s="101">
        <v>17</v>
      </c>
      <c r="C1675" s="109"/>
    </row>
    <row r="1676" spans="1:3" x14ac:dyDescent="0.25">
      <c r="A1676" s="117">
        <v>44995</v>
      </c>
      <c r="B1676" s="101">
        <v>18</v>
      </c>
      <c r="C1676" s="109"/>
    </row>
    <row r="1677" spans="1:3" x14ac:dyDescent="0.25">
      <c r="A1677" s="117">
        <v>44995</v>
      </c>
      <c r="B1677" s="101">
        <v>19</v>
      </c>
      <c r="C1677" s="109"/>
    </row>
    <row r="1678" spans="1:3" x14ac:dyDescent="0.25">
      <c r="A1678" s="117">
        <v>44995</v>
      </c>
      <c r="B1678" s="101">
        <v>20</v>
      </c>
      <c r="C1678" s="109"/>
    </row>
    <row r="1679" spans="1:3" x14ac:dyDescent="0.25">
      <c r="A1679" s="117">
        <v>44995</v>
      </c>
      <c r="B1679" s="101">
        <v>21</v>
      </c>
      <c r="C1679" s="109"/>
    </row>
    <row r="1680" spans="1:3" x14ac:dyDescent="0.25">
      <c r="A1680" s="117">
        <v>44995</v>
      </c>
      <c r="B1680" s="101">
        <v>22</v>
      </c>
      <c r="C1680" s="109"/>
    </row>
    <row r="1681" spans="1:3" x14ac:dyDescent="0.25">
      <c r="A1681" s="117">
        <v>44995</v>
      </c>
      <c r="B1681" s="101">
        <v>23</v>
      </c>
      <c r="C1681" s="109"/>
    </row>
    <row r="1682" spans="1:3" x14ac:dyDescent="0.25">
      <c r="A1682" s="117">
        <v>44995</v>
      </c>
      <c r="B1682" s="101">
        <v>24</v>
      </c>
      <c r="C1682" s="109"/>
    </row>
    <row r="1683" spans="1:3" x14ac:dyDescent="0.25">
      <c r="A1683" s="117">
        <v>44996</v>
      </c>
      <c r="B1683" s="101">
        <v>1</v>
      </c>
      <c r="C1683" s="109"/>
    </row>
    <row r="1684" spans="1:3" x14ac:dyDescent="0.25">
      <c r="A1684" s="117">
        <v>44996</v>
      </c>
      <c r="B1684" s="101">
        <v>2</v>
      </c>
      <c r="C1684" s="109"/>
    </row>
    <row r="1685" spans="1:3" x14ac:dyDescent="0.25">
      <c r="A1685" s="117">
        <v>44996</v>
      </c>
      <c r="B1685" s="101">
        <v>3</v>
      </c>
      <c r="C1685" s="109"/>
    </row>
    <row r="1686" spans="1:3" x14ac:dyDescent="0.25">
      <c r="A1686" s="117">
        <v>44996</v>
      </c>
      <c r="B1686" s="101">
        <v>4</v>
      </c>
      <c r="C1686" s="109"/>
    </row>
    <row r="1687" spans="1:3" x14ac:dyDescent="0.25">
      <c r="A1687" s="117">
        <v>44996</v>
      </c>
      <c r="B1687" s="101">
        <v>5</v>
      </c>
      <c r="C1687" s="109"/>
    </row>
    <row r="1688" spans="1:3" x14ac:dyDescent="0.25">
      <c r="A1688" s="117">
        <v>44996</v>
      </c>
      <c r="B1688" s="101">
        <v>6</v>
      </c>
      <c r="C1688" s="109"/>
    </row>
    <row r="1689" spans="1:3" x14ac:dyDescent="0.25">
      <c r="A1689" s="117">
        <v>44996</v>
      </c>
      <c r="B1689" s="101">
        <v>7</v>
      </c>
      <c r="C1689" s="109"/>
    </row>
    <row r="1690" spans="1:3" x14ac:dyDescent="0.25">
      <c r="A1690" s="117">
        <v>44996</v>
      </c>
      <c r="B1690" s="101">
        <v>8</v>
      </c>
      <c r="C1690" s="109"/>
    </row>
    <row r="1691" spans="1:3" x14ac:dyDescent="0.25">
      <c r="A1691" s="117">
        <v>44996</v>
      </c>
      <c r="B1691" s="101">
        <v>9</v>
      </c>
      <c r="C1691" s="109"/>
    </row>
    <row r="1692" spans="1:3" x14ac:dyDescent="0.25">
      <c r="A1692" s="117">
        <v>44996</v>
      </c>
      <c r="B1692" s="101">
        <v>10</v>
      </c>
      <c r="C1692" s="109"/>
    </row>
    <row r="1693" spans="1:3" x14ac:dyDescent="0.25">
      <c r="A1693" s="117">
        <v>44996</v>
      </c>
      <c r="B1693" s="101">
        <v>11</v>
      </c>
      <c r="C1693" s="109"/>
    </row>
    <row r="1694" spans="1:3" x14ac:dyDescent="0.25">
      <c r="A1694" s="117">
        <v>44996</v>
      </c>
      <c r="B1694" s="101">
        <v>12</v>
      </c>
      <c r="C1694" s="109"/>
    </row>
    <row r="1695" spans="1:3" x14ac:dyDescent="0.25">
      <c r="A1695" s="117">
        <v>44996</v>
      </c>
      <c r="B1695" s="101">
        <v>13</v>
      </c>
      <c r="C1695" s="109"/>
    </row>
    <row r="1696" spans="1:3" x14ac:dyDescent="0.25">
      <c r="A1696" s="117">
        <v>44996</v>
      </c>
      <c r="B1696" s="101">
        <v>14</v>
      </c>
      <c r="C1696" s="109"/>
    </row>
    <row r="1697" spans="1:3" x14ac:dyDescent="0.25">
      <c r="A1697" s="117">
        <v>44996</v>
      </c>
      <c r="B1697" s="101">
        <v>15</v>
      </c>
      <c r="C1697" s="109"/>
    </row>
    <row r="1698" spans="1:3" x14ac:dyDescent="0.25">
      <c r="A1698" s="117">
        <v>44996</v>
      </c>
      <c r="B1698" s="101">
        <v>16</v>
      </c>
      <c r="C1698" s="109"/>
    </row>
    <row r="1699" spans="1:3" x14ac:dyDescent="0.25">
      <c r="A1699" s="117">
        <v>44996</v>
      </c>
      <c r="B1699" s="101">
        <v>17</v>
      </c>
      <c r="C1699" s="109"/>
    </row>
    <row r="1700" spans="1:3" x14ac:dyDescent="0.25">
      <c r="A1700" s="117">
        <v>44996</v>
      </c>
      <c r="B1700" s="101">
        <v>18</v>
      </c>
      <c r="C1700" s="109"/>
    </row>
    <row r="1701" spans="1:3" x14ac:dyDescent="0.25">
      <c r="A1701" s="117">
        <v>44996</v>
      </c>
      <c r="B1701" s="101">
        <v>19</v>
      </c>
      <c r="C1701" s="109"/>
    </row>
    <row r="1702" spans="1:3" x14ac:dyDescent="0.25">
      <c r="A1702" s="117">
        <v>44996</v>
      </c>
      <c r="B1702" s="101">
        <v>20</v>
      </c>
      <c r="C1702" s="109"/>
    </row>
    <row r="1703" spans="1:3" x14ac:dyDescent="0.25">
      <c r="A1703" s="117">
        <v>44996</v>
      </c>
      <c r="B1703" s="101">
        <v>21</v>
      </c>
      <c r="C1703" s="109"/>
    </row>
    <row r="1704" spans="1:3" x14ac:dyDescent="0.25">
      <c r="A1704" s="117">
        <v>44996</v>
      </c>
      <c r="B1704" s="101">
        <v>22</v>
      </c>
      <c r="C1704" s="109"/>
    </row>
    <row r="1705" spans="1:3" x14ac:dyDescent="0.25">
      <c r="A1705" s="117">
        <v>44996</v>
      </c>
      <c r="B1705" s="101">
        <v>23</v>
      </c>
      <c r="C1705" s="109"/>
    </row>
    <row r="1706" spans="1:3" x14ac:dyDescent="0.25">
      <c r="A1706" s="117">
        <v>44996</v>
      </c>
      <c r="B1706" s="101">
        <v>24</v>
      </c>
      <c r="C1706" s="109"/>
    </row>
    <row r="1707" spans="1:3" x14ac:dyDescent="0.25">
      <c r="A1707" s="117">
        <v>44997</v>
      </c>
      <c r="B1707" s="101">
        <v>1</v>
      </c>
      <c r="C1707" s="109"/>
    </row>
    <row r="1708" spans="1:3" x14ac:dyDescent="0.25">
      <c r="A1708" s="117">
        <v>44997</v>
      </c>
      <c r="B1708" s="101">
        <v>3</v>
      </c>
      <c r="C1708" s="109"/>
    </row>
    <row r="1709" spans="1:3" x14ac:dyDescent="0.25">
      <c r="A1709" s="117">
        <v>44997</v>
      </c>
      <c r="B1709" s="101">
        <v>4</v>
      </c>
      <c r="C1709" s="109"/>
    </row>
    <row r="1710" spans="1:3" x14ac:dyDescent="0.25">
      <c r="A1710" s="117">
        <v>44997</v>
      </c>
      <c r="B1710" s="101">
        <v>5</v>
      </c>
      <c r="C1710" s="109"/>
    </row>
    <row r="1711" spans="1:3" x14ac:dyDescent="0.25">
      <c r="A1711" s="117">
        <v>44997</v>
      </c>
      <c r="B1711" s="101">
        <v>6</v>
      </c>
      <c r="C1711" s="109"/>
    </row>
    <row r="1712" spans="1:3" x14ac:dyDescent="0.25">
      <c r="A1712" s="117">
        <v>44997</v>
      </c>
      <c r="B1712" s="101">
        <v>7</v>
      </c>
      <c r="C1712" s="109"/>
    </row>
    <row r="1713" spans="1:3" x14ac:dyDescent="0.25">
      <c r="A1713" s="117">
        <v>44997</v>
      </c>
      <c r="B1713" s="101">
        <v>8</v>
      </c>
      <c r="C1713" s="109"/>
    </row>
    <row r="1714" spans="1:3" x14ac:dyDescent="0.25">
      <c r="A1714" s="117">
        <v>44997</v>
      </c>
      <c r="B1714" s="101">
        <v>9</v>
      </c>
      <c r="C1714" s="109"/>
    </row>
    <row r="1715" spans="1:3" x14ac:dyDescent="0.25">
      <c r="A1715" s="117">
        <v>44997</v>
      </c>
      <c r="B1715" s="101">
        <v>10</v>
      </c>
      <c r="C1715" s="109"/>
    </row>
    <row r="1716" spans="1:3" x14ac:dyDescent="0.25">
      <c r="A1716" s="117">
        <v>44997</v>
      </c>
      <c r="B1716" s="101">
        <v>11</v>
      </c>
      <c r="C1716" s="109"/>
    </row>
    <row r="1717" spans="1:3" x14ac:dyDescent="0.25">
      <c r="A1717" s="117">
        <v>44997</v>
      </c>
      <c r="B1717" s="101">
        <v>12</v>
      </c>
      <c r="C1717" s="109"/>
    </row>
    <row r="1718" spans="1:3" x14ac:dyDescent="0.25">
      <c r="A1718" s="117">
        <v>44997</v>
      </c>
      <c r="B1718" s="101">
        <v>13</v>
      </c>
      <c r="C1718" s="109"/>
    </row>
    <row r="1719" spans="1:3" x14ac:dyDescent="0.25">
      <c r="A1719" s="117">
        <v>44997</v>
      </c>
      <c r="B1719" s="101">
        <v>14</v>
      </c>
      <c r="C1719" s="109"/>
    </row>
    <row r="1720" spans="1:3" x14ac:dyDescent="0.25">
      <c r="A1720" s="117">
        <v>44997</v>
      </c>
      <c r="B1720" s="101">
        <v>15</v>
      </c>
      <c r="C1720" s="109"/>
    </row>
    <row r="1721" spans="1:3" x14ac:dyDescent="0.25">
      <c r="A1721" s="117">
        <v>44997</v>
      </c>
      <c r="B1721" s="101">
        <v>16</v>
      </c>
      <c r="C1721" s="109"/>
    </row>
    <row r="1722" spans="1:3" x14ac:dyDescent="0.25">
      <c r="A1722" s="117">
        <v>44997</v>
      </c>
      <c r="B1722" s="101">
        <v>17</v>
      </c>
      <c r="C1722" s="109"/>
    </row>
    <row r="1723" spans="1:3" x14ac:dyDescent="0.25">
      <c r="A1723" s="117">
        <v>44997</v>
      </c>
      <c r="B1723" s="101">
        <v>18</v>
      </c>
      <c r="C1723" s="109"/>
    </row>
    <row r="1724" spans="1:3" x14ac:dyDescent="0.25">
      <c r="A1724" s="117">
        <v>44997</v>
      </c>
      <c r="B1724" s="101">
        <v>19</v>
      </c>
      <c r="C1724" s="109"/>
    </row>
    <row r="1725" spans="1:3" x14ac:dyDescent="0.25">
      <c r="A1725" s="117">
        <v>44997</v>
      </c>
      <c r="B1725" s="101">
        <v>20</v>
      </c>
      <c r="C1725" s="109"/>
    </row>
    <row r="1726" spans="1:3" x14ac:dyDescent="0.25">
      <c r="A1726" s="117">
        <v>44997</v>
      </c>
      <c r="B1726" s="101">
        <v>21</v>
      </c>
      <c r="C1726" s="109"/>
    </row>
    <row r="1727" spans="1:3" x14ac:dyDescent="0.25">
      <c r="A1727" s="117">
        <v>44997</v>
      </c>
      <c r="B1727" s="101">
        <v>22</v>
      </c>
      <c r="C1727" s="109"/>
    </row>
    <row r="1728" spans="1:3" x14ac:dyDescent="0.25">
      <c r="A1728" s="117">
        <v>44997</v>
      </c>
      <c r="B1728" s="101">
        <v>23</v>
      </c>
      <c r="C1728" s="109"/>
    </row>
    <row r="1729" spans="1:3" x14ac:dyDescent="0.25">
      <c r="A1729" s="117">
        <v>44997</v>
      </c>
      <c r="B1729" s="101">
        <v>24</v>
      </c>
      <c r="C1729" s="109"/>
    </row>
    <row r="1730" spans="1:3" x14ac:dyDescent="0.25">
      <c r="A1730" s="117">
        <v>44998</v>
      </c>
      <c r="B1730" s="101">
        <v>1</v>
      </c>
      <c r="C1730" s="109"/>
    </row>
    <row r="1731" spans="1:3" x14ac:dyDescent="0.25">
      <c r="A1731" s="117">
        <v>44998</v>
      </c>
      <c r="B1731" s="101">
        <v>2</v>
      </c>
      <c r="C1731" s="109"/>
    </row>
    <row r="1732" spans="1:3" x14ac:dyDescent="0.25">
      <c r="A1732" s="117">
        <v>44998</v>
      </c>
      <c r="B1732" s="101">
        <v>3</v>
      </c>
      <c r="C1732" s="109"/>
    </row>
    <row r="1733" spans="1:3" x14ac:dyDescent="0.25">
      <c r="A1733" s="117">
        <v>44998</v>
      </c>
      <c r="B1733" s="101">
        <v>4</v>
      </c>
      <c r="C1733" s="109"/>
    </row>
    <row r="1734" spans="1:3" x14ac:dyDescent="0.25">
      <c r="A1734" s="117">
        <v>44998</v>
      </c>
      <c r="B1734" s="101">
        <v>5</v>
      </c>
      <c r="C1734" s="109"/>
    </row>
    <row r="1735" spans="1:3" x14ac:dyDescent="0.25">
      <c r="A1735" s="117">
        <v>44998</v>
      </c>
      <c r="B1735" s="101">
        <v>6</v>
      </c>
      <c r="C1735" s="109"/>
    </row>
    <row r="1736" spans="1:3" x14ac:dyDescent="0.25">
      <c r="A1736" s="117">
        <v>44998</v>
      </c>
      <c r="B1736" s="101">
        <v>7</v>
      </c>
      <c r="C1736" s="109"/>
    </row>
    <row r="1737" spans="1:3" x14ac:dyDescent="0.25">
      <c r="A1737" s="117">
        <v>44998</v>
      </c>
      <c r="B1737" s="101">
        <v>8</v>
      </c>
      <c r="C1737" s="109"/>
    </row>
    <row r="1738" spans="1:3" x14ac:dyDescent="0.25">
      <c r="A1738" s="117">
        <v>44998</v>
      </c>
      <c r="B1738" s="101">
        <v>9</v>
      </c>
      <c r="C1738" s="109"/>
    </row>
    <row r="1739" spans="1:3" x14ac:dyDescent="0.25">
      <c r="A1739" s="117">
        <v>44998</v>
      </c>
      <c r="B1739" s="101">
        <v>10</v>
      </c>
      <c r="C1739" s="109"/>
    </row>
    <row r="1740" spans="1:3" x14ac:dyDescent="0.25">
      <c r="A1740" s="117">
        <v>44998</v>
      </c>
      <c r="B1740" s="101">
        <v>11</v>
      </c>
      <c r="C1740" s="109"/>
    </row>
    <row r="1741" spans="1:3" x14ac:dyDescent="0.25">
      <c r="A1741" s="117">
        <v>44998</v>
      </c>
      <c r="B1741" s="101">
        <v>12</v>
      </c>
      <c r="C1741" s="109"/>
    </row>
    <row r="1742" spans="1:3" x14ac:dyDescent="0.25">
      <c r="A1742" s="117">
        <v>44998</v>
      </c>
      <c r="B1742" s="101">
        <v>13</v>
      </c>
      <c r="C1742" s="109"/>
    </row>
    <row r="1743" spans="1:3" x14ac:dyDescent="0.25">
      <c r="A1743" s="117">
        <v>44998</v>
      </c>
      <c r="B1743" s="101">
        <v>14</v>
      </c>
      <c r="C1743" s="109"/>
    </row>
    <row r="1744" spans="1:3" x14ac:dyDescent="0.25">
      <c r="A1744" s="117">
        <v>44998</v>
      </c>
      <c r="B1744" s="101">
        <v>15</v>
      </c>
      <c r="C1744" s="109"/>
    </row>
    <row r="1745" spans="1:3" x14ac:dyDescent="0.25">
      <c r="A1745" s="117">
        <v>44998</v>
      </c>
      <c r="B1745" s="101">
        <v>16</v>
      </c>
      <c r="C1745" s="109"/>
    </row>
    <row r="1746" spans="1:3" x14ac:dyDescent="0.25">
      <c r="A1746" s="117">
        <v>44998</v>
      </c>
      <c r="B1746" s="101">
        <v>17</v>
      </c>
      <c r="C1746" s="109"/>
    </row>
    <row r="1747" spans="1:3" x14ac:dyDescent="0.25">
      <c r="A1747" s="117">
        <v>44998</v>
      </c>
      <c r="B1747" s="101">
        <v>18</v>
      </c>
      <c r="C1747" s="109"/>
    </row>
    <row r="1748" spans="1:3" x14ac:dyDescent="0.25">
      <c r="A1748" s="117">
        <v>44998</v>
      </c>
      <c r="B1748" s="101">
        <v>19</v>
      </c>
      <c r="C1748" s="109"/>
    </row>
    <row r="1749" spans="1:3" x14ac:dyDescent="0.25">
      <c r="A1749" s="117">
        <v>44998</v>
      </c>
      <c r="B1749" s="101">
        <v>20</v>
      </c>
      <c r="C1749" s="109"/>
    </row>
    <row r="1750" spans="1:3" x14ac:dyDescent="0.25">
      <c r="A1750" s="117">
        <v>44998</v>
      </c>
      <c r="B1750" s="101">
        <v>21</v>
      </c>
      <c r="C1750" s="109"/>
    </row>
    <row r="1751" spans="1:3" x14ac:dyDescent="0.25">
      <c r="A1751" s="117">
        <v>44998</v>
      </c>
      <c r="B1751" s="101">
        <v>22</v>
      </c>
      <c r="C1751" s="109"/>
    </row>
    <row r="1752" spans="1:3" x14ac:dyDescent="0.25">
      <c r="A1752" s="117">
        <v>44998</v>
      </c>
      <c r="B1752" s="101">
        <v>23</v>
      </c>
      <c r="C1752" s="109"/>
    </row>
    <row r="1753" spans="1:3" x14ac:dyDescent="0.25">
      <c r="A1753" s="117">
        <v>44998</v>
      </c>
      <c r="B1753" s="101">
        <v>24</v>
      </c>
      <c r="C1753" s="109"/>
    </row>
    <row r="1754" spans="1:3" x14ac:dyDescent="0.25">
      <c r="A1754" s="117">
        <v>44999</v>
      </c>
      <c r="B1754" s="101">
        <v>1</v>
      </c>
      <c r="C1754" s="109"/>
    </row>
    <row r="1755" spans="1:3" x14ac:dyDescent="0.25">
      <c r="A1755" s="117">
        <v>44999</v>
      </c>
      <c r="B1755" s="101">
        <v>2</v>
      </c>
      <c r="C1755" s="109"/>
    </row>
    <row r="1756" spans="1:3" x14ac:dyDescent="0.25">
      <c r="A1756" s="117">
        <v>44999</v>
      </c>
      <c r="B1756" s="101">
        <v>3</v>
      </c>
      <c r="C1756" s="109"/>
    </row>
    <row r="1757" spans="1:3" x14ac:dyDescent="0.25">
      <c r="A1757" s="117">
        <v>44999</v>
      </c>
      <c r="B1757" s="101">
        <v>4</v>
      </c>
      <c r="C1757" s="109"/>
    </row>
    <row r="1758" spans="1:3" x14ac:dyDescent="0.25">
      <c r="A1758" s="117">
        <v>44999</v>
      </c>
      <c r="B1758" s="101">
        <v>5</v>
      </c>
      <c r="C1758" s="109"/>
    </row>
    <row r="1759" spans="1:3" x14ac:dyDescent="0.25">
      <c r="A1759" s="117">
        <v>44999</v>
      </c>
      <c r="B1759" s="101">
        <v>6</v>
      </c>
      <c r="C1759" s="109"/>
    </row>
    <row r="1760" spans="1:3" x14ac:dyDescent="0.25">
      <c r="A1760" s="117">
        <v>44999</v>
      </c>
      <c r="B1760" s="101">
        <v>7</v>
      </c>
      <c r="C1760" s="109"/>
    </row>
    <row r="1761" spans="1:3" x14ac:dyDescent="0.25">
      <c r="A1761" s="117">
        <v>44999</v>
      </c>
      <c r="B1761" s="101">
        <v>8</v>
      </c>
      <c r="C1761" s="109"/>
    </row>
    <row r="1762" spans="1:3" x14ac:dyDescent="0.25">
      <c r="A1762" s="117">
        <v>44999</v>
      </c>
      <c r="B1762" s="101">
        <v>9</v>
      </c>
      <c r="C1762" s="109"/>
    </row>
    <row r="1763" spans="1:3" x14ac:dyDescent="0.25">
      <c r="A1763" s="117">
        <v>44999</v>
      </c>
      <c r="B1763" s="101">
        <v>10</v>
      </c>
      <c r="C1763" s="109"/>
    </row>
    <row r="1764" spans="1:3" x14ac:dyDescent="0.25">
      <c r="A1764" s="117">
        <v>44999</v>
      </c>
      <c r="B1764" s="101">
        <v>11</v>
      </c>
      <c r="C1764" s="109"/>
    </row>
    <row r="1765" spans="1:3" x14ac:dyDescent="0.25">
      <c r="A1765" s="117">
        <v>44999</v>
      </c>
      <c r="B1765" s="101">
        <v>12</v>
      </c>
      <c r="C1765" s="109"/>
    </row>
    <row r="1766" spans="1:3" x14ac:dyDescent="0.25">
      <c r="A1766" s="117">
        <v>44999</v>
      </c>
      <c r="B1766" s="101">
        <v>13</v>
      </c>
      <c r="C1766" s="109"/>
    </row>
    <row r="1767" spans="1:3" x14ac:dyDescent="0.25">
      <c r="A1767" s="117">
        <v>44999</v>
      </c>
      <c r="B1767" s="101">
        <v>14</v>
      </c>
      <c r="C1767" s="109"/>
    </row>
    <row r="1768" spans="1:3" x14ac:dyDescent="0.25">
      <c r="A1768" s="117">
        <v>44999</v>
      </c>
      <c r="B1768" s="101">
        <v>15</v>
      </c>
      <c r="C1768" s="109"/>
    </row>
    <row r="1769" spans="1:3" x14ac:dyDescent="0.25">
      <c r="A1769" s="117">
        <v>44999</v>
      </c>
      <c r="B1769" s="101">
        <v>16</v>
      </c>
      <c r="C1769" s="109"/>
    </row>
    <row r="1770" spans="1:3" x14ac:dyDescent="0.25">
      <c r="A1770" s="117">
        <v>44999</v>
      </c>
      <c r="B1770" s="101">
        <v>17</v>
      </c>
      <c r="C1770" s="109"/>
    </row>
    <row r="1771" spans="1:3" x14ac:dyDescent="0.25">
      <c r="A1771" s="117">
        <v>44999</v>
      </c>
      <c r="B1771" s="101">
        <v>18</v>
      </c>
      <c r="C1771" s="109"/>
    </row>
    <row r="1772" spans="1:3" x14ac:dyDescent="0.25">
      <c r="A1772" s="117">
        <v>44999</v>
      </c>
      <c r="B1772" s="101">
        <v>19</v>
      </c>
      <c r="C1772" s="109"/>
    </row>
    <row r="1773" spans="1:3" x14ac:dyDescent="0.25">
      <c r="A1773" s="117">
        <v>44999</v>
      </c>
      <c r="B1773" s="101">
        <v>20</v>
      </c>
      <c r="C1773" s="109"/>
    </row>
    <row r="1774" spans="1:3" x14ac:dyDescent="0.25">
      <c r="A1774" s="117">
        <v>44999</v>
      </c>
      <c r="B1774" s="101">
        <v>21</v>
      </c>
      <c r="C1774" s="109"/>
    </row>
    <row r="1775" spans="1:3" x14ac:dyDescent="0.25">
      <c r="A1775" s="117">
        <v>44999</v>
      </c>
      <c r="B1775" s="101">
        <v>22</v>
      </c>
      <c r="C1775" s="109"/>
    </row>
    <row r="1776" spans="1:3" x14ac:dyDescent="0.25">
      <c r="A1776" s="117">
        <v>44999</v>
      </c>
      <c r="B1776" s="101">
        <v>23</v>
      </c>
      <c r="C1776" s="109"/>
    </row>
    <row r="1777" spans="1:3" x14ac:dyDescent="0.25">
      <c r="A1777" s="117">
        <v>44999</v>
      </c>
      <c r="B1777" s="101">
        <v>24</v>
      </c>
      <c r="C1777" s="109"/>
    </row>
    <row r="1778" spans="1:3" x14ac:dyDescent="0.25">
      <c r="A1778" s="117">
        <v>45000</v>
      </c>
      <c r="B1778" s="101">
        <v>1</v>
      </c>
      <c r="C1778" s="109"/>
    </row>
    <row r="1779" spans="1:3" x14ac:dyDescent="0.25">
      <c r="A1779" s="117">
        <v>45000</v>
      </c>
      <c r="B1779" s="101">
        <v>2</v>
      </c>
      <c r="C1779" s="109"/>
    </row>
    <row r="1780" spans="1:3" x14ac:dyDescent="0.25">
      <c r="A1780" s="117">
        <v>45000</v>
      </c>
      <c r="B1780" s="101">
        <v>3</v>
      </c>
      <c r="C1780" s="109"/>
    </row>
    <row r="1781" spans="1:3" x14ac:dyDescent="0.25">
      <c r="A1781" s="117">
        <v>45000</v>
      </c>
      <c r="B1781" s="101">
        <v>4</v>
      </c>
      <c r="C1781" s="109"/>
    </row>
    <row r="1782" spans="1:3" x14ac:dyDescent="0.25">
      <c r="A1782" s="117">
        <v>45000</v>
      </c>
      <c r="B1782" s="101">
        <v>5</v>
      </c>
      <c r="C1782" s="109"/>
    </row>
    <row r="1783" spans="1:3" x14ac:dyDescent="0.25">
      <c r="A1783" s="117">
        <v>45000</v>
      </c>
      <c r="B1783" s="101">
        <v>6</v>
      </c>
      <c r="C1783" s="109"/>
    </row>
    <row r="1784" spans="1:3" x14ac:dyDescent="0.25">
      <c r="A1784" s="117">
        <v>45000</v>
      </c>
      <c r="B1784" s="101">
        <v>7</v>
      </c>
      <c r="C1784" s="109"/>
    </row>
    <row r="1785" spans="1:3" x14ac:dyDescent="0.25">
      <c r="A1785" s="117">
        <v>45000</v>
      </c>
      <c r="B1785" s="101">
        <v>8</v>
      </c>
      <c r="C1785" s="109"/>
    </row>
    <row r="1786" spans="1:3" x14ac:dyDescent="0.25">
      <c r="A1786" s="117">
        <v>45000</v>
      </c>
      <c r="B1786" s="101">
        <v>9</v>
      </c>
      <c r="C1786" s="109"/>
    </row>
    <row r="1787" spans="1:3" x14ac:dyDescent="0.25">
      <c r="A1787" s="117">
        <v>45000</v>
      </c>
      <c r="B1787" s="101">
        <v>10</v>
      </c>
      <c r="C1787" s="109"/>
    </row>
    <row r="1788" spans="1:3" x14ac:dyDescent="0.25">
      <c r="A1788" s="117">
        <v>45000</v>
      </c>
      <c r="B1788" s="101">
        <v>11</v>
      </c>
      <c r="C1788" s="109"/>
    </row>
    <row r="1789" spans="1:3" x14ac:dyDescent="0.25">
      <c r="A1789" s="117">
        <v>45000</v>
      </c>
      <c r="B1789" s="101">
        <v>12</v>
      </c>
      <c r="C1789" s="109"/>
    </row>
    <row r="1790" spans="1:3" x14ac:dyDescent="0.25">
      <c r="A1790" s="117">
        <v>45000</v>
      </c>
      <c r="B1790" s="101">
        <v>13</v>
      </c>
      <c r="C1790" s="109"/>
    </row>
    <row r="1791" spans="1:3" x14ac:dyDescent="0.25">
      <c r="A1791" s="117">
        <v>45000</v>
      </c>
      <c r="B1791" s="101">
        <v>14</v>
      </c>
      <c r="C1791" s="109"/>
    </row>
    <row r="1792" spans="1:3" x14ac:dyDescent="0.25">
      <c r="A1792" s="117">
        <v>45000</v>
      </c>
      <c r="B1792" s="101">
        <v>15</v>
      </c>
      <c r="C1792" s="109"/>
    </row>
    <row r="1793" spans="1:3" x14ac:dyDescent="0.25">
      <c r="A1793" s="117">
        <v>45000</v>
      </c>
      <c r="B1793" s="101">
        <v>16</v>
      </c>
      <c r="C1793" s="109"/>
    </row>
    <row r="1794" spans="1:3" x14ac:dyDescent="0.25">
      <c r="A1794" s="117">
        <v>45000</v>
      </c>
      <c r="B1794" s="101">
        <v>17</v>
      </c>
      <c r="C1794" s="109"/>
    </row>
    <row r="1795" spans="1:3" x14ac:dyDescent="0.25">
      <c r="A1795" s="117">
        <v>45000</v>
      </c>
      <c r="B1795" s="101">
        <v>18</v>
      </c>
      <c r="C1795" s="109"/>
    </row>
    <row r="1796" spans="1:3" x14ac:dyDescent="0.25">
      <c r="A1796" s="117">
        <v>45000</v>
      </c>
      <c r="B1796" s="101">
        <v>19</v>
      </c>
      <c r="C1796" s="109"/>
    </row>
    <row r="1797" spans="1:3" x14ac:dyDescent="0.25">
      <c r="A1797" s="117">
        <v>45000</v>
      </c>
      <c r="B1797" s="101">
        <v>20</v>
      </c>
      <c r="C1797" s="109"/>
    </row>
    <row r="1798" spans="1:3" x14ac:dyDescent="0.25">
      <c r="A1798" s="117">
        <v>45000</v>
      </c>
      <c r="B1798" s="101">
        <v>21</v>
      </c>
      <c r="C1798" s="109"/>
    </row>
    <row r="1799" spans="1:3" x14ac:dyDescent="0.25">
      <c r="A1799" s="117">
        <v>45000</v>
      </c>
      <c r="B1799" s="101">
        <v>22</v>
      </c>
      <c r="C1799" s="109"/>
    </row>
    <row r="1800" spans="1:3" x14ac:dyDescent="0.25">
      <c r="A1800" s="117">
        <v>45000</v>
      </c>
      <c r="B1800" s="101">
        <v>23</v>
      </c>
      <c r="C1800" s="109"/>
    </row>
    <row r="1801" spans="1:3" x14ac:dyDescent="0.25">
      <c r="A1801" s="117">
        <v>45000</v>
      </c>
      <c r="B1801" s="101">
        <v>24</v>
      </c>
      <c r="C1801" s="109"/>
    </row>
    <row r="1802" spans="1:3" x14ac:dyDescent="0.25">
      <c r="A1802" s="117">
        <v>45001</v>
      </c>
      <c r="B1802" s="101">
        <v>1</v>
      </c>
      <c r="C1802" s="109"/>
    </row>
    <row r="1803" spans="1:3" x14ac:dyDescent="0.25">
      <c r="A1803" s="117">
        <v>45001</v>
      </c>
      <c r="B1803" s="101">
        <v>2</v>
      </c>
      <c r="C1803" s="109"/>
    </row>
    <row r="1804" spans="1:3" x14ac:dyDescent="0.25">
      <c r="A1804" s="117">
        <v>45001</v>
      </c>
      <c r="B1804" s="101">
        <v>3</v>
      </c>
      <c r="C1804" s="109"/>
    </row>
    <row r="1805" spans="1:3" x14ac:dyDescent="0.25">
      <c r="A1805" s="117">
        <v>45001</v>
      </c>
      <c r="B1805" s="101">
        <v>4</v>
      </c>
      <c r="C1805" s="109"/>
    </row>
    <row r="1806" spans="1:3" x14ac:dyDescent="0.25">
      <c r="A1806" s="117">
        <v>45001</v>
      </c>
      <c r="B1806" s="101">
        <v>5</v>
      </c>
      <c r="C1806" s="109"/>
    </row>
    <row r="1807" spans="1:3" x14ac:dyDescent="0.25">
      <c r="A1807" s="117">
        <v>45001</v>
      </c>
      <c r="B1807" s="101">
        <v>6</v>
      </c>
      <c r="C1807" s="109"/>
    </row>
    <row r="1808" spans="1:3" x14ac:dyDescent="0.25">
      <c r="A1808" s="117">
        <v>45001</v>
      </c>
      <c r="B1808" s="101">
        <v>7</v>
      </c>
      <c r="C1808" s="109"/>
    </row>
    <row r="1809" spans="1:3" x14ac:dyDescent="0.25">
      <c r="A1809" s="117">
        <v>45001</v>
      </c>
      <c r="B1809" s="101">
        <v>8</v>
      </c>
      <c r="C1809" s="109"/>
    </row>
    <row r="1810" spans="1:3" x14ac:dyDescent="0.25">
      <c r="A1810" s="117">
        <v>45001</v>
      </c>
      <c r="B1810" s="101">
        <v>9</v>
      </c>
      <c r="C1810" s="109"/>
    </row>
    <row r="1811" spans="1:3" x14ac:dyDescent="0.25">
      <c r="A1811" s="117">
        <v>45001</v>
      </c>
      <c r="B1811" s="101">
        <v>10</v>
      </c>
      <c r="C1811" s="109"/>
    </row>
    <row r="1812" spans="1:3" x14ac:dyDescent="0.25">
      <c r="A1812" s="117">
        <v>45001</v>
      </c>
      <c r="B1812" s="101">
        <v>11</v>
      </c>
      <c r="C1812" s="109"/>
    </row>
    <row r="1813" spans="1:3" x14ac:dyDescent="0.25">
      <c r="A1813" s="117">
        <v>45001</v>
      </c>
      <c r="B1813" s="101">
        <v>12</v>
      </c>
      <c r="C1813" s="109"/>
    </row>
    <row r="1814" spans="1:3" x14ac:dyDescent="0.25">
      <c r="A1814" s="117">
        <v>45001</v>
      </c>
      <c r="B1814" s="101">
        <v>13</v>
      </c>
      <c r="C1814" s="109"/>
    </row>
    <row r="1815" spans="1:3" x14ac:dyDescent="0.25">
      <c r="A1815" s="117">
        <v>45001</v>
      </c>
      <c r="B1815" s="101">
        <v>14</v>
      </c>
      <c r="C1815" s="109"/>
    </row>
    <row r="1816" spans="1:3" x14ac:dyDescent="0.25">
      <c r="A1816" s="117">
        <v>45001</v>
      </c>
      <c r="B1816" s="101">
        <v>15</v>
      </c>
      <c r="C1816" s="109"/>
    </row>
    <row r="1817" spans="1:3" x14ac:dyDescent="0.25">
      <c r="A1817" s="117">
        <v>45001</v>
      </c>
      <c r="B1817" s="101">
        <v>16</v>
      </c>
      <c r="C1817" s="109"/>
    </row>
    <row r="1818" spans="1:3" x14ac:dyDescent="0.25">
      <c r="A1818" s="117">
        <v>45001</v>
      </c>
      <c r="B1818" s="101">
        <v>17</v>
      </c>
      <c r="C1818" s="109"/>
    </row>
    <row r="1819" spans="1:3" x14ac:dyDescent="0.25">
      <c r="A1819" s="117">
        <v>45001</v>
      </c>
      <c r="B1819" s="101">
        <v>18</v>
      </c>
      <c r="C1819" s="109"/>
    </row>
    <row r="1820" spans="1:3" x14ac:dyDescent="0.25">
      <c r="A1820" s="117">
        <v>45001</v>
      </c>
      <c r="B1820" s="101">
        <v>19</v>
      </c>
      <c r="C1820" s="109"/>
    </row>
    <row r="1821" spans="1:3" x14ac:dyDescent="0.25">
      <c r="A1821" s="117">
        <v>45001</v>
      </c>
      <c r="B1821" s="101">
        <v>20</v>
      </c>
      <c r="C1821" s="109"/>
    </row>
    <row r="1822" spans="1:3" x14ac:dyDescent="0.25">
      <c r="A1822" s="117">
        <v>45001</v>
      </c>
      <c r="B1822" s="101">
        <v>21</v>
      </c>
      <c r="C1822" s="109"/>
    </row>
    <row r="1823" spans="1:3" x14ac:dyDescent="0.25">
      <c r="A1823" s="117">
        <v>45001</v>
      </c>
      <c r="B1823" s="101">
        <v>22</v>
      </c>
      <c r="C1823" s="109"/>
    </row>
    <row r="1824" spans="1:3" x14ac:dyDescent="0.25">
      <c r="A1824" s="117">
        <v>45001</v>
      </c>
      <c r="B1824" s="101">
        <v>23</v>
      </c>
      <c r="C1824" s="109"/>
    </row>
    <row r="1825" spans="1:3" x14ac:dyDescent="0.25">
      <c r="A1825" s="117">
        <v>45001</v>
      </c>
      <c r="B1825" s="101">
        <v>24</v>
      </c>
      <c r="C1825" s="109"/>
    </row>
    <row r="1826" spans="1:3" x14ac:dyDescent="0.25">
      <c r="A1826" s="117">
        <v>45002</v>
      </c>
      <c r="B1826" s="101">
        <v>1</v>
      </c>
      <c r="C1826" s="109"/>
    </row>
    <row r="1827" spans="1:3" x14ac:dyDescent="0.25">
      <c r="A1827" s="117">
        <v>45002</v>
      </c>
      <c r="B1827" s="101">
        <v>2</v>
      </c>
      <c r="C1827" s="109"/>
    </row>
    <row r="1828" spans="1:3" x14ac:dyDescent="0.25">
      <c r="A1828" s="117">
        <v>45002</v>
      </c>
      <c r="B1828" s="101">
        <v>3</v>
      </c>
      <c r="C1828" s="109"/>
    </row>
    <row r="1829" spans="1:3" x14ac:dyDescent="0.25">
      <c r="A1829" s="117">
        <v>45002</v>
      </c>
      <c r="B1829" s="101">
        <v>4</v>
      </c>
      <c r="C1829" s="109"/>
    </row>
    <row r="1830" spans="1:3" x14ac:dyDescent="0.25">
      <c r="A1830" s="117">
        <v>45002</v>
      </c>
      <c r="B1830" s="101">
        <v>5</v>
      </c>
      <c r="C1830" s="109"/>
    </row>
    <row r="1831" spans="1:3" x14ac:dyDescent="0.25">
      <c r="A1831" s="117">
        <v>45002</v>
      </c>
      <c r="B1831" s="101">
        <v>6</v>
      </c>
      <c r="C1831" s="109"/>
    </row>
    <row r="1832" spans="1:3" x14ac:dyDescent="0.25">
      <c r="A1832" s="117">
        <v>45002</v>
      </c>
      <c r="B1832" s="101">
        <v>7</v>
      </c>
      <c r="C1832" s="109"/>
    </row>
    <row r="1833" spans="1:3" x14ac:dyDescent="0.25">
      <c r="A1833" s="117">
        <v>45002</v>
      </c>
      <c r="B1833" s="101">
        <v>8</v>
      </c>
      <c r="C1833" s="109"/>
    </row>
    <row r="1834" spans="1:3" x14ac:dyDescent="0.25">
      <c r="A1834" s="117">
        <v>45002</v>
      </c>
      <c r="B1834" s="101">
        <v>9</v>
      </c>
      <c r="C1834" s="109"/>
    </row>
    <row r="1835" spans="1:3" x14ac:dyDescent="0.25">
      <c r="A1835" s="117">
        <v>45002</v>
      </c>
      <c r="B1835" s="101">
        <v>10</v>
      </c>
      <c r="C1835" s="109"/>
    </row>
    <row r="1836" spans="1:3" x14ac:dyDescent="0.25">
      <c r="A1836" s="117">
        <v>45002</v>
      </c>
      <c r="B1836" s="101">
        <v>11</v>
      </c>
      <c r="C1836" s="109"/>
    </row>
    <row r="1837" spans="1:3" x14ac:dyDescent="0.25">
      <c r="A1837" s="117">
        <v>45002</v>
      </c>
      <c r="B1837" s="101">
        <v>12</v>
      </c>
      <c r="C1837" s="109"/>
    </row>
    <row r="1838" spans="1:3" x14ac:dyDescent="0.25">
      <c r="A1838" s="117">
        <v>45002</v>
      </c>
      <c r="B1838" s="101">
        <v>13</v>
      </c>
      <c r="C1838" s="109"/>
    </row>
    <row r="1839" spans="1:3" x14ac:dyDescent="0.25">
      <c r="A1839" s="117">
        <v>45002</v>
      </c>
      <c r="B1839" s="101">
        <v>14</v>
      </c>
      <c r="C1839" s="109"/>
    </row>
    <row r="1840" spans="1:3" x14ac:dyDescent="0.25">
      <c r="A1840" s="117">
        <v>45002</v>
      </c>
      <c r="B1840" s="101">
        <v>15</v>
      </c>
      <c r="C1840" s="109"/>
    </row>
    <row r="1841" spans="1:3" x14ac:dyDescent="0.25">
      <c r="A1841" s="117">
        <v>45002</v>
      </c>
      <c r="B1841" s="101">
        <v>16</v>
      </c>
      <c r="C1841" s="109"/>
    </row>
    <row r="1842" spans="1:3" x14ac:dyDescent="0.25">
      <c r="A1842" s="117">
        <v>45002</v>
      </c>
      <c r="B1842" s="101">
        <v>17</v>
      </c>
      <c r="C1842" s="109"/>
    </row>
    <row r="1843" spans="1:3" x14ac:dyDescent="0.25">
      <c r="A1843" s="117">
        <v>45002</v>
      </c>
      <c r="B1843" s="101">
        <v>18</v>
      </c>
      <c r="C1843" s="109"/>
    </row>
    <row r="1844" spans="1:3" x14ac:dyDescent="0.25">
      <c r="A1844" s="117">
        <v>45002</v>
      </c>
      <c r="B1844" s="101">
        <v>19</v>
      </c>
      <c r="C1844" s="109"/>
    </row>
    <row r="1845" spans="1:3" x14ac:dyDescent="0.25">
      <c r="A1845" s="117">
        <v>45002</v>
      </c>
      <c r="B1845" s="101">
        <v>20</v>
      </c>
      <c r="C1845" s="109"/>
    </row>
    <row r="1846" spans="1:3" x14ac:dyDescent="0.25">
      <c r="A1846" s="117">
        <v>45002</v>
      </c>
      <c r="B1846" s="101">
        <v>21</v>
      </c>
      <c r="C1846" s="109"/>
    </row>
    <row r="1847" spans="1:3" x14ac:dyDescent="0.25">
      <c r="A1847" s="117">
        <v>45002</v>
      </c>
      <c r="B1847" s="101">
        <v>22</v>
      </c>
      <c r="C1847" s="109"/>
    </row>
    <row r="1848" spans="1:3" x14ac:dyDescent="0.25">
      <c r="A1848" s="117">
        <v>45002</v>
      </c>
      <c r="B1848" s="101">
        <v>23</v>
      </c>
      <c r="C1848" s="109"/>
    </row>
    <row r="1849" spans="1:3" x14ac:dyDescent="0.25">
      <c r="A1849" s="117">
        <v>45002</v>
      </c>
      <c r="B1849" s="101">
        <v>24</v>
      </c>
      <c r="C1849" s="109"/>
    </row>
    <row r="1850" spans="1:3" x14ac:dyDescent="0.25">
      <c r="A1850" s="117">
        <v>45003</v>
      </c>
      <c r="B1850" s="101">
        <v>1</v>
      </c>
      <c r="C1850" s="109"/>
    </row>
    <row r="1851" spans="1:3" x14ac:dyDescent="0.25">
      <c r="A1851" s="117">
        <v>45003</v>
      </c>
      <c r="B1851" s="101">
        <v>2</v>
      </c>
      <c r="C1851" s="109"/>
    </row>
    <row r="1852" spans="1:3" x14ac:dyDescent="0.25">
      <c r="A1852" s="117">
        <v>45003</v>
      </c>
      <c r="B1852" s="101">
        <v>3</v>
      </c>
      <c r="C1852" s="109"/>
    </row>
    <row r="1853" spans="1:3" x14ac:dyDescent="0.25">
      <c r="A1853" s="117">
        <v>45003</v>
      </c>
      <c r="B1853" s="101">
        <v>4</v>
      </c>
      <c r="C1853" s="109"/>
    </row>
    <row r="1854" spans="1:3" x14ac:dyDescent="0.25">
      <c r="A1854" s="117">
        <v>45003</v>
      </c>
      <c r="B1854" s="101">
        <v>5</v>
      </c>
      <c r="C1854" s="109"/>
    </row>
    <row r="1855" spans="1:3" x14ac:dyDescent="0.25">
      <c r="A1855" s="117">
        <v>45003</v>
      </c>
      <c r="B1855" s="101">
        <v>6</v>
      </c>
      <c r="C1855" s="109"/>
    </row>
    <row r="1856" spans="1:3" x14ac:dyDescent="0.25">
      <c r="A1856" s="117">
        <v>45003</v>
      </c>
      <c r="B1856" s="101">
        <v>7</v>
      </c>
      <c r="C1856" s="109"/>
    </row>
    <row r="1857" spans="1:3" x14ac:dyDescent="0.25">
      <c r="A1857" s="117">
        <v>45003</v>
      </c>
      <c r="B1857" s="101">
        <v>8</v>
      </c>
      <c r="C1857" s="109"/>
    </row>
    <row r="1858" spans="1:3" x14ac:dyDescent="0.25">
      <c r="A1858" s="117">
        <v>45003</v>
      </c>
      <c r="B1858" s="101">
        <v>9</v>
      </c>
      <c r="C1858" s="109"/>
    </row>
    <row r="1859" spans="1:3" x14ac:dyDescent="0.25">
      <c r="A1859" s="117">
        <v>45003</v>
      </c>
      <c r="B1859" s="101">
        <v>10</v>
      </c>
      <c r="C1859" s="109"/>
    </row>
    <row r="1860" spans="1:3" x14ac:dyDescent="0.25">
      <c r="A1860" s="117">
        <v>45003</v>
      </c>
      <c r="B1860" s="101">
        <v>11</v>
      </c>
      <c r="C1860" s="109"/>
    </row>
    <row r="1861" spans="1:3" x14ac:dyDescent="0.25">
      <c r="A1861" s="117">
        <v>45003</v>
      </c>
      <c r="B1861" s="101">
        <v>12</v>
      </c>
      <c r="C1861" s="109"/>
    </row>
    <row r="1862" spans="1:3" x14ac:dyDescent="0.25">
      <c r="A1862" s="117">
        <v>45003</v>
      </c>
      <c r="B1862" s="101">
        <v>13</v>
      </c>
      <c r="C1862" s="109"/>
    </row>
    <row r="1863" spans="1:3" x14ac:dyDescent="0.25">
      <c r="A1863" s="117">
        <v>45003</v>
      </c>
      <c r="B1863" s="101">
        <v>14</v>
      </c>
      <c r="C1863" s="109"/>
    </row>
    <row r="1864" spans="1:3" x14ac:dyDescent="0.25">
      <c r="A1864" s="117">
        <v>45003</v>
      </c>
      <c r="B1864" s="101">
        <v>15</v>
      </c>
      <c r="C1864" s="109"/>
    </row>
    <row r="1865" spans="1:3" x14ac:dyDescent="0.25">
      <c r="A1865" s="117">
        <v>45003</v>
      </c>
      <c r="B1865" s="101">
        <v>16</v>
      </c>
      <c r="C1865" s="109"/>
    </row>
    <row r="1866" spans="1:3" x14ac:dyDescent="0.25">
      <c r="A1866" s="117">
        <v>45003</v>
      </c>
      <c r="B1866" s="101">
        <v>17</v>
      </c>
      <c r="C1866" s="109"/>
    </row>
    <row r="1867" spans="1:3" x14ac:dyDescent="0.25">
      <c r="A1867" s="117">
        <v>45003</v>
      </c>
      <c r="B1867" s="101">
        <v>18</v>
      </c>
      <c r="C1867" s="109"/>
    </row>
    <row r="1868" spans="1:3" x14ac:dyDescent="0.25">
      <c r="A1868" s="117">
        <v>45003</v>
      </c>
      <c r="B1868" s="101">
        <v>19</v>
      </c>
      <c r="C1868" s="109"/>
    </row>
    <row r="1869" spans="1:3" x14ac:dyDescent="0.25">
      <c r="A1869" s="117">
        <v>45003</v>
      </c>
      <c r="B1869" s="101">
        <v>20</v>
      </c>
      <c r="C1869" s="109"/>
    </row>
    <row r="1870" spans="1:3" x14ac:dyDescent="0.25">
      <c r="A1870" s="117">
        <v>45003</v>
      </c>
      <c r="B1870" s="101">
        <v>21</v>
      </c>
      <c r="C1870" s="109"/>
    </row>
    <row r="1871" spans="1:3" x14ac:dyDescent="0.25">
      <c r="A1871" s="117">
        <v>45003</v>
      </c>
      <c r="B1871" s="101">
        <v>22</v>
      </c>
      <c r="C1871" s="109"/>
    </row>
    <row r="1872" spans="1:3" x14ac:dyDescent="0.25">
      <c r="A1872" s="117">
        <v>45003</v>
      </c>
      <c r="B1872" s="101">
        <v>23</v>
      </c>
      <c r="C1872" s="109"/>
    </row>
    <row r="1873" spans="1:3" x14ac:dyDescent="0.25">
      <c r="A1873" s="117">
        <v>45003</v>
      </c>
      <c r="B1873" s="101">
        <v>24</v>
      </c>
      <c r="C1873" s="109"/>
    </row>
    <row r="1874" spans="1:3" x14ac:dyDescent="0.25">
      <c r="A1874" s="117">
        <v>45004</v>
      </c>
      <c r="B1874" s="101">
        <v>1</v>
      </c>
      <c r="C1874" s="109"/>
    </row>
    <row r="1875" spans="1:3" x14ac:dyDescent="0.25">
      <c r="A1875" s="117">
        <v>45004</v>
      </c>
      <c r="B1875" s="101">
        <v>2</v>
      </c>
      <c r="C1875" s="109"/>
    </row>
    <row r="1876" spans="1:3" x14ac:dyDescent="0.25">
      <c r="A1876" s="117">
        <v>45004</v>
      </c>
      <c r="B1876" s="101">
        <v>3</v>
      </c>
      <c r="C1876" s="109"/>
    </row>
    <row r="1877" spans="1:3" x14ac:dyDescent="0.25">
      <c r="A1877" s="117">
        <v>45004</v>
      </c>
      <c r="B1877" s="101">
        <v>4</v>
      </c>
      <c r="C1877" s="109"/>
    </row>
    <row r="1878" spans="1:3" x14ac:dyDescent="0.25">
      <c r="A1878" s="117">
        <v>45004</v>
      </c>
      <c r="B1878" s="101">
        <v>5</v>
      </c>
      <c r="C1878" s="109"/>
    </row>
    <row r="1879" spans="1:3" x14ac:dyDescent="0.25">
      <c r="A1879" s="117">
        <v>45004</v>
      </c>
      <c r="B1879" s="101">
        <v>6</v>
      </c>
      <c r="C1879" s="109"/>
    </row>
    <row r="1880" spans="1:3" x14ac:dyDescent="0.25">
      <c r="A1880" s="117">
        <v>45004</v>
      </c>
      <c r="B1880" s="101">
        <v>7</v>
      </c>
      <c r="C1880" s="109"/>
    </row>
    <row r="1881" spans="1:3" x14ac:dyDescent="0.25">
      <c r="A1881" s="117">
        <v>45004</v>
      </c>
      <c r="B1881" s="101">
        <v>8</v>
      </c>
      <c r="C1881" s="109"/>
    </row>
    <row r="1882" spans="1:3" x14ac:dyDescent="0.25">
      <c r="A1882" s="117">
        <v>45004</v>
      </c>
      <c r="B1882" s="101">
        <v>9</v>
      </c>
      <c r="C1882" s="109"/>
    </row>
    <row r="1883" spans="1:3" x14ac:dyDescent="0.25">
      <c r="A1883" s="117">
        <v>45004</v>
      </c>
      <c r="B1883" s="101">
        <v>10</v>
      </c>
      <c r="C1883" s="109"/>
    </row>
    <row r="1884" spans="1:3" x14ac:dyDescent="0.25">
      <c r="A1884" s="117">
        <v>45004</v>
      </c>
      <c r="B1884" s="101">
        <v>11</v>
      </c>
      <c r="C1884" s="109"/>
    </row>
    <row r="1885" spans="1:3" x14ac:dyDescent="0.25">
      <c r="A1885" s="117">
        <v>45004</v>
      </c>
      <c r="B1885" s="101">
        <v>12</v>
      </c>
      <c r="C1885" s="109"/>
    </row>
    <row r="1886" spans="1:3" x14ac:dyDescent="0.25">
      <c r="A1886" s="117">
        <v>45004</v>
      </c>
      <c r="B1886" s="101">
        <v>13</v>
      </c>
      <c r="C1886" s="109"/>
    </row>
    <row r="1887" spans="1:3" x14ac:dyDescent="0.25">
      <c r="A1887" s="117">
        <v>45004</v>
      </c>
      <c r="B1887" s="101">
        <v>14</v>
      </c>
      <c r="C1887" s="109"/>
    </row>
    <row r="1888" spans="1:3" x14ac:dyDescent="0.25">
      <c r="A1888" s="117">
        <v>45004</v>
      </c>
      <c r="B1888" s="101">
        <v>15</v>
      </c>
      <c r="C1888" s="109"/>
    </row>
    <row r="1889" spans="1:3" x14ac:dyDescent="0.25">
      <c r="A1889" s="117">
        <v>45004</v>
      </c>
      <c r="B1889" s="101">
        <v>16</v>
      </c>
      <c r="C1889" s="109"/>
    </row>
    <row r="1890" spans="1:3" x14ac:dyDescent="0.25">
      <c r="A1890" s="117">
        <v>45004</v>
      </c>
      <c r="B1890" s="101">
        <v>17</v>
      </c>
      <c r="C1890" s="109"/>
    </row>
    <row r="1891" spans="1:3" x14ac:dyDescent="0.25">
      <c r="A1891" s="117">
        <v>45004</v>
      </c>
      <c r="B1891" s="101">
        <v>18</v>
      </c>
      <c r="C1891" s="109"/>
    </row>
    <row r="1892" spans="1:3" x14ac:dyDescent="0.25">
      <c r="A1892" s="117">
        <v>45004</v>
      </c>
      <c r="B1892" s="101">
        <v>19</v>
      </c>
      <c r="C1892" s="109"/>
    </row>
    <row r="1893" spans="1:3" x14ac:dyDescent="0.25">
      <c r="A1893" s="117">
        <v>45004</v>
      </c>
      <c r="B1893" s="101">
        <v>20</v>
      </c>
      <c r="C1893" s="109"/>
    </row>
    <row r="1894" spans="1:3" x14ac:dyDescent="0.25">
      <c r="A1894" s="117">
        <v>45004</v>
      </c>
      <c r="B1894" s="101">
        <v>21</v>
      </c>
      <c r="C1894" s="109"/>
    </row>
    <row r="1895" spans="1:3" x14ac:dyDescent="0.25">
      <c r="A1895" s="117">
        <v>45004</v>
      </c>
      <c r="B1895" s="101">
        <v>22</v>
      </c>
      <c r="C1895" s="109"/>
    </row>
    <row r="1896" spans="1:3" x14ac:dyDescent="0.25">
      <c r="A1896" s="117">
        <v>45004</v>
      </c>
      <c r="B1896" s="101">
        <v>23</v>
      </c>
      <c r="C1896" s="109"/>
    </row>
    <row r="1897" spans="1:3" x14ac:dyDescent="0.25">
      <c r="A1897" s="117">
        <v>45004</v>
      </c>
      <c r="B1897" s="101">
        <v>24</v>
      </c>
      <c r="C1897" s="109"/>
    </row>
    <row r="1898" spans="1:3" x14ac:dyDescent="0.25">
      <c r="A1898" s="117">
        <v>45005</v>
      </c>
      <c r="B1898" s="101">
        <v>1</v>
      </c>
      <c r="C1898" s="109"/>
    </row>
    <row r="1899" spans="1:3" x14ac:dyDescent="0.25">
      <c r="A1899" s="117">
        <v>45005</v>
      </c>
      <c r="B1899" s="101">
        <v>2</v>
      </c>
      <c r="C1899" s="109"/>
    </row>
    <row r="1900" spans="1:3" x14ac:dyDescent="0.25">
      <c r="A1900" s="117">
        <v>45005</v>
      </c>
      <c r="B1900" s="101">
        <v>3</v>
      </c>
      <c r="C1900" s="109"/>
    </row>
    <row r="1901" spans="1:3" x14ac:dyDescent="0.25">
      <c r="A1901" s="117">
        <v>45005</v>
      </c>
      <c r="B1901" s="101">
        <v>4</v>
      </c>
      <c r="C1901" s="109"/>
    </row>
    <row r="1902" spans="1:3" x14ac:dyDescent="0.25">
      <c r="A1902" s="117">
        <v>45005</v>
      </c>
      <c r="B1902" s="101">
        <v>5</v>
      </c>
      <c r="C1902" s="109"/>
    </row>
    <row r="1903" spans="1:3" x14ac:dyDescent="0.25">
      <c r="A1903" s="117">
        <v>45005</v>
      </c>
      <c r="B1903" s="101">
        <v>6</v>
      </c>
      <c r="C1903" s="109"/>
    </row>
    <row r="1904" spans="1:3" x14ac:dyDescent="0.25">
      <c r="A1904" s="117">
        <v>45005</v>
      </c>
      <c r="B1904" s="101">
        <v>7</v>
      </c>
      <c r="C1904" s="109"/>
    </row>
    <row r="1905" spans="1:3" x14ac:dyDescent="0.25">
      <c r="A1905" s="117">
        <v>45005</v>
      </c>
      <c r="B1905" s="101">
        <v>8</v>
      </c>
      <c r="C1905" s="109"/>
    </row>
    <row r="1906" spans="1:3" x14ac:dyDescent="0.25">
      <c r="A1906" s="117">
        <v>45005</v>
      </c>
      <c r="B1906" s="101">
        <v>9</v>
      </c>
      <c r="C1906" s="109"/>
    </row>
    <row r="1907" spans="1:3" x14ac:dyDescent="0.25">
      <c r="A1907" s="117">
        <v>45005</v>
      </c>
      <c r="B1907" s="101">
        <v>10</v>
      </c>
      <c r="C1907" s="109"/>
    </row>
    <row r="1908" spans="1:3" x14ac:dyDescent="0.25">
      <c r="A1908" s="117">
        <v>45005</v>
      </c>
      <c r="B1908" s="101">
        <v>11</v>
      </c>
      <c r="C1908" s="109"/>
    </row>
    <row r="1909" spans="1:3" x14ac:dyDescent="0.25">
      <c r="A1909" s="117">
        <v>45005</v>
      </c>
      <c r="B1909" s="101">
        <v>12</v>
      </c>
      <c r="C1909" s="109"/>
    </row>
    <row r="1910" spans="1:3" x14ac:dyDescent="0.25">
      <c r="A1910" s="117">
        <v>45005</v>
      </c>
      <c r="B1910" s="101">
        <v>13</v>
      </c>
      <c r="C1910" s="109"/>
    </row>
    <row r="1911" spans="1:3" x14ac:dyDescent="0.25">
      <c r="A1911" s="117">
        <v>45005</v>
      </c>
      <c r="B1911" s="101">
        <v>14</v>
      </c>
      <c r="C1911" s="109"/>
    </row>
    <row r="1912" spans="1:3" x14ac:dyDescent="0.25">
      <c r="A1912" s="117">
        <v>45005</v>
      </c>
      <c r="B1912" s="101">
        <v>15</v>
      </c>
      <c r="C1912" s="109"/>
    </row>
    <row r="1913" spans="1:3" x14ac:dyDescent="0.25">
      <c r="A1913" s="117">
        <v>45005</v>
      </c>
      <c r="B1913" s="101">
        <v>16</v>
      </c>
      <c r="C1913" s="109"/>
    </row>
    <row r="1914" spans="1:3" x14ac:dyDescent="0.25">
      <c r="A1914" s="117">
        <v>45005</v>
      </c>
      <c r="B1914" s="101">
        <v>17</v>
      </c>
      <c r="C1914" s="109"/>
    </row>
    <row r="1915" spans="1:3" x14ac:dyDescent="0.25">
      <c r="A1915" s="117">
        <v>45005</v>
      </c>
      <c r="B1915" s="101">
        <v>18</v>
      </c>
      <c r="C1915" s="109"/>
    </row>
    <row r="1916" spans="1:3" x14ac:dyDescent="0.25">
      <c r="A1916" s="117">
        <v>45005</v>
      </c>
      <c r="B1916" s="101">
        <v>19</v>
      </c>
      <c r="C1916" s="109"/>
    </row>
    <row r="1917" spans="1:3" x14ac:dyDescent="0.25">
      <c r="A1917" s="117">
        <v>45005</v>
      </c>
      <c r="B1917" s="101">
        <v>20</v>
      </c>
      <c r="C1917" s="109"/>
    </row>
    <row r="1918" spans="1:3" x14ac:dyDescent="0.25">
      <c r="A1918" s="117">
        <v>45005</v>
      </c>
      <c r="B1918" s="101">
        <v>21</v>
      </c>
      <c r="C1918" s="109"/>
    </row>
    <row r="1919" spans="1:3" x14ac:dyDescent="0.25">
      <c r="A1919" s="117">
        <v>45005</v>
      </c>
      <c r="B1919" s="101">
        <v>22</v>
      </c>
      <c r="C1919" s="109"/>
    </row>
    <row r="1920" spans="1:3" x14ac:dyDescent="0.25">
      <c r="A1920" s="117">
        <v>45005</v>
      </c>
      <c r="B1920" s="101">
        <v>23</v>
      </c>
      <c r="C1920" s="109"/>
    </row>
    <row r="1921" spans="1:3" x14ac:dyDescent="0.25">
      <c r="A1921" s="117">
        <v>45005</v>
      </c>
      <c r="B1921" s="101">
        <v>24</v>
      </c>
      <c r="C1921" s="109"/>
    </row>
    <row r="1922" spans="1:3" x14ac:dyDescent="0.25">
      <c r="A1922" s="117">
        <v>45006</v>
      </c>
      <c r="B1922" s="101">
        <v>1</v>
      </c>
      <c r="C1922" s="109"/>
    </row>
    <row r="1923" spans="1:3" x14ac:dyDescent="0.25">
      <c r="A1923" s="117">
        <v>45006</v>
      </c>
      <c r="B1923" s="101">
        <v>2</v>
      </c>
      <c r="C1923" s="109"/>
    </row>
    <row r="1924" spans="1:3" x14ac:dyDescent="0.25">
      <c r="A1924" s="117">
        <v>45006</v>
      </c>
      <c r="B1924" s="101">
        <v>3</v>
      </c>
      <c r="C1924" s="109"/>
    </row>
    <row r="1925" spans="1:3" x14ac:dyDescent="0.25">
      <c r="A1925" s="117">
        <v>45006</v>
      </c>
      <c r="B1925" s="101">
        <v>4</v>
      </c>
      <c r="C1925" s="109"/>
    </row>
    <row r="1926" spans="1:3" x14ac:dyDescent="0.25">
      <c r="A1926" s="117">
        <v>45006</v>
      </c>
      <c r="B1926" s="101">
        <v>5</v>
      </c>
      <c r="C1926" s="109"/>
    </row>
    <row r="1927" spans="1:3" x14ac:dyDescent="0.25">
      <c r="A1927" s="117">
        <v>45006</v>
      </c>
      <c r="B1927" s="101">
        <v>6</v>
      </c>
      <c r="C1927" s="109"/>
    </row>
    <row r="1928" spans="1:3" x14ac:dyDescent="0.25">
      <c r="A1928" s="117">
        <v>45006</v>
      </c>
      <c r="B1928" s="101">
        <v>7</v>
      </c>
      <c r="C1928" s="109"/>
    </row>
    <row r="1929" spans="1:3" x14ac:dyDescent="0.25">
      <c r="A1929" s="117">
        <v>45006</v>
      </c>
      <c r="B1929" s="101">
        <v>8</v>
      </c>
      <c r="C1929" s="109"/>
    </row>
    <row r="1930" spans="1:3" x14ac:dyDescent="0.25">
      <c r="A1930" s="117">
        <v>45006</v>
      </c>
      <c r="B1930" s="101">
        <v>9</v>
      </c>
      <c r="C1930" s="109"/>
    </row>
    <row r="1931" spans="1:3" x14ac:dyDescent="0.25">
      <c r="A1931" s="117">
        <v>45006</v>
      </c>
      <c r="B1931" s="101">
        <v>10</v>
      </c>
      <c r="C1931" s="109"/>
    </row>
    <row r="1932" spans="1:3" x14ac:dyDescent="0.25">
      <c r="A1932" s="117">
        <v>45006</v>
      </c>
      <c r="B1932" s="101">
        <v>11</v>
      </c>
      <c r="C1932" s="109"/>
    </row>
    <row r="1933" spans="1:3" x14ac:dyDescent="0.25">
      <c r="A1933" s="117">
        <v>45006</v>
      </c>
      <c r="B1933" s="101">
        <v>12</v>
      </c>
      <c r="C1933" s="109"/>
    </row>
    <row r="1934" spans="1:3" x14ac:dyDescent="0.25">
      <c r="A1934" s="117">
        <v>45006</v>
      </c>
      <c r="B1934" s="101">
        <v>13</v>
      </c>
      <c r="C1934" s="109"/>
    </row>
    <row r="1935" spans="1:3" x14ac:dyDescent="0.25">
      <c r="A1935" s="117">
        <v>45006</v>
      </c>
      <c r="B1935" s="101">
        <v>14</v>
      </c>
      <c r="C1935" s="109"/>
    </row>
    <row r="1936" spans="1:3" x14ac:dyDescent="0.25">
      <c r="A1936" s="117">
        <v>45006</v>
      </c>
      <c r="B1936" s="101">
        <v>15</v>
      </c>
      <c r="C1936" s="109"/>
    </row>
    <row r="1937" spans="1:3" x14ac:dyDescent="0.25">
      <c r="A1937" s="117">
        <v>45006</v>
      </c>
      <c r="B1937" s="101">
        <v>16</v>
      </c>
      <c r="C1937" s="109"/>
    </row>
    <row r="1938" spans="1:3" x14ac:dyDescent="0.25">
      <c r="A1938" s="117">
        <v>45006</v>
      </c>
      <c r="B1938" s="101">
        <v>17</v>
      </c>
      <c r="C1938" s="109"/>
    </row>
    <row r="1939" spans="1:3" x14ac:dyDescent="0.25">
      <c r="A1939" s="117">
        <v>45006</v>
      </c>
      <c r="B1939" s="101">
        <v>18</v>
      </c>
      <c r="C1939" s="109"/>
    </row>
    <row r="1940" spans="1:3" x14ac:dyDescent="0.25">
      <c r="A1940" s="117">
        <v>45006</v>
      </c>
      <c r="B1940" s="101">
        <v>19</v>
      </c>
      <c r="C1940" s="109"/>
    </row>
    <row r="1941" spans="1:3" x14ac:dyDescent="0.25">
      <c r="A1941" s="117">
        <v>45006</v>
      </c>
      <c r="B1941" s="101">
        <v>20</v>
      </c>
      <c r="C1941" s="109"/>
    </row>
    <row r="1942" spans="1:3" x14ac:dyDescent="0.25">
      <c r="A1942" s="117">
        <v>45006</v>
      </c>
      <c r="B1942" s="101">
        <v>21</v>
      </c>
      <c r="C1942" s="109"/>
    </row>
    <row r="1943" spans="1:3" x14ac:dyDescent="0.25">
      <c r="A1943" s="117">
        <v>45006</v>
      </c>
      <c r="B1943" s="101">
        <v>22</v>
      </c>
      <c r="C1943" s="109"/>
    </row>
    <row r="1944" spans="1:3" x14ac:dyDescent="0.25">
      <c r="A1944" s="117">
        <v>45006</v>
      </c>
      <c r="B1944" s="101">
        <v>23</v>
      </c>
      <c r="C1944" s="109"/>
    </row>
    <row r="1945" spans="1:3" x14ac:dyDescent="0.25">
      <c r="A1945" s="117">
        <v>45006</v>
      </c>
      <c r="B1945" s="101">
        <v>24</v>
      </c>
      <c r="C1945" s="109"/>
    </row>
    <row r="1946" spans="1:3" x14ac:dyDescent="0.25">
      <c r="A1946" s="117">
        <v>45007</v>
      </c>
      <c r="B1946" s="101">
        <v>1</v>
      </c>
      <c r="C1946" s="109"/>
    </row>
    <row r="1947" spans="1:3" x14ac:dyDescent="0.25">
      <c r="A1947" s="117">
        <v>45007</v>
      </c>
      <c r="B1947" s="101">
        <v>2</v>
      </c>
      <c r="C1947" s="109"/>
    </row>
    <row r="1948" spans="1:3" x14ac:dyDescent="0.25">
      <c r="A1948" s="117">
        <v>45007</v>
      </c>
      <c r="B1948" s="101">
        <v>3</v>
      </c>
      <c r="C1948" s="109"/>
    </row>
    <row r="1949" spans="1:3" x14ac:dyDescent="0.25">
      <c r="A1949" s="117">
        <v>45007</v>
      </c>
      <c r="B1949" s="101">
        <v>4</v>
      </c>
      <c r="C1949" s="109"/>
    </row>
    <row r="1950" spans="1:3" x14ac:dyDescent="0.25">
      <c r="A1950" s="117">
        <v>45007</v>
      </c>
      <c r="B1950" s="101">
        <v>5</v>
      </c>
      <c r="C1950" s="109"/>
    </row>
    <row r="1951" spans="1:3" x14ac:dyDescent="0.25">
      <c r="A1951" s="117">
        <v>45007</v>
      </c>
      <c r="B1951" s="101">
        <v>6</v>
      </c>
      <c r="C1951" s="109"/>
    </row>
    <row r="1952" spans="1:3" x14ac:dyDescent="0.25">
      <c r="A1952" s="117">
        <v>45007</v>
      </c>
      <c r="B1952" s="101">
        <v>7</v>
      </c>
      <c r="C1952" s="109"/>
    </row>
    <row r="1953" spans="1:3" x14ac:dyDescent="0.25">
      <c r="A1953" s="117">
        <v>45007</v>
      </c>
      <c r="B1953" s="101">
        <v>8</v>
      </c>
      <c r="C1953" s="109"/>
    </row>
    <row r="1954" spans="1:3" x14ac:dyDescent="0.25">
      <c r="A1954" s="117">
        <v>45007</v>
      </c>
      <c r="B1954" s="101">
        <v>9</v>
      </c>
      <c r="C1954" s="109"/>
    </row>
    <row r="1955" spans="1:3" x14ac:dyDescent="0.25">
      <c r="A1955" s="117">
        <v>45007</v>
      </c>
      <c r="B1955" s="101">
        <v>10</v>
      </c>
      <c r="C1955" s="109"/>
    </row>
    <row r="1956" spans="1:3" x14ac:dyDescent="0.25">
      <c r="A1956" s="117">
        <v>45007</v>
      </c>
      <c r="B1956" s="101">
        <v>11</v>
      </c>
      <c r="C1956" s="109"/>
    </row>
    <row r="1957" spans="1:3" x14ac:dyDescent="0.25">
      <c r="A1957" s="117">
        <v>45007</v>
      </c>
      <c r="B1957" s="101">
        <v>12</v>
      </c>
      <c r="C1957" s="109"/>
    </row>
    <row r="1958" spans="1:3" x14ac:dyDescent="0.25">
      <c r="A1958" s="117">
        <v>45007</v>
      </c>
      <c r="B1958" s="101">
        <v>13</v>
      </c>
      <c r="C1958" s="109"/>
    </row>
    <row r="1959" spans="1:3" x14ac:dyDescent="0.25">
      <c r="A1959" s="117">
        <v>45007</v>
      </c>
      <c r="B1959" s="101">
        <v>14</v>
      </c>
      <c r="C1959" s="109"/>
    </row>
    <row r="1960" spans="1:3" x14ac:dyDescent="0.25">
      <c r="A1960" s="117">
        <v>45007</v>
      </c>
      <c r="B1960" s="101">
        <v>15</v>
      </c>
      <c r="C1960" s="109"/>
    </row>
    <row r="1961" spans="1:3" x14ac:dyDescent="0.25">
      <c r="A1961" s="117">
        <v>45007</v>
      </c>
      <c r="B1961" s="101">
        <v>16</v>
      </c>
      <c r="C1961" s="109"/>
    </row>
    <row r="1962" spans="1:3" x14ac:dyDescent="0.25">
      <c r="A1962" s="117">
        <v>45007</v>
      </c>
      <c r="B1962" s="101">
        <v>17</v>
      </c>
      <c r="C1962" s="109"/>
    </row>
    <row r="1963" spans="1:3" x14ac:dyDescent="0.25">
      <c r="A1963" s="117">
        <v>45007</v>
      </c>
      <c r="B1963" s="101">
        <v>18</v>
      </c>
      <c r="C1963" s="109"/>
    </row>
    <row r="1964" spans="1:3" x14ac:dyDescent="0.25">
      <c r="A1964" s="117">
        <v>45007</v>
      </c>
      <c r="B1964" s="101">
        <v>19</v>
      </c>
      <c r="C1964" s="109"/>
    </row>
    <row r="1965" spans="1:3" x14ac:dyDescent="0.25">
      <c r="A1965" s="117">
        <v>45007</v>
      </c>
      <c r="B1965" s="101">
        <v>20</v>
      </c>
      <c r="C1965" s="109"/>
    </row>
    <row r="1966" spans="1:3" x14ac:dyDescent="0.25">
      <c r="A1966" s="117">
        <v>45007</v>
      </c>
      <c r="B1966" s="101">
        <v>21</v>
      </c>
      <c r="C1966" s="109"/>
    </row>
    <row r="1967" spans="1:3" x14ac:dyDescent="0.25">
      <c r="A1967" s="117">
        <v>45007</v>
      </c>
      <c r="B1967" s="101">
        <v>22</v>
      </c>
      <c r="C1967" s="109"/>
    </row>
    <row r="1968" spans="1:3" x14ac:dyDescent="0.25">
      <c r="A1968" s="117">
        <v>45007</v>
      </c>
      <c r="B1968" s="101">
        <v>23</v>
      </c>
      <c r="C1968" s="109"/>
    </row>
    <row r="1969" spans="1:3" x14ac:dyDescent="0.25">
      <c r="A1969" s="117">
        <v>45007</v>
      </c>
      <c r="B1969" s="101">
        <v>24</v>
      </c>
      <c r="C1969" s="109"/>
    </row>
    <row r="1970" spans="1:3" x14ac:dyDescent="0.25">
      <c r="A1970" s="117">
        <v>45008</v>
      </c>
      <c r="B1970" s="101">
        <v>1</v>
      </c>
      <c r="C1970" s="109"/>
    </row>
    <row r="1971" spans="1:3" x14ac:dyDescent="0.25">
      <c r="A1971" s="117">
        <v>45008</v>
      </c>
      <c r="B1971" s="101">
        <v>2</v>
      </c>
      <c r="C1971" s="109"/>
    </row>
    <row r="1972" spans="1:3" x14ac:dyDescent="0.25">
      <c r="A1972" s="117">
        <v>45008</v>
      </c>
      <c r="B1972" s="101">
        <v>3</v>
      </c>
      <c r="C1972" s="109"/>
    </row>
    <row r="1973" spans="1:3" x14ac:dyDescent="0.25">
      <c r="A1973" s="117">
        <v>45008</v>
      </c>
      <c r="B1973" s="101">
        <v>4</v>
      </c>
      <c r="C1973" s="109"/>
    </row>
    <row r="1974" spans="1:3" x14ac:dyDescent="0.25">
      <c r="A1974" s="117">
        <v>45008</v>
      </c>
      <c r="B1974" s="101">
        <v>5</v>
      </c>
      <c r="C1974" s="109"/>
    </row>
    <row r="1975" spans="1:3" x14ac:dyDescent="0.25">
      <c r="A1975" s="117">
        <v>45008</v>
      </c>
      <c r="B1975" s="101">
        <v>6</v>
      </c>
      <c r="C1975" s="109"/>
    </row>
    <row r="1976" spans="1:3" x14ac:dyDescent="0.25">
      <c r="A1976" s="117">
        <v>45008</v>
      </c>
      <c r="B1976" s="101">
        <v>7</v>
      </c>
      <c r="C1976" s="109"/>
    </row>
    <row r="1977" spans="1:3" x14ac:dyDescent="0.25">
      <c r="A1977" s="117">
        <v>45008</v>
      </c>
      <c r="B1977" s="101">
        <v>8</v>
      </c>
      <c r="C1977" s="109"/>
    </row>
    <row r="1978" spans="1:3" x14ac:dyDescent="0.25">
      <c r="A1978" s="117">
        <v>45008</v>
      </c>
      <c r="B1978" s="101">
        <v>9</v>
      </c>
      <c r="C1978" s="109"/>
    </row>
    <row r="1979" spans="1:3" x14ac:dyDescent="0.25">
      <c r="A1979" s="117">
        <v>45008</v>
      </c>
      <c r="B1979" s="101">
        <v>10</v>
      </c>
      <c r="C1979" s="109"/>
    </row>
    <row r="1980" spans="1:3" x14ac:dyDescent="0.25">
      <c r="A1980" s="117">
        <v>45008</v>
      </c>
      <c r="B1980" s="101">
        <v>11</v>
      </c>
      <c r="C1980" s="109"/>
    </row>
    <row r="1981" spans="1:3" x14ac:dyDescent="0.25">
      <c r="A1981" s="117">
        <v>45008</v>
      </c>
      <c r="B1981" s="101">
        <v>12</v>
      </c>
      <c r="C1981" s="109"/>
    </row>
    <row r="1982" spans="1:3" x14ac:dyDescent="0.25">
      <c r="A1982" s="117">
        <v>45008</v>
      </c>
      <c r="B1982" s="101">
        <v>13</v>
      </c>
      <c r="C1982" s="109"/>
    </row>
    <row r="1983" spans="1:3" x14ac:dyDescent="0.25">
      <c r="A1983" s="117">
        <v>45008</v>
      </c>
      <c r="B1983" s="101">
        <v>14</v>
      </c>
      <c r="C1983" s="109"/>
    </row>
    <row r="1984" spans="1:3" x14ac:dyDescent="0.25">
      <c r="A1984" s="117">
        <v>45008</v>
      </c>
      <c r="B1984" s="101">
        <v>15</v>
      </c>
      <c r="C1984" s="109"/>
    </row>
    <row r="1985" spans="1:3" x14ac:dyDescent="0.25">
      <c r="A1985" s="117">
        <v>45008</v>
      </c>
      <c r="B1985" s="101">
        <v>16</v>
      </c>
      <c r="C1985" s="109"/>
    </row>
    <row r="1986" spans="1:3" x14ac:dyDescent="0.25">
      <c r="A1986" s="117">
        <v>45008</v>
      </c>
      <c r="B1986" s="101">
        <v>17</v>
      </c>
      <c r="C1986" s="109"/>
    </row>
    <row r="1987" spans="1:3" x14ac:dyDescent="0.25">
      <c r="A1987" s="117">
        <v>45008</v>
      </c>
      <c r="B1987" s="101">
        <v>18</v>
      </c>
      <c r="C1987" s="109"/>
    </row>
    <row r="1988" spans="1:3" x14ac:dyDescent="0.25">
      <c r="A1988" s="117">
        <v>45008</v>
      </c>
      <c r="B1988" s="101">
        <v>19</v>
      </c>
      <c r="C1988" s="109"/>
    </row>
    <row r="1989" spans="1:3" x14ac:dyDescent="0.25">
      <c r="A1989" s="117">
        <v>45008</v>
      </c>
      <c r="B1989" s="101">
        <v>20</v>
      </c>
      <c r="C1989" s="109"/>
    </row>
    <row r="1990" spans="1:3" x14ac:dyDescent="0.25">
      <c r="A1990" s="117">
        <v>45008</v>
      </c>
      <c r="B1990" s="101">
        <v>21</v>
      </c>
      <c r="C1990" s="109"/>
    </row>
    <row r="1991" spans="1:3" x14ac:dyDescent="0.25">
      <c r="A1991" s="117">
        <v>45008</v>
      </c>
      <c r="B1991" s="101">
        <v>22</v>
      </c>
      <c r="C1991" s="109"/>
    </row>
    <row r="1992" spans="1:3" x14ac:dyDescent="0.25">
      <c r="A1992" s="117">
        <v>45008</v>
      </c>
      <c r="B1992" s="101">
        <v>23</v>
      </c>
      <c r="C1992" s="109"/>
    </row>
    <row r="1993" spans="1:3" x14ac:dyDescent="0.25">
      <c r="A1993" s="117">
        <v>45008</v>
      </c>
      <c r="B1993" s="101">
        <v>24</v>
      </c>
      <c r="C1993" s="109"/>
    </row>
    <row r="1994" spans="1:3" x14ac:dyDescent="0.25">
      <c r="A1994" s="117">
        <v>45009</v>
      </c>
      <c r="B1994" s="101">
        <v>1</v>
      </c>
      <c r="C1994" s="109"/>
    </row>
    <row r="1995" spans="1:3" x14ac:dyDescent="0.25">
      <c r="A1995" s="117">
        <v>45009</v>
      </c>
      <c r="B1995" s="101">
        <v>2</v>
      </c>
      <c r="C1995" s="109"/>
    </row>
    <row r="1996" spans="1:3" x14ac:dyDescent="0.25">
      <c r="A1996" s="117">
        <v>45009</v>
      </c>
      <c r="B1996" s="101">
        <v>3</v>
      </c>
      <c r="C1996" s="109"/>
    </row>
    <row r="1997" spans="1:3" x14ac:dyDescent="0.25">
      <c r="A1997" s="117">
        <v>45009</v>
      </c>
      <c r="B1997" s="101">
        <v>4</v>
      </c>
      <c r="C1997" s="109"/>
    </row>
    <row r="1998" spans="1:3" x14ac:dyDescent="0.25">
      <c r="A1998" s="117">
        <v>45009</v>
      </c>
      <c r="B1998" s="101">
        <v>5</v>
      </c>
      <c r="C1998" s="109"/>
    </row>
    <row r="1999" spans="1:3" x14ac:dyDescent="0.25">
      <c r="A1999" s="117">
        <v>45009</v>
      </c>
      <c r="B1999" s="101">
        <v>6</v>
      </c>
      <c r="C1999" s="109"/>
    </row>
    <row r="2000" spans="1:3" x14ac:dyDescent="0.25">
      <c r="A2000" s="117">
        <v>45009</v>
      </c>
      <c r="B2000" s="101">
        <v>7</v>
      </c>
      <c r="C2000" s="109"/>
    </row>
    <row r="2001" spans="1:3" x14ac:dyDescent="0.25">
      <c r="A2001" s="117">
        <v>45009</v>
      </c>
      <c r="B2001" s="101">
        <v>8</v>
      </c>
      <c r="C2001" s="109"/>
    </row>
    <row r="2002" spans="1:3" x14ac:dyDescent="0.25">
      <c r="A2002" s="117">
        <v>45009</v>
      </c>
      <c r="B2002" s="101">
        <v>9</v>
      </c>
      <c r="C2002" s="109"/>
    </row>
    <row r="2003" spans="1:3" x14ac:dyDescent="0.25">
      <c r="A2003" s="117">
        <v>45009</v>
      </c>
      <c r="B2003" s="101">
        <v>10</v>
      </c>
      <c r="C2003" s="109"/>
    </row>
    <row r="2004" spans="1:3" x14ac:dyDescent="0.25">
      <c r="A2004" s="117">
        <v>45009</v>
      </c>
      <c r="B2004" s="101">
        <v>11</v>
      </c>
      <c r="C2004" s="109"/>
    </row>
    <row r="2005" spans="1:3" x14ac:dyDescent="0.25">
      <c r="A2005" s="117">
        <v>45009</v>
      </c>
      <c r="B2005" s="101">
        <v>12</v>
      </c>
      <c r="C2005" s="109"/>
    </row>
    <row r="2006" spans="1:3" x14ac:dyDescent="0.25">
      <c r="A2006" s="117">
        <v>45009</v>
      </c>
      <c r="B2006" s="101">
        <v>13</v>
      </c>
      <c r="C2006" s="109"/>
    </row>
    <row r="2007" spans="1:3" x14ac:dyDescent="0.25">
      <c r="A2007" s="117">
        <v>45009</v>
      </c>
      <c r="B2007" s="101">
        <v>14</v>
      </c>
      <c r="C2007" s="109"/>
    </row>
    <row r="2008" spans="1:3" x14ac:dyDescent="0.25">
      <c r="A2008" s="117">
        <v>45009</v>
      </c>
      <c r="B2008" s="101">
        <v>15</v>
      </c>
      <c r="C2008" s="109"/>
    </row>
    <row r="2009" spans="1:3" x14ac:dyDescent="0.25">
      <c r="A2009" s="117">
        <v>45009</v>
      </c>
      <c r="B2009" s="101">
        <v>16</v>
      </c>
      <c r="C2009" s="109"/>
    </row>
    <row r="2010" spans="1:3" x14ac:dyDescent="0.25">
      <c r="A2010" s="117">
        <v>45009</v>
      </c>
      <c r="B2010" s="101">
        <v>17</v>
      </c>
      <c r="C2010" s="109"/>
    </row>
    <row r="2011" spans="1:3" x14ac:dyDescent="0.25">
      <c r="A2011" s="117">
        <v>45009</v>
      </c>
      <c r="B2011" s="101">
        <v>18</v>
      </c>
      <c r="C2011" s="109"/>
    </row>
    <row r="2012" spans="1:3" x14ac:dyDescent="0.25">
      <c r="A2012" s="117">
        <v>45009</v>
      </c>
      <c r="B2012" s="101">
        <v>19</v>
      </c>
      <c r="C2012" s="109"/>
    </row>
    <row r="2013" spans="1:3" x14ac:dyDescent="0.25">
      <c r="A2013" s="117">
        <v>45009</v>
      </c>
      <c r="B2013" s="101">
        <v>20</v>
      </c>
      <c r="C2013" s="109"/>
    </row>
    <row r="2014" spans="1:3" x14ac:dyDescent="0.25">
      <c r="A2014" s="117">
        <v>45009</v>
      </c>
      <c r="B2014" s="101">
        <v>21</v>
      </c>
      <c r="C2014" s="109"/>
    </row>
    <row r="2015" spans="1:3" x14ac:dyDescent="0.25">
      <c r="A2015" s="117">
        <v>45009</v>
      </c>
      <c r="B2015" s="101">
        <v>22</v>
      </c>
      <c r="C2015" s="109"/>
    </row>
    <row r="2016" spans="1:3" x14ac:dyDescent="0.25">
      <c r="A2016" s="117">
        <v>45009</v>
      </c>
      <c r="B2016" s="101">
        <v>23</v>
      </c>
      <c r="C2016" s="109"/>
    </row>
    <row r="2017" spans="1:3" x14ac:dyDescent="0.25">
      <c r="A2017" s="117">
        <v>45009</v>
      </c>
      <c r="B2017" s="101">
        <v>24</v>
      </c>
      <c r="C2017" s="109"/>
    </row>
    <row r="2018" spans="1:3" x14ac:dyDescent="0.25">
      <c r="A2018" s="117">
        <v>45010</v>
      </c>
      <c r="B2018" s="101">
        <v>1</v>
      </c>
      <c r="C2018" s="109"/>
    </row>
    <row r="2019" spans="1:3" x14ac:dyDescent="0.25">
      <c r="A2019" s="117">
        <v>45010</v>
      </c>
      <c r="B2019" s="101">
        <v>2</v>
      </c>
      <c r="C2019" s="109"/>
    </row>
    <row r="2020" spans="1:3" x14ac:dyDescent="0.25">
      <c r="A2020" s="117">
        <v>45010</v>
      </c>
      <c r="B2020" s="101">
        <v>3</v>
      </c>
      <c r="C2020" s="109"/>
    </row>
    <row r="2021" spans="1:3" x14ac:dyDescent="0.25">
      <c r="A2021" s="117">
        <v>45010</v>
      </c>
      <c r="B2021" s="101">
        <v>4</v>
      </c>
      <c r="C2021" s="109"/>
    </row>
    <row r="2022" spans="1:3" x14ac:dyDescent="0.25">
      <c r="A2022" s="117">
        <v>45010</v>
      </c>
      <c r="B2022" s="101">
        <v>5</v>
      </c>
      <c r="C2022" s="109"/>
    </row>
    <row r="2023" spans="1:3" x14ac:dyDescent="0.25">
      <c r="A2023" s="117">
        <v>45010</v>
      </c>
      <c r="B2023" s="101">
        <v>6</v>
      </c>
      <c r="C2023" s="109"/>
    </row>
    <row r="2024" spans="1:3" x14ac:dyDescent="0.25">
      <c r="A2024" s="117">
        <v>45010</v>
      </c>
      <c r="B2024" s="101">
        <v>7</v>
      </c>
      <c r="C2024" s="109"/>
    </row>
    <row r="2025" spans="1:3" x14ac:dyDescent="0.25">
      <c r="A2025" s="117">
        <v>45010</v>
      </c>
      <c r="B2025" s="101">
        <v>8</v>
      </c>
      <c r="C2025" s="109"/>
    </row>
    <row r="2026" spans="1:3" x14ac:dyDescent="0.25">
      <c r="A2026" s="117">
        <v>45010</v>
      </c>
      <c r="B2026" s="101">
        <v>9</v>
      </c>
      <c r="C2026" s="109"/>
    </row>
    <row r="2027" spans="1:3" x14ac:dyDescent="0.25">
      <c r="A2027" s="117">
        <v>45010</v>
      </c>
      <c r="B2027" s="101">
        <v>10</v>
      </c>
      <c r="C2027" s="109"/>
    </row>
    <row r="2028" spans="1:3" x14ac:dyDescent="0.25">
      <c r="A2028" s="117">
        <v>45010</v>
      </c>
      <c r="B2028" s="101">
        <v>11</v>
      </c>
      <c r="C2028" s="109"/>
    </row>
    <row r="2029" spans="1:3" x14ac:dyDescent="0.25">
      <c r="A2029" s="117">
        <v>45010</v>
      </c>
      <c r="B2029" s="101">
        <v>12</v>
      </c>
      <c r="C2029" s="109"/>
    </row>
    <row r="2030" spans="1:3" x14ac:dyDescent="0.25">
      <c r="A2030" s="117">
        <v>45010</v>
      </c>
      <c r="B2030" s="101">
        <v>13</v>
      </c>
      <c r="C2030" s="109"/>
    </row>
    <row r="2031" spans="1:3" x14ac:dyDescent="0.25">
      <c r="A2031" s="117">
        <v>45010</v>
      </c>
      <c r="B2031" s="101">
        <v>14</v>
      </c>
      <c r="C2031" s="109"/>
    </row>
    <row r="2032" spans="1:3" x14ac:dyDescent="0.25">
      <c r="A2032" s="117">
        <v>45010</v>
      </c>
      <c r="B2032" s="101">
        <v>15</v>
      </c>
      <c r="C2032" s="109"/>
    </row>
    <row r="2033" spans="1:3" x14ac:dyDescent="0.25">
      <c r="A2033" s="117">
        <v>45010</v>
      </c>
      <c r="B2033" s="101">
        <v>16</v>
      </c>
      <c r="C2033" s="109"/>
    </row>
    <row r="2034" spans="1:3" x14ac:dyDescent="0.25">
      <c r="A2034" s="117">
        <v>45010</v>
      </c>
      <c r="B2034" s="101">
        <v>17</v>
      </c>
      <c r="C2034" s="109"/>
    </row>
    <row r="2035" spans="1:3" x14ac:dyDescent="0.25">
      <c r="A2035" s="117">
        <v>45010</v>
      </c>
      <c r="B2035" s="101">
        <v>18</v>
      </c>
      <c r="C2035" s="109"/>
    </row>
    <row r="2036" spans="1:3" x14ac:dyDescent="0.25">
      <c r="A2036" s="117">
        <v>45010</v>
      </c>
      <c r="B2036" s="101">
        <v>19</v>
      </c>
      <c r="C2036" s="109"/>
    </row>
    <row r="2037" spans="1:3" x14ac:dyDescent="0.25">
      <c r="A2037" s="117">
        <v>45010</v>
      </c>
      <c r="B2037" s="101">
        <v>20</v>
      </c>
      <c r="C2037" s="109"/>
    </row>
    <row r="2038" spans="1:3" x14ac:dyDescent="0.25">
      <c r="A2038" s="117">
        <v>45010</v>
      </c>
      <c r="B2038" s="101">
        <v>21</v>
      </c>
      <c r="C2038" s="109"/>
    </row>
    <row r="2039" spans="1:3" x14ac:dyDescent="0.25">
      <c r="A2039" s="117">
        <v>45010</v>
      </c>
      <c r="B2039" s="101">
        <v>22</v>
      </c>
      <c r="C2039" s="109"/>
    </row>
    <row r="2040" spans="1:3" x14ac:dyDescent="0.25">
      <c r="A2040" s="117">
        <v>45010</v>
      </c>
      <c r="B2040" s="101">
        <v>23</v>
      </c>
      <c r="C2040" s="109"/>
    </row>
    <row r="2041" spans="1:3" x14ac:dyDescent="0.25">
      <c r="A2041" s="117">
        <v>45010</v>
      </c>
      <c r="B2041" s="101">
        <v>24</v>
      </c>
      <c r="C2041" s="109"/>
    </row>
    <row r="2042" spans="1:3" x14ac:dyDescent="0.25">
      <c r="A2042" s="117">
        <v>45011</v>
      </c>
      <c r="B2042" s="101">
        <v>1</v>
      </c>
      <c r="C2042" s="109"/>
    </row>
    <row r="2043" spans="1:3" x14ac:dyDescent="0.25">
      <c r="A2043" s="117">
        <v>45011</v>
      </c>
      <c r="B2043" s="101">
        <v>2</v>
      </c>
      <c r="C2043" s="109"/>
    </row>
    <row r="2044" spans="1:3" x14ac:dyDescent="0.25">
      <c r="A2044" s="117">
        <v>45011</v>
      </c>
      <c r="B2044" s="101">
        <v>3</v>
      </c>
      <c r="C2044" s="109"/>
    </row>
    <row r="2045" spans="1:3" x14ac:dyDescent="0.25">
      <c r="A2045" s="117">
        <v>45011</v>
      </c>
      <c r="B2045" s="101">
        <v>4</v>
      </c>
      <c r="C2045" s="109"/>
    </row>
    <row r="2046" spans="1:3" x14ac:dyDescent="0.25">
      <c r="A2046" s="117">
        <v>45011</v>
      </c>
      <c r="B2046" s="101">
        <v>5</v>
      </c>
      <c r="C2046" s="109"/>
    </row>
    <row r="2047" spans="1:3" x14ac:dyDescent="0.25">
      <c r="A2047" s="117">
        <v>45011</v>
      </c>
      <c r="B2047" s="101">
        <v>6</v>
      </c>
      <c r="C2047" s="109"/>
    </row>
    <row r="2048" spans="1:3" x14ac:dyDescent="0.25">
      <c r="A2048" s="117">
        <v>45011</v>
      </c>
      <c r="B2048" s="101">
        <v>7</v>
      </c>
      <c r="C2048" s="109"/>
    </row>
    <row r="2049" spans="1:3" x14ac:dyDescent="0.25">
      <c r="A2049" s="117">
        <v>45011</v>
      </c>
      <c r="B2049" s="101">
        <v>8</v>
      </c>
      <c r="C2049" s="109"/>
    </row>
    <row r="2050" spans="1:3" x14ac:dyDescent="0.25">
      <c r="A2050" s="117">
        <v>45011</v>
      </c>
      <c r="B2050" s="101">
        <v>9</v>
      </c>
      <c r="C2050" s="109"/>
    </row>
    <row r="2051" spans="1:3" x14ac:dyDescent="0.25">
      <c r="A2051" s="117">
        <v>45011</v>
      </c>
      <c r="B2051" s="101">
        <v>10</v>
      </c>
      <c r="C2051" s="109"/>
    </row>
    <row r="2052" spans="1:3" x14ac:dyDescent="0.25">
      <c r="A2052" s="117">
        <v>45011</v>
      </c>
      <c r="B2052" s="101">
        <v>11</v>
      </c>
      <c r="C2052" s="109"/>
    </row>
    <row r="2053" spans="1:3" x14ac:dyDescent="0.25">
      <c r="A2053" s="117">
        <v>45011</v>
      </c>
      <c r="B2053" s="101">
        <v>12</v>
      </c>
      <c r="C2053" s="109"/>
    </row>
    <row r="2054" spans="1:3" x14ac:dyDescent="0.25">
      <c r="A2054" s="117">
        <v>45011</v>
      </c>
      <c r="B2054" s="101">
        <v>13</v>
      </c>
      <c r="C2054" s="109"/>
    </row>
    <row r="2055" spans="1:3" x14ac:dyDescent="0.25">
      <c r="A2055" s="117">
        <v>45011</v>
      </c>
      <c r="B2055" s="101">
        <v>14</v>
      </c>
      <c r="C2055" s="109"/>
    </row>
    <row r="2056" spans="1:3" x14ac:dyDescent="0.25">
      <c r="A2056" s="117">
        <v>45011</v>
      </c>
      <c r="B2056" s="101">
        <v>15</v>
      </c>
      <c r="C2056" s="109"/>
    </row>
    <row r="2057" spans="1:3" x14ac:dyDescent="0.25">
      <c r="A2057" s="117">
        <v>45011</v>
      </c>
      <c r="B2057" s="101">
        <v>16</v>
      </c>
      <c r="C2057" s="109"/>
    </row>
    <row r="2058" spans="1:3" x14ac:dyDescent="0.25">
      <c r="A2058" s="117">
        <v>45011</v>
      </c>
      <c r="B2058" s="101">
        <v>17</v>
      </c>
      <c r="C2058" s="109"/>
    </row>
    <row r="2059" spans="1:3" x14ac:dyDescent="0.25">
      <c r="A2059" s="117">
        <v>45011</v>
      </c>
      <c r="B2059" s="101">
        <v>18</v>
      </c>
      <c r="C2059" s="109"/>
    </row>
    <row r="2060" spans="1:3" x14ac:dyDescent="0.25">
      <c r="A2060" s="117">
        <v>45011</v>
      </c>
      <c r="B2060" s="101">
        <v>19</v>
      </c>
      <c r="C2060" s="109"/>
    </row>
    <row r="2061" spans="1:3" x14ac:dyDescent="0.25">
      <c r="A2061" s="117">
        <v>45011</v>
      </c>
      <c r="B2061" s="101">
        <v>20</v>
      </c>
      <c r="C2061" s="109"/>
    </row>
    <row r="2062" spans="1:3" x14ac:dyDescent="0.25">
      <c r="A2062" s="117">
        <v>45011</v>
      </c>
      <c r="B2062" s="101">
        <v>21</v>
      </c>
      <c r="C2062" s="109"/>
    </row>
    <row r="2063" spans="1:3" x14ac:dyDescent="0.25">
      <c r="A2063" s="117">
        <v>45011</v>
      </c>
      <c r="B2063" s="101">
        <v>22</v>
      </c>
      <c r="C2063" s="109"/>
    </row>
    <row r="2064" spans="1:3" x14ac:dyDescent="0.25">
      <c r="A2064" s="117">
        <v>45011</v>
      </c>
      <c r="B2064" s="101">
        <v>23</v>
      </c>
      <c r="C2064" s="109"/>
    </row>
    <row r="2065" spans="1:3" x14ac:dyDescent="0.25">
      <c r="A2065" s="117">
        <v>45011</v>
      </c>
      <c r="B2065" s="101">
        <v>24</v>
      </c>
      <c r="C2065" s="109"/>
    </row>
    <row r="2066" spans="1:3" x14ac:dyDescent="0.25">
      <c r="A2066" s="117">
        <v>45012</v>
      </c>
      <c r="B2066" s="101">
        <v>1</v>
      </c>
      <c r="C2066" s="109"/>
    </row>
    <row r="2067" spans="1:3" x14ac:dyDescent="0.25">
      <c r="A2067" s="117">
        <v>45012</v>
      </c>
      <c r="B2067" s="101">
        <v>2</v>
      </c>
      <c r="C2067" s="109"/>
    </row>
    <row r="2068" spans="1:3" x14ac:dyDescent="0.25">
      <c r="A2068" s="117">
        <v>45012</v>
      </c>
      <c r="B2068" s="101">
        <v>3</v>
      </c>
      <c r="C2068" s="109"/>
    </row>
    <row r="2069" spans="1:3" x14ac:dyDescent="0.25">
      <c r="A2069" s="117">
        <v>45012</v>
      </c>
      <c r="B2069" s="101">
        <v>4</v>
      </c>
      <c r="C2069" s="109"/>
    </row>
    <row r="2070" spans="1:3" x14ac:dyDescent="0.25">
      <c r="A2070" s="117">
        <v>45012</v>
      </c>
      <c r="B2070" s="101">
        <v>5</v>
      </c>
      <c r="C2070" s="109"/>
    </row>
    <row r="2071" spans="1:3" x14ac:dyDescent="0.25">
      <c r="A2071" s="117">
        <v>45012</v>
      </c>
      <c r="B2071" s="101">
        <v>6</v>
      </c>
      <c r="C2071" s="109"/>
    </row>
    <row r="2072" spans="1:3" x14ac:dyDescent="0.25">
      <c r="A2072" s="117">
        <v>45012</v>
      </c>
      <c r="B2072" s="101">
        <v>7</v>
      </c>
      <c r="C2072" s="109"/>
    </row>
    <row r="2073" spans="1:3" x14ac:dyDescent="0.25">
      <c r="A2073" s="117">
        <v>45012</v>
      </c>
      <c r="B2073" s="101">
        <v>8</v>
      </c>
      <c r="C2073" s="109"/>
    </row>
    <row r="2074" spans="1:3" x14ac:dyDescent="0.25">
      <c r="A2074" s="117">
        <v>45012</v>
      </c>
      <c r="B2074" s="101">
        <v>9</v>
      </c>
      <c r="C2074" s="109"/>
    </row>
    <row r="2075" spans="1:3" x14ac:dyDescent="0.25">
      <c r="A2075" s="117">
        <v>45012</v>
      </c>
      <c r="B2075" s="101">
        <v>10</v>
      </c>
      <c r="C2075" s="109"/>
    </row>
    <row r="2076" spans="1:3" x14ac:dyDescent="0.25">
      <c r="A2076" s="117">
        <v>45012</v>
      </c>
      <c r="B2076" s="101">
        <v>11</v>
      </c>
      <c r="C2076" s="109"/>
    </row>
    <row r="2077" spans="1:3" x14ac:dyDescent="0.25">
      <c r="A2077" s="117">
        <v>45012</v>
      </c>
      <c r="B2077" s="101">
        <v>12</v>
      </c>
      <c r="C2077" s="109"/>
    </row>
    <row r="2078" spans="1:3" x14ac:dyDescent="0.25">
      <c r="A2078" s="117">
        <v>45012</v>
      </c>
      <c r="B2078" s="101">
        <v>13</v>
      </c>
      <c r="C2078" s="109"/>
    </row>
    <row r="2079" spans="1:3" x14ac:dyDescent="0.25">
      <c r="A2079" s="117">
        <v>45012</v>
      </c>
      <c r="B2079" s="101">
        <v>14</v>
      </c>
      <c r="C2079" s="109"/>
    </row>
    <row r="2080" spans="1:3" x14ac:dyDescent="0.25">
      <c r="A2080" s="117">
        <v>45012</v>
      </c>
      <c r="B2080" s="101">
        <v>15</v>
      </c>
      <c r="C2080" s="109"/>
    </row>
    <row r="2081" spans="1:3" x14ac:dyDescent="0.25">
      <c r="A2081" s="117">
        <v>45012</v>
      </c>
      <c r="B2081" s="101">
        <v>16</v>
      </c>
      <c r="C2081" s="109"/>
    </row>
    <row r="2082" spans="1:3" x14ac:dyDescent="0.25">
      <c r="A2082" s="117">
        <v>45012</v>
      </c>
      <c r="B2082" s="101">
        <v>17</v>
      </c>
      <c r="C2082" s="109"/>
    </row>
    <row r="2083" spans="1:3" x14ac:dyDescent="0.25">
      <c r="A2083" s="117">
        <v>45012</v>
      </c>
      <c r="B2083" s="101">
        <v>18</v>
      </c>
      <c r="C2083" s="109"/>
    </row>
    <row r="2084" spans="1:3" x14ac:dyDescent="0.25">
      <c r="A2084" s="117">
        <v>45012</v>
      </c>
      <c r="B2084" s="101">
        <v>19</v>
      </c>
      <c r="C2084" s="109"/>
    </row>
    <row r="2085" spans="1:3" x14ac:dyDescent="0.25">
      <c r="A2085" s="117">
        <v>45012</v>
      </c>
      <c r="B2085" s="101">
        <v>20</v>
      </c>
      <c r="C2085" s="109"/>
    </row>
    <row r="2086" spans="1:3" x14ac:dyDescent="0.25">
      <c r="A2086" s="117">
        <v>45012</v>
      </c>
      <c r="B2086" s="101">
        <v>21</v>
      </c>
      <c r="C2086" s="109"/>
    </row>
    <row r="2087" spans="1:3" x14ac:dyDescent="0.25">
      <c r="A2087" s="117">
        <v>45012</v>
      </c>
      <c r="B2087" s="101">
        <v>22</v>
      </c>
      <c r="C2087" s="109"/>
    </row>
    <row r="2088" spans="1:3" x14ac:dyDescent="0.25">
      <c r="A2088" s="117">
        <v>45012</v>
      </c>
      <c r="B2088" s="101">
        <v>23</v>
      </c>
      <c r="C2088" s="109"/>
    </row>
    <row r="2089" spans="1:3" x14ac:dyDescent="0.25">
      <c r="A2089" s="117">
        <v>45012</v>
      </c>
      <c r="B2089" s="101">
        <v>24</v>
      </c>
      <c r="C2089" s="109"/>
    </row>
    <row r="2090" spans="1:3" x14ac:dyDescent="0.25">
      <c r="A2090" s="117">
        <v>45013</v>
      </c>
      <c r="B2090" s="101">
        <v>1</v>
      </c>
      <c r="C2090" s="109"/>
    </row>
    <row r="2091" spans="1:3" x14ac:dyDescent="0.25">
      <c r="A2091" s="117">
        <v>45013</v>
      </c>
      <c r="B2091" s="101">
        <v>2</v>
      </c>
      <c r="C2091" s="109"/>
    </row>
    <row r="2092" spans="1:3" x14ac:dyDescent="0.25">
      <c r="A2092" s="117">
        <v>45013</v>
      </c>
      <c r="B2092" s="101">
        <v>3</v>
      </c>
      <c r="C2092" s="109"/>
    </row>
    <row r="2093" spans="1:3" x14ac:dyDescent="0.25">
      <c r="A2093" s="117">
        <v>45013</v>
      </c>
      <c r="B2093" s="101">
        <v>4</v>
      </c>
      <c r="C2093" s="109"/>
    </row>
    <row r="2094" spans="1:3" x14ac:dyDescent="0.25">
      <c r="A2094" s="117">
        <v>45013</v>
      </c>
      <c r="B2094" s="101">
        <v>5</v>
      </c>
      <c r="C2094" s="109"/>
    </row>
    <row r="2095" spans="1:3" x14ac:dyDescent="0.25">
      <c r="A2095" s="117">
        <v>45013</v>
      </c>
      <c r="B2095" s="101">
        <v>6</v>
      </c>
      <c r="C2095" s="109"/>
    </row>
    <row r="2096" spans="1:3" x14ac:dyDescent="0.25">
      <c r="A2096" s="117">
        <v>45013</v>
      </c>
      <c r="B2096" s="101">
        <v>7</v>
      </c>
      <c r="C2096" s="109"/>
    </row>
    <row r="2097" spans="1:3" x14ac:dyDescent="0.25">
      <c r="A2097" s="117">
        <v>45013</v>
      </c>
      <c r="B2097" s="101">
        <v>8</v>
      </c>
      <c r="C2097" s="109"/>
    </row>
    <row r="2098" spans="1:3" x14ac:dyDescent="0.25">
      <c r="A2098" s="117">
        <v>45013</v>
      </c>
      <c r="B2098" s="101">
        <v>9</v>
      </c>
      <c r="C2098" s="109"/>
    </row>
    <row r="2099" spans="1:3" x14ac:dyDescent="0.25">
      <c r="A2099" s="117">
        <v>45013</v>
      </c>
      <c r="B2099" s="101">
        <v>10</v>
      </c>
      <c r="C2099" s="109"/>
    </row>
    <row r="2100" spans="1:3" x14ac:dyDescent="0.25">
      <c r="A2100" s="117">
        <v>45013</v>
      </c>
      <c r="B2100" s="101">
        <v>11</v>
      </c>
      <c r="C2100" s="109"/>
    </row>
    <row r="2101" spans="1:3" x14ac:dyDescent="0.25">
      <c r="A2101" s="117">
        <v>45013</v>
      </c>
      <c r="B2101" s="101">
        <v>12</v>
      </c>
      <c r="C2101" s="109"/>
    </row>
    <row r="2102" spans="1:3" x14ac:dyDescent="0.25">
      <c r="A2102" s="117">
        <v>45013</v>
      </c>
      <c r="B2102" s="101">
        <v>13</v>
      </c>
      <c r="C2102" s="109"/>
    </row>
    <row r="2103" spans="1:3" x14ac:dyDescent="0.25">
      <c r="A2103" s="117">
        <v>45013</v>
      </c>
      <c r="B2103" s="101">
        <v>14</v>
      </c>
      <c r="C2103" s="109"/>
    </row>
    <row r="2104" spans="1:3" x14ac:dyDescent="0.25">
      <c r="A2104" s="117">
        <v>45013</v>
      </c>
      <c r="B2104" s="101">
        <v>15</v>
      </c>
      <c r="C2104" s="109"/>
    </row>
    <row r="2105" spans="1:3" x14ac:dyDescent="0.25">
      <c r="A2105" s="117">
        <v>45013</v>
      </c>
      <c r="B2105" s="101">
        <v>16</v>
      </c>
      <c r="C2105" s="109"/>
    </row>
    <row r="2106" spans="1:3" x14ac:dyDescent="0.25">
      <c r="A2106" s="117">
        <v>45013</v>
      </c>
      <c r="B2106" s="101">
        <v>17</v>
      </c>
      <c r="C2106" s="109"/>
    </row>
    <row r="2107" spans="1:3" x14ac:dyDescent="0.25">
      <c r="A2107" s="117">
        <v>45013</v>
      </c>
      <c r="B2107" s="101">
        <v>18</v>
      </c>
      <c r="C2107" s="109"/>
    </row>
    <row r="2108" spans="1:3" x14ac:dyDescent="0.25">
      <c r="A2108" s="117">
        <v>45013</v>
      </c>
      <c r="B2108" s="101">
        <v>19</v>
      </c>
      <c r="C2108" s="109"/>
    </row>
    <row r="2109" spans="1:3" x14ac:dyDescent="0.25">
      <c r="A2109" s="117">
        <v>45013</v>
      </c>
      <c r="B2109" s="101">
        <v>20</v>
      </c>
      <c r="C2109" s="109"/>
    </row>
    <row r="2110" spans="1:3" x14ac:dyDescent="0.25">
      <c r="A2110" s="117">
        <v>45013</v>
      </c>
      <c r="B2110" s="101">
        <v>21</v>
      </c>
      <c r="C2110" s="109"/>
    </row>
    <row r="2111" spans="1:3" x14ac:dyDescent="0.25">
      <c r="A2111" s="117">
        <v>45013</v>
      </c>
      <c r="B2111" s="101">
        <v>22</v>
      </c>
      <c r="C2111" s="109"/>
    </row>
    <row r="2112" spans="1:3" x14ac:dyDescent="0.25">
      <c r="A2112" s="117">
        <v>45013</v>
      </c>
      <c r="B2112" s="101">
        <v>23</v>
      </c>
      <c r="C2112" s="109"/>
    </row>
    <row r="2113" spans="1:3" x14ac:dyDescent="0.25">
      <c r="A2113" s="117">
        <v>45013</v>
      </c>
      <c r="B2113" s="101">
        <v>24</v>
      </c>
      <c r="C2113" s="109"/>
    </row>
    <row r="2114" spans="1:3" x14ac:dyDescent="0.25">
      <c r="A2114" s="117">
        <v>45014</v>
      </c>
      <c r="B2114" s="101">
        <v>1</v>
      </c>
      <c r="C2114" s="109"/>
    </row>
    <row r="2115" spans="1:3" x14ac:dyDescent="0.25">
      <c r="A2115" s="117">
        <v>45014</v>
      </c>
      <c r="B2115" s="101">
        <v>2</v>
      </c>
      <c r="C2115" s="109"/>
    </row>
    <row r="2116" spans="1:3" x14ac:dyDescent="0.25">
      <c r="A2116" s="117">
        <v>45014</v>
      </c>
      <c r="B2116" s="101">
        <v>3</v>
      </c>
      <c r="C2116" s="109"/>
    </row>
    <row r="2117" spans="1:3" x14ac:dyDescent="0.25">
      <c r="A2117" s="117">
        <v>45014</v>
      </c>
      <c r="B2117" s="101">
        <v>4</v>
      </c>
      <c r="C2117" s="109"/>
    </row>
    <row r="2118" spans="1:3" x14ac:dyDescent="0.25">
      <c r="A2118" s="117">
        <v>45014</v>
      </c>
      <c r="B2118" s="101">
        <v>5</v>
      </c>
      <c r="C2118" s="109"/>
    </row>
    <row r="2119" spans="1:3" x14ac:dyDescent="0.25">
      <c r="A2119" s="117">
        <v>45014</v>
      </c>
      <c r="B2119" s="101">
        <v>6</v>
      </c>
      <c r="C2119" s="109"/>
    </row>
    <row r="2120" spans="1:3" x14ac:dyDescent="0.25">
      <c r="A2120" s="117">
        <v>45014</v>
      </c>
      <c r="B2120" s="101">
        <v>7</v>
      </c>
      <c r="C2120" s="109"/>
    </row>
    <row r="2121" spans="1:3" x14ac:dyDescent="0.25">
      <c r="A2121" s="117">
        <v>45014</v>
      </c>
      <c r="B2121" s="101">
        <v>8</v>
      </c>
      <c r="C2121" s="109"/>
    </row>
    <row r="2122" spans="1:3" x14ac:dyDescent="0.25">
      <c r="A2122" s="117">
        <v>45014</v>
      </c>
      <c r="B2122" s="101">
        <v>9</v>
      </c>
      <c r="C2122" s="109"/>
    </row>
    <row r="2123" spans="1:3" x14ac:dyDescent="0.25">
      <c r="A2123" s="117">
        <v>45014</v>
      </c>
      <c r="B2123" s="101">
        <v>10</v>
      </c>
      <c r="C2123" s="109"/>
    </row>
    <row r="2124" spans="1:3" x14ac:dyDescent="0.25">
      <c r="A2124" s="117">
        <v>45014</v>
      </c>
      <c r="B2124" s="101">
        <v>11</v>
      </c>
      <c r="C2124" s="109"/>
    </row>
    <row r="2125" spans="1:3" x14ac:dyDescent="0.25">
      <c r="A2125" s="117">
        <v>45014</v>
      </c>
      <c r="B2125" s="101">
        <v>12</v>
      </c>
      <c r="C2125" s="109"/>
    </row>
    <row r="2126" spans="1:3" x14ac:dyDescent="0.25">
      <c r="A2126" s="117">
        <v>45014</v>
      </c>
      <c r="B2126" s="101">
        <v>13</v>
      </c>
      <c r="C2126" s="109"/>
    </row>
    <row r="2127" spans="1:3" x14ac:dyDescent="0.25">
      <c r="A2127" s="117">
        <v>45014</v>
      </c>
      <c r="B2127" s="101">
        <v>14</v>
      </c>
      <c r="C2127" s="109"/>
    </row>
    <row r="2128" spans="1:3" x14ac:dyDescent="0.25">
      <c r="A2128" s="117">
        <v>45014</v>
      </c>
      <c r="B2128" s="101">
        <v>15</v>
      </c>
      <c r="C2128" s="109"/>
    </row>
    <row r="2129" spans="1:3" x14ac:dyDescent="0.25">
      <c r="A2129" s="117">
        <v>45014</v>
      </c>
      <c r="B2129" s="101">
        <v>16</v>
      </c>
      <c r="C2129" s="109"/>
    </row>
    <row r="2130" spans="1:3" x14ac:dyDescent="0.25">
      <c r="A2130" s="117">
        <v>45014</v>
      </c>
      <c r="B2130" s="101">
        <v>17</v>
      </c>
      <c r="C2130" s="109"/>
    </row>
    <row r="2131" spans="1:3" x14ac:dyDescent="0.25">
      <c r="A2131" s="117">
        <v>45014</v>
      </c>
      <c r="B2131" s="101">
        <v>18</v>
      </c>
      <c r="C2131" s="109"/>
    </row>
    <row r="2132" spans="1:3" x14ac:dyDescent="0.25">
      <c r="A2132" s="117">
        <v>45014</v>
      </c>
      <c r="B2132" s="101">
        <v>19</v>
      </c>
      <c r="C2132" s="109"/>
    </row>
    <row r="2133" spans="1:3" x14ac:dyDescent="0.25">
      <c r="A2133" s="117">
        <v>45014</v>
      </c>
      <c r="B2133" s="101">
        <v>20</v>
      </c>
      <c r="C2133" s="109"/>
    </row>
    <row r="2134" spans="1:3" x14ac:dyDescent="0.25">
      <c r="A2134" s="117">
        <v>45014</v>
      </c>
      <c r="B2134" s="101">
        <v>21</v>
      </c>
      <c r="C2134" s="109"/>
    </row>
    <row r="2135" spans="1:3" x14ac:dyDescent="0.25">
      <c r="A2135" s="117">
        <v>45014</v>
      </c>
      <c r="B2135" s="101">
        <v>22</v>
      </c>
      <c r="C2135" s="109"/>
    </row>
    <row r="2136" spans="1:3" x14ac:dyDescent="0.25">
      <c r="A2136" s="117">
        <v>45014</v>
      </c>
      <c r="B2136" s="101">
        <v>23</v>
      </c>
      <c r="C2136" s="109"/>
    </row>
    <row r="2137" spans="1:3" x14ac:dyDescent="0.25">
      <c r="A2137" s="117">
        <v>45014</v>
      </c>
      <c r="B2137" s="101">
        <v>24</v>
      </c>
      <c r="C2137" s="109"/>
    </row>
    <row r="2138" spans="1:3" x14ac:dyDescent="0.25">
      <c r="A2138" s="117">
        <v>45015</v>
      </c>
      <c r="B2138" s="101">
        <v>1</v>
      </c>
      <c r="C2138" s="109"/>
    </row>
    <row r="2139" spans="1:3" x14ac:dyDescent="0.25">
      <c r="A2139" s="117">
        <v>45015</v>
      </c>
      <c r="B2139" s="101">
        <v>2</v>
      </c>
      <c r="C2139" s="109"/>
    </row>
    <row r="2140" spans="1:3" x14ac:dyDescent="0.25">
      <c r="A2140" s="117">
        <v>45015</v>
      </c>
      <c r="B2140" s="101">
        <v>3</v>
      </c>
      <c r="C2140" s="109"/>
    </row>
    <row r="2141" spans="1:3" x14ac:dyDescent="0.25">
      <c r="A2141" s="117">
        <v>45015</v>
      </c>
      <c r="B2141" s="101">
        <v>4</v>
      </c>
      <c r="C2141" s="109"/>
    </row>
    <row r="2142" spans="1:3" x14ac:dyDescent="0.25">
      <c r="A2142" s="117">
        <v>45015</v>
      </c>
      <c r="B2142" s="101">
        <v>5</v>
      </c>
      <c r="C2142" s="109"/>
    </row>
    <row r="2143" spans="1:3" x14ac:dyDescent="0.25">
      <c r="A2143" s="117">
        <v>45015</v>
      </c>
      <c r="B2143" s="101">
        <v>6</v>
      </c>
      <c r="C2143" s="109"/>
    </row>
    <row r="2144" spans="1:3" x14ac:dyDescent="0.25">
      <c r="A2144" s="117">
        <v>45015</v>
      </c>
      <c r="B2144" s="101">
        <v>7</v>
      </c>
      <c r="C2144" s="109"/>
    </row>
    <row r="2145" spans="1:3" x14ac:dyDescent="0.25">
      <c r="A2145" s="117">
        <v>45015</v>
      </c>
      <c r="B2145" s="101">
        <v>8</v>
      </c>
      <c r="C2145" s="109"/>
    </row>
    <row r="2146" spans="1:3" x14ac:dyDescent="0.25">
      <c r="A2146" s="117">
        <v>45015</v>
      </c>
      <c r="B2146" s="101">
        <v>9</v>
      </c>
      <c r="C2146" s="109"/>
    </row>
    <row r="2147" spans="1:3" x14ac:dyDescent="0.25">
      <c r="A2147" s="117">
        <v>45015</v>
      </c>
      <c r="B2147" s="101">
        <v>10</v>
      </c>
      <c r="C2147" s="109"/>
    </row>
    <row r="2148" spans="1:3" x14ac:dyDescent="0.25">
      <c r="A2148" s="117">
        <v>45015</v>
      </c>
      <c r="B2148" s="101">
        <v>11</v>
      </c>
      <c r="C2148" s="109"/>
    </row>
    <row r="2149" spans="1:3" x14ac:dyDescent="0.25">
      <c r="A2149" s="117">
        <v>45015</v>
      </c>
      <c r="B2149" s="101">
        <v>12</v>
      </c>
      <c r="C2149" s="109"/>
    </row>
    <row r="2150" spans="1:3" x14ac:dyDescent="0.25">
      <c r="A2150" s="117">
        <v>45015</v>
      </c>
      <c r="B2150" s="101">
        <v>13</v>
      </c>
      <c r="C2150" s="109"/>
    </row>
    <row r="2151" spans="1:3" x14ac:dyDescent="0.25">
      <c r="A2151" s="117">
        <v>45015</v>
      </c>
      <c r="B2151" s="101">
        <v>14</v>
      </c>
      <c r="C2151" s="109"/>
    </row>
    <row r="2152" spans="1:3" x14ac:dyDescent="0.25">
      <c r="A2152" s="117">
        <v>45015</v>
      </c>
      <c r="B2152" s="101">
        <v>15</v>
      </c>
      <c r="C2152" s="109"/>
    </row>
    <row r="2153" spans="1:3" x14ac:dyDescent="0.25">
      <c r="A2153" s="117">
        <v>45015</v>
      </c>
      <c r="B2153" s="101">
        <v>16</v>
      </c>
      <c r="C2153" s="109"/>
    </row>
    <row r="2154" spans="1:3" x14ac:dyDescent="0.25">
      <c r="A2154" s="117">
        <v>45015</v>
      </c>
      <c r="B2154" s="101">
        <v>17</v>
      </c>
      <c r="C2154" s="109"/>
    </row>
    <row r="2155" spans="1:3" x14ac:dyDescent="0.25">
      <c r="A2155" s="117">
        <v>45015</v>
      </c>
      <c r="B2155" s="101">
        <v>18</v>
      </c>
      <c r="C2155" s="109"/>
    </row>
    <row r="2156" spans="1:3" x14ac:dyDescent="0.25">
      <c r="A2156" s="117">
        <v>45015</v>
      </c>
      <c r="B2156" s="101">
        <v>19</v>
      </c>
      <c r="C2156" s="109"/>
    </row>
    <row r="2157" spans="1:3" x14ac:dyDescent="0.25">
      <c r="A2157" s="117">
        <v>45015</v>
      </c>
      <c r="B2157" s="101">
        <v>20</v>
      </c>
      <c r="C2157" s="109"/>
    </row>
    <row r="2158" spans="1:3" x14ac:dyDescent="0.25">
      <c r="A2158" s="117">
        <v>45015</v>
      </c>
      <c r="B2158" s="101">
        <v>21</v>
      </c>
      <c r="C2158" s="109"/>
    </row>
    <row r="2159" spans="1:3" x14ac:dyDescent="0.25">
      <c r="A2159" s="117">
        <v>45015</v>
      </c>
      <c r="B2159" s="101">
        <v>22</v>
      </c>
      <c r="C2159" s="109"/>
    </row>
    <row r="2160" spans="1:3" x14ac:dyDescent="0.25">
      <c r="A2160" s="117">
        <v>45015</v>
      </c>
      <c r="B2160" s="101">
        <v>23</v>
      </c>
      <c r="C2160" s="109"/>
    </row>
    <row r="2161" spans="1:3" x14ac:dyDescent="0.25">
      <c r="A2161" s="117">
        <v>45015</v>
      </c>
      <c r="B2161" s="101">
        <v>24</v>
      </c>
      <c r="C2161" s="109"/>
    </row>
    <row r="2162" spans="1:3" x14ac:dyDescent="0.25">
      <c r="A2162" s="117">
        <v>45016</v>
      </c>
      <c r="B2162" s="101">
        <v>1</v>
      </c>
      <c r="C2162" s="109"/>
    </row>
    <row r="2163" spans="1:3" x14ac:dyDescent="0.25">
      <c r="A2163" s="117">
        <v>45016</v>
      </c>
      <c r="B2163" s="101">
        <v>2</v>
      </c>
      <c r="C2163" s="109"/>
    </row>
    <row r="2164" spans="1:3" x14ac:dyDescent="0.25">
      <c r="A2164" s="117">
        <v>45016</v>
      </c>
      <c r="B2164" s="101">
        <v>3</v>
      </c>
      <c r="C2164" s="109"/>
    </row>
    <row r="2165" spans="1:3" x14ac:dyDescent="0.25">
      <c r="A2165" s="117">
        <v>45016</v>
      </c>
      <c r="B2165" s="101">
        <v>4</v>
      </c>
      <c r="C2165" s="109"/>
    </row>
    <row r="2166" spans="1:3" x14ac:dyDescent="0.25">
      <c r="A2166" s="117">
        <v>45016</v>
      </c>
      <c r="B2166" s="101">
        <v>5</v>
      </c>
      <c r="C2166" s="109"/>
    </row>
    <row r="2167" spans="1:3" x14ac:dyDescent="0.25">
      <c r="A2167" s="117">
        <v>45016</v>
      </c>
      <c r="B2167" s="101">
        <v>6</v>
      </c>
      <c r="C2167" s="109"/>
    </row>
    <row r="2168" spans="1:3" x14ac:dyDescent="0.25">
      <c r="A2168" s="117">
        <v>45016</v>
      </c>
      <c r="B2168" s="101">
        <v>7</v>
      </c>
      <c r="C2168" s="109"/>
    </row>
    <row r="2169" spans="1:3" x14ac:dyDescent="0.25">
      <c r="A2169" s="117">
        <v>45016</v>
      </c>
      <c r="B2169" s="101">
        <v>8</v>
      </c>
      <c r="C2169" s="109"/>
    </row>
    <row r="2170" spans="1:3" x14ac:dyDescent="0.25">
      <c r="A2170" s="117">
        <v>45016</v>
      </c>
      <c r="B2170" s="101">
        <v>9</v>
      </c>
      <c r="C2170" s="109"/>
    </row>
    <row r="2171" spans="1:3" x14ac:dyDescent="0.25">
      <c r="A2171" s="117">
        <v>45016</v>
      </c>
      <c r="B2171" s="101">
        <v>10</v>
      </c>
      <c r="C2171" s="109"/>
    </row>
    <row r="2172" spans="1:3" x14ac:dyDescent="0.25">
      <c r="A2172" s="117">
        <v>45016</v>
      </c>
      <c r="B2172" s="101">
        <v>11</v>
      </c>
      <c r="C2172" s="109"/>
    </row>
    <row r="2173" spans="1:3" x14ac:dyDescent="0.25">
      <c r="A2173" s="117">
        <v>45016</v>
      </c>
      <c r="B2173" s="101">
        <v>12</v>
      </c>
      <c r="C2173" s="109"/>
    </row>
    <row r="2174" spans="1:3" x14ac:dyDescent="0.25">
      <c r="A2174" s="117">
        <v>45016</v>
      </c>
      <c r="B2174" s="101">
        <v>13</v>
      </c>
      <c r="C2174" s="109"/>
    </row>
    <row r="2175" spans="1:3" x14ac:dyDescent="0.25">
      <c r="A2175" s="117">
        <v>45016</v>
      </c>
      <c r="B2175" s="101">
        <v>14</v>
      </c>
      <c r="C2175" s="109"/>
    </row>
    <row r="2176" spans="1:3" x14ac:dyDescent="0.25">
      <c r="A2176" s="117">
        <v>45016</v>
      </c>
      <c r="B2176" s="101">
        <v>15</v>
      </c>
      <c r="C2176" s="109"/>
    </row>
    <row r="2177" spans="1:3" x14ac:dyDescent="0.25">
      <c r="A2177" s="117">
        <v>45016</v>
      </c>
      <c r="B2177" s="101">
        <v>16</v>
      </c>
      <c r="C2177" s="109"/>
    </row>
    <row r="2178" spans="1:3" x14ac:dyDescent="0.25">
      <c r="A2178" s="117">
        <v>45016</v>
      </c>
      <c r="B2178" s="101">
        <v>17</v>
      </c>
      <c r="C2178" s="109"/>
    </row>
    <row r="2179" spans="1:3" x14ac:dyDescent="0.25">
      <c r="A2179" s="117">
        <v>45016</v>
      </c>
      <c r="B2179" s="101">
        <v>18</v>
      </c>
      <c r="C2179" s="109"/>
    </row>
    <row r="2180" spans="1:3" x14ac:dyDescent="0.25">
      <c r="A2180" s="117">
        <v>45016</v>
      </c>
      <c r="B2180" s="101">
        <v>19</v>
      </c>
      <c r="C2180" s="109"/>
    </row>
    <row r="2181" spans="1:3" x14ac:dyDescent="0.25">
      <c r="A2181" s="117">
        <v>45016</v>
      </c>
      <c r="B2181" s="101">
        <v>20</v>
      </c>
      <c r="C2181" s="109"/>
    </row>
    <row r="2182" spans="1:3" x14ac:dyDescent="0.25">
      <c r="A2182" s="117">
        <v>45016</v>
      </c>
      <c r="B2182" s="101">
        <v>21</v>
      </c>
      <c r="C2182" s="109"/>
    </row>
    <row r="2183" spans="1:3" x14ac:dyDescent="0.25">
      <c r="A2183" s="117">
        <v>45016</v>
      </c>
      <c r="B2183" s="101">
        <v>22</v>
      </c>
      <c r="C2183" s="109"/>
    </row>
    <row r="2184" spans="1:3" x14ac:dyDescent="0.25">
      <c r="A2184" s="117">
        <v>45016</v>
      </c>
      <c r="B2184" s="101">
        <v>23</v>
      </c>
      <c r="C2184" s="109"/>
    </row>
    <row r="2185" spans="1:3" x14ac:dyDescent="0.25">
      <c r="A2185" s="117">
        <v>45016</v>
      </c>
      <c r="B2185" s="101">
        <v>24</v>
      </c>
      <c r="C2185" s="109"/>
    </row>
    <row r="2186" spans="1:3" x14ac:dyDescent="0.25">
      <c r="A2186" s="117">
        <v>45017</v>
      </c>
      <c r="B2186" s="101">
        <v>1</v>
      </c>
      <c r="C2186" s="109"/>
    </row>
    <row r="2187" spans="1:3" x14ac:dyDescent="0.25">
      <c r="A2187" s="117">
        <v>45017</v>
      </c>
      <c r="B2187" s="101">
        <v>2</v>
      </c>
      <c r="C2187" s="109"/>
    </row>
    <row r="2188" spans="1:3" x14ac:dyDescent="0.25">
      <c r="A2188" s="117">
        <v>45017</v>
      </c>
      <c r="B2188" s="101">
        <v>3</v>
      </c>
      <c r="C2188" s="109"/>
    </row>
    <row r="2189" spans="1:3" x14ac:dyDescent="0.25">
      <c r="A2189" s="117">
        <v>45017</v>
      </c>
      <c r="B2189" s="101">
        <v>4</v>
      </c>
      <c r="C2189" s="109"/>
    </row>
    <row r="2190" spans="1:3" x14ac:dyDescent="0.25">
      <c r="A2190" s="117">
        <v>45017</v>
      </c>
      <c r="B2190" s="101">
        <v>5</v>
      </c>
      <c r="C2190" s="109"/>
    </row>
    <row r="2191" spans="1:3" x14ac:dyDescent="0.25">
      <c r="A2191" s="117">
        <v>45017</v>
      </c>
      <c r="B2191" s="101">
        <v>6</v>
      </c>
      <c r="C2191" s="109"/>
    </row>
    <row r="2192" spans="1:3" x14ac:dyDescent="0.25">
      <c r="A2192" s="117">
        <v>45017</v>
      </c>
      <c r="B2192" s="101">
        <v>7</v>
      </c>
      <c r="C2192" s="109"/>
    </row>
    <row r="2193" spans="1:3" x14ac:dyDescent="0.25">
      <c r="A2193" s="117">
        <v>45017</v>
      </c>
      <c r="B2193" s="101">
        <v>8</v>
      </c>
      <c r="C2193" s="109"/>
    </row>
    <row r="2194" spans="1:3" x14ac:dyDescent="0.25">
      <c r="A2194" s="117">
        <v>45017</v>
      </c>
      <c r="B2194" s="101">
        <v>9</v>
      </c>
      <c r="C2194" s="109"/>
    </row>
    <row r="2195" spans="1:3" x14ac:dyDescent="0.25">
      <c r="A2195" s="117">
        <v>45017</v>
      </c>
      <c r="B2195" s="101">
        <v>10</v>
      </c>
      <c r="C2195" s="109"/>
    </row>
    <row r="2196" spans="1:3" x14ac:dyDescent="0.25">
      <c r="A2196" s="117">
        <v>45017</v>
      </c>
      <c r="B2196" s="101">
        <v>11</v>
      </c>
      <c r="C2196" s="109"/>
    </row>
    <row r="2197" spans="1:3" x14ac:dyDescent="0.25">
      <c r="A2197" s="117">
        <v>45017</v>
      </c>
      <c r="B2197" s="101">
        <v>12</v>
      </c>
      <c r="C2197" s="109"/>
    </row>
    <row r="2198" spans="1:3" x14ac:dyDescent="0.25">
      <c r="A2198" s="117">
        <v>45017</v>
      </c>
      <c r="B2198" s="101">
        <v>13</v>
      </c>
      <c r="C2198" s="109"/>
    </row>
    <row r="2199" spans="1:3" x14ac:dyDescent="0.25">
      <c r="A2199" s="117">
        <v>45017</v>
      </c>
      <c r="B2199" s="101">
        <v>14</v>
      </c>
      <c r="C2199" s="109"/>
    </row>
    <row r="2200" spans="1:3" x14ac:dyDescent="0.25">
      <c r="A2200" s="117">
        <v>45017</v>
      </c>
      <c r="B2200" s="101">
        <v>15</v>
      </c>
      <c r="C2200" s="109"/>
    </row>
    <row r="2201" spans="1:3" x14ac:dyDescent="0.25">
      <c r="A2201" s="117">
        <v>45017</v>
      </c>
      <c r="B2201" s="101">
        <v>16</v>
      </c>
      <c r="C2201" s="109"/>
    </row>
    <row r="2202" spans="1:3" x14ac:dyDescent="0.25">
      <c r="A2202" s="117">
        <v>45017</v>
      </c>
      <c r="B2202" s="101">
        <v>17</v>
      </c>
      <c r="C2202" s="109"/>
    </row>
    <row r="2203" spans="1:3" x14ac:dyDescent="0.25">
      <c r="A2203" s="117">
        <v>45017</v>
      </c>
      <c r="B2203" s="101">
        <v>18</v>
      </c>
      <c r="C2203" s="109"/>
    </row>
    <row r="2204" spans="1:3" x14ac:dyDescent="0.25">
      <c r="A2204" s="117">
        <v>45017</v>
      </c>
      <c r="B2204" s="101">
        <v>19</v>
      </c>
      <c r="C2204" s="109"/>
    </row>
    <row r="2205" spans="1:3" x14ac:dyDescent="0.25">
      <c r="A2205" s="117">
        <v>45017</v>
      </c>
      <c r="B2205" s="101">
        <v>20</v>
      </c>
      <c r="C2205" s="109"/>
    </row>
    <row r="2206" spans="1:3" x14ac:dyDescent="0.25">
      <c r="A2206" s="117">
        <v>45017</v>
      </c>
      <c r="B2206" s="101">
        <v>21</v>
      </c>
      <c r="C2206" s="109"/>
    </row>
    <row r="2207" spans="1:3" x14ac:dyDescent="0.25">
      <c r="A2207" s="117">
        <v>45017</v>
      </c>
      <c r="B2207" s="101">
        <v>22</v>
      </c>
      <c r="C2207" s="109"/>
    </row>
    <row r="2208" spans="1:3" x14ac:dyDescent="0.25">
      <c r="A2208" s="117">
        <v>45017</v>
      </c>
      <c r="B2208" s="101">
        <v>23</v>
      </c>
      <c r="C2208" s="109"/>
    </row>
    <row r="2209" spans="1:3" x14ac:dyDescent="0.25">
      <c r="A2209" s="117">
        <v>45017</v>
      </c>
      <c r="B2209" s="101">
        <v>24</v>
      </c>
      <c r="C2209" s="109"/>
    </row>
    <row r="2210" spans="1:3" x14ac:dyDescent="0.25">
      <c r="A2210" s="117">
        <v>45018</v>
      </c>
      <c r="B2210" s="101">
        <v>1</v>
      </c>
      <c r="C2210" s="109"/>
    </row>
    <row r="2211" spans="1:3" x14ac:dyDescent="0.25">
      <c r="A2211" s="117">
        <v>45018</v>
      </c>
      <c r="B2211" s="101">
        <v>2</v>
      </c>
      <c r="C2211" s="109"/>
    </row>
    <row r="2212" spans="1:3" x14ac:dyDescent="0.25">
      <c r="A2212" s="117">
        <v>45018</v>
      </c>
      <c r="B2212" s="101">
        <v>3</v>
      </c>
      <c r="C2212" s="109"/>
    </row>
    <row r="2213" spans="1:3" x14ac:dyDescent="0.25">
      <c r="A2213" s="117">
        <v>45018</v>
      </c>
      <c r="B2213" s="101">
        <v>4</v>
      </c>
      <c r="C2213" s="109"/>
    </row>
    <row r="2214" spans="1:3" x14ac:dyDescent="0.25">
      <c r="A2214" s="117">
        <v>45018</v>
      </c>
      <c r="B2214" s="101">
        <v>5</v>
      </c>
      <c r="C2214" s="109"/>
    </row>
    <row r="2215" spans="1:3" x14ac:dyDescent="0.25">
      <c r="A2215" s="117">
        <v>45018</v>
      </c>
      <c r="B2215" s="101">
        <v>6</v>
      </c>
      <c r="C2215" s="109"/>
    </row>
    <row r="2216" spans="1:3" x14ac:dyDescent="0.25">
      <c r="A2216" s="117">
        <v>45018</v>
      </c>
      <c r="B2216" s="101">
        <v>7</v>
      </c>
      <c r="C2216" s="109"/>
    </row>
    <row r="2217" spans="1:3" x14ac:dyDescent="0.25">
      <c r="A2217" s="117">
        <v>45018</v>
      </c>
      <c r="B2217" s="101">
        <v>8</v>
      </c>
      <c r="C2217" s="109"/>
    </row>
    <row r="2218" spans="1:3" x14ac:dyDescent="0.25">
      <c r="A2218" s="117">
        <v>45018</v>
      </c>
      <c r="B2218" s="101">
        <v>9</v>
      </c>
      <c r="C2218" s="109"/>
    </row>
    <row r="2219" spans="1:3" x14ac:dyDescent="0.25">
      <c r="A2219" s="117">
        <v>45018</v>
      </c>
      <c r="B2219" s="101">
        <v>10</v>
      </c>
      <c r="C2219" s="109"/>
    </row>
    <row r="2220" spans="1:3" x14ac:dyDescent="0.25">
      <c r="A2220" s="117">
        <v>45018</v>
      </c>
      <c r="B2220" s="101">
        <v>11</v>
      </c>
      <c r="C2220" s="109"/>
    </row>
    <row r="2221" spans="1:3" x14ac:dyDescent="0.25">
      <c r="A2221" s="117">
        <v>45018</v>
      </c>
      <c r="B2221" s="101">
        <v>12</v>
      </c>
      <c r="C2221" s="109"/>
    </row>
    <row r="2222" spans="1:3" x14ac:dyDescent="0.25">
      <c r="A2222" s="117">
        <v>45018</v>
      </c>
      <c r="B2222" s="101">
        <v>13</v>
      </c>
      <c r="C2222" s="109"/>
    </row>
    <row r="2223" spans="1:3" x14ac:dyDescent="0.25">
      <c r="A2223" s="117">
        <v>45018</v>
      </c>
      <c r="B2223" s="101">
        <v>14</v>
      </c>
      <c r="C2223" s="109"/>
    </row>
    <row r="2224" spans="1:3" x14ac:dyDescent="0.25">
      <c r="A2224" s="117">
        <v>45018</v>
      </c>
      <c r="B2224" s="101">
        <v>15</v>
      </c>
      <c r="C2224" s="109"/>
    </row>
    <row r="2225" spans="1:3" x14ac:dyDescent="0.25">
      <c r="A2225" s="117">
        <v>45018</v>
      </c>
      <c r="B2225" s="101">
        <v>16</v>
      </c>
      <c r="C2225" s="109"/>
    </row>
    <row r="2226" spans="1:3" x14ac:dyDescent="0.25">
      <c r="A2226" s="117">
        <v>45018</v>
      </c>
      <c r="B2226" s="101">
        <v>17</v>
      </c>
      <c r="C2226" s="109"/>
    </row>
    <row r="2227" spans="1:3" x14ac:dyDescent="0.25">
      <c r="A2227" s="117">
        <v>45018</v>
      </c>
      <c r="B2227" s="101">
        <v>18</v>
      </c>
      <c r="C2227" s="109"/>
    </row>
    <row r="2228" spans="1:3" x14ac:dyDescent="0.25">
      <c r="A2228" s="117">
        <v>45018</v>
      </c>
      <c r="B2228" s="101">
        <v>19</v>
      </c>
      <c r="C2228" s="109"/>
    </row>
    <row r="2229" spans="1:3" x14ac:dyDescent="0.25">
      <c r="A2229" s="117">
        <v>45018</v>
      </c>
      <c r="B2229" s="101">
        <v>20</v>
      </c>
      <c r="C2229" s="109"/>
    </row>
    <row r="2230" spans="1:3" x14ac:dyDescent="0.25">
      <c r="A2230" s="117">
        <v>45018</v>
      </c>
      <c r="B2230" s="101">
        <v>21</v>
      </c>
      <c r="C2230" s="109"/>
    </row>
    <row r="2231" spans="1:3" x14ac:dyDescent="0.25">
      <c r="A2231" s="117">
        <v>45018</v>
      </c>
      <c r="B2231" s="101">
        <v>22</v>
      </c>
      <c r="C2231" s="109"/>
    </row>
    <row r="2232" spans="1:3" x14ac:dyDescent="0.25">
      <c r="A2232" s="117">
        <v>45018</v>
      </c>
      <c r="B2232" s="101">
        <v>23</v>
      </c>
      <c r="C2232" s="109"/>
    </row>
    <row r="2233" spans="1:3" x14ac:dyDescent="0.25">
      <c r="A2233" s="117">
        <v>45018</v>
      </c>
      <c r="B2233" s="101">
        <v>24</v>
      </c>
      <c r="C2233" s="109"/>
    </row>
    <row r="2234" spans="1:3" x14ac:dyDescent="0.25">
      <c r="A2234" s="117">
        <v>45019</v>
      </c>
      <c r="B2234" s="101">
        <v>1</v>
      </c>
      <c r="C2234" s="109"/>
    </row>
    <row r="2235" spans="1:3" x14ac:dyDescent="0.25">
      <c r="A2235" s="117">
        <v>45019</v>
      </c>
      <c r="B2235" s="101">
        <v>2</v>
      </c>
      <c r="C2235" s="109"/>
    </row>
    <row r="2236" spans="1:3" x14ac:dyDescent="0.25">
      <c r="A2236" s="117">
        <v>45019</v>
      </c>
      <c r="B2236" s="101">
        <v>3</v>
      </c>
      <c r="C2236" s="109"/>
    </row>
    <row r="2237" spans="1:3" x14ac:dyDescent="0.25">
      <c r="A2237" s="117">
        <v>45019</v>
      </c>
      <c r="B2237" s="101">
        <v>4</v>
      </c>
      <c r="C2237" s="109"/>
    </row>
    <row r="2238" spans="1:3" x14ac:dyDescent="0.25">
      <c r="A2238" s="117">
        <v>45019</v>
      </c>
      <c r="B2238" s="101">
        <v>5</v>
      </c>
      <c r="C2238" s="109"/>
    </row>
    <row r="2239" spans="1:3" x14ac:dyDescent="0.25">
      <c r="A2239" s="117">
        <v>45019</v>
      </c>
      <c r="B2239" s="101">
        <v>6</v>
      </c>
      <c r="C2239" s="109"/>
    </row>
    <row r="2240" spans="1:3" x14ac:dyDescent="0.25">
      <c r="A2240" s="117">
        <v>45019</v>
      </c>
      <c r="B2240" s="101">
        <v>7</v>
      </c>
      <c r="C2240" s="109"/>
    </row>
    <row r="2241" spans="1:3" x14ac:dyDescent="0.25">
      <c r="A2241" s="117">
        <v>45019</v>
      </c>
      <c r="B2241" s="101">
        <v>8</v>
      </c>
      <c r="C2241" s="109"/>
    </row>
    <row r="2242" spans="1:3" x14ac:dyDescent="0.25">
      <c r="A2242" s="117">
        <v>45019</v>
      </c>
      <c r="B2242" s="101">
        <v>9</v>
      </c>
      <c r="C2242" s="109"/>
    </row>
    <row r="2243" spans="1:3" x14ac:dyDescent="0.25">
      <c r="A2243" s="117">
        <v>45019</v>
      </c>
      <c r="B2243" s="101">
        <v>10</v>
      </c>
      <c r="C2243" s="109"/>
    </row>
    <row r="2244" spans="1:3" x14ac:dyDescent="0.25">
      <c r="A2244" s="117">
        <v>45019</v>
      </c>
      <c r="B2244" s="101">
        <v>11</v>
      </c>
      <c r="C2244" s="109"/>
    </row>
    <row r="2245" spans="1:3" x14ac:dyDescent="0.25">
      <c r="A2245" s="117">
        <v>45019</v>
      </c>
      <c r="B2245" s="101">
        <v>12</v>
      </c>
      <c r="C2245" s="109"/>
    </row>
    <row r="2246" spans="1:3" x14ac:dyDescent="0.25">
      <c r="A2246" s="117">
        <v>45019</v>
      </c>
      <c r="B2246" s="101">
        <v>13</v>
      </c>
      <c r="C2246" s="109"/>
    </row>
    <row r="2247" spans="1:3" x14ac:dyDescent="0.25">
      <c r="A2247" s="117">
        <v>45019</v>
      </c>
      <c r="B2247" s="101">
        <v>14</v>
      </c>
      <c r="C2247" s="109"/>
    </row>
    <row r="2248" spans="1:3" x14ac:dyDescent="0.25">
      <c r="A2248" s="117">
        <v>45019</v>
      </c>
      <c r="B2248" s="101">
        <v>15</v>
      </c>
      <c r="C2248" s="109"/>
    </row>
    <row r="2249" spans="1:3" x14ac:dyDescent="0.25">
      <c r="A2249" s="117">
        <v>45019</v>
      </c>
      <c r="B2249" s="101">
        <v>16</v>
      </c>
      <c r="C2249" s="109"/>
    </row>
    <row r="2250" spans="1:3" x14ac:dyDescent="0.25">
      <c r="A2250" s="117">
        <v>45019</v>
      </c>
      <c r="B2250" s="101">
        <v>17</v>
      </c>
      <c r="C2250" s="109"/>
    </row>
    <row r="2251" spans="1:3" x14ac:dyDescent="0.25">
      <c r="A2251" s="117">
        <v>45019</v>
      </c>
      <c r="B2251" s="101">
        <v>18</v>
      </c>
      <c r="C2251" s="109"/>
    </row>
    <row r="2252" spans="1:3" x14ac:dyDescent="0.25">
      <c r="A2252" s="117">
        <v>45019</v>
      </c>
      <c r="B2252" s="101">
        <v>19</v>
      </c>
      <c r="C2252" s="109"/>
    </row>
    <row r="2253" spans="1:3" x14ac:dyDescent="0.25">
      <c r="A2253" s="117">
        <v>45019</v>
      </c>
      <c r="B2253" s="101">
        <v>20</v>
      </c>
      <c r="C2253" s="109"/>
    </row>
    <row r="2254" spans="1:3" x14ac:dyDescent="0.25">
      <c r="A2254" s="117">
        <v>45019</v>
      </c>
      <c r="B2254" s="101">
        <v>21</v>
      </c>
      <c r="C2254" s="109"/>
    </row>
    <row r="2255" spans="1:3" x14ac:dyDescent="0.25">
      <c r="A2255" s="117">
        <v>45019</v>
      </c>
      <c r="B2255" s="101">
        <v>22</v>
      </c>
      <c r="C2255" s="109"/>
    </row>
    <row r="2256" spans="1:3" x14ac:dyDescent="0.25">
      <c r="A2256" s="117">
        <v>45019</v>
      </c>
      <c r="B2256" s="101">
        <v>23</v>
      </c>
      <c r="C2256" s="109"/>
    </row>
    <row r="2257" spans="1:3" x14ac:dyDescent="0.25">
      <c r="A2257" s="117">
        <v>45019</v>
      </c>
      <c r="B2257" s="101">
        <v>24</v>
      </c>
      <c r="C2257" s="109"/>
    </row>
    <row r="2258" spans="1:3" x14ac:dyDescent="0.25">
      <c r="A2258" s="117">
        <v>45020</v>
      </c>
      <c r="B2258" s="101">
        <v>1</v>
      </c>
      <c r="C2258" s="109"/>
    </row>
    <row r="2259" spans="1:3" x14ac:dyDescent="0.25">
      <c r="A2259" s="117">
        <v>45020</v>
      </c>
      <c r="B2259" s="101">
        <v>2</v>
      </c>
      <c r="C2259" s="109"/>
    </row>
    <row r="2260" spans="1:3" x14ac:dyDescent="0.25">
      <c r="A2260" s="117">
        <v>45020</v>
      </c>
      <c r="B2260" s="101">
        <v>3</v>
      </c>
      <c r="C2260" s="109"/>
    </row>
    <row r="2261" spans="1:3" x14ac:dyDescent="0.25">
      <c r="A2261" s="117">
        <v>45020</v>
      </c>
      <c r="B2261" s="101">
        <v>4</v>
      </c>
      <c r="C2261" s="109"/>
    </row>
    <row r="2262" spans="1:3" x14ac:dyDescent="0.25">
      <c r="A2262" s="117">
        <v>45020</v>
      </c>
      <c r="B2262" s="101">
        <v>5</v>
      </c>
      <c r="C2262" s="109"/>
    </row>
    <row r="2263" spans="1:3" x14ac:dyDescent="0.25">
      <c r="A2263" s="117">
        <v>45020</v>
      </c>
      <c r="B2263" s="101">
        <v>6</v>
      </c>
      <c r="C2263" s="109"/>
    </row>
    <row r="2264" spans="1:3" x14ac:dyDescent="0.25">
      <c r="A2264" s="117">
        <v>45020</v>
      </c>
      <c r="B2264" s="101">
        <v>7</v>
      </c>
      <c r="C2264" s="109"/>
    </row>
    <row r="2265" spans="1:3" x14ac:dyDescent="0.25">
      <c r="A2265" s="117">
        <v>45020</v>
      </c>
      <c r="B2265" s="101">
        <v>8</v>
      </c>
      <c r="C2265" s="109"/>
    </row>
    <row r="2266" spans="1:3" x14ac:dyDescent="0.25">
      <c r="A2266" s="117">
        <v>45020</v>
      </c>
      <c r="B2266" s="101">
        <v>9</v>
      </c>
      <c r="C2266" s="109"/>
    </row>
    <row r="2267" spans="1:3" x14ac:dyDescent="0.25">
      <c r="A2267" s="117">
        <v>45020</v>
      </c>
      <c r="B2267" s="101">
        <v>10</v>
      </c>
      <c r="C2267" s="109"/>
    </row>
    <row r="2268" spans="1:3" x14ac:dyDescent="0.25">
      <c r="A2268" s="117">
        <v>45020</v>
      </c>
      <c r="B2268" s="101">
        <v>11</v>
      </c>
      <c r="C2268" s="109"/>
    </row>
    <row r="2269" spans="1:3" x14ac:dyDescent="0.25">
      <c r="A2269" s="117">
        <v>45020</v>
      </c>
      <c r="B2269" s="101">
        <v>12</v>
      </c>
      <c r="C2269" s="109"/>
    </row>
    <row r="2270" spans="1:3" x14ac:dyDescent="0.25">
      <c r="A2270" s="117">
        <v>45020</v>
      </c>
      <c r="B2270" s="101">
        <v>13</v>
      </c>
      <c r="C2270" s="109"/>
    </row>
    <row r="2271" spans="1:3" x14ac:dyDescent="0.25">
      <c r="A2271" s="117">
        <v>45020</v>
      </c>
      <c r="B2271" s="101">
        <v>14</v>
      </c>
      <c r="C2271" s="109"/>
    </row>
    <row r="2272" spans="1:3" x14ac:dyDescent="0.25">
      <c r="A2272" s="117">
        <v>45020</v>
      </c>
      <c r="B2272" s="101">
        <v>15</v>
      </c>
      <c r="C2272" s="109"/>
    </row>
    <row r="2273" spans="1:3" x14ac:dyDescent="0.25">
      <c r="A2273" s="117">
        <v>45020</v>
      </c>
      <c r="B2273" s="101">
        <v>16</v>
      </c>
      <c r="C2273" s="109"/>
    </row>
    <row r="2274" spans="1:3" x14ac:dyDescent="0.25">
      <c r="A2274" s="117">
        <v>45020</v>
      </c>
      <c r="B2274" s="101">
        <v>17</v>
      </c>
      <c r="C2274" s="109"/>
    </row>
    <row r="2275" spans="1:3" x14ac:dyDescent="0.25">
      <c r="A2275" s="117">
        <v>45020</v>
      </c>
      <c r="B2275" s="101">
        <v>18</v>
      </c>
      <c r="C2275" s="109"/>
    </row>
    <row r="2276" spans="1:3" x14ac:dyDescent="0.25">
      <c r="A2276" s="117">
        <v>45020</v>
      </c>
      <c r="B2276" s="101">
        <v>19</v>
      </c>
      <c r="C2276" s="109"/>
    </row>
    <row r="2277" spans="1:3" x14ac:dyDescent="0.25">
      <c r="A2277" s="117">
        <v>45020</v>
      </c>
      <c r="B2277" s="101">
        <v>20</v>
      </c>
      <c r="C2277" s="109"/>
    </row>
    <row r="2278" spans="1:3" x14ac:dyDescent="0.25">
      <c r="A2278" s="117">
        <v>45020</v>
      </c>
      <c r="B2278" s="101">
        <v>21</v>
      </c>
      <c r="C2278" s="109"/>
    </row>
    <row r="2279" spans="1:3" x14ac:dyDescent="0.25">
      <c r="A2279" s="117">
        <v>45020</v>
      </c>
      <c r="B2279" s="101">
        <v>22</v>
      </c>
      <c r="C2279" s="109"/>
    </row>
    <row r="2280" spans="1:3" x14ac:dyDescent="0.25">
      <c r="A2280" s="117">
        <v>45020</v>
      </c>
      <c r="B2280" s="101">
        <v>23</v>
      </c>
      <c r="C2280" s="109"/>
    </row>
    <row r="2281" spans="1:3" x14ac:dyDescent="0.25">
      <c r="A2281" s="117">
        <v>45020</v>
      </c>
      <c r="B2281" s="101">
        <v>24</v>
      </c>
      <c r="C2281" s="109"/>
    </row>
    <row r="2282" spans="1:3" x14ac:dyDescent="0.25">
      <c r="A2282" s="117">
        <v>45021</v>
      </c>
      <c r="B2282" s="101">
        <v>1</v>
      </c>
      <c r="C2282" s="109"/>
    </row>
    <row r="2283" spans="1:3" x14ac:dyDescent="0.25">
      <c r="A2283" s="117">
        <v>45021</v>
      </c>
      <c r="B2283" s="101">
        <v>2</v>
      </c>
      <c r="C2283" s="109"/>
    </row>
    <row r="2284" spans="1:3" x14ac:dyDescent="0.25">
      <c r="A2284" s="117">
        <v>45021</v>
      </c>
      <c r="B2284" s="101">
        <v>3</v>
      </c>
      <c r="C2284" s="109"/>
    </row>
    <row r="2285" spans="1:3" x14ac:dyDescent="0.25">
      <c r="A2285" s="117">
        <v>45021</v>
      </c>
      <c r="B2285" s="101">
        <v>4</v>
      </c>
      <c r="C2285" s="109"/>
    </row>
    <row r="2286" spans="1:3" x14ac:dyDescent="0.25">
      <c r="A2286" s="117">
        <v>45021</v>
      </c>
      <c r="B2286" s="101">
        <v>5</v>
      </c>
      <c r="C2286" s="109"/>
    </row>
    <row r="2287" spans="1:3" x14ac:dyDescent="0.25">
      <c r="A2287" s="117">
        <v>45021</v>
      </c>
      <c r="B2287" s="101">
        <v>6</v>
      </c>
      <c r="C2287" s="109"/>
    </row>
    <row r="2288" spans="1:3" x14ac:dyDescent="0.25">
      <c r="A2288" s="117">
        <v>45021</v>
      </c>
      <c r="B2288" s="101">
        <v>7</v>
      </c>
      <c r="C2288" s="109"/>
    </row>
    <row r="2289" spans="1:3" x14ac:dyDescent="0.25">
      <c r="A2289" s="117">
        <v>45021</v>
      </c>
      <c r="B2289" s="101">
        <v>8</v>
      </c>
      <c r="C2289" s="109"/>
    </row>
    <row r="2290" spans="1:3" x14ac:dyDescent="0.25">
      <c r="A2290" s="117">
        <v>45021</v>
      </c>
      <c r="B2290" s="101">
        <v>9</v>
      </c>
      <c r="C2290" s="109"/>
    </row>
    <row r="2291" spans="1:3" x14ac:dyDescent="0.25">
      <c r="A2291" s="117">
        <v>45021</v>
      </c>
      <c r="B2291" s="101">
        <v>10</v>
      </c>
      <c r="C2291" s="109"/>
    </row>
    <row r="2292" spans="1:3" x14ac:dyDescent="0.25">
      <c r="A2292" s="117">
        <v>45021</v>
      </c>
      <c r="B2292" s="101">
        <v>11</v>
      </c>
      <c r="C2292" s="109"/>
    </row>
    <row r="2293" spans="1:3" x14ac:dyDescent="0.25">
      <c r="A2293" s="117">
        <v>45021</v>
      </c>
      <c r="B2293" s="101">
        <v>12</v>
      </c>
      <c r="C2293" s="109"/>
    </row>
    <row r="2294" spans="1:3" x14ac:dyDescent="0.25">
      <c r="A2294" s="117">
        <v>45021</v>
      </c>
      <c r="B2294" s="101">
        <v>13</v>
      </c>
      <c r="C2294" s="109"/>
    </row>
    <row r="2295" spans="1:3" x14ac:dyDescent="0.25">
      <c r="A2295" s="117">
        <v>45021</v>
      </c>
      <c r="B2295" s="101">
        <v>14</v>
      </c>
      <c r="C2295" s="109"/>
    </row>
    <row r="2296" spans="1:3" x14ac:dyDescent="0.25">
      <c r="A2296" s="117">
        <v>45021</v>
      </c>
      <c r="B2296" s="101">
        <v>15</v>
      </c>
      <c r="C2296" s="109"/>
    </row>
    <row r="2297" spans="1:3" x14ac:dyDescent="0.25">
      <c r="A2297" s="117">
        <v>45021</v>
      </c>
      <c r="B2297" s="101">
        <v>16</v>
      </c>
      <c r="C2297" s="109"/>
    </row>
    <row r="2298" spans="1:3" x14ac:dyDescent="0.25">
      <c r="A2298" s="117">
        <v>45021</v>
      </c>
      <c r="B2298" s="101">
        <v>17</v>
      </c>
      <c r="C2298" s="109"/>
    </row>
    <row r="2299" spans="1:3" x14ac:dyDescent="0.25">
      <c r="A2299" s="117">
        <v>45021</v>
      </c>
      <c r="B2299" s="101">
        <v>18</v>
      </c>
      <c r="C2299" s="109"/>
    </row>
    <row r="2300" spans="1:3" x14ac:dyDescent="0.25">
      <c r="A2300" s="117">
        <v>45021</v>
      </c>
      <c r="B2300" s="101">
        <v>19</v>
      </c>
      <c r="C2300" s="109"/>
    </row>
    <row r="2301" spans="1:3" x14ac:dyDescent="0.25">
      <c r="A2301" s="117">
        <v>45021</v>
      </c>
      <c r="B2301" s="101">
        <v>20</v>
      </c>
      <c r="C2301" s="109"/>
    </row>
    <row r="2302" spans="1:3" x14ac:dyDescent="0.25">
      <c r="A2302" s="117">
        <v>45021</v>
      </c>
      <c r="B2302" s="101">
        <v>21</v>
      </c>
      <c r="C2302" s="109"/>
    </row>
    <row r="2303" spans="1:3" x14ac:dyDescent="0.25">
      <c r="A2303" s="117">
        <v>45021</v>
      </c>
      <c r="B2303" s="101">
        <v>22</v>
      </c>
      <c r="C2303" s="109"/>
    </row>
    <row r="2304" spans="1:3" x14ac:dyDescent="0.25">
      <c r="A2304" s="117">
        <v>45021</v>
      </c>
      <c r="B2304" s="101">
        <v>23</v>
      </c>
      <c r="C2304" s="109"/>
    </row>
    <row r="2305" spans="1:3" x14ac:dyDescent="0.25">
      <c r="A2305" s="117">
        <v>45021</v>
      </c>
      <c r="B2305" s="101">
        <v>24</v>
      </c>
      <c r="C2305" s="109"/>
    </row>
    <row r="2306" spans="1:3" x14ac:dyDescent="0.25">
      <c r="A2306" s="117">
        <v>45022</v>
      </c>
      <c r="B2306" s="101">
        <v>1</v>
      </c>
      <c r="C2306" s="109"/>
    </row>
    <row r="2307" spans="1:3" x14ac:dyDescent="0.25">
      <c r="A2307" s="117">
        <v>45022</v>
      </c>
      <c r="B2307" s="101">
        <v>2</v>
      </c>
      <c r="C2307" s="109"/>
    </row>
    <row r="2308" spans="1:3" x14ac:dyDescent="0.25">
      <c r="A2308" s="117">
        <v>45022</v>
      </c>
      <c r="B2308" s="101">
        <v>3</v>
      </c>
      <c r="C2308" s="109"/>
    </row>
    <row r="2309" spans="1:3" x14ac:dyDescent="0.25">
      <c r="A2309" s="117">
        <v>45022</v>
      </c>
      <c r="B2309" s="101">
        <v>4</v>
      </c>
      <c r="C2309" s="109"/>
    </row>
    <row r="2310" spans="1:3" x14ac:dyDescent="0.25">
      <c r="A2310" s="117">
        <v>45022</v>
      </c>
      <c r="B2310" s="101">
        <v>5</v>
      </c>
      <c r="C2310" s="109"/>
    </row>
    <row r="2311" spans="1:3" x14ac:dyDescent="0.25">
      <c r="A2311" s="117">
        <v>45022</v>
      </c>
      <c r="B2311" s="101">
        <v>6</v>
      </c>
      <c r="C2311" s="109"/>
    </row>
    <row r="2312" spans="1:3" x14ac:dyDescent="0.25">
      <c r="A2312" s="117">
        <v>45022</v>
      </c>
      <c r="B2312" s="101">
        <v>7</v>
      </c>
      <c r="C2312" s="109"/>
    </row>
    <row r="2313" spans="1:3" x14ac:dyDescent="0.25">
      <c r="A2313" s="117">
        <v>45022</v>
      </c>
      <c r="B2313" s="101">
        <v>8</v>
      </c>
      <c r="C2313" s="109"/>
    </row>
    <row r="2314" spans="1:3" x14ac:dyDescent="0.25">
      <c r="A2314" s="117">
        <v>45022</v>
      </c>
      <c r="B2314" s="101">
        <v>9</v>
      </c>
      <c r="C2314" s="109"/>
    </row>
    <row r="2315" spans="1:3" x14ac:dyDescent="0.25">
      <c r="A2315" s="117">
        <v>45022</v>
      </c>
      <c r="B2315" s="101">
        <v>10</v>
      </c>
      <c r="C2315" s="109"/>
    </row>
    <row r="2316" spans="1:3" x14ac:dyDescent="0.25">
      <c r="A2316" s="117">
        <v>45022</v>
      </c>
      <c r="B2316" s="101">
        <v>11</v>
      </c>
      <c r="C2316" s="109"/>
    </row>
    <row r="2317" spans="1:3" x14ac:dyDescent="0.25">
      <c r="A2317" s="117">
        <v>45022</v>
      </c>
      <c r="B2317" s="101">
        <v>12</v>
      </c>
      <c r="C2317" s="109"/>
    </row>
    <row r="2318" spans="1:3" x14ac:dyDescent="0.25">
      <c r="A2318" s="117">
        <v>45022</v>
      </c>
      <c r="B2318" s="101">
        <v>13</v>
      </c>
      <c r="C2318" s="109"/>
    </row>
    <row r="2319" spans="1:3" x14ac:dyDescent="0.25">
      <c r="A2319" s="117">
        <v>45022</v>
      </c>
      <c r="B2319" s="101">
        <v>14</v>
      </c>
      <c r="C2319" s="109"/>
    </row>
    <row r="2320" spans="1:3" x14ac:dyDescent="0.25">
      <c r="A2320" s="117">
        <v>45022</v>
      </c>
      <c r="B2320" s="101">
        <v>15</v>
      </c>
      <c r="C2320" s="109"/>
    </row>
    <row r="2321" spans="1:3" x14ac:dyDescent="0.25">
      <c r="A2321" s="117">
        <v>45022</v>
      </c>
      <c r="B2321" s="101">
        <v>16</v>
      </c>
      <c r="C2321" s="109"/>
    </row>
    <row r="2322" spans="1:3" x14ac:dyDescent="0.25">
      <c r="A2322" s="117">
        <v>45022</v>
      </c>
      <c r="B2322" s="101">
        <v>17</v>
      </c>
      <c r="C2322" s="109"/>
    </row>
    <row r="2323" spans="1:3" x14ac:dyDescent="0.25">
      <c r="A2323" s="117">
        <v>45022</v>
      </c>
      <c r="B2323" s="101">
        <v>18</v>
      </c>
      <c r="C2323" s="109"/>
    </row>
    <row r="2324" spans="1:3" x14ac:dyDescent="0.25">
      <c r="A2324" s="117">
        <v>45022</v>
      </c>
      <c r="B2324" s="101">
        <v>19</v>
      </c>
      <c r="C2324" s="109"/>
    </row>
    <row r="2325" spans="1:3" x14ac:dyDescent="0.25">
      <c r="A2325" s="117">
        <v>45022</v>
      </c>
      <c r="B2325" s="101">
        <v>20</v>
      </c>
      <c r="C2325" s="109"/>
    </row>
    <row r="2326" spans="1:3" x14ac:dyDescent="0.25">
      <c r="A2326" s="117">
        <v>45022</v>
      </c>
      <c r="B2326" s="101">
        <v>21</v>
      </c>
      <c r="C2326" s="109"/>
    </row>
    <row r="2327" spans="1:3" x14ac:dyDescent="0.25">
      <c r="A2327" s="117">
        <v>45022</v>
      </c>
      <c r="B2327" s="101">
        <v>22</v>
      </c>
      <c r="C2327" s="109"/>
    </row>
    <row r="2328" spans="1:3" x14ac:dyDescent="0.25">
      <c r="A2328" s="117">
        <v>45022</v>
      </c>
      <c r="B2328" s="101">
        <v>23</v>
      </c>
      <c r="C2328" s="109"/>
    </row>
    <row r="2329" spans="1:3" x14ac:dyDescent="0.25">
      <c r="A2329" s="117">
        <v>45022</v>
      </c>
      <c r="B2329" s="101">
        <v>24</v>
      </c>
      <c r="C2329" s="109"/>
    </row>
    <row r="2330" spans="1:3" x14ac:dyDescent="0.25">
      <c r="A2330" s="117">
        <v>45023</v>
      </c>
      <c r="B2330" s="101">
        <v>1</v>
      </c>
      <c r="C2330" s="109"/>
    </row>
    <row r="2331" spans="1:3" x14ac:dyDescent="0.25">
      <c r="A2331" s="117">
        <v>45023</v>
      </c>
      <c r="B2331" s="101">
        <v>2</v>
      </c>
      <c r="C2331" s="109"/>
    </row>
    <row r="2332" spans="1:3" x14ac:dyDescent="0.25">
      <c r="A2332" s="117">
        <v>45023</v>
      </c>
      <c r="B2332" s="101">
        <v>3</v>
      </c>
      <c r="C2332" s="109"/>
    </row>
    <row r="2333" spans="1:3" x14ac:dyDescent="0.25">
      <c r="A2333" s="117">
        <v>45023</v>
      </c>
      <c r="B2333" s="101">
        <v>4</v>
      </c>
      <c r="C2333" s="109"/>
    </row>
    <row r="2334" spans="1:3" x14ac:dyDescent="0.25">
      <c r="A2334" s="117">
        <v>45023</v>
      </c>
      <c r="B2334" s="101">
        <v>5</v>
      </c>
      <c r="C2334" s="109"/>
    </row>
    <row r="2335" spans="1:3" x14ac:dyDescent="0.25">
      <c r="A2335" s="117">
        <v>45023</v>
      </c>
      <c r="B2335" s="101">
        <v>6</v>
      </c>
      <c r="C2335" s="109"/>
    </row>
    <row r="2336" spans="1:3" x14ac:dyDescent="0.25">
      <c r="A2336" s="117">
        <v>45023</v>
      </c>
      <c r="B2336" s="101">
        <v>7</v>
      </c>
      <c r="C2336" s="109"/>
    </row>
    <row r="2337" spans="1:3" x14ac:dyDescent="0.25">
      <c r="A2337" s="117">
        <v>45023</v>
      </c>
      <c r="B2337" s="101">
        <v>8</v>
      </c>
      <c r="C2337" s="109"/>
    </row>
    <row r="2338" spans="1:3" x14ac:dyDescent="0.25">
      <c r="A2338" s="117">
        <v>45023</v>
      </c>
      <c r="B2338" s="101">
        <v>9</v>
      </c>
      <c r="C2338" s="109"/>
    </row>
    <row r="2339" spans="1:3" x14ac:dyDescent="0.25">
      <c r="A2339" s="117">
        <v>45023</v>
      </c>
      <c r="B2339" s="101">
        <v>10</v>
      </c>
      <c r="C2339" s="109"/>
    </row>
    <row r="2340" spans="1:3" x14ac:dyDescent="0.25">
      <c r="A2340" s="117">
        <v>45023</v>
      </c>
      <c r="B2340" s="101">
        <v>11</v>
      </c>
      <c r="C2340" s="109"/>
    </row>
    <row r="2341" spans="1:3" x14ac:dyDescent="0.25">
      <c r="A2341" s="117">
        <v>45023</v>
      </c>
      <c r="B2341" s="101">
        <v>12</v>
      </c>
      <c r="C2341" s="109"/>
    </row>
    <row r="2342" spans="1:3" x14ac:dyDescent="0.25">
      <c r="A2342" s="117">
        <v>45023</v>
      </c>
      <c r="B2342" s="101">
        <v>13</v>
      </c>
      <c r="C2342" s="109"/>
    </row>
    <row r="2343" spans="1:3" x14ac:dyDescent="0.25">
      <c r="A2343" s="117">
        <v>45023</v>
      </c>
      <c r="B2343" s="101">
        <v>14</v>
      </c>
      <c r="C2343" s="109"/>
    </row>
    <row r="2344" spans="1:3" x14ac:dyDescent="0.25">
      <c r="A2344" s="117">
        <v>45023</v>
      </c>
      <c r="B2344" s="101">
        <v>15</v>
      </c>
      <c r="C2344" s="109"/>
    </row>
    <row r="2345" spans="1:3" x14ac:dyDescent="0.25">
      <c r="A2345" s="117">
        <v>45023</v>
      </c>
      <c r="B2345" s="101">
        <v>16</v>
      </c>
      <c r="C2345" s="109"/>
    </row>
    <row r="2346" spans="1:3" x14ac:dyDescent="0.25">
      <c r="A2346" s="117">
        <v>45023</v>
      </c>
      <c r="B2346" s="101">
        <v>17</v>
      </c>
      <c r="C2346" s="109"/>
    </row>
    <row r="2347" spans="1:3" x14ac:dyDescent="0.25">
      <c r="A2347" s="117">
        <v>45023</v>
      </c>
      <c r="B2347" s="101">
        <v>18</v>
      </c>
      <c r="C2347" s="109"/>
    </row>
    <row r="2348" spans="1:3" x14ac:dyDescent="0.25">
      <c r="A2348" s="117">
        <v>45023</v>
      </c>
      <c r="B2348" s="101">
        <v>19</v>
      </c>
      <c r="C2348" s="109"/>
    </row>
    <row r="2349" spans="1:3" x14ac:dyDescent="0.25">
      <c r="A2349" s="117">
        <v>45023</v>
      </c>
      <c r="B2349" s="101">
        <v>20</v>
      </c>
      <c r="C2349" s="109"/>
    </row>
    <row r="2350" spans="1:3" x14ac:dyDescent="0.25">
      <c r="A2350" s="117">
        <v>45023</v>
      </c>
      <c r="B2350" s="101">
        <v>21</v>
      </c>
      <c r="C2350" s="109"/>
    </row>
    <row r="2351" spans="1:3" x14ac:dyDescent="0.25">
      <c r="A2351" s="117">
        <v>45023</v>
      </c>
      <c r="B2351" s="101">
        <v>22</v>
      </c>
      <c r="C2351" s="109"/>
    </row>
    <row r="2352" spans="1:3" x14ac:dyDescent="0.25">
      <c r="A2352" s="117">
        <v>45023</v>
      </c>
      <c r="B2352" s="101">
        <v>23</v>
      </c>
      <c r="C2352" s="109"/>
    </row>
    <row r="2353" spans="1:3" x14ac:dyDescent="0.25">
      <c r="A2353" s="117">
        <v>45023</v>
      </c>
      <c r="B2353" s="101">
        <v>24</v>
      </c>
      <c r="C2353" s="109"/>
    </row>
    <row r="2354" spans="1:3" x14ac:dyDescent="0.25">
      <c r="A2354" s="117">
        <v>45024</v>
      </c>
      <c r="B2354" s="101">
        <v>1</v>
      </c>
      <c r="C2354" s="109"/>
    </row>
    <row r="2355" spans="1:3" x14ac:dyDescent="0.25">
      <c r="A2355" s="117">
        <v>45024</v>
      </c>
      <c r="B2355" s="101">
        <v>2</v>
      </c>
      <c r="C2355" s="109"/>
    </row>
    <row r="2356" spans="1:3" x14ac:dyDescent="0.25">
      <c r="A2356" s="117">
        <v>45024</v>
      </c>
      <c r="B2356" s="101">
        <v>3</v>
      </c>
      <c r="C2356" s="109"/>
    </row>
    <row r="2357" spans="1:3" x14ac:dyDescent="0.25">
      <c r="A2357" s="117">
        <v>45024</v>
      </c>
      <c r="B2357" s="101">
        <v>4</v>
      </c>
      <c r="C2357" s="109"/>
    </row>
    <row r="2358" spans="1:3" x14ac:dyDescent="0.25">
      <c r="A2358" s="117">
        <v>45024</v>
      </c>
      <c r="B2358" s="101">
        <v>5</v>
      </c>
      <c r="C2358" s="109"/>
    </row>
    <row r="2359" spans="1:3" x14ac:dyDescent="0.25">
      <c r="A2359" s="117">
        <v>45024</v>
      </c>
      <c r="B2359" s="101">
        <v>6</v>
      </c>
      <c r="C2359" s="109"/>
    </row>
    <row r="2360" spans="1:3" x14ac:dyDescent="0.25">
      <c r="A2360" s="117">
        <v>45024</v>
      </c>
      <c r="B2360" s="101">
        <v>7</v>
      </c>
      <c r="C2360" s="109"/>
    </row>
    <row r="2361" spans="1:3" x14ac:dyDescent="0.25">
      <c r="A2361" s="117">
        <v>45024</v>
      </c>
      <c r="B2361" s="101">
        <v>8</v>
      </c>
      <c r="C2361" s="109"/>
    </row>
    <row r="2362" spans="1:3" x14ac:dyDescent="0.25">
      <c r="A2362" s="117">
        <v>45024</v>
      </c>
      <c r="B2362" s="101">
        <v>9</v>
      </c>
      <c r="C2362" s="109"/>
    </row>
    <row r="2363" spans="1:3" x14ac:dyDescent="0.25">
      <c r="A2363" s="117">
        <v>45024</v>
      </c>
      <c r="B2363" s="101">
        <v>10</v>
      </c>
      <c r="C2363" s="109"/>
    </row>
    <row r="2364" spans="1:3" x14ac:dyDescent="0.25">
      <c r="A2364" s="117">
        <v>45024</v>
      </c>
      <c r="B2364" s="101">
        <v>11</v>
      </c>
      <c r="C2364" s="109"/>
    </row>
    <row r="2365" spans="1:3" x14ac:dyDescent="0.25">
      <c r="A2365" s="117">
        <v>45024</v>
      </c>
      <c r="B2365" s="101">
        <v>12</v>
      </c>
      <c r="C2365" s="109"/>
    </row>
    <row r="2366" spans="1:3" x14ac:dyDescent="0.25">
      <c r="A2366" s="117">
        <v>45024</v>
      </c>
      <c r="B2366" s="101">
        <v>13</v>
      </c>
      <c r="C2366" s="109"/>
    </row>
    <row r="2367" spans="1:3" x14ac:dyDescent="0.25">
      <c r="A2367" s="117">
        <v>45024</v>
      </c>
      <c r="B2367" s="101">
        <v>14</v>
      </c>
      <c r="C2367" s="109"/>
    </row>
    <row r="2368" spans="1:3" x14ac:dyDescent="0.25">
      <c r="A2368" s="117">
        <v>45024</v>
      </c>
      <c r="B2368" s="101">
        <v>15</v>
      </c>
      <c r="C2368" s="109"/>
    </row>
    <row r="2369" spans="1:3" x14ac:dyDescent="0.25">
      <c r="A2369" s="117">
        <v>45024</v>
      </c>
      <c r="B2369" s="101">
        <v>16</v>
      </c>
      <c r="C2369" s="109"/>
    </row>
    <row r="2370" spans="1:3" x14ac:dyDescent="0.25">
      <c r="A2370" s="117">
        <v>45024</v>
      </c>
      <c r="B2370" s="101">
        <v>17</v>
      </c>
      <c r="C2370" s="109"/>
    </row>
    <row r="2371" spans="1:3" x14ac:dyDescent="0.25">
      <c r="A2371" s="117">
        <v>45024</v>
      </c>
      <c r="B2371" s="101">
        <v>18</v>
      </c>
      <c r="C2371" s="109"/>
    </row>
    <row r="2372" spans="1:3" x14ac:dyDescent="0.25">
      <c r="A2372" s="117">
        <v>45024</v>
      </c>
      <c r="B2372" s="101">
        <v>19</v>
      </c>
      <c r="C2372" s="109"/>
    </row>
    <row r="2373" spans="1:3" x14ac:dyDescent="0.25">
      <c r="A2373" s="117">
        <v>45024</v>
      </c>
      <c r="B2373" s="101">
        <v>20</v>
      </c>
      <c r="C2373" s="109"/>
    </row>
    <row r="2374" spans="1:3" x14ac:dyDescent="0.25">
      <c r="A2374" s="117">
        <v>45024</v>
      </c>
      <c r="B2374" s="101">
        <v>21</v>
      </c>
      <c r="C2374" s="109"/>
    </row>
    <row r="2375" spans="1:3" x14ac:dyDescent="0.25">
      <c r="A2375" s="117">
        <v>45024</v>
      </c>
      <c r="B2375" s="101">
        <v>22</v>
      </c>
      <c r="C2375" s="109"/>
    </row>
    <row r="2376" spans="1:3" x14ac:dyDescent="0.25">
      <c r="A2376" s="117">
        <v>45024</v>
      </c>
      <c r="B2376" s="101">
        <v>23</v>
      </c>
      <c r="C2376" s="109"/>
    </row>
    <row r="2377" spans="1:3" x14ac:dyDescent="0.25">
      <c r="A2377" s="117">
        <v>45024</v>
      </c>
      <c r="B2377" s="101">
        <v>24</v>
      </c>
      <c r="C2377" s="109"/>
    </row>
    <row r="2378" spans="1:3" x14ac:dyDescent="0.25">
      <c r="A2378" s="117">
        <v>45025</v>
      </c>
      <c r="B2378" s="101">
        <v>1</v>
      </c>
      <c r="C2378" s="109"/>
    </row>
    <row r="2379" spans="1:3" x14ac:dyDescent="0.25">
      <c r="A2379" s="117">
        <v>45025</v>
      </c>
      <c r="B2379" s="101">
        <v>2</v>
      </c>
      <c r="C2379" s="109"/>
    </row>
    <row r="2380" spans="1:3" x14ac:dyDescent="0.25">
      <c r="A2380" s="117">
        <v>45025</v>
      </c>
      <c r="B2380" s="101">
        <v>3</v>
      </c>
      <c r="C2380" s="109"/>
    </row>
    <row r="2381" spans="1:3" x14ac:dyDescent="0.25">
      <c r="A2381" s="117">
        <v>45025</v>
      </c>
      <c r="B2381" s="101">
        <v>4</v>
      </c>
      <c r="C2381" s="109"/>
    </row>
    <row r="2382" spans="1:3" x14ac:dyDescent="0.25">
      <c r="A2382" s="117">
        <v>45025</v>
      </c>
      <c r="B2382" s="101">
        <v>5</v>
      </c>
      <c r="C2382" s="109"/>
    </row>
    <row r="2383" spans="1:3" x14ac:dyDescent="0.25">
      <c r="A2383" s="117">
        <v>45025</v>
      </c>
      <c r="B2383" s="101">
        <v>6</v>
      </c>
      <c r="C2383" s="109"/>
    </row>
    <row r="2384" spans="1:3" x14ac:dyDescent="0.25">
      <c r="A2384" s="117">
        <v>45025</v>
      </c>
      <c r="B2384" s="101">
        <v>7</v>
      </c>
      <c r="C2384" s="109"/>
    </row>
    <row r="2385" spans="1:3" x14ac:dyDescent="0.25">
      <c r="A2385" s="117">
        <v>45025</v>
      </c>
      <c r="B2385" s="101">
        <v>8</v>
      </c>
      <c r="C2385" s="109"/>
    </row>
    <row r="2386" spans="1:3" x14ac:dyDescent="0.25">
      <c r="A2386" s="117">
        <v>45025</v>
      </c>
      <c r="B2386" s="101">
        <v>9</v>
      </c>
      <c r="C2386" s="109"/>
    </row>
    <row r="2387" spans="1:3" x14ac:dyDescent="0.25">
      <c r="A2387" s="117">
        <v>45025</v>
      </c>
      <c r="B2387" s="101">
        <v>10</v>
      </c>
      <c r="C2387" s="109"/>
    </row>
    <row r="2388" spans="1:3" x14ac:dyDescent="0.25">
      <c r="A2388" s="117">
        <v>45025</v>
      </c>
      <c r="B2388" s="101">
        <v>11</v>
      </c>
      <c r="C2388" s="109"/>
    </row>
    <row r="2389" spans="1:3" x14ac:dyDescent="0.25">
      <c r="A2389" s="117">
        <v>45025</v>
      </c>
      <c r="B2389" s="101">
        <v>12</v>
      </c>
      <c r="C2389" s="109"/>
    </row>
    <row r="2390" spans="1:3" x14ac:dyDescent="0.25">
      <c r="A2390" s="117">
        <v>45025</v>
      </c>
      <c r="B2390" s="101">
        <v>13</v>
      </c>
      <c r="C2390" s="109"/>
    </row>
    <row r="2391" spans="1:3" x14ac:dyDescent="0.25">
      <c r="A2391" s="117">
        <v>45025</v>
      </c>
      <c r="B2391" s="101">
        <v>14</v>
      </c>
      <c r="C2391" s="109"/>
    </row>
    <row r="2392" spans="1:3" x14ac:dyDescent="0.25">
      <c r="A2392" s="117">
        <v>45025</v>
      </c>
      <c r="B2392" s="101">
        <v>15</v>
      </c>
      <c r="C2392" s="109"/>
    </row>
    <row r="2393" spans="1:3" x14ac:dyDescent="0.25">
      <c r="A2393" s="117">
        <v>45025</v>
      </c>
      <c r="B2393" s="101">
        <v>16</v>
      </c>
      <c r="C2393" s="109"/>
    </row>
    <row r="2394" spans="1:3" x14ac:dyDescent="0.25">
      <c r="A2394" s="117">
        <v>45025</v>
      </c>
      <c r="B2394" s="101">
        <v>17</v>
      </c>
      <c r="C2394" s="109"/>
    </row>
    <row r="2395" spans="1:3" x14ac:dyDescent="0.25">
      <c r="A2395" s="117">
        <v>45025</v>
      </c>
      <c r="B2395" s="101">
        <v>18</v>
      </c>
      <c r="C2395" s="109"/>
    </row>
    <row r="2396" spans="1:3" x14ac:dyDescent="0.25">
      <c r="A2396" s="117">
        <v>45025</v>
      </c>
      <c r="B2396" s="101">
        <v>19</v>
      </c>
      <c r="C2396" s="109"/>
    </row>
    <row r="2397" spans="1:3" x14ac:dyDescent="0.25">
      <c r="A2397" s="117">
        <v>45025</v>
      </c>
      <c r="B2397" s="101">
        <v>20</v>
      </c>
      <c r="C2397" s="109"/>
    </row>
    <row r="2398" spans="1:3" x14ac:dyDescent="0.25">
      <c r="A2398" s="117">
        <v>45025</v>
      </c>
      <c r="B2398" s="101">
        <v>21</v>
      </c>
      <c r="C2398" s="109"/>
    </row>
    <row r="2399" spans="1:3" x14ac:dyDescent="0.25">
      <c r="A2399" s="117">
        <v>45025</v>
      </c>
      <c r="B2399" s="101">
        <v>22</v>
      </c>
      <c r="C2399" s="109"/>
    </row>
    <row r="2400" spans="1:3" x14ac:dyDescent="0.25">
      <c r="A2400" s="117">
        <v>45025</v>
      </c>
      <c r="B2400" s="101">
        <v>23</v>
      </c>
      <c r="C2400" s="109"/>
    </row>
    <row r="2401" spans="1:3" x14ac:dyDescent="0.25">
      <c r="A2401" s="117">
        <v>45025</v>
      </c>
      <c r="B2401" s="101">
        <v>24</v>
      </c>
      <c r="C2401" s="109"/>
    </row>
    <row r="2402" spans="1:3" x14ac:dyDescent="0.25">
      <c r="A2402" s="117">
        <v>45026</v>
      </c>
      <c r="B2402" s="101">
        <v>1</v>
      </c>
      <c r="C2402" s="109"/>
    </row>
    <row r="2403" spans="1:3" x14ac:dyDescent="0.25">
      <c r="A2403" s="117">
        <v>45026</v>
      </c>
      <c r="B2403" s="101">
        <v>2</v>
      </c>
      <c r="C2403" s="109"/>
    </row>
    <row r="2404" spans="1:3" x14ac:dyDescent="0.25">
      <c r="A2404" s="117">
        <v>45026</v>
      </c>
      <c r="B2404" s="101">
        <v>3</v>
      </c>
      <c r="C2404" s="109"/>
    </row>
    <row r="2405" spans="1:3" x14ac:dyDescent="0.25">
      <c r="A2405" s="117">
        <v>45026</v>
      </c>
      <c r="B2405" s="101">
        <v>4</v>
      </c>
      <c r="C2405" s="109"/>
    </row>
    <row r="2406" spans="1:3" x14ac:dyDescent="0.25">
      <c r="A2406" s="117">
        <v>45026</v>
      </c>
      <c r="B2406" s="101">
        <v>5</v>
      </c>
      <c r="C2406" s="109"/>
    </row>
    <row r="2407" spans="1:3" x14ac:dyDescent="0.25">
      <c r="A2407" s="117">
        <v>45026</v>
      </c>
      <c r="B2407" s="101">
        <v>6</v>
      </c>
      <c r="C2407" s="109"/>
    </row>
    <row r="2408" spans="1:3" x14ac:dyDescent="0.25">
      <c r="A2408" s="117">
        <v>45026</v>
      </c>
      <c r="B2408" s="101">
        <v>7</v>
      </c>
      <c r="C2408" s="109"/>
    </row>
    <row r="2409" spans="1:3" x14ac:dyDescent="0.25">
      <c r="A2409" s="117">
        <v>45026</v>
      </c>
      <c r="B2409" s="101">
        <v>8</v>
      </c>
      <c r="C2409" s="109"/>
    </row>
    <row r="2410" spans="1:3" x14ac:dyDescent="0.25">
      <c r="A2410" s="117">
        <v>45026</v>
      </c>
      <c r="B2410" s="101">
        <v>9</v>
      </c>
      <c r="C2410" s="109"/>
    </row>
    <row r="2411" spans="1:3" x14ac:dyDescent="0.25">
      <c r="A2411" s="117">
        <v>45026</v>
      </c>
      <c r="B2411" s="101">
        <v>10</v>
      </c>
      <c r="C2411" s="109"/>
    </row>
    <row r="2412" spans="1:3" x14ac:dyDescent="0.25">
      <c r="A2412" s="117">
        <v>45026</v>
      </c>
      <c r="B2412" s="101">
        <v>11</v>
      </c>
      <c r="C2412" s="109"/>
    </row>
    <row r="2413" spans="1:3" x14ac:dyDescent="0.25">
      <c r="A2413" s="117">
        <v>45026</v>
      </c>
      <c r="B2413" s="101">
        <v>12</v>
      </c>
      <c r="C2413" s="109"/>
    </row>
    <row r="2414" spans="1:3" x14ac:dyDescent="0.25">
      <c r="A2414" s="117">
        <v>45026</v>
      </c>
      <c r="B2414" s="101">
        <v>13</v>
      </c>
      <c r="C2414" s="109"/>
    </row>
    <row r="2415" spans="1:3" x14ac:dyDescent="0.25">
      <c r="A2415" s="117">
        <v>45026</v>
      </c>
      <c r="B2415" s="101">
        <v>14</v>
      </c>
      <c r="C2415" s="109"/>
    </row>
    <row r="2416" spans="1:3" x14ac:dyDescent="0.25">
      <c r="A2416" s="117">
        <v>45026</v>
      </c>
      <c r="B2416" s="101">
        <v>15</v>
      </c>
      <c r="C2416" s="109"/>
    </row>
    <row r="2417" spans="1:3" x14ac:dyDescent="0.25">
      <c r="A2417" s="117">
        <v>45026</v>
      </c>
      <c r="B2417" s="101">
        <v>16</v>
      </c>
      <c r="C2417" s="109"/>
    </row>
    <row r="2418" spans="1:3" x14ac:dyDescent="0.25">
      <c r="A2418" s="117">
        <v>45026</v>
      </c>
      <c r="B2418" s="101">
        <v>17</v>
      </c>
      <c r="C2418" s="109"/>
    </row>
    <row r="2419" spans="1:3" x14ac:dyDescent="0.25">
      <c r="A2419" s="117">
        <v>45026</v>
      </c>
      <c r="B2419" s="101">
        <v>18</v>
      </c>
      <c r="C2419" s="109"/>
    </row>
    <row r="2420" spans="1:3" x14ac:dyDescent="0.25">
      <c r="A2420" s="117">
        <v>45026</v>
      </c>
      <c r="B2420" s="101">
        <v>19</v>
      </c>
      <c r="C2420" s="109"/>
    </row>
    <row r="2421" spans="1:3" x14ac:dyDescent="0.25">
      <c r="A2421" s="117">
        <v>45026</v>
      </c>
      <c r="B2421" s="101">
        <v>20</v>
      </c>
      <c r="C2421" s="109"/>
    </row>
    <row r="2422" spans="1:3" x14ac:dyDescent="0.25">
      <c r="A2422" s="117">
        <v>45026</v>
      </c>
      <c r="B2422" s="101">
        <v>21</v>
      </c>
      <c r="C2422" s="109"/>
    </row>
    <row r="2423" spans="1:3" x14ac:dyDescent="0.25">
      <c r="A2423" s="117">
        <v>45026</v>
      </c>
      <c r="B2423" s="101">
        <v>22</v>
      </c>
      <c r="C2423" s="109"/>
    </row>
    <row r="2424" spans="1:3" x14ac:dyDescent="0.25">
      <c r="A2424" s="117">
        <v>45026</v>
      </c>
      <c r="B2424" s="101">
        <v>23</v>
      </c>
      <c r="C2424" s="109"/>
    </row>
    <row r="2425" spans="1:3" x14ac:dyDescent="0.25">
      <c r="A2425" s="117">
        <v>45026</v>
      </c>
      <c r="B2425" s="101">
        <v>24</v>
      </c>
      <c r="C2425" s="109"/>
    </row>
    <row r="2426" spans="1:3" x14ac:dyDescent="0.25">
      <c r="A2426" s="117">
        <v>45027</v>
      </c>
      <c r="B2426" s="101">
        <v>1</v>
      </c>
      <c r="C2426" s="109"/>
    </row>
    <row r="2427" spans="1:3" x14ac:dyDescent="0.25">
      <c r="A2427" s="117">
        <v>45027</v>
      </c>
      <c r="B2427" s="101">
        <v>2</v>
      </c>
      <c r="C2427" s="109"/>
    </row>
    <row r="2428" spans="1:3" x14ac:dyDescent="0.25">
      <c r="A2428" s="117">
        <v>45027</v>
      </c>
      <c r="B2428" s="101">
        <v>3</v>
      </c>
      <c r="C2428" s="109"/>
    </row>
    <row r="2429" spans="1:3" x14ac:dyDescent="0.25">
      <c r="A2429" s="117">
        <v>45027</v>
      </c>
      <c r="B2429" s="101">
        <v>4</v>
      </c>
      <c r="C2429" s="109"/>
    </row>
    <row r="2430" spans="1:3" x14ac:dyDescent="0.25">
      <c r="A2430" s="117">
        <v>45027</v>
      </c>
      <c r="B2430" s="101">
        <v>5</v>
      </c>
      <c r="C2430" s="109"/>
    </row>
    <row r="2431" spans="1:3" x14ac:dyDescent="0.25">
      <c r="A2431" s="117">
        <v>45027</v>
      </c>
      <c r="B2431" s="101">
        <v>6</v>
      </c>
      <c r="C2431" s="109"/>
    </row>
    <row r="2432" spans="1:3" x14ac:dyDescent="0.25">
      <c r="A2432" s="117">
        <v>45027</v>
      </c>
      <c r="B2432" s="101">
        <v>7</v>
      </c>
      <c r="C2432" s="109"/>
    </row>
    <row r="2433" spans="1:3" x14ac:dyDescent="0.25">
      <c r="A2433" s="117">
        <v>45027</v>
      </c>
      <c r="B2433" s="101">
        <v>8</v>
      </c>
      <c r="C2433" s="109"/>
    </row>
    <row r="2434" spans="1:3" x14ac:dyDescent="0.25">
      <c r="A2434" s="117">
        <v>45027</v>
      </c>
      <c r="B2434" s="101">
        <v>9</v>
      </c>
      <c r="C2434" s="109"/>
    </row>
    <row r="2435" spans="1:3" x14ac:dyDescent="0.25">
      <c r="A2435" s="117">
        <v>45027</v>
      </c>
      <c r="B2435" s="101">
        <v>10</v>
      </c>
      <c r="C2435" s="109"/>
    </row>
    <row r="2436" spans="1:3" x14ac:dyDescent="0.25">
      <c r="A2436" s="117">
        <v>45027</v>
      </c>
      <c r="B2436" s="101">
        <v>11</v>
      </c>
      <c r="C2436" s="109"/>
    </row>
    <row r="2437" spans="1:3" x14ac:dyDescent="0.25">
      <c r="A2437" s="117">
        <v>45027</v>
      </c>
      <c r="B2437" s="101">
        <v>12</v>
      </c>
      <c r="C2437" s="109"/>
    </row>
    <row r="2438" spans="1:3" x14ac:dyDescent="0.25">
      <c r="A2438" s="117">
        <v>45027</v>
      </c>
      <c r="B2438" s="101">
        <v>13</v>
      </c>
      <c r="C2438" s="109"/>
    </row>
    <row r="2439" spans="1:3" x14ac:dyDescent="0.25">
      <c r="A2439" s="117">
        <v>45027</v>
      </c>
      <c r="B2439" s="101">
        <v>14</v>
      </c>
      <c r="C2439" s="109"/>
    </row>
    <row r="2440" spans="1:3" x14ac:dyDescent="0.25">
      <c r="A2440" s="117">
        <v>45027</v>
      </c>
      <c r="B2440" s="101">
        <v>15</v>
      </c>
      <c r="C2440" s="109"/>
    </row>
    <row r="2441" spans="1:3" x14ac:dyDescent="0.25">
      <c r="A2441" s="117">
        <v>45027</v>
      </c>
      <c r="B2441" s="101">
        <v>16</v>
      </c>
      <c r="C2441" s="109"/>
    </row>
    <row r="2442" spans="1:3" x14ac:dyDescent="0.25">
      <c r="A2442" s="117">
        <v>45027</v>
      </c>
      <c r="B2442" s="101">
        <v>17</v>
      </c>
      <c r="C2442" s="109"/>
    </row>
    <row r="2443" spans="1:3" x14ac:dyDescent="0.25">
      <c r="A2443" s="117">
        <v>45027</v>
      </c>
      <c r="B2443" s="101">
        <v>18</v>
      </c>
      <c r="C2443" s="109"/>
    </row>
    <row r="2444" spans="1:3" x14ac:dyDescent="0.25">
      <c r="A2444" s="117">
        <v>45027</v>
      </c>
      <c r="B2444" s="101">
        <v>19</v>
      </c>
      <c r="C2444" s="109"/>
    </row>
    <row r="2445" spans="1:3" x14ac:dyDescent="0.25">
      <c r="A2445" s="117">
        <v>45027</v>
      </c>
      <c r="B2445" s="101">
        <v>20</v>
      </c>
      <c r="C2445" s="109"/>
    </row>
    <row r="2446" spans="1:3" x14ac:dyDescent="0.25">
      <c r="A2446" s="117">
        <v>45027</v>
      </c>
      <c r="B2446" s="101">
        <v>21</v>
      </c>
      <c r="C2446" s="109"/>
    </row>
    <row r="2447" spans="1:3" x14ac:dyDescent="0.25">
      <c r="A2447" s="117">
        <v>45027</v>
      </c>
      <c r="B2447" s="101">
        <v>22</v>
      </c>
      <c r="C2447" s="109"/>
    </row>
    <row r="2448" spans="1:3" x14ac:dyDescent="0.25">
      <c r="A2448" s="117">
        <v>45027</v>
      </c>
      <c r="B2448" s="101">
        <v>23</v>
      </c>
      <c r="C2448" s="109"/>
    </row>
    <row r="2449" spans="1:3" x14ac:dyDescent="0.25">
      <c r="A2449" s="117">
        <v>45027</v>
      </c>
      <c r="B2449" s="101">
        <v>24</v>
      </c>
      <c r="C2449" s="109"/>
    </row>
    <row r="2450" spans="1:3" x14ac:dyDescent="0.25">
      <c r="A2450" s="117">
        <v>45028</v>
      </c>
      <c r="B2450" s="101">
        <v>1</v>
      </c>
      <c r="C2450" s="109"/>
    </row>
    <row r="2451" spans="1:3" x14ac:dyDescent="0.25">
      <c r="A2451" s="117">
        <v>45028</v>
      </c>
      <c r="B2451" s="101">
        <v>2</v>
      </c>
      <c r="C2451" s="109"/>
    </row>
    <row r="2452" spans="1:3" x14ac:dyDescent="0.25">
      <c r="A2452" s="117">
        <v>45028</v>
      </c>
      <c r="B2452" s="101">
        <v>3</v>
      </c>
      <c r="C2452" s="109"/>
    </row>
    <row r="2453" spans="1:3" x14ac:dyDescent="0.25">
      <c r="A2453" s="117">
        <v>45028</v>
      </c>
      <c r="B2453" s="101">
        <v>4</v>
      </c>
      <c r="C2453" s="109"/>
    </row>
    <row r="2454" spans="1:3" x14ac:dyDescent="0.25">
      <c r="A2454" s="117">
        <v>45028</v>
      </c>
      <c r="B2454" s="101">
        <v>5</v>
      </c>
      <c r="C2454" s="109"/>
    </row>
    <row r="2455" spans="1:3" x14ac:dyDescent="0.25">
      <c r="A2455" s="117">
        <v>45028</v>
      </c>
      <c r="B2455" s="101">
        <v>6</v>
      </c>
      <c r="C2455" s="109"/>
    </row>
    <row r="2456" spans="1:3" x14ac:dyDescent="0.25">
      <c r="A2456" s="117">
        <v>45028</v>
      </c>
      <c r="B2456" s="101">
        <v>7</v>
      </c>
      <c r="C2456" s="109"/>
    </row>
    <row r="2457" spans="1:3" x14ac:dyDescent="0.25">
      <c r="A2457" s="117">
        <v>45028</v>
      </c>
      <c r="B2457" s="101">
        <v>8</v>
      </c>
      <c r="C2457" s="109"/>
    </row>
    <row r="2458" spans="1:3" x14ac:dyDescent="0.25">
      <c r="A2458" s="117">
        <v>45028</v>
      </c>
      <c r="B2458" s="101">
        <v>9</v>
      </c>
      <c r="C2458" s="109"/>
    </row>
    <row r="2459" spans="1:3" x14ac:dyDescent="0.25">
      <c r="A2459" s="117">
        <v>45028</v>
      </c>
      <c r="B2459" s="101">
        <v>10</v>
      </c>
      <c r="C2459" s="109"/>
    </row>
    <row r="2460" spans="1:3" x14ac:dyDescent="0.25">
      <c r="A2460" s="117">
        <v>45028</v>
      </c>
      <c r="B2460" s="101">
        <v>11</v>
      </c>
      <c r="C2460" s="109"/>
    </row>
    <row r="2461" spans="1:3" x14ac:dyDescent="0.25">
      <c r="A2461" s="117">
        <v>45028</v>
      </c>
      <c r="B2461" s="101">
        <v>12</v>
      </c>
      <c r="C2461" s="109"/>
    </row>
    <row r="2462" spans="1:3" x14ac:dyDescent="0.25">
      <c r="A2462" s="117">
        <v>45028</v>
      </c>
      <c r="B2462" s="101">
        <v>13</v>
      </c>
      <c r="C2462" s="109"/>
    </row>
    <row r="2463" spans="1:3" x14ac:dyDescent="0.25">
      <c r="A2463" s="117">
        <v>45028</v>
      </c>
      <c r="B2463" s="101">
        <v>14</v>
      </c>
      <c r="C2463" s="109"/>
    </row>
    <row r="2464" spans="1:3" x14ac:dyDescent="0.25">
      <c r="A2464" s="117">
        <v>45028</v>
      </c>
      <c r="B2464" s="101">
        <v>15</v>
      </c>
      <c r="C2464" s="109"/>
    </row>
    <row r="2465" spans="1:3" x14ac:dyDescent="0.25">
      <c r="A2465" s="117">
        <v>45028</v>
      </c>
      <c r="B2465" s="101">
        <v>16</v>
      </c>
      <c r="C2465" s="109"/>
    </row>
    <row r="2466" spans="1:3" x14ac:dyDescent="0.25">
      <c r="A2466" s="117">
        <v>45028</v>
      </c>
      <c r="B2466" s="101">
        <v>17</v>
      </c>
      <c r="C2466" s="109"/>
    </row>
    <row r="2467" spans="1:3" x14ac:dyDescent="0.25">
      <c r="A2467" s="117">
        <v>45028</v>
      </c>
      <c r="B2467" s="101">
        <v>18</v>
      </c>
      <c r="C2467" s="109"/>
    </row>
    <row r="2468" spans="1:3" x14ac:dyDescent="0.25">
      <c r="A2468" s="117">
        <v>45028</v>
      </c>
      <c r="B2468" s="101">
        <v>19</v>
      </c>
      <c r="C2468" s="109"/>
    </row>
    <row r="2469" spans="1:3" x14ac:dyDescent="0.25">
      <c r="A2469" s="117">
        <v>45028</v>
      </c>
      <c r="B2469" s="101">
        <v>20</v>
      </c>
      <c r="C2469" s="109"/>
    </row>
    <row r="2470" spans="1:3" x14ac:dyDescent="0.25">
      <c r="A2470" s="117">
        <v>45028</v>
      </c>
      <c r="B2470" s="101">
        <v>21</v>
      </c>
      <c r="C2470" s="109"/>
    </row>
    <row r="2471" spans="1:3" x14ac:dyDescent="0.25">
      <c r="A2471" s="117">
        <v>45028</v>
      </c>
      <c r="B2471" s="101">
        <v>22</v>
      </c>
      <c r="C2471" s="109"/>
    </row>
    <row r="2472" spans="1:3" x14ac:dyDescent="0.25">
      <c r="A2472" s="117">
        <v>45028</v>
      </c>
      <c r="B2472" s="101">
        <v>23</v>
      </c>
      <c r="C2472" s="109"/>
    </row>
    <row r="2473" spans="1:3" x14ac:dyDescent="0.25">
      <c r="A2473" s="117">
        <v>45028</v>
      </c>
      <c r="B2473" s="101">
        <v>24</v>
      </c>
      <c r="C2473" s="109"/>
    </row>
    <row r="2474" spans="1:3" x14ac:dyDescent="0.25">
      <c r="A2474" s="117">
        <v>45029</v>
      </c>
      <c r="B2474" s="101">
        <v>1</v>
      </c>
      <c r="C2474" s="109"/>
    </row>
    <row r="2475" spans="1:3" x14ac:dyDescent="0.25">
      <c r="A2475" s="117">
        <v>45029</v>
      </c>
      <c r="B2475" s="101">
        <v>2</v>
      </c>
      <c r="C2475" s="109"/>
    </row>
    <row r="2476" spans="1:3" x14ac:dyDescent="0.25">
      <c r="A2476" s="117">
        <v>45029</v>
      </c>
      <c r="B2476" s="101">
        <v>3</v>
      </c>
      <c r="C2476" s="109"/>
    </row>
    <row r="2477" spans="1:3" x14ac:dyDescent="0.25">
      <c r="A2477" s="117">
        <v>45029</v>
      </c>
      <c r="B2477" s="101">
        <v>4</v>
      </c>
      <c r="C2477" s="109"/>
    </row>
    <row r="2478" spans="1:3" x14ac:dyDescent="0.25">
      <c r="A2478" s="117">
        <v>45029</v>
      </c>
      <c r="B2478" s="101">
        <v>5</v>
      </c>
      <c r="C2478" s="109"/>
    </row>
    <row r="2479" spans="1:3" x14ac:dyDescent="0.25">
      <c r="A2479" s="117">
        <v>45029</v>
      </c>
      <c r="B2479" s="101">
        <v>6</v>
      </c>
      <c r="C2479" s="109"/>
    </row>
    <row r="2480" spans="1:3" x14ac:dyDescent="0.25">
      <c r="A2480" s="117">
        <v>45029</v>
      </c>
      <c r="B2480" s="101">
        <v>7</v>
      </c>
      <c r="C2480" s="109"/>
    </row>
    <row r="2481" spans="1:3" x14ac:dyDescent="0.25">
      <c r="A2481" s="117">
        <v>45029</v>
      </c>
      <c r="B2481" s="101">
        <v>8</v>
      </c>
      <c r="C2481" s="109"/>
    </row>
    <row r="2482" spans="1:3" x14ac:dyDescent="0.25">
      <c r="A2482" s="117">
        <v>45029</v>
      </c>
      <c r="B2482" s="101">
        <v>9</v>
      </c>
      <c r="C2482" s="109"/>
    </row>
    <row r="2483" spans="1:3" x14ac:dyDescent="0.25">
      <c r="A2483" s="117">
        <v>45029</v>
      </c>
      <c r="B2483" s="101">
        <v>10</v>
      </c>
      <c r="C2483" s="109"/>
    </row>
    <row r="2484" spans="1:3" x14ac:dyDescent="0.25">
      <c r="A2484" s="117">
        <v>45029</v>
      </c>
      <c r="B2484" s="101">
        <v>11</v>
      </c>
      <c r="C2484" s="109"/>
    </row>
    <row r="2485" spans="1:3" x14ac:dyDescent="0.25">
      <c r="A2485" s="117">
        <v>45029</v>
      </c>
      <c r="B2485" s="101">
        <v>12</v>
      </c>
      <c r="C2485" s="109"/>
    </row>
    <row r="2486" spans="1:3" x14ac:dyDescent="0.25">
      <c r="A2486" s="117">
        <v>45029</v>
      </c>
      <c r="B2486" s="101">
        <v>13</v>
      </c>
      <c r="C2486" s="109"/>
    </row>
    <row r="2487" spans="1:3" x14ac:dyDescent="0.25">
      <c r="A2487" s="117">
        <v>45029</v>
      </c>
      <c r="B2487" s="101">
        <v>14</v>
      </c>
      <c r="C2487" s="109"/>
    </row>
    <row r="2488" spans="1:3" x14ac:dyDescent="0.25">
      <c r="A2488" s="117">
        <v>45029</v>
      </c>
      <c r="B2488" s="101">
        <v>15</v>
      </c>
      <c r="C2488" s="109"/>
    </row>
    <row r="2489" spans="1:3" x14ac:dyDescent="0.25">
      <c r="A2489" s="117">
        <v>45029</v>
      </c>
      <c r="B2489" s="101">
        <v>16</v>
      </c>
      <c r="C2489" s="109"/>
    </row>
    <row r="2490" spans="1:3" x14ac:dyDescent="0.25">
      <c r="A2490" s="117">
        <v>45029</v>
      </c>
      <c r="B2490" s="101">
        <v>17</v>
      </c>
      <c r="C2490" s="109"/>
    </row>
    <row r="2491" spans="1:3" x14ac:dyDescent="0.25">
      <c r="A2491" s="117">
        <v>45029</v>
      </c>
      <c r="B2491" s="101">
        <v>18</v>
      </c>
      <c r="C2491" s="109"/>
    </row>
    <row r="2492" spans="1:3" x14ac:dyDescent="0.25">
      <c r="A2492" s="117">
        <v>45029</v>
      </c>
      <c r="B2492" s="101">
        <v>19</v>
      </c>
      <c r="C2492" s="109"/>
    </row>
    <row r="2493" spans="1:3" x14ac:dyDescent="0.25">
      <c r="A2493" s="117">
        <v>45029</v>
      </c>
      <c r="B2493" s="101">
        <v>20</v>
      </c>
      <c r="C2493" s="109"/>
    </row>
    <row r="2494" spans="1:3" x14ac:dyDescent="0.25">
      <c r="A2494" s="117">
        <v>45029</v>
      </c>
      <c r="B2494" s="101">
        <v>21</v>
      </c>
      <c r="C2494" s="109"/>
    </row>
    <row r="2495" spans="1:3" x14ac:dyDescent="0.25">
      <c r="A2495" s="117">
        <v>45029</v>
      </c>
      <c r="B2495" s="101">
        <v>22</v>
      </c>
      <c r="C2495" s="109"/>
    </row>
    <row r="2496" spans="1:3" x14ac:dyDescent="0.25">
      <c r="A2496" s="117">
        <v>45029</v>
      </c>
      <c r="B2496" s="101">
        <v>23</v>
      </c>
      <c r="C2496" s="109"/>
    </row>
    <row r="2497" spans="1:3" x14ac:dyDescent="0.25">
      <c r="A2497" s="117">
        <v>45029</v>
      </c>
      <c r="B2497" s="101">
        <v>24</v>
      </c>
      <c r="C2497" s="109"/>
    </row>
    <row r="2498" spans="1:3" x14ac:dyDescent="0.25">
      <c r="A2498" s="117">
        <v>45030</v>
      </c>
      <c r="B2498" s="101">
        <v>1</v>
      </c>
      <c r="C2498" s="109"/>
    </row>
    <row r="2499" spans="1:3" x14ac:dyDescent="0.25">
      <c r="A2499" s="117">
        <v>45030</v>
      </c>
      <c r="B2499" s="101">
        <v>2</v>
      </c>
      <c r="C2499" s="109"/>
    </row>
    <row r="2500" spans="1:3" x14ac:dyDescent="0.25">
      <c r="A2500" s="117">
        <v>45030</v>
      </c>
      <c r="B2500" s="101">
        <v>3</v>
      </c>
      <c r="C2500" s="109"/>
    </row>
    <row r="2501" spans="1:3" x14ac:dyDescent="0.25">
      <c r="A2501" s="117">
        <v>45030</v>
      </c>
      <c r="B2501" s="101">
        <v>4</v>
      </c>
      <c r="C2501" s="109"/>
    </row>
    <row r="2502" spans="1:3" x14ac:dyDescent="0.25">
      <c r="A2502" s="117">
        <v>45030</v>
      </c>
      <c r="B2502" s="101">
        <v>5</v>
      </c>
      <c r="C2502" s="109"/>
    </row>
    <row r="2503" spans="1:3" x14ac:dyDescent="0.25">
      <c r="A2503" s="117">
        <v>45030</v>
      </c>
      <c r="B2503" s="101">
        <v>6</v>
      </c>
      <c r="C2503" s="109"/>
    </row>
    <row r="2504" spans="1:3" x14ac:dyDescent="0.25">
      <c r="A2504" s="117">
        <v>45030</v>
      </c>
      <c r="B2504" s="101">
        <v>7</v>
      </c>
      <c r="C2504" s="109"/>
    </row>
    <row r="2505" spans="1:3" x14ac:dyDescent="0.25">
      <c r="A2505" s="117">
        <v>45030</v>
      </c>
      <c r="B2505" s="101">
        <v>8</v>
      </c>
      <c r="C2505" s="109"/>
    </row>
    <row r="2506" spans="1:3" x14ac:dyDescent="0.25">
      <c r="A2506" s="117">
        <v>45030</v>
      </c>
      <c r="B2506" s="101">
        <v>9</v>
      </c>
      <c r="C2506" s="109"/>
    </row>
    <row r="2507" spans="1:3" x14ac:dyDescent="0.25">
      <c r="A2507" s="117">
        <v>45030</v>
      </c>
      <c r="B2507" s="101">
        <v>10</v>
      </c>
      <c r="C2507" s="109"/>
    </row>
    <row r="2508" spans="1:3" x14ac:dyDescent="0.25">
      <c r="A2508" s="117">
        <v>45030</v>
      </c>
      <c r="B2508" s="101">
        <v>11</v>
      </c>
      <c r="C2508" s="109"/>
    </row>
    <row r="2509" spans="1:3" x14ac:dyDescent="0.25">
      <c r="A2509" s="117">
        <v>45030</v>
      </c>
      <c r="B2509" s="101">
        <v>12</v>
      </c>
      <c r="C2509" s="109"/>
    </row>
    <row r="2510" spans="1:3" x14ac:dyDescent="0.25">
      <c r="A2510" s="117">
        <v>45030</v>
      </c>
      <c r="B2510" s="101">
        <v>13</v>
      </c>
      <c r="C2510" s="109"/>
    </row>
    <row r="2511" spans="1:3" x14ac:dyDescent="0.25">
      <c r="A2511" s="117">
        <v>45030</v>
      </c>
      <c r="B2511" s="101">
        <v>14</v>
      </c>
      <c r="C2511" s="109"/>
    </row>
    <row r="2512" spans="1:3" x14ac:dyDescent="0.25">
      <c r="A2512" s="117">
        <v>45030</v>
      </c>
      <c r="B2512" s="101">
        <v>15</v>
      </c>
      <c r="C2512" s="109"/>
    </row>
    <row r="2513" spans="1:3" x14ac:dyDescent="0.25">
      <c r="A2513" s="117">
        <v>45030</v>
      </c>
      <c r="B2513" s="101">
        <v>16</v>
      </c>
      <c r="C2513" s="109"/>
    </row>
    <row r="2514" spans="1:3" x14ac:dyDescent="0.25">
      <c r="A2514" s="117">
        <v>45030</v>
      </c>
      <c r="B2514" s="101">
        <v>17</v>
      </c>
      <c r="C2514" s="109"/>
    </row>
    <row r="2515" spans="1:3" x14ac:dyDescent="0.25">
      <c r="A2515" s="117">
        <v>45030</v>
      </c>
      <c r="B2515" s="101">
        <v>18</v>
      </c>
      <c r="C2515" s="109"/>
    </row>
    <row r="2516" spans="1:3" x14ac:dyDescent="0.25">
      <c r="A2516" s="117">
        <v>45030</v>
      </c>
      <c r="B2516" s="101">
        <v>19</v>
      </c>
      <c r="C2516" s="109"/>
    </row>
    <row r="2517" spans="1:3" x14ac:dyDescent="0.25">
      <c r="A2517" s="117">
        <v>45030</v>
      </c>
      <c r="B2517" s="101">
        <v>20</v>
      </c>
      <c r="C2517" s="109"/>
    </row>
    <row r="2518" spans="1:3" x14ac:dyDescent="0.25">
      <c r="A2518" s="117">
        <v>45030</v>
      </c>
      <c r="B2518" s="101">
        <v>21</v>
      </c>
      <c r="C2518" s="109"/>
    </row>
    <row r="2519" spans="1:3" x14ac:dyDescent="0.25">
      <c r="A2519" s="117">
        <v>45030</v>
      </c>
      <c r="B2519" s="101">
        <v>22</v>
      </c>
      <c r="C2519" s="109"/>
    </row>
    <row r="2520" spans="1:3" x14ac:dyDescent="0.25">
      <c r="A2520" s="117">
        <v>45030</v>
      </c>
      <c r="B2520" s="101">
        <v>23</v>
      </c>
      <c r="C2520" s="109"/>
    </row>
    <row r="2521" spans="1:3" x14ac:dyDescent="0.25">
      <c r="A2521" s="117">
        <v>45030</v>
      </c>
      <c r="B2521" s="101">
        <v>24</v>
      </c>
      <c r="C2521" s="109"/>
    </row>
    <row r="2522" spans="1:3" x14ac:dyDescent="0.25">
      <c r="A2522" s="117">
        <v>45031</v>
      </c>
      <c r="B2522" s="101">
        <v>1</v>
      </c>
      <c r="C2522" s="109"/>
    </row>
    <row r="2523" spans="1:3" x14ac:dyDescent="0.25">
      <c r="A2523" s="117">
        <v>45031</v>
      </c>
      <c r="B2523" s="101">
        <v>2</v>
      </c>
      <c r="C2523" s="109"/>
    </row>
    <row r="2524" spans="1:3" x14ac:dyDescent="0.25">
      <c r="A2524" s="117">
        <v>45031</v>
      </c>
      <c r="B2524" s="101">
        <v>3</v>
      </c>
      <c r="C2524" s="109"/>
    </row>
    <row r="2525" spans="1:3" x14ac:dyDescent="0.25">
      <c r="A2525" s="117">
        <v>45031</v>
      </c>
      <c r="B2525" s="101">
        <v>4</v>
      </c>
      <c r="C2525" s="109"/>
    </row>
    <row r="2526" spans="1:3" x14ac:dyDescent="0.25">
      <c r="A2526" s="117">
        <v>45031</v>
      </c>
      <c r="B2526" s="101">
        <v>5</v>
      </c>
      <c r="C2526" s="109"/>
    </row>
    <row r="2527" spans="1:3" x14ac:dyDescent="0.25">
      <c r="A2527" s="117">
        <v>45031</v>
      </c>
      <c r="B2527" s="101">
        <v>6</v>
      </c>
      <c r="C2527" s="109"/>
    </row>
    <row r="2528" spans="1:3" x14ac:dyDescent="0.25">
      <c r="A2528" s="117">
        <v>45031</v>
      </c>
      <c r="B2528" s="101">
        <v>7</v>
      </c>
      <c r="C2528" s="109"/>
    </row>
    <row r="2529" spans="1:3" x14ac:dyDescent="0.25">
      <c r="A2529" s="117">
        <v>45031</v>
      </c>
      <c r="B2529" s="101">
        <v>8</v>
      </c>
      <c r="C2529" s="109"/>
    </row>
    <row r="2530" spans="1:3" x14ac:dyDescent="0.25">
      <c r="A2530" s="117">
        <v>45031</v>
      </c>
      <c r="B2530" s="101">
        <v>9</v>
      </c>
      <c r="C2530" s="109"/>
    </row>
    <row r="2531" spans="1:3" x14ac:dyDescent="0.25">
      <c r="A2531" s="117">
        <v>45031</v>
      </c>
      <c r="B2531" s="101">
        <v>10</v>
      </c>
      <c r="C2531" s="109"/>
    </row>
    <row r="2532" spans="1:3" x14ac:dyDescent="0.25">
      <c r="A2532" s="117">
        <v>45031</v>
      </c>
      <c r="B2532" s="101">
        <v>11</v>
      </c>
      <c r="C2532" s="109"/>
    </row>
    <row r="2533" spans="1:3" x14ac:dyDescent="0.25">
      <c r="A2533" s="117">
        <v>45031</v>
      </c>
      <c r="B2533" s="101">
        <v>12</v>
      </c>
      <c r="C2533" s="109"/>
    </row>
    <row r="2534" spans="1:3" x14ac:dyDescent="0.25">
      <c r="A2534" s="117">
        <v>45031</v>
      </c>
      <c r="B2534" s="101">
        <v>13</v>
      </c>
      <c r="C2534" s="109"/>
    </row>
    <row r="2535" spans="1:3" x14ac:dyDescent="0.25">
      <c r="A2535" s="117">
        <v>45031</v>
      </c>
      <c r="B2535" s="101">
        <v>14</v>
      </c>
      <c r="C2535" s="109"/>
    </row>
    <row r="2536" spans="1:3" x14ac:dyDescent="0.25">
      <c r="A2536" s="117">
        <v>45031</v>
      </c>
      <c r="B2536" s="101">
        <v>15</v>
      </c>
      <c r="C2536" s="109"/>
    </row>
    <row r="2537" spans="1:3" x14ac:dyDescent="0.25">
      <c r="A2537" s="117">
        <v>45031</v>
      </c>
      <c r="B2537" s="101">
        <v>16</v>
      </c>
      <c r="C2537" s="109"/>
    </row>
    <row r="2538" spans="1:3" x14ac:dyDescent="0.25">
      <c r="A2538" s="117">
        <v>45031</v>
      </c>
      <c r="B2538" s="101">
        <v>17</v>
      </c>
      <c r="C2538" s="109"/>
    </row>
    <row r="2539" spans="1:3" x14ac:dyDescent="0.25">
      <c r="A2539" s="117">
        <v>45031</v>
      </c>
      <c r="B2539" s="101">
        <v>18</v>
      </c>
      <c r="C2539" s="109"/>
    </row>
    <row r="2540" spans="1:3" x14ac:dyDescent="0.25">
      <c r="A2540" s="117">
        <v>45031</v>
      </c>
      <c r="B2540" s="101">
        <v>19</v>
      </c>
      <c r="C2540" s="109"/>
    </row>
    <row r="2541" spans="1:3" x14ac:dyDescent="0.25">
      <c r="A2541" s="117">
        <v>45031</v>
      </c>
      <c r="B2541" s="101">
        <v>20</v>
      </c>
      <c r="C2541" s="109"/>
    </row>
    <row r="2542" spans="1:3" x14ac:dyDescent="0.25">
      <c r="A2542" s="117">
        <v>45031</v>
      </c>
      <c r="B2542" s="101">
        <v>21</v>
      </c>
      <c r="C2542" s="109"/>
    </row>
    <row r="2543" spans="1:3" x14ac:dyDescent="0.25">
      <c r="A2543" s="117">
        <v>45031</v>
      </c>
      <c r="B2543" s="101">
        <v>22</v>
      </c>
      <c r="C2543" s="109"/>
    </row>
    <row r="2544" spans="1:3" x14ac:dyDescent="0.25">
      <c r="A2544" s="117">
        <v>45031</v>
      </c>
      <c r="B2544" s="101">
        <v>23</v>
      </c>
      <c r="C2544" s="109"/>
    </row>
    <row r="2545" spans="1:3" x14ac:dyDescent="0.25">
      <c r="A2545" s="117">
        <v>45031</v>
      </c>
      <c r="B2545" s="101">
        <v>24</v>
      </c>
      <c r="C2545" s="109"/>
    </row>
    <row r="2546" spans="1:3" x14ac:dyDescent="0.25">
      <c r="A2546" s="117">
        <v>45032</v>
      </c>
      <c r="B2546" s="101">
        <v>1</v>
      </c>
      <c r="C2546" s="109"/>
    </row>
    <row r="2547" spans="1:3" x14ac:dyDescent="0.25">
      <c r="A2547" s="117">
        <v>45032</v>
      </c>
      <c r="B2547" s="101">
        <v>2</v>
      </c>
      <c r="C2547" s="109"/>
    </row>
    <row r="2548" spans="1:3" x14ac:dyDescent="0.25">
      <c r="A2548" s="117">
        <v>45032</v>
      </c>
      <c r="B2548" s="101">
        <v>3</v>
      </c>
      <c r="C2548" s="109"/>
    </row>
    <row r="2549" spans="1:3" x14ac:dyDescent="0.25">
      <c r="A2549" s="117">
        <v>45032</v>
      </c>
      <c r="B2549" s="101">
        <v>4</v>
      </c>
      <c r="C2549" s="109"/>
    </row>
    <row r="2550" spans="1:3" x14ac:dyDescent="0.25">
      <c r="A2550" s="117">
        <v>45032</v>
      </c>
      <c r="B2550" s="101">
        <v>5</v>
      </c>
      <c r="C2550" s="109"/>
    </row>
    <row r="2551" spans="1:3" x14ac:dyDescent="0.25">
      <c r="A2551" s="117">
        <v>45032</v>
      </c>
      <c r="B2551" s="101">
        <v>6</v>
      </c>
      <c r="C2551" s="109"/>
    </row>
    <row r="2552" spans="1:3" x14ac:dyDescent="0.25">
      <c r="A2552" s="117">
        <v>45032</v>
      </c>
      <c r="B2552" s="101">
        <v>7</v>
      </c>
      <c r="C2552" s="109"/>
    </row>
    <row r="2553" spans="1:3" x14ac:dyDescent="0.25">
      <c r="A2553" s="117">
        <v>45032</v>
      </c>
      <c r="B2553" s="101">
        <v>8</v>
      </c>
      <c r="C2553" s="109"/>
    </row>
    <row r="2554" spans="1:3" x14ac:dyDescent="0.25">
      <c r="A2554" s="117">
        <v>45032</v>
      </c>
      <c r="B2554" s="101">
        <v>9</v>
      </c>
      <c r="C2554" s="109"/>
    </row>
    <row r="2555" spans="1:3" x14ac:dyDescent="0.25">
      <c r="A2555" s="117">
        <v>45032</v>
      </c>
      <c r="B2555" s="101">
        <v>10</v>
      </c>
      <c r="C2555" s="109"/>
    </row>
    <row r="2556" spans="1:3" x14ac:dyDescent="0.25">
      <c r="A2556" s="117">
        <v>45032</v>
      </c>
      <c r="B2556" s="101">
        <v>11</v>
      </c>
      <c r="C2556" s="109"/>
    </row>
    <row r="2557" spans="1:3" x14ac:dyDescent="0.25">
      <c r="A2557" s="117">
        <v>45032</v>
      </c>
      <c r="B2557" s="101">
        <v>12</v>
      </c>
      <c r="C2557" s="109"/>
    </row>
    <row r="2558" spans="1:3" x14ac:dyDescent="0.25">
      <c r="A2558" s="117">
        <v>45032</v>
      </c>
      <c r="B2558" s="101">
        <v>13</v>
      </c>
      <c r="C2558" s="109"/>
    </row>
    <row r="2559" spans="1:3" x14ac:dyDescent="0.25">
      <c r="A2559" s="117">
        <v>45032</v>
      </c>
      <c r="B2559" s="101">
        <v>14</v>
      </c>
      <c r="C2559" s="109"/>
    </row>
    <row r="2560" spans="1:3" x14ac:dyDescent="0.25">
      <c r="A2560" s="117">
        <v>45032</v>
      </c>
      <c r="B2560" s="101">
        <v>15</v>
      </c>
      <c r="C2560" s="109"/>
    </row>
    <row r="2561" spans="1:3" x14ac:dyDescent="0.25">
      <c r="A2561" s="117">
        <v>45032</v>
      </c>
      <c r="B2561" s="101">
        <v>16</v>
      </c>
      <c r="C2561" s="109"/>
    </row>
    <row r="2562" spans="1:3" x14ac:dyDescent="0.25">
      <c r="A2562" s="117">
        <v>45032</v>
      </c>
      <c r="B2562" s="101">
        <v>17</v>
      </c>
      <c r="C2562" s="109"/>
    </row>
    <row r="2563" spans="1:3" x14ac:dyDescent="0.25">
      <c r="A2563" s="117">
        <v>45032</v>
      </c>
      <c r="B2563" s="101">
        <v>18</v>
      </c>
      <c r="C2563" s="109"/>
    </row>
    <row r="2564" spans="1:3" x14ac:dyDescent="0.25">
      <c r="A2564" s="117">
        <v>45032</v>
      </c>
      <c r="B2564" s="101">
        <v>19</v>
      </c>
      <c r="C2564" s="109"/>
    </row>
    <row r="2565" spans="1:3" x14ac:dyDescent="0.25">
      <c r="A2565" s="117">
        <v>45032</v>
      </c>
      <c r="B2565" s="101">
        <v>20</v>
      </c>
      <c r="C2565" s="109"/>
    </row>
    <row r="2566" spans="1:3" x14ac:dyDescent="0.25">
      <c r="A2566" s="117">
        <v>45032</v>
      </c>
      <c r="B2566" s="101">
        <v>21</v>
      </c>
      <c r="C2566" s="109"/>
    </row>
    <row r="2567" spans="1:3" x14ac:dyDescent="0.25">
      <c r="A2567" s="117">
        <v>45032</v>
      </c>
      <c r="B2567" s="101">
        <v>22</v>
      </c>
      <c r="C2567" s="109"/>
    </row>
    <row r="2568" spans="1:3" x14ac:dyDescent="0.25">
      <c r="A2568" s="117">
        <v>45032</v>
      </c>
      <c r="B2568" s="101">
        <v>23</v>
      </c>
      <c r="C2568" s="109"/>
    </row>
    <row r="2569" spans="1:3" x14ac:dyDescent="0.25">
      <c r="A2569" s="117">
        <v>45032</v>
      </c>
      <c r="B2569" s="101">
        <v>24</v>
      </c>
      <c r="C2569" s="109"/>
    </row>
    <row r="2570" spans="1:3" x14ac:dyDescent="0.25">
      <c r="A2570" s="117">
        <v>45033</v>
      </c>
      <c r="B2570" s="101">
        <v>1</v>
      </c>
      <c r="C2570" s="109"/>
    </row>
    <row r="2571" spans="1:3" x14ac:dyDescent="0.25">
      <c r="A2571" s="117">
        <v>45033</v>
      </c>
      <c r="B2571" s="101">
        <v>2</v>
      </c>
      <c r="C2571" s="109"/>
    </row>
    <row r="2572" spans="1:3" x14ac:dyDescent="0.25">
      <c r="A2572" s="117">
        <v>45033</v>
      </c>
      <c r="B2572" s="101">
        <v>3</v>
      </c>
      <c r="C2572" s="109"/>
    </row>
    <row r="2573" spans="1:3" x14ac:dyDescent="0.25">
      <c r="A2573" s="117">
        <v>45033</v>
      </c>
      <c r="B2573" s="101">
        <v>4</v>
      </c>
      <c r="C2573" s="109"/>
    </row>
    <row r="2574" spans="1:3" x14ac:dyDescent="0.25">
      <c r="A2574" s="117">
        <v>45033</v>
      </c>
      <c r="B2574" s="101">
        <v>5</v>
      </c>
      <c r="C2574" s="109"/>
    </row>
    <row r="2575" spans="1:3" x14ac:dyDescent="0.25">
      <c r="A2575" s="117">
        <v>45033</v>
      </c>
      <c r="B2575" s="101">
        <v>6</v>
      </c>
      <c r="C2575" s="109"/>
    </row>
    <row r="2576" spans="1:3" x14ac:dyDescent="0.25">
      <c r="A2576" s="117">
        <v>45033</v>
      </c>
      <c r="B2576" s="101">
        <v>7</v>
      </c>
      <c r="C2576" s="109"/>
    </row>
    <row r="2577" spans="1:3" x14ac:dyDescent="0.25">
      <c r="A2577" s="117">
        <v>45033</v>
      </c>
      <c r="B2577" s="101">
        <v>8</v>
      </c>
      <c r="C2577" s="109"/>
    </row>
    <row r="2578" spans="1:3" x14ac:dyDescent="0.25">
      <c r="A2578" s="117">
        <v>45033</v>
      </c>
      <c r="B2578" s="101">
        <v>9</v>
      </c>
      <c r="C2578" s="109"/>
    </row>
    <row r="2579" spans="1:3" x14ac:dyDescent="0.25">
      <c r="A2579" s="117">
        <v>45033</v>
      </c>
      <c r="B2579" s="101">
        <v>10</v>
      </c>
      <c r="C2579" s="109"/>
    </row>
    <row r="2580" spans="1:3" x14ac:dyDescent="0.25">
      <c r="A2580" s="117">
        <v>45033</v>
      </c>
      <c r="B2580" s="101">
        <v>11</v>
      </c>
      <c r="C2580" s="109"/>
    </row>
    <row r="2581" spans="1:3" x14ac:dyDescent="0.25">
      <c r="A2581" s="117">
        <v>45033</v>
      </c>
      <c r="B2581" s="101">
        <v>12</v>
      </c>
      <c r="C2581" s="109"/>
    </row>
    <row r="2582" spans="1:3" x14ac:dyDescent="0.25">
      <c r="A2582" s="117">
        <v>45033</v>
      </c>
      <c r="B2582" s="101">
        <v>13</v>
      </c>
      <c r="C2582" s="109"/>
    </row>
    <row r="2583" spans="1:3" x14ac:dyDescent="0.25">
      <c r="A2583" s="117">
        <v>45033</v>
      </c>
      <c r="B2583" s="101">
        <v>14</v>
      </c>
      <c r="C2583" s="109"/>
    </row>
    <row r="2584" spans="1:3" x14ac:dyDescent="0.25">
      <c r="A2584" s="117">
        <v>45033</v>
      </c>
      <c r="B2584" s="101">
        <v>15</v>
      </c>
      <c r="C2584" s="109"/>
    </row>
    <row r="2585" spans="1:3" x14ac:dyDescent="0.25">
      <c r="A2585" s="117">
        <v>45033</v>
      </c>
      <c r="B2585" s="101">
        <v>16</v>
      </c>
      <c r="C2585" s="109"/>
    </row>
    <row r="2586" spans="1:3" x14ac:dyDescent="0.25">
      <c r="A2586" s="117">
        <v>45033</v>
      </c>
      <c r="B2586" s="101">
        <v>17</v>
      </c>
      <c r="C2586" s="109"/>
    </row>
    <row r="2587" spans="1:3" x14ac:dyDescent="0.25">
      <c r="A2587" s="117">
        <v>45033</v>
      </c>
      <c r="B2587" s="101">
        <v>18</v>
      </c>
      <c r="C2587" s="109"/>
    </row>
    <row r="2588" spans="1:3" x14ac:dyDescent="0.25">
      <c r="A2588" s="117">
        <v>45033</v>
      </c>
      <c r="B2588" s="101">
        <v>19</v>
      </c>
      <c r="C2588" s="109"/>
    </row>
    <row r="2589" spans="1:3" x14ac:dyDescent="0.25">
      <c r="A2589" s="117">
        <v>45033</v>
      </c>
      <c r="B2589" s="101">
        <v>20</v>
      </c>
      <c r="C2589" s="109"/>
    </row>
    <row r="2590" spans="1:3" x14ac:dyDescent="0.25">
      <c r="A2590" s="117">
        <v>45033</v>
      </c>
      <c r="B2590" s="101">
        <v>21</v>
      </c>
      <c r="C2590" s="109"/>
    </row>
    <row r="2591" spans="1:3" x14ac:dyDescent="0.25">
      <c r="A2591" s="117">
        <v>45033</v>
      </c>
      <c r="B2591" s="101">
        <v>22</v>
      </c>
      <c r="C2591" s="109"/>
    </row>
    <row r="2592" spans="1:3" x14ac:dyDescent="0.25">
      <c r="A2592" s="117">
        <v>45033</v>
      </c>
      <c r="B2592" s="101">
        <v>23</v>
      </c>
      <c r="C2592" s="109"/>
    </row>
    <row r="2593" spans="1:3" x14ac:dyDescent="0.25">
      <c r="A2593" s="117">
        <v>45033</v>
      </c>
      <c r="B2593" s="101">
        <v>24</v>
      </c>
      <c r="C2593" s="109"/>
    </row>
    <row r="2594" spans="1:3" x14ac:dyDescent="0.25">
      <c r="A2594" s="117">
        <v>45034</v>
      </c>
      <c r="B2594" s="101">
        <v>1</v>
      </c>
      <c r="C2594" s="109"/>
    </row>
    <row r="2595" spans="1:3" x14ac:dyDescent="0.25">
      <c r="A2595" s="117">
        <v>45034</v>
      </c>
      <c r="B2595" s="101">
        <v>2</v>
      </c>
      <c r="C2595" s="109"/>
    </row>
    <row r="2596" spans="1:3" x14ac:dyDescent="0.25">
      <c r="A2596" s="117">
        <v>45034</v>
      </c>
      <c r="B2596" s="101">
        <v>3</v>
      </c>
      <c r="C2596" s="109"/>
    </row>
    <row r="2597" spans="1:3" x14ac:dyDescent="0.25">
      <c r="A2597" s="117">
        <v>45034</v>
      </c>
      <c r="B2597" s="101">
        <v>4</v>
      </c>
      <c r="C2597" s="109"/>
    </row>
    <row r="2598" spans="1:3" x14ac:dyDescent="0.25">
      <c r="A2598" s="117">
        <v>45034</v>
      </c>
      <c r="B2598" s="101">
        <v>5</v>
      </c>
      <c r="C2598" s="109"/>
    </row>
    <row r="2599" spans="1:3" x14ac:dyDescent="0.25">
      <c r="A2599" s="117">
        <v>45034</v>
      </c>
      <c r="B2599" s="101">
        <v>6</v>
      </c>
      <c r="C2599" s="109"/>
    </row>
    <row r="2600" spans="1:3" x14ac:dyDescent="0.25">
      <c r="A2600" s="117">
        <v>45034</v>
      </c>
      <c r="B2600" s="101">
        <v>7</v>
      </c>
      <c r="C2600" s="109"/>
    </row>
    <row r="2601" spans="1:3" x14ac:dyDescent="0.25">
      <c r="A2601" s="117">
        <v>45034</v>
      </c>
      <c r="B2601" s="101">
        <v>8</v>
      </c>
      <c r="C2601" s="109"/>
    </row>
    <row r="2602" spans="1:3" x14ac:dyDescent="0.25">
      <c r="A2602" s="117">
        <v>45034</v>
      </c>
      <c r="B2602" s="101">
        <v>9</v>
      </c>
      <c r="C2602" s="109"/>
    </row>
    <row r="2603" spans="1:3" x14ac:dyDescent="0.25">
      <c r="A2603" s="117">
        <v>45034</v>
      </c>
      <c r="B2603" s="101">
        <v>10</v>
      </c>
      <c r="C2603" s="109"/>
    </row>
    <row r="2604" spans="1:3" x14ac:dyDescent="0.25">
      <c r="A2604" s="117">
        <v>45034</v>
      </c>
      <c r="B2604" s="101">
        <v>11</v>
      </c>
      <c r="C2604" s="109"/>
    </row>
    <row r="2605" spans="1:3" x14ac:dyDescent="0.25">
      <c r="A2605" s="117">
        <v>45034</v>
      </c>
      <c r="B2605" s="101">
        <v>12</v>
      </c>
      <c r="C2605" s="109"/>
    </row>
    <row r="2606" spans="1:3" x14ac:dyDescent="0.25">
      <c r="A2606" s="117">
        <v>45034</v>
      </c>
      <c r="B2606" s="101">
        <v>13</v>
      </c>
      <c r="C2606" s="109"/>
    </row>
    <row r="2607" spans="1:3" x14ac:dyDescent="0.25">
      <c r="A2607" s="117">
        <v>45034</v>
      </c>
      <c r="B2607" s="101">
        <v>14</v>
      </c>
      <c r="C2607" s="109"/>
    </row>
    <row r="2608" spans="1:3" x14ac:dyDescent="0.25">
      <c r="A2608" s="117">
        <v>45034</v>
      </c>
      <c r="B2608" s="101">
        <v>15</v>
      </c>
      <c r="C2608" s="109"/>
    </row>
    <row r="2609" spans="1:3" x14ac:dyDescent="0.25">
      <c r="A2609" s="117">
        <v>45034</v>
      </c>
      <c r="B2609" s="101">
        <v>16</v>
      </c>
      <c r="C2609" s="109"/>
    </row>
    <row r="2610" spans="1:3" x14ac:dyDescent="0.25">
      <c r="A2610" s="117">
        <v>45034</v>
      </c>
      <c r="B2610" s="101">
        <v>17</v>
      </c>
      <c r="C2610" s="109"/>
    </row>
    <row r="2611" spans="1:3" x14ac:dyDescent="0.25">
      <c r="A2611" s="117">
        <v>45034</v>
      </c>
      <c r="B2611" s="101">
        <v>18</v>
      </c>
      <c r="C2611" s="109"/>
    </row>
    <row r="2612" spans="1:3" x14ac:dyDescent="0.25">
      <c r="A2612" s="117">
        <v>45034</v>
      </c>
      <c r="B2612" s="101">
        <v>19</v>
      </c>
      <c r="C2612" s="109"/>
    </row>
    <row r="2613" spans="1:3" x14ac:dyDescent="0.25">
      <c r="A2613" s="117">
        <v>45034</v>
      </c>
      <c r="B2613" s="101">
        <v>20</v>
      </c>
      <c r="C2613" s="109"/>
    </row>
    <row r="2614" spans="1:3" x14ac:dyDescent="0.25">
      <c r="A2614" s="117">
        <v>45034</v>
      </c>
      <c r="B2614" s="101">
        <v>21</v>
      </c>
      <c r="C2614" s="109"/>
    </row>
    <row r="2615" spans="1:3" x14ac:dyDescent="0.25">
      <c r="A2615" s="117">
        <v>45034</v>
      </c>
      <c r="B2615" s="101">
        <v>22</v>
      </c>
      <c r="C2615" s="109"/>
    </row>
    <row r="2616" spans="1:3" x14ac:dyDescent="0.25">
      <c r="A2616" s="117">
        <v>45034</v>
      </c>
      <c r="B2616" s="101">
        <v>23</v>
      </c>
      <c r="C2616" s="109"/>
    </row>
    <row r="2617" spans="1:3" x14ac:dyDescent="0.25">
      <c r="A2617" s="117">
        <v>45034</v>
      </c>
      <c r="B2617" s="101">
        <v>24</v>
      </c>
      <c r="C2617" s="109"/>
    </row>
    <row r="2618" spans="1:3" x14ac:dyDescent="0.25">
      <c r="A2618" s="117">
        <v>45035</v>
      </c>
      <c r="B2618" s="101">
        <v>1</v>
      </c>
      <c r="C2618" s="109"/>
    </row>
    <row r="2619" spans="1:3" x14ac:dyDescent="0.25">
      <c r="A2619" s="117">
        <v>45035</v>
      </c>
      <c r="B2619" s="101">
        <v>2</v>
      </c>
      <c r="C2619" s="109"/>
    </row>
    <row r="2620" spans="1:3" x14ac:dyDescent="0.25">
      <c r="A2620" s="117">
        <v>45035</v>
      </c>
      <c r="B2620" s="101">
        <v>3</v>
      </c>
      <c r="C2620" s="109"/>
    </row>
    <row r="2621" spans="1:3" x14ac:dyDescent="0.25">
      <c r="A2621" s="117">
        <v>45035</v>
      </c>
      <c r="B2621" s="101">
        <v>4</v>
      </c>
      <c r="C2621" s="109"/>
    </row>
    <row r="2622" spans="1:3" x14ac:dyDescent="0.25">
      <c r="A2622" s="117">
        <v>45035</v>
      </c>
      <c r="B2622" s="101">
        <v>5</v>
      </c>
      <c r="C2622" s="109"/>
    </row>
    <row r="2623" spans="1:3" x14ac:dyDescent="0.25">
      <c r="A2623" s="117">
        <v>45035</v>
      </c>
      <c r="B2623" s="101">
        <v>6</v>
      </c>
      <c r="C2623" s="109"/>
    </row>
    <row r="2624" spans="1:3" x14ac:dyDescent="0.25">
      <c r="A2624" s="117">
        <v>45035</v>
      </c>
      <c r="B2624" s="101">
        <v>7</v>
      </c>
      <c r="C2624" s="109"/>
    </row>
    <row r="2625" spans="1:3" x14ac:dyDescent="0.25">
      <c r="A2625" s="117">
        <v>45035</v>
      </c>
      <c r="B2625" s="101">
        <v>8</v>
      </c>
      <c r="C2625" s="109"/>
    </row>
    <row r="2626" spans="1:3" x14ac:dyDescent="0.25">
      <c r="A2626" s="117">
        <v>45035</v>
      </c>
      <c r="B2626" s="101">
        <v>9</v>
      </c>
      <c r="C2626" s="109"/>
    </row>
    <row r="2627" spans="1:3" x14ac:dyDescent="0.25">
      <c r="A2627" s="117">
        <v>45035</v>
      </c>
      <c r="B2627" s="101">
        <v>10</v>
      </c>
      <c r="C2627" s="109"/>
    </row>
    <row r="2628" spans="1:3" x14ac:dyDescent="0.25">
      <c r="A2628" s="117">
        <v>45035</v>
      </c>
      <c r="B2628" s="101">
        <v>11</v>
      </c>
      <c r="C2628" s="109"/>
    </row>
    <row r="2629" spans="1:3" x14ac:dyDescent="0.25">
      <c r="A2629" s="117">
        <v>45035</v>
      </c>
      <c r="B2629" s="101">
        <v>12</v>
      </c>
      <c r="C2629" s="109"/>
    </row>
    <row r="2630" spans="1:3" x14ac:dyDescent="0.25">
      <c r="A2630" s="117">
        <v>45035</v>
      </c>
      <c r="B2630" s="101">
        <v>13</v>
      </c>
      <c r="C2630" s="109"/>
    </row>
    <row r="2631" spans="1:3" x14ac:dyDescent="0.25">
      <c r="A2631" s="117">
        <v>45035</v>
      </c>
      <c r="B2631" s="101">
        <v>14</v>
      </c>
      <c r="C2631" s="109"/>
    </row>
    <row r="2632" spans="1:3" x14ac:dyDescent="0.25">
      <c r="A2632" s="117">
        <v>45035</v>
      </c>
      <c r="B2632" s="101">
        <v>15</v>
      </c>
      <c r="C2632" s="109"/>
    </row>
    <row r="2633" spans="1:3" x14ac:dyDescent="0.25">
      <c r="A2633" s="117">
        <v>45035</v>
      </c>
      <c r="B2633" s="101">
        <v>16</v>
      </c>
      <c r="C2633" s="109"/>
    </row>
    <row r="2634" spans="1:3" x14ac:dyDescent="0.25">
      <c r="A2634" s="117">
        <v>45035</v>
      </c>
      <c r="B2634" s="101">
        <v>17</v>
      </c>
      <c r="C2634" s="109"/>
    </row>
    <row r="2635" spans="1:3" x14ac:dyDescent="0.25">
      <c r="A2635" s="117">
        <v>45035</v>
      </c>
      <c r="B2635" s="101">
        <v>18</v>
      </c>
      <c r="C2635" s="109"/>
    </row>
    <row r="2636" spans="1:3" x14ac:dyDescent="0.25">
      <c r="A2636" s="117">
        <v>45035</v>
      </c>
      <c r="B2636" s="101">
        <v>19</v>
      </c>
      <c r="C2636" s="109"/>
    </row>
    <row r="2637" spans="1:3" x14ac:dyDescent="0.25">
      <c r="A2637" s="117">
        <v>45035</v>
      </c>
      <c r="B2637" s="101">
        <v>20</v>
      </c>
      <c r="C2637" s="109"/>
    </row>
    <row r="2638" spans="1:3" x14ac:dyDescent="0.25">
      <c r="A2638" s="117">
        <v>45035</v>
      </c>
      <c r="B2638" s="101">
        <v>21</v>
      </c>
      <c r="C2638" s="109"/>
    </row>
    <row r="2639" spans="1:3" x14ac:dyDescent="0.25">
      <c r="A2639" s="117">
        <v>45035</v>
      </c>
      <c r="B2639" s="101">
        <v>22</v>
      </c>
      <c r="C2639" s="109"/>
    </row>
    <row r="2640" spans="1:3" x14ac:dyDescent="0.25">
      <c r="A2640" s="117">
        <v>45035</v>
      </c>
      <c r="B2640" s="101">
        <v>23</v>
      </c>
      <c r="C2640" s="109"/>
    </row>
    <row r="2641" spans="1:3" x14ac:dyDescent="0.25">
      <c r="A2641" s="117">
        <v>45035</v>
      </c>
      <c r="B2641" s="101">
        <v>24</v>
      </c>
      <c r="C2641" s="109"/>
    </row>
    <row r="2642" spans="1:3" x14ac:dyDescent="0.25">
      <c r="A2642" s="117">
        <v>45036</v>
      </c>
      <c r="B2642" s="101">
        <v>1</v>
      </c>
      <c r="C2642" s="109"/>
    </row>
    <row r="2643" spans="1:3" x14ac:dyDescent="0.25">
      <c r="A2643" s="117">
        <v>45036</v>
      </c>
      <c r="B2643" s="101">
        <v>2</v>
      </c>
      <c r="C2643" s="109"/>
    </row>
    <row r="2644" spans="1:3" x14ac:dyDescent="0.25">
      <c r="A2644" s="117">
        <v>45036</v>
      </c>
      <c r="B2644" s="101">
        <v>3</v>
      </c>
      <c r="C2644" s="109"/>
    </row>
    <row r="2645" spans="1:3" x14ac:dyDescent="0.25">
      <c r="A2645" s="117">
        <v>45036</v>
      </c>
      <c r="B2645" s="101">
        <v>4</v>
      </c>
      <c r="C2645" s="109"/>
    </row>
    <row r="2646" spans="1:3" x14ac:dyDescent="0.25">
      <c r="A2646" s="117">
        <v>45036</v>
      </c>
      <c r="B2646" s="101">
        <v>5</v>
      </c>
      <c r="C2646" s="109"/>
    </row>
    <row r="2647" spans="1:3" x14ac:dyDescent="0.25">
      <c r="A2647" s="117">
        <v>45036</v>
      </c>
      <c r="B2647" s="101">
        <v>6</v>
      </c>
      <c r="C2647" s="109"/>
    </row>
    <row r="2648" spans="1:3" x14ac:dyDescent="0.25">
      <c r="A2648" s="117">
        <v>45036</v>
      </c>
      <c r="B2648" s="101">
        <v>7</v>
      </c>
      <c r="C2648" s="109"/>
    </row>
    <row r="2649" spans="1:3" x14ac:dyDescent="0.25">
      <c r="A2649" s="117">
        <v>45036</v>
      </c>
      <c r="B2649" s="101">
        <v>8</v>
      </c>
      <c r="C2649" s="109"/>
    </row>
    <row r="2650" spans="1:3" x14ac:dyDescent="0.25">
      <c r="A2650" s="117">
        <v>45036</v>
      </c>
      <c r="B2650" s="101">
        <v>9</v>
      </c>
      <c r="C2650" s="109"/>
    </row>
    <row r="2651" spans="1:3" x14ac:dyDescent="0.25">
      <c r="A2651" s="117">
        <v>45036</v>
      </c>
      <c r="B2651" s="101">
        <v>10</v>
      </c>
      <c r="C2651" s="109"/>
    </row>
    <row r="2652" spans="1:3" x14ac:dyDescent="0.25">
      <c r="A2652" s="117">
        <v>45036</v>
      </c>
      <c r="B2652" s="101">
        <v>11</v>
      </c>
      <c r="C2652" s="109"/>
    </row>
    <row r="2653" spans="1:3" x14ac:dyDescent="0.25">
      <c r="A2653" s="117">
        <v>45036</v>
      </c>
      <c r="B2653" s="101">
        <v>12</v>
      </c>
      <c r="C2653" s="109"/>
    </row>
    <row r="2654" spans="1:3" x14ac:dyDescent="0.25">
      <c r="A2654" s="117">
        <v>45036</v>
      </c>
      <c r="B2654" s="101">
        <v>13</v>
      </c>
      <c r="C2654" s="109"/>
    </row>
    <row r="2655" spans="1:3" x14ac:dyDescent="0.25">
      <c r="A2655" s="117">
        <v>45036</v>
      </c>
      <c r="B2655" s="101">
        <v>14</v>
      </c>
      <c r="C2655" s="109"/>
    </row>
    <row r="2656" spans="1:3" x14ac:dyDescent="0.25">
      <c r="A2656" s="117">
        <v>45036</v>
      </c>
      <c r="B2656" s="101">
        <v>15</v>
      </c>
      <c r="C2656" s="109"/>
    </row>
    <row r="2657" spans="1:3" x14ac:dyDescent="0.25">
      <c r="A2657" s="117">
        <v>45036</v>
      </c>
      <c r="B2657" s="101">
        <v>16</v>
      </c>
      <c r="C2657" s="109"/>
    </row>
    <row r="2658" spans="1:3" x14ac:dyDescent="0.25">
      <c r="A2658" s="117">
        <v>45036</v>
      </c>
      <c r="B2658" s="101">
        <v>17</v>
      </c>
      <c r="C2658" s="109"/>
    </row>
    <row r="2659" spans="1:3" x14ac:dyDescent="0.25">
      <c r="A2659" s="117">
        <v>45036</v>
      </c>
      <c r="B2659" s="101">
        <v>18</v>
      </c>
      <c r="C2659" s="109"/>
    </row>
    <row r="2660" spans="1:3" x14ac:dyDescent="0.25">
      <c r="A2660" s="117">
        <v>45036</v>
      </c>
      <c r="B2660" s="101">
        <v>19</v>
      </c>
      <c r="C2660" s="109"/>
    </row>
    <row r="2661" spans="1:3" x14ac:dyDescent="0.25">
      <c r="A2661" s="117">
        <v>45036</v>
      </c>
      <c r="B2661" s="101">
        <v>20</v>
      </c>
      <c r="C2661" s="109"/>
    </row>
    <row r="2662" spans="1:3" x14ac:dyDescent="0.25">
      <c r="A2662" s="117">
        <v>45036</v>
      </c>
      <c r="B2662" s="101">
        <v>21</v>
      </c>
      <c r="C2662" s="109"/>
    </row>
    <row r="2663" spans="1:3" x14ac:dyDescent="0.25">
      <c r="A2663" s="117">
        <v>45036</v>
      </c>
      <c r="B2663" s="101">
        <v>22</v>
      </c>
      <c r="C2663" s="109"/>
    </row>
    <row r="2664" spans="1:3" x14ac:dyDescent="0.25">
      <c r="A2664" s="117">
        <v>45036</v>
      </c>
      <c r="B2664" s="101">
        <v>23</v>
      </c>
      <c r="C2664" s="109"/>
    </row>
    <row r="2665" spans="1:3" x14ac:dyDescent="0.25">
      <c r="A2665" s="117">
        <v>45036</v>
      </c>
      <c r="B2665" s="101">
        <v>24</v>
      </c>
      <c r="C2665" s="109"/>
    </row>
    <row r="2666" spans="1:3" x14ac:dyDescent="0.25">
      <c r="A2666" s="117">
        <v>45037</v>
      </c>
      <c r="B2666" s="101">
        <v>1</v>
      </c>
      <c r="C2666" s="109"/>
    </row>
    <row r="2667" spans="1:3" x14ac:dyDescent="0.25">
      <c r="A2667" s="117">
        <v>45037</v>
      </c>
      <c r="B2667" s="101">
        <v>2</v>
      </c>
      <c r="C2667" s="109"/>
    </row>
    <row r="2668" spans="1:3" x14ac:dyDescent="0.25">
      <c r="A2668" s="117">
        <v>45037</v>
      </c>
      <c r="B2668" s="101">
        <v>3</v>
      </c>
      <c r="C2668" s="109"/>
    </row>
    <row r="2669" spans="1:3" x14ac:dyDescent="0.25">
      <c r="A2669" s="117">
        <v>45037</v>
      </c>
      <c r="B2669" s="101">
        <v>4</v>
      </c>
      <c r="C2669" s="109"/>
    </row>
    <row r="2670" spans="1:3" x14ac:dyDescent="0.25">
      <c r="A2670" s="117">
        <v>45037</v>
      </c>
      <c r="B2670" s="101">
        <v>5</v>
      </c>
      <c r="C2670" s="109"/>
    </row>
    <row r="2671" spans="1:3" x14ac:dyDescent="0.25">
      <c r="A2671" s="117">
        <v>45037</v>
      </c>
      <c r="B2671" s="101">
        <v>6</v>
      </c>
      <c r="C2671" s="109"/>
    </row>
    <row r="2672" spans="1:3" x14ac:dyDescent="0.25">
      <c r="A2672" s="117">
        <v>45037</v>
      </c>
      <c r="B2672" s="101">
        <v>7</v>
      </c>
      <c r="C2672" s="109"/>
    </row>
    <row r="2673" spans="1:3" x14ac:dyDescent="0.25">
      <c r="A2673" s="117">
        <v>45037</v>
      </c>
      <c r="B2673" s="101">
        <v>8</v>
      </c>
      <c r="C2673" s="109"/>
    </row>
    <row r="2674" spans="1:3" x14ac:dyDescent="0.25">
      <c r="A2674" s="117">
        <v>45037</v>
      </c>
      <c r="B2674" s="101">
        <v>9</v>
      </c>
      <c r="C2674" s="109"/>
    </row>
    <row r="2675" spans="1:3" x14ac:dyDescent="0.25">
      <c r="A2675" s="117">
        <v>45037</v>
      </c>
      <c r="B2675" s="101">
        <v>10</v>
      </c>
      <c r="C2675" s="109"/>
    </row>
    <row r="2676" spans="1:3" x14ac:dyDescent="0.25">
      <c r="A2676" s="117">
        <v>45037</v>
      </c>
      <c r="B2676" s="101">
        <v>11</v>
      </c>
      <c r="C2676" s="109"/>
    </row>
    <row r="2677" spans="1:3" x14ac:dyDescent="0.25">
      <c r="A2677" s="117">
        <v>45037</v>
      </c>
      <c r="B2677" s="101">
        <v>12</v>
      </c>
      <c r="C2677" s="109"/>
    </row>
    <row r="2678" spans="1:3" x14ac:dyDescent="0.25">
      <c r="A2678" s="117">
        <v>45037</v>
      </c>
      <c r="B2678" s="101">
        <v>13</v>
      </c>
      <c r="C2678" s="109"/>
    </row>
    <row r="2679" spans="1:3" x14ac:dyDescent="0.25">
      <c r="A2679" s="117">
        <v>45037</v>
      </c>
      <c r="B2679" s="101">
        <v>14</v>
      </c>
      <c r="C2679" s="109"/>
    </row>
    <row r="2680" spans="1:3" x14ac:dyDescent="0.25">
      <c r="A2680" s="117">
        <v>45037</v>
      </c>
      <c r="B2680" s="101">
        <v>15</v>
      </c>
      <c r="C2680" s="109"/>
    </row>
    <row r="2681" spans="1:3" x14ac:dyDescent="0.25">
      <c r="A2681" s="117">
        <v>45037</v>
      </c>
      <c r="B2681" s="101">
        <v>16</v>
      </c>
      <c r="C2681" s="109"/>
    </row>
    <row r="2682" spans="1:3" x14ac:dyDescent="0.25">
      <c r="A2682" s="117">
        <v>45037</v>
      </c>
      <c r="B2682" s="101">
        <v>17</v>
      </c>
      <c r="C2682" s="109"/>
    </row>
    <row r="2683" spans="1:3" x14ac:dyDescent="0.25">
      <c r="A2683" s="117">
        <v>45037</v>
      </c>
      <c r="B2683" s="101">
        <v>18</v>
      </c>
      <c r="C2683" s="109"/>
    </row>
    <row r="2684" spans="1:3" x14ac:dyDescent="0.25">
      <c r="A2684" s="117">
        <v>45037</v>
      </c>
      <c r="B2684" s="101">
        <v>19</v>
      </c>
      <c r="C2684" s="109"/>
    </row>
    <row r="2685" spans="1:3" x14ac:dyDescent="0.25">
      <c r="A2685" s="117">
        <v>45037</v>
      </c>
      <c r="B2685" s="101">
        <v>20</v>
      </c>
      <c r="C2685" s="109"/>
    </row>
    <row r="2686" spans="1:3" x14ac:dyDescent="0.25">
      <c r="A2686" s="117">
        <v>45037</v>
      </c>
      <c r="B2686" s="101">
        <v>21</v>
      </c>
      <c r="C2686" s="109"/>
    </row>
    <row r="2687" spans="1:3" x14ac:dyDescent="0.25">
      <c r="A2687" s="117">
        <v>45037</v>
      </c>
      <c r="B2687" s="101">
        <v>22</v>
      </c>
      <c r="C2687" s="109"/>
    </row>
    <row r="2688" spans="1:3" x14ac:dyDescent="0.25">
      <c r="A2688" s="117">
        <v>45037</v>
      </c>
      <c r="B2688" s="101">
        <v>23</v>
      </c>
      <c r="C2688" s="109"/>
    </row>
    <row r="2689" spans="1:3" x14ac:dyDescent="0.25">
      <c r="A2689" s="117">
        <v>45037</v>
      </c>
      <c r="B2689" s="101">
        <v>24</v>
      </c>
      <c r="C2689" s="109"/>
    </row>
    <row r="2690" spans="1:3" x14ac:dyDescent="0.25">
      <c r="A2690" s="117">
        <v>45038</v>
      </c>
      <c r="B2690" s="101">
        <v>1</v>
      </c>
      <c r="C2690" s="109"/>
    </row>
    <row r="2691" spans="1:3" x14ac:dyDescent="0.25">
      <c r="A2691" s="117">
        <v>45038</v>
      </c>
      <c r="B2691" s="101">
        <v>2</v>
      </c>
      <c r="C2691" s="109"/>
    </row>
    <row r="2692" spans="1:3" x14ac:dyDescent="0.25">
      <c r="A2692" s="117">
        <v>45038</v>
      </c>
      <c r="B2692" s="101">
        <v>3</v>
      </c>
      <c r="C2692" s="109"/>
    </row>
    <row r="2693" spans="1:3" x14ac:dyDescent="0.25">
      <c r="A2693" s="117">
        <v>45038</v>
      </c>
      <c r="B2693" s="101">
        <v>4</v>
      </c>
      <c r="C2693" s="109"/>
    </row>
    <row r="2694" spans="1:3" x14ac:dyDescent="0.25">
      <c r="A2694" s="117">
        <v>45038</v>
      </c>
      <c r="B2694" s="101">
        <v>5</v>
      </c>
      <c r="C2694" s="109"/>
    </row>
    <row r="2695" spans="1:3" x14ac:dyDescent="0.25">
      <c r="A2695" s="117">
        <v>45038</v>
      </c>
      <c r="B2695" s="101">
        <v>6</v>
      </c>
      <c r="C2695" s="109"/>
    </row>
    <row r="2696" spans="1:3" x14ac:dyDescent="0.25">
      <c r="A2696" s="117">
        <v>45038</v>
      </c>
      <c r="B2696" s="101">
        <v>7</v>
      </c>
      <c r="C2696" s="109"/>
    </row>
    <row r="2697" spans="1:3" x14ac:dyDescent="0.25">
      <c r="A2697" s="117">
        <v>45038</v>
      </c>
      <c r="B2697" s="101">
        <v>8</v>
      </c>
      <c r="C2697" s="109"/>
    </row>
    <row r="2698" spans="1:3" x14ac:dyDescent="0.25">
      <c r="A2698" s="117">
        <v>45038</v>
      </c>
      <c r="B2698" s="101">
        <v>9</v>
      </c>
      <c r="C2698" s="109"/>
    </row>
    <row r="2699" spans="1:3" x14ac:dyDescent="0.25">
      <c r="A2699" s="117">
        <v>45038</v>
      </c>
      <c r="B2699" s="101">
        <v>10</v>
      </c>
      <c r="C2699" s="109"/>
    </row>
    <row r="2700" spans="1:3" x14ac:dyDescent="0.25">
      <c r="A2700" s="117">
        <v>45038</v>
      </c>
      <c r="B2700" s="101">
        <v>11</v>
      </c>
      <c r="C2700" s="109"/>
    </row>
    <row r="2701" spans="1:3" x14ac:dyDescent="0.25">
      <c r="A2701" s="117">
        <v>45038</v>
      </c>
      <c r="B2701" s="101">
        <v>12</v>
      </c>
      <c r="C2701" s="109"/>
    </row>
    <row r="2702" spans="1:3" x14ac:dyDescent="0.25">
      <c r="A2702" s="117">
        <v>45038</v>
      </c>
      <c r="B2702" s="101">
        <v>13</v>
      </c>
      <c r="C2702" s="109"/>
    </row>
    <row r="2703" spans="1:3" x14ac:dyDescent="0.25">
      <c r="A2703" s="117">
        <v>45038</v>
      </c>
      <c r="B2703" s="101">
        <v>14</v>
      </c>
      <c r="C2703" s="109"/>
    </row>
    <row r="2704" spans="1:3" x14ac:dyDescent="0.25">
      <c r="A2704" s="117">
        <v>45038</v>
      </c>
      <c r="B2704" s="101">
        <v>15</v>
      </c>
      <c r="C2704" s="109"/>
    </row>
    <row r="2705" spans="1:3" x14ac:dyDescent="0.25">
      <c r="A2705" s="117">
        <v>45038</v>
      </c>
      <c r="B2705" s="101">
        <v>16</v>
      </c>
      <c r="C2705" s="109"/>
    </row>
    <row r="2706" spans="1:3" x14ac:dyDescent="0.25">
      <c r="A2706" s="117">
        <v>45038</v>
      </c>
      <c r="B2706" s="101">
        <v>17</v>
      </c>
      <c r="C2706" s="109"/>
    </row>
    <row r="2707" spans="1:3" x14ac:dyDescent="0.25">
      <c r="A2707" s="117">
        <v>45038</v>
      </c>
      <c r="B2707" s="101">
        <v>18</v>
      </c>
      <c r="C2707" s="109"/>
    </row>
    <row r="2708" spans="1:3" x14ac:dyDescent="0.25">
      <c r="A2708" s="117">
        <v>45038</v>
      </c>
      <c r="B2708" s="101">
        <v>19</v>
      </c>
      <c r="C2708" s="109"/>
    </row>
    <row r="2709" spans="1:3" x14ac:dyDescent="0.25">
      <c r="A2709" s="117">
        <v>45038</v>
      </c>
      <c r="B2709" s="101">
        <v>20</v>
      </c>
      <c r="C2709" s="109"/>
    </row>
    <row r="2710" spans="1:3" x14ac:dyDescent="0.25">
      <c r="A2710" s="117">
        <v>45038</v>
      </c>
      <c r="B2710" s="101">
        <v>21</v>
      </c>
      <c r="C2710" s="109"/>
    </row>
    <row r="2711" spans="1:3" x14ac:dyDescent="0.25">
      <c r="A2711" s="117">
        <v>45038</v>
      </c>
      <c r="B2711" s="101">
        <v>22</v>
      </c>
      <c r="C2711" s="109"/>
    </row>
    <row r="2712" spans="1:3" x14ac:dyDescent="0.25">
      <c r="A2712" s="117">
        <v>45038</v>
      </c>
      <c r="B2712" s="101">
        <v>23</v>
      </c>
      <c r="C2712" s="109"/>
    </row>
    <row r="2713" spans="1:3" x14ac:dyDescent="0.25">
      <c r="A2713" s="117">
        <v>45038</v>
      </c>
      <c r="B2713" s="101">
        <v>24</v>
      </c>
      <c r="C2713" s="109"/>
    </row>
    <row r="2714" spans="1:3" x14ac:dyDescent="0.25">
      <c r="A2714" s="117">
        <v>45039</v>
      </c>
      <c r="B2714" s="101">
        <v>1</v>
      </c>
      <c r="C2714" s="109"/>
    </row>
    <row r="2715" spans="1:3" x14ac:dyDescent="0.25">
      <c r="A2715" s="117">
        <v>45039</v>
      </c>
      <c r="B2715" s="101">
        <v>2</v>
      </c>
      <c r="C2715" s="109"/>
    </row>
    <row r="2716" spans="1:3" x14ac:dyDescent="0.25">
      <c r="A2716" s="117">
        <v>45039</v>
      </c>
      <c r="B2716" s="101">
        <v>3</v>
      </c>
      <c r="C2716" s="109"/>
    </row>
    <row r="2717" spans="1:3" x14ac:dyDescent="0.25">
      <c r="A2717" s="117">
        <v>45039</v>
      </c>
      <c r="B2717" s="101">
        <v>4</v>
      </c>
      <c r="C2717" s="109"/>
    </row>
    <row r="2718" spans="1:3" x14ac:dyDescent="0.25">
      <c r="A2718" s="117">
        <v>45039</v>
      </c>
      <c r="B2718" s="101">
        <v>5</v>
      </c>
      <c r="C2718" s="109"/>
    </row>
    <row r="2719" spans="1:3" x14ac:dyDescent="0.25">
      <c r="A2719" s="117">
        <v>45039</v>
      </c>
      <c r="B2719" s="101">
        <v>6</v>
      </c>
      <c r="C2719" s="109"/>
    </row>
    <row r="2720" spans="1:3" x14ac:dyDescent="0.25">
      <c r="A2720" s="117">
        <v>45039</v>
      </c>
      <c r="B2720" s="101">
        <v>7</v>
      </c>
      <c r="C2720" s="109"/>
    </row>
    <row r="2721" spans="1:3" x14ac:dyDescent="0.25">
      <c r="A2721" s="117">
        <v>45039</v>
      </c>
      <c r="B2721" s="101">
        <v>8</v>
      </c>
      <c r="C2721" s="109"/>
    </row>
    <row r="2722" spans="1:3" x14ac:dyDescent="0.25">
      <c r="A2722" s="117">
        <v>45039</v>
      </c>
      <c r="B2722" s="101">
        <v>9</v>
      </c>
      <c r="C2722" s="109"/>
    </row>
    <row r="2723" spans="1:3" x14ac:dyDescent="0.25">
      <c r="A2723" s="117">
        <v>45039</v>
      </c>
      <c r="B2723" s="101">
        <v>10</v>
      </c>
      <c r="C2723" s="109"/>
    </row>
    <row r="2724" spans="1:3" x14ac:dyDescent="0.25">
      <c r="A2724" s="117">
        <v>45039</v>
      </c>
      <c r="B2724" s="101">
        <v>11</v>
      </c>
      <c r="C2724" s="109"/>
    </row>
    <row r="2725" spans="1:3" x14ac:dyDescent="0.25">
      <c r="A2725" s="117">
        <v>45039</v>
      </c>
      <c r="B2725" s="101">
        <v>12</v>
      </c>
      <c r="C2725" s="109"/>
    </row>
    <row r="2726" spans="1:3" x14ac:dyDescent="0.25">
      <c r="A2726" s="117">
        <v>45039</v>
      </c>
      <c r="B2726" s="101">
        <v>13</v>
      </c>
      <c r="C2726" s="109"/>
    </row>
    <row r="2727" spans="1:3" x14ac:dyDescent="0.25">
      <c r="A2727" s="117">
        <v>45039</v>
      </c>
      <c r="B2727" s="101">
        <v>14</v>
      </c>
      <c r="C2727" s="109"/>
    </row>
    <row r="2728" spans="1:3" x14ac:dyDescent="0.25">
      <c r="A2728" s="117">
        <v>45039</v>
      </c>
      <c r="B2728" s="101">
        <v>15</v>
      </c>
      <c r="C2728" s="109"/>
    </row>
    <row r="2729" spans="1:3" x14ac:dyDescent="0.25">
      <c r="A2729" s="117">
        <v>45039</v>
      </c>
      <c r="B2729" s="101">
        <v>16</v>
      </c>
      <c r="C2729" s="109"/>
    </row>
    <row r="2730" spans="1:3" x14ac:dyDescent="0.25">
      <c r="A2730" s="117">
        <v>45039</v>
      </c>
      <c r="B2730" s="101">
        <v>17</v>
      </c>
      <c r="C2730" s="109"/>
    </row>
    <row r="2731" spans="1:3" x14ac:dyDescent="0.25">
      <c r="A2731" s="117">
        <v>45039</v>
      </c>
      <c r="B2731" s="101">
        <v>18</v>
      </c>
      <c r="C2731" s="109"/>
    </row>
    <row r="2732" spans="1:3" x14ac:dyDescent="0.25">
      <c r="A2732" s="117">
        <v>45039</v>
      </c>
      <c r="B2732" s="101">
        <v>19</v>
      </c>
      <c r="C2732" s="109"/>
    </row>
    <row r="2733" spans="1:3" x14ac:dyDescent="0.25">
      <c r="A2733" s="117">
        <v>45039</v>
      </c>
      <c r="B2733" s="101">
        <v>20</v>
      </c>
      <c r="C2733" s="109"/>
    </row>
    <row r="2734" spans="1:3" x14ac:dyDescent="0.25">
      <c r="A2734" s="117">
        <v>45039</v>
      </c>
      <c r="B2734" s="101">
        <v>21</v>
      </c>
      <c r="C2734" s="109"/>
    </row>
    <row r="2735" spans="1:3" x14ac:dyDescent="0.25">
      <c r="A2735" s="117">
        <v>45039</v>
      </c>
      <c r="B2735" s="101">
        <v>22</v>
      </c>
      <c r="C2735" s="109"/>
    </row>
    <row r="2736" spans="1:3" x14ac:dyDescent="0.25">
      <c r="A2736" s="117">
        <v>45039</v>
      </c>
      <c r="B2736" s="101">
        <v>23</v>
      </c>
      <c r="C2736" s="109"/>
    </row>
    <row r="2737" spans="1:3" x14ac:dyDescent="0.25">
      <c r="A2737" s="117">
        <v>45039</v>
      </c>
      <c r="B2737" s="101">
        <v>24</v>
      </c>
      <c r="C2737" s="109"/>
    </row>
    <row r="2738" spans="1:3" x14ac:dyDescent="0.25">
      <c r="A2738" s="117">
        <v>45040</v>
      </c>
      <c r="B2738" s="101">
        <v>1</v>
      </c>
      <c r="C2738" s="109"/>
    </row>
    <row r="2739" spans="1:3" x14ac:dyDescent="0.25">
      <c r="A2739" s="117">
        <v>45040</v>
      </c>
      <c r="B2739" s="101">
        <v>2</v>
      </c>
      <c r="C2739" s="109"/>
    </row>
    <row r="2740" spans="1:3" x14ac:dyDescent="0.25">
      <c r="A2740" s="117">
        <v>45040</v>
      </c>
      <c r="B2740" s="101">
        <v>3</v>
      </c>
      <c r="C2740" s="109"/>
    </row>
    <row r="2741" spans="1:3" x14ac:dyDescent="0.25">
      <c r="A2741" s="117">
        <v>45040</v>
      </c>
      <c r="B2741" s="101">
        <v>4</v>
      </c>
      <c r="C2741" s="109"/>
    </row>
    <row r="2742" spans="1:3" x14ac:dyDescent="0.25">
      <c r="A2742" s="117">
        <v>45040</v>
      </c>
      <c r="B2742" s="101">
        <v>5</v>
      </c>
      <c r="C2742" s="109"/>
    </row>
    <row r="2743" spans="1:3" x14ac:dyDescent="0.25">
      <c r="A2743" s="117">
        <v>45040</v>
      </c>
      <c r="B2743" s="101">
        <v>6</v>
      </c>
      <c r="C2743" s="109"/>
    </row>
    <row r="2744" spans="1:3" x14ac:dyDescent="0.25">
      <c r="A2744" s="117">
        <v>45040</v>
      </c>
      <c r="B2744" s="101">
        <v>7</v>
      </c>
      <c r="C2744" s="109"/>
    </row>
    <row r="2745" spans="1:3" x14ac:dyDescent="0.25">
      <c r="A2745" s="117">
        <v>45040</v>
      </c>
      <c r="B2745" s="101">
        <v>8</v>
      </c>
      <c r="C2745" s="109"/>
    </row>
    <row r="2746" spans="1:3" x14ac:dyDescent="0.25">
      <c r="A2746" s="117">
        <v>45040</v>
      </c>
      <c r="B2746" s="101">
        <v>9</v>
      </c>
      <c r="C2746" s="109"/>
    </row>
    <row r="2747" spans="1:3" x14ac:dyDescent="0.25">
      <c r="A2747" s="117">
        <v>45040</v>
      </c>
      <c r="B2747" s="101">
        <v>10</v>
      </c>
      <c r="C2747" s="109"/>
    </row>
    <row r="2748" spans="1:3" x14ac:dyDescent="0.25">
      <c r="A2748" s="117">
        <v>45040</v>
      </c>
      <c r="B2748" s="101">
        <v>11</v>
      </c>
      <c r="C2748" s="109"/>
    </row>
    <row r="2749" spans="1:3" x14ac:dyDescent="0.25">
      <c r="A2749" s="117">
        <v>45040</v>
      </c>
      <c r="B2749" s="101">
        <v>12</v>
      </c>
      <c r="C2749" s="109"/>
    </row>
    <row r="2750" spans="1:3" x14ac:dyDescent="0.25">
      <c r="A2750" s="117">
        <v>45040</v>
      </c>
      <c r="B2750" s="101">
        <v>13</v>
      </c>
      <c r="C2750" s="109"/>
    </row>
    <row r="2751" spans="1:3" x14ac:dyDescent="0.25">
      <c r="A2751" s="117">
        <v>45040</v>
      </c>
      <c r="B2751" s="101">
        <v>14</v>
      </c>
      <c r="C2751" s="109"/>
    </row>
    <row r="2752" spans="1:3" x14ac:dyDescent="0.25">
      <c r="A2752" s="117">
        <v>45040</v>
      </c>
      <c r="B2752" s="101">
        <v>15</v>
      </c>
      <c r="C2752" s="109"/>
    </row>
    <row r="2753" spans="1:3" x14ac:dyDescent="0.25">
      <c r="A2753" s="117">
        <v>45040</v>
      </c>
      <c r="B2753" s="101">
        <v>16</v>
      </c>
      <c r="C2753" s="109"/>
    </row>
    <row r="2754" spans="1:3" x14ac:dyDescent="0.25">
      <c r="A2754" s="117">
        <v>45040</v>
      </c>
      <c r="B2754" s="101">
        <v>17</v>
      </c>
      <c r="C2754" s="109"/>
    </row>
    <row r="2755" spans="1:3" x14ac:dyDescent="0.25">
      <c r="A2755" s="117">
        <v>45040</v>
      </c>
      <c r="B2755" s="101">
        <v>18</v>
      </c>
      <c r="C2755" s="109"/>
    </row>
    <row r="2756" spans="1:3" x14ac:dyDescent="0.25">
      <c r="A2756" s="117">
        <v>45040</v>
      </c>
      <c r="B2756" s="101">
        <v>19</v>
      </c>
      <c r="C2756" s="109"/>
    </row>
    <row r="2757" spans="1:3" x14ac:dyDescent="0.25">
      <c r="A2757" s="117">
        <v>45040</v>
      </c>
      <c r="B2757" s="101">
        <v>20</v>
      </c>
      <c r="C2757" s="109"/>
    </row>
    <row r="2758" spans="1:3" x14ac:dyDescent="0.25">
      <c r="A2758" s="117">
        <v>45040</v>
      </c>
      <c r="B2758" s="101">
        <v>21</v>
      </c>
      <c r="C2758" s="109"/>
    </row>
    <row r="2759" spans="1:3" x14ac:dyDescent="0.25">
      <c r="A2759" s="117">
        <v>45040</v>
      </c>
      <c r="B2759" s="101">
        <v>22</v>
      </c>
      <c r="C2759" s="109"/>
    </row>
    <row r="2760" spans="1:3" x14ac:dyDescent="0.25">
      <c r="A2760" s="117">
        <v>45040</v>
      </c>
      <c r="B2760" s="101">
        <v>23</v>
      </c>
      <c r="C2760" s="109"/>
    </row>
    <row r="2761" spans="1:3" x14ac:dyDescent="0.25">
      <c r="A2761" s="117">
        <v>45040</v>
      </c>
      <c r="B2761" s="101">
        <v>24</v>
      </c>
      <c r="C2761" s="109"/>
    </row>
    <row r="2762" spans="1:3" x14ac:dyDescent="0.25">
      <c r="A2762" s="117">
        <v>45041</v>
      </c>
      <c r="B2762" s="101">
        <v>1</v>
      </c>
      <c r="C2762" s="109"/>
    </row>
    <row r="2763" spans="1:3" x14ac:dyDescent="0.25">
      <c r="A2763" s="117">
        <v>45041</v>
      </c>
      <c r="B2763" s="101">
        <v>2</v>
      </c>
      <c r="C2763" s="109"/>
    </row>
    <row r="2764" spans="1:3" x14ac:dyDescent="0.25">
      <c r="A2764" s="117">
        <v>45041</v>
      </c>
      <c r="B2764" s="101">
        <v>3</v>
      </c>
      <c r="C2764" s="109"/>
    </row>
    <row r="2765" spans="1:3" x14ac:dyDescent="0.25">
      <c r="A2765" s="117">
        <v>45041</v>
      </c>
      <c r="B2765" s="101">
        <v>4</v>
      </c>
      <c r="C2765" s="109"/>
    </row>
    <row r="2766" spans="1:3" x14ac:dyDescent="0.25">
      <c r="A2766" s="117">
        <v>45041</v>
      </c>
      <c r="B2766" s="101">
        <v>5</v>
      </c>
      <c r="C2766" s="109"/>
    </row>
    <row r="2767" spans="1:3" x14ac:dyDescent="0.25">
      <c r="A2767" s="117">
        <v>45041</v>
      </c>
      <c r="B2767" s="101">
        <v>6</v>
      </c>
      <c r="C2767" s="109"/>
    </row>
    <row r="2768" spans="1:3" x14ac:dyDescent="0.25">
      <c r="A2768" s="117">
        <v>45041</v>
      </c>
      <c r="B2768" s="101">
        <v>7</v>
      </c>
      <c r="C2768" s="109"/>
    </row>
    <row r="2769" spans="1:3" x14ac:dyDescent="0.25">
      <c r="A2769" s="117">
        <v>45041</v>
      </c>
      <c r="B2769" s="101">
        <v>8</v>
      </c>
      <c r="C2769" s="109"/>
    </row>
    <row r="2770" spans="1:3" x14ac:dyDescent="0.25">
      <c r="A2770" s="117">
        <v>45041</v>
      </c>
      <c r="B2770" s="101">
        <v>9</v>
      </c>
      <c r="C2770" s="109"/>
    </row>
    <row r="2771" spans="1:3" x14ac:dyDescent="0.25">
      <c r="A2771" s="117">
        <v>45041</v>
      </c>
      <c r="B2771" s="101">
        <v>10</v>
      </c>
      <c r="C2771" s="109"/>
    </row>
    <row r="2772" spans="1:3" x14ac:dyDescent="0.25">
      <c r="A2772" s="117">
        <v>45041</v>
      </c>
      <c r="B2772" s="101">
        <v>11</v>
      </c>
      <c r="C2772" s="109"/>
    </row>
    <row r="2773" spans="1:3" x14ac:dyDescent="0.25">
      <c r="A2773" s="117">
        <v>45041</v>
      </c>
      <c r="B2773" s="101">
        <v>12</v>
      </c>
      <c r="C2773" s="109"/>
    </row>
    <row r="2774" spans="1:3" x14ac:dyDescent="0.25">
      <c r="A2774" s="117">
        <v>45041</v>
      </c>
      <c r="B2774" s="101">
        <v>13</v>
      </c>
      <c r="C2774" s="109"/>
    </row>
    <row r="2775" spans="1:3" x14ac:dyDescent="0.25">
      <c r="A2775" s="117">
        <v>45041</v>
      </c>
      <c r="B2775" s="101">
        <v>14</v>
      </c>
      <c r="C2775" s="109"/>
    </row>
    <row r="2776" spans="1:3" x14ac:dyDescent="0.25">
      <c r="A2776" s="117">
        <v>45041</v>
      </c>
      <c r="B2776" s="101">
        <v>15</v>
      </c>
      <c r="C2776" s="109"/>
    </row>
    <row r="2777" spans="1:3" x14ac:dyDescent="0.25">
      <c r="A2777" s="117">
        <v>45041</v>
      </c>
      <c r="B2777" s="101">
        <v>16</v>
      </c>
      <c r="C2777" s="109"/>
    </row>
    <row r="2778" spans="1:3" x14ac:dyDescent="0.25">
      <c r="A2778" s="117">
        <v>45041</v>
      </c>
      <c r="B2778" s="101">
        <v>17</v>
      </c>
      <c r="C2778" s="109"/>
    </row>
    <row r="2779" spans="1:3" x14ac:dyDescent="0.25">
      <c r="A2779" s="117">
        <v>45041</v>
      </c>
      <c r="B2779" s="101">
        <v>18</v>
      </c>
      <c r="C2779" s="109"/>
    </row>
    <row r="2780" spans="1:3" x14ac:dyDescent="0.25">
      <c r="A2780" s="117">
        <v>45041</v>
      </c>
      <c r="B2780" s="101">
        <v>19</v>
      </c>
      <c r="C2780" s="109"/>
    </row>
    <row r="2781" spans="1:3" x14ac:dyDescent="0.25">
      <c r="A2781" s="117">
        <v>45041</v>
      </c>
      <c r="B2781" s="101">
        <v>20</v>
      </c>
      <c r="C2781" s="109"/>
    </row>
    <row r="2782" spans="1:3" x14ac:dyDescent="0.25">
      <c r="A2782" s="117">
        <v>45041</v>
      </c>
      <c r="B2782" s="101">
        <v>21</v>
      </c>
      <c r="C2782" s="109"/>
    </row>
    <row r="2783" spans="1:3" x14ac:dyDescent="0.25">
      <c r="A2783" s="117">
        <v>45041</v>
      </c>
      <c r="B2783" s="101">
        <v>22</v>
      </c>
      <c r="C2783" s="109"/>
    </row>
    <row r="2784" spans="1:3" x14ac:dyDescent="0.25">
      <c r="A2784" s="117">
        <v>45041</v>
      </c>
      <c r="B2784" s="101">
        <v>23</v>
      </c>
      <c r="C2784" s="109"/>
    </row>
    <row r="2785" spans="1:3" x14ac:dyDescent="0.25">
      <c r="A2785" s="117">
        <v>45041</v>
      </c>
      <c r="B2785" s="101">
        <v>24</v>
      </c>
      <c r="C2785" s="109"/>
    </row>
    <row r="2786" spans="1:3" x14ac:dyDescent="0.25">
      <c r="A2786" s="117">
        <v>45042</v>
      </c>
      <c r="B2786" s="101">
        <v>1</v>
      </c>
      <c r="C2786" s="109"/>
    </row>
    <row r="2787" spans="1:3" x14ac:dyDescent="0.25">
      <c r="A2787" s="117">
        <v>45042</v>
      </c>
      <c r="B2787" s="101">
        <v>2</v>
      </c>
      <c r="C2787" s="109"/>
    </row>
    <row r="2788" spans="1:3" x14ac:dyDescent="0.25">
      <c r="A2788" s="117">
        <v>45042</v>
      </c>
      <c r="B2788" s="101">
        <v>3</v>
      </c>
      <c r="C2788" s="109"/>
    </row>
    <row r="2789" spans="1:3" x14ac:dyDescent="0.25">
      <c r="A2789" s="117">
        <v>45042</v>
      </c>
      <c r="B2789" s="101">
        <v>4</v>
      </c>
      <c r="C2789" s="109"/>
    </row>
    <row r="2790" spans="1:3" x14ac:dyDescent="0.25">
      <c r="A2790" s="117">
        <v>45042</v>
      </c>
      <c r="B2790" s="101">
        <v>5</v>
      </c>
      <c r="C2790" s="109"/>
    </row>
    <row r="2791" spans="1:3" x14ac:dyDescent="0.25">
      <c r="A2791" s="117">
        <v>45042</v>
      </c>
      <c r="B2791" s="101">
        <v>6</v>
      </c>
      <c r="C2791" s="109"/>
    </row>
    <row r="2792" spans="1:3" x14ac:dyDescent="0.25">
      <c r="A2792" s="117">
        <v>45042</v>
      </c>
      <c r="B2792" s="101">
        <v>7</v>
      </c>
      <c r="C2792" s="109"/>
    </row>
    <row r="2793" spans="1:3" x14ac:dyDescent="0.25">
      <c r="A2793" s="117">
        <v>45042</v>
      </c>
      <c r="B2793" s="101">
        <v>8</v>
      </c>
      <c r="C2793" s="109"/>
    </row>
    <row r="2794" spans="1:3" x14ac:dyDescent="0.25">
      <c r="A2794" s="117">
        <v>45042</v>
      </c>
      <c r="B2794" s="101">
        <v>9</v>
      </c>
      <c r="C2794" s="109"/>
    </row>
    <row r="2795" spans="1:3" x14ac:dyDescent="0.25">
      <c r="A2795" s="117">
        <v>45042</v>
      </c>
      <c r="B2795" s="101">
        <v>10</v>
      </c>
      <c r="C2795" s="109"/>
    </row>
    <row r="2796" spans="1:3" x14ac:dyDescent="0.25">
      <c r="A2796" s="117">
        <v>45042</v>
      </c>
      <c r="B2796" s="101">
        <v>11</v>
      </c>
      <c r="C2796" s="109"/>
    </row>
    <row r="2797" spans="1:3" x14ac:dyDescent="0.25">
      <c r="A2797" s="117">
        <v>45042</v>
      </c>
      <c r="B2797" s="101">
        <v>12</v>
      </c>
      <c r="C2797" s="109"/>
    </row>
    <row r="2798" spans="1:3" x14ac:dyDescent="0.25">
      <c r="A2798" s="117">
        <v>45042</v>
      </c>
      <c r="B2798" s="101">
        <v>13</v>
      </c>
      <c r="C2798" s="109"/>
    </row>
    <row r="2799" spans="1:3" x14ac:dyDescent="0.25">
      <c r="A2799" s="117">
        <v>45042</v>
      </c>
      <c r="B2799" s="101">
        <v>14</v>
      </c>
      <c r="C2799" s="109"/>
    </row>
    <row r="2800" spans="1:3" x14ac:dyDescent="0.25">
      <c r="A2800" s="117">
        <v>45042</v>
      </c>
      <c r="B2800" s="101">
        <v>15</v>
      </c>
      <c r="C2800" s="109"/>
    </row>
    <row r="2801" spans="1:3" x14ac:dyDescent="0.25">
      <c r="A2801" s="117">
        <v>45042</v>
      </c>
      <c r="B2801" s="101">
        <v>16</v>
      </c>
      <c r="C2801" s="109"/>
    </row>
    <row r="2802" spans="1:3" x14ac:dyDescent="0.25">
      <c r="A2802" s="117">
        <v>45042</v>
      </c>
      <c r="B2802" s="101">
        <v>17</v>
      </c>
      <c r="C2802" s="109"/>
    </row>
    <row r="2803" spans="1:3" x14ac:dyDescent="0.25">
      <c r="A2803" s="117">
        <v>45042</v>
      </c>
      <c r="B2803" s="101">
        <v>18</v>
      </c>
      <c r="C2803" s="109"/>
    </row>
    <row r="2804" spans="1:3" x14ac:dyDescent="0.25">
      <c r="A2804" s="117">
        <v>45042</v>
      </c>
      <c r="B2804" s="101">
        <v>19</v>
      </c>
      <c r="C2804" s="109"/>
    </row>
    <row r="2805" spans="1:3" x14ac:dyDescent="0.25">
      <c r="A2805" s="117">
        <v>45042</v>
      </c>
      <c r="B2805" s="101">
        <v>20</v>
      </c>
      <c r="C2805" s="109"/>
    </row>
    <row r="2806" spans="1:3" x14ac:dyDescent="0.25">
      <c r="A2806" s="117">
        <v>45042</v>
      </c>
      <c r="B2806" s="101">
        <v>21</v>
      </c>
      <c r="C2806" s="109"/>
    </row>
    <row r="2807" spans="1:3" x14ac:dyDescent="0.25">
      <c r="A2807" s="117">
        <v>45042</v>
      </c>
      <c r="B2807" s="101">
        <v>22</v>
      </c>
      <c r="C2807" s="109"/>
    </row>
    <row r="2808" spans="1:3" x14ac:dyDescent="0.25">
      <c r="A2808" s="117">
        <v>45042</v>
      </c>
      <c r="B2808" s="101">
        <v>23</v>
      </c>
      <c r="C2808" s="109"/>
    </row>
    <row r="2809" spans="1:3" x14ac:dyDescent="0.25">
      <c r="A2809" s="117">
        <v>45042</v>
      </c>
      <c r="B2809" s="101">
        <v>24</v>
      </c>
      <c r="C2809" s="109"/>
    </row>
    <row r="2810" spans="1:3" x14ac:dyDescent="0.25">
      <c r="A2810" s="117">
        <v>45043</v>
      </c>
      <c r="B2810" s="101">
        <v>1</v>
      </c>
      <c r="C2810" s="109"/>
    </row>
    <row r="2811" spans="1:3" x14ac:dyDescent="0.25">
      <c r="A2811" s="117">
        <v>45043</v>
      </c>
      <c r="B2811" s="101">
        <v>2</v>
      </c>
      <c r="C2811" s="109"/>
    </row>
    <row r="2812" spans="1:3" x14ac:dyDescent="0.25">
      <c r="A2812" s="117">
        <v>45043</v>
      </c>
      <c r="B2812" s="101">
        <v>3</v>
      </c>
      <c r="C2812" s="109"/>
    </row>
    <row r="2813" spans="1:3" x14ac:dyDescent="0.25">
      <c r="A2813" s="117">
        <v>45043</v>
      </c>
      <c r="B2813" s="101">
        <v>4</v>
      </c>
      <c r="C2813" s="109"/>
    </row>
    <row r="2814" spans="1:3" x14ac:dyDescent="0.25">
      <c r="A2814" s="117">
        <v>45043</v>
      </c>
      <c r="B2814" s="101">
        <v>5</v>
      </c>
      <c r="C2814" s="109"/>
    </row>
    <row r="2815" spans="1:3" x14ac:dyDescent="0.25">
      <c r="A2815" s="117">
        <v>45043</v>
      </c>
      <c r="B2815" s="101">
        <v>6</v>
      </c>
      <c r="C2815" s="109"/>
    </row>
    <row r="2816" spans="1:3" x14ac:dyDescent="0.25">
      <c r="A2816" s="117">
        <v>45043</v>
      </c>
      <c r="B2816" s="101">
        <v>7</v>
      </c>
      <c r="C2816" s="109"/>
    </row>
    <row r="2817" spans="1:3" x14ac:dyDescent="0.25">
      <c r="A2817" s="117">
        <v>45043</v>
      </c>
      <c r="B2817" s="101">
        <v>8</v>
      </c>
      <c r="C2817" s="109"/>
    </row>
    <row r="2818" spans="1:3" x14ac:dyDescent="0.25">
      <c r="A2818" s="117">
        <v>45043</v>
      </c>
      <c r="B2818" s="101">
        <v>9</v>
      </c>
      <c r="C2818" s="109"/>
    </row>
    <row r="2819" spans="1:3" x14ac:dyDescent="0.25">
      <c r="A2819" s="117">
        <v>45043</v>
      </c>
      <c r="B2819" s="101">
        <v>10</v>
      </c>
      <c r="C2819" s="109"/>
    </row>
    <row r="2820" spans="1:3" x14ac:dyDescent="0.25">
      <c r="A2820" s="117">
        <v>45043</v>
      </c>
      <c r="B2820" s="101">
        <v>11</v>
      </c>
      <c r="C2820" s="109"/>
    </row>
    <row r="2821" spans="1:3" x14ac:dyDescent="0.25">
      <c r="A2821" s="117">
        <v>45043</v>
      </c>
      <c r="B2821" s="101">
        <v>12</v>
      </c>
      <c r="C2821" s="109"/>
    </row>
    <row r="2822" spans="1:3" x14ac:dyDescent="0.25">
      <c r="A2822" s="117">
        <v>45043</v>
      </c>
      <c r="B2822" s="101">
        <v>13</v>
      </c>
      <c r="C2822" s="109"/>
    </row>
    <row r="2823" spans="1:3" x14ac:dyDescent="0.25">
      <c r="A2823" s="117">
        <v>45043</v>
      </c>
      <c r="B2823" s="101">
        <v>14</v>
      </c>
      <c r="C2823" s="109"/>
    </row>
    <row r="2824" spans="1:3" x14ac:dyDescent="0.25">
      <c r="A2824" s="117">
        <v>45043</v>
      </c>
      <c r="B2824" s="101">
        <v>15</v>
      </c>
      <c r="C2824" s="109"/>
    </row>
    <row r="2825" spans="1:3" x14ac:dyDescent="0.25">
      <c r="A2825" s="117">
        <v>45043</v>
      </c>
      <c r="B2825" s="101">
        <v>16</v>
      </c>
      <c r="C2825" s="109"/>
    </row>
    <row r="2826" spans="1:3" x14ac:dyDescent="0.25">
      <c r="A2826" s="117">
        <v>45043</v>
      </c>
      <c r="B2826" s="101">
        <v>17</v>
      </c>
      <c r="C2826" s="109"/>
    </row>
    <row r="2827" spans="1:3" x14ac:dyDescent="0.25">
      <c r="A2827" s="117">
        <v>45043</v>
      </c>
      <c r="B2827" s="101">
        <v>18</v>
      </c>
      <c r="C2827" s="109"/>
    </row>
    <row r="2828" spans="1:3" x14ac:dyDescent="0.25">
      <c r="A2828" s="117">
        <v>45043</v>
      </c>
      <c r="B2828" s="101">
        <v>19</v>
      </c>
      <c r="C2828" s="109"/>
    </row>
    <row r="2829" spans="1:3" x14ac:dyDescent="0.25">
      <c r="A2829" s="117">
        <v>45043</v>
      </c>
      <c r="B2829" s="101">
        <v>20</v>
      </c>
      <c r="C2829" s="109"/>
    </row>
    <row r="2830" spans="1:3" x14ac:dyDescent="0.25">
      <c r="A2830" s="117">
        <v>45043</v>
      </c>
      <c r="B2830" s="101">
        <v>21</v>
      </c>
      <c r="C2830" s="109"/>
    </row>
    <row r="2831" spans="1:3" x14ac:dyDescent="0.25">
      <c r="A2831" s="117">
        <v>45043</v>
      </c>
      <c r="B2831" s="101">
        <v>22</v>
      </c>
      <c r="C2831" s="109"/>
    </row>
    <row r="2832" spans="1:3" x14ac:dyDescent="0.25">
      <c r="A2832" s="117">
        <v>45043</v>
      </c>
      <c r="B2832" s="101">
        <v>23</v>
      </c>
      <c r="C2832" s="109"/>
    </row>
    <row r="2833" spans="1:3" x14ac:dyDescent="0.25">
      <c r="A2833" s="117">
        <v>45043</v>
      </c>
      <c r="B2833" s="101">
        <v>24</v>
      </c>
      <c r="C2833" s="109"/>
    </row>
    <row r="2834" spans="1:3" x14ac:dyDescent="0.25">
      <c r="A2834" s="117">
        <v>45044</v>
      </c>
      <c r="B2834" s="101">
        <v>1</v>
      </c>
      <c r="C2834" s="109"/>
    </row>
    <row r="2835" spans="1:3" x14ac:dyDescent="0.25">
      <c r="A2835" s="117">
        <v>45044</v>
      </c>
      <c r="B2835" s="101">
        <v>2</v>
      </c>
      <c r="C2835" s="109"/>
    </row>
    <row r="2836" spans="1:3" x14ac:dyDescent="0.25">
      <c r="A2836" s="117">
        <v>45044</v>
      </c>
      <c r="B2836" s="101">
        <v>3</v>
      </c>
      <c r="C2836" s="109"/>
    </row>
    <row r="2837" spans="1:3" x14ac:dyDescent="0.25">
      <c r="A2837" s="117">
        <v>45044</v>
      </c>
      <c r="B2837" s="101">
        <v>4</v>
      </c>
      <c r="C2837" s="109"/>
    </row>
    <row r="2838" spans="1:3" x14ac:dyDescent="0.25">
      <c r="A2838" s="117">
        <v>45044</v>
      </c>
      <c r="B2838" s="101">
        <v>5</v>
      </c>
      <c r="C2838" s="109"/>
    </row>
    <row r="2839" spans="1:3" x14ac:dyDescent="0.25">
      <c r="A2839" s="117">
        <v>45044</v>
      </c>
      <c r="B2839" s="101">
        <v>6</v>
      </c>
      <c r="C2839" s="109"/>
    </row>
    <row r="2840" spans="1:3" x14ac:dyDescent="0.25">
      <c r="A2840" s="117">
        <v>45044</v>
      </c>
      <c r="B2840" s="101">
        <v>7</v>
      </c>
      <c r="C2840" s="109"/>
    </row>
    <row r="2841" spans="1:3" x14ac:dyDescent="0.25">
      <c r="A2841" s="117">
        <v>45044</v>
      </c>
      <c r="B2841" s="101">
        <v>8</v>
      </c>
      <c r="C2841" s="109"/>
    </row>
    <row r="2842" spans="1:3" x14ac:dyDescent="0.25">
      <c r="A2842" s="117">
        <v>45044</v>
      </c>
      <c r="B2842" s="101">
        <v>9</v>
      </c>
      <c r="C2842" s="109"/>
    </row>
    <row r="2843" spans="1:3" x14ac:dyDescent="0.25">
      <c r="A2843" s="117">
        <v>45044</v>
      </c>
      <c r="B2843" s="101">
        <v>10</v>
      </c>
      <c r="C2843" s="109"/>
    </row>
    <row r="2844" spans="1:3" x14ac:dyDescent="0.25">
      <c r="A2844" s="117">
        <v>45044</v>
      </c>
      <c r="B2844" s="101">
        <v>11</v>
      </c>
      <c r="C2844" s="109"/>
    </row>
    <row r="2845" spans="1:3" x14ac:dyDescent="0.25">
      <c r="A2845" s="117">
        <v>45044</v>
      </c>
      <c r="B2845" s="101">
        <v>12</v>
      </c>
      <c r="C2845" s="109"/>
    </row>
    <row r="2846" spans="1:3" x14ac:dyDescent="0.25">
      <c r="A2846" s="117">
        <v>45044</v>
      </c>
      <c r="B2846" s="101">
        <v>13</v>
      </c>
      <c r="C2846" s="109"/>
    </row>
    <row r="2847" spans="1:3" x14ac:dyDescent="0.25">
      <c r="A2847" s="117">
        <v>45044</v>
      </c>
      <c r="B2847" s="101">
        <v>14</v>
      </c>
      <c r="C2847" s="109"/>
    </row>
    <row r="2848" spans="1:3" x14ac:dyDescent="0.25">
      <c r="A2848" s="117">
        <v>45044</v>
      </c>
      <c r="B2848" s="101">
        <v>15</v>
      </c>
      <c r="C2848" s="109"/>
    </row>
    <row r="2849" spans="1:3" x14ac:dyDescent="0.25">
      <c r="A2849" s="117">
        <v>45044</v>
      </c>
      <c r="B2849" s="101">
        <v>16</v>
      </c>
      <c r="C2849" s="109"/>
    </row>
    <row r="2850" spans="1:3" x14ac:dyDescent="0.25">
      <c r="A2850" s="117">
        <v>45044</v>
      </c>
      <c r="B2850" s="101">
        <v>17</v>
      </c>
      <c r="C2850" s="109"/>
    </row>
    <row r="2851" spans="1:3" x14ac:dyDescent="0.25">
      <c r="A2851" s="117">
        <v>45044</v>
      </c>
      <c r="B2851" s="101">
        <v>18</v>
      </c>
      <c r="C2851" s="109"/>
    </row>
    <row r="2852" spans="1:3" x14ac:dyDescent="0.25">
      <c r="A2852" s="117">
        <v>45044</v>
      </c>
      <c r="B2852" s="101">
        <v>19</v>
      </c>
      <c r="C2852" s="109"/>
    </row>
    <row r="2853" spans="1:3" x14ac:dyDescent="0.25">
      <c r="A2853" s="117">
        <v>45044</v>
      </c>
      <c r="B2853" s="101">
        <v>20</v>
      </c>
      <c r="C2853" s="109"/>
    </row>
    <row r="2854" spans="1:3" x14ac:dyDescent="0.25">
      <c r="A2854" s="117">
        <v>45044</v>
      </c>
      <c r="B2854" s="101">
        <v>21</v>
      </c>
      <c r="C2854" s="109"/>
    </row>
    <row r="2855" spans="1:3" x14ac:dyDescent="0.25">
      <c r="A2855" s="117">
        <v>45044</v>
      </c>
      <c r="B2855" s="101">
        <v>22</v>
      </c>
      <c r="C2855" s="109"/>
    </row>
    <row r="2856" spans="1:3" x14ac:dyDescent="0.25">
      <c r="A2856" s="117">
        <v>45044</v>
      </c>
      <c r="B2856" s="101">
        <v>23</v>
      </c>
      <c r="C2856" s="109"/>
    </row>
    <row r="2857" spans="1:3" x14ac:dyDescent="0.25">
      <c r="A2857" s="117">
        <v>45044</v>
      </c>
      <c r="B2857" s="101">
        <v>24</v>
      </c>
      <c r="C2857" s="109"/>
    </row>
    <row r="2858" spans="1:3" x14ac:dyDescent="0.25">
      <c r="A2858" s="117">
        <v>45045</v>
      </c>
      <c r="B2858" s="101">
        <v>1</v>
      </c>
      <c r="C2858" s="109"/>
    </row>
    <row r="2859" spans="1:3" x14ac:dyDescent="0.25">
      <c r="A2859" s="117">
        <v>45045</v>
      </c>
      <c r="B2859" s="101">
        <v>2</v>
      </c>
      <c r="C2859" s="109"/>
    </row>
    <row r="2860" spans="1:3" x14ac:dyDescent="0.25">
      <c r="A2860" s="117">
        <v>45045</v>
      </c>
      <c r="B2860" s="101">
        <v>3</v>
      </c>
      <c r="C2860" s="109"/>
    </row>
    <row r="2861" spans="1:3" x14ac:dyDescent="0.25">
      <c r="A2861" s="117">
        <v>45045</v>
      </c>
      <c r="B2861" s="101">
        <v>4</v>
      </c>
      <c r="C2861" s="109"/>
    </row>
    <row r="2862" spans="1:3" x14ac:dyDescent="0.25">
      <c r="A2862" s="117">
        <v>45045</v>
      </c>
      <c r="B2862" s="101">
        <v>5</v>
      </c>
      <c r="C2862" s="109"/>
    </row>
    <row r="2863" spans="1:3" x14ac:dyDescent="0.25">
      <c r="A2863" s="117">
        <v>45045</v>
      </c>
      <c r="B2863" s="101">
        <v>6</v>
      </c>
      <c r="C2863" s="109"/>
    </row>
    <row r="2864" spans="1:3" x14ac:dyDescent="0.25">
      <c r="A2864" s="117">
        <v>45045</v>
      </c>
      <c r="B2864" s="101">
        <v>7</v>
      </c>
      <c r="C2864" s="109"/>
    </row>
    <row r="2865" spans="1:3" x14ac:dyDescent="0.25">
      <c r="A2865" s="117">
        <v>45045</v>
      </c>
      <c r="B2865" s="101">
        <v>8</v>
      </c>
      <c r="C2865" s="109"/>
    </row>
    <row r="2866" spans="1:3" x14ac:dyDescent="0.25">
      <c r="A2866" s="117">
        <v>45045</v>
      </c>
      <c r="B2866" s="101">
        <v>9</v>
      </c>
      <c r="C2866" s="109"/>
    </row>
    <row r="2867" spans="1:3" x14ac:dyDescent="0.25">
      <c r="A2867" s="117">
        <v>45045</v>
      </c>
      <c r="B2867" s="101">
        <v>10</v>
      </c>
      <c r="C2867" s="109"/>
    </row>
    <row r="2868" spans="1:3" x14ac:dyDescent="0.25">
      <c r="A2868" s="117">
        <v>45045</v>
      </c>
      <c r="B2868" s="101">
        <v>11</v>
      </c>
      <c r="C2868" s="109"/>
    </row>
    <row r="2869" spans="1:3" x14ac:dyDescent="0.25">
      <c r="A2869" s="117">
        <v>45045</v>
      </c>
      <c r="B2869" s="101">
        <v>12</v>
      </c>
      <c r="C2869" s="109"/>
    </row>
    <row r="2870" spans="1:3" x14ac:dyDescent="0.25">
      <c r="A2870" s="117">
        <v>45045</v>
      </c>
      <c r="B2870" s="101">
        <v>13</v>
      </c>
      <c r="C2870" s="109"/>
    </row>
    <row r="2871" spans="1:3" x14ac:dyDescent="0.25">
      <c r="A2871" s="117">
        <v>45045</v>
      </c>
      <c r="B2871" s="101">
        <v>14</v>
      </c>
      <c r="C2871" s="109"/>
    </row>
    <row r="2872" spans="1:3" x14ac:dyDescent="0.25">
      <c r="A2872" s="117">
        <v>45045</v>
      </c>
      <c r="B2872" s="101">
        <v>15</v>
      </c>
      <c r="C2872" s="109"/>
    </row>
    <row r="2873" spans="1:3" x14ac:dyDescent="0.25">
      <c r="A2873" s="117">
        <v>45045</v>
      </c>
      <c r="B2873" s="101">
        <v>16</v>
      </c>
      <c r="C2873" s="109"/>
    </row>
    <row r="2874" spans="1:3" x14ac:dyDescent="0.25">
      <c r="A2874" s="117">
        <v>45045</v>
      </c>
      <c r="B2874" s="101">
        <v>17</v>
      </c>
      <c r="C2874" s="109"/>
    </row>
    <row r="2875" spans="1:3" x14ac:dyDescent="0.25">
      <c r="A2875" s="117">
        <v>45045</v>
      </c>
      <c r="B2875" s="101">
        <v>18</v>
      </c>
      <c r="C2875" s="109"/>
    </row>
    <row r="2876" spans="1:3" x14ac:dyDescent="0.25">
      <c r="A2876" s="117">
        <v>45045</v>
      </c>
      <c r="B2876" s="101">
        <v>19</v>
      </c>
      <c r="C2876" s="109"/>
    </row>
    <row r="2877" spans="1:3" x14ac:dyDescent="0.25">
      <c r="A2877" s="117">
        <v>45045</v>
      </c>
      <c r="B2877" s="101">
        <v>20</v>
      </c>
      <c r="C2877" s="109"/>
    </row>
    <row r="2878" spans="1:3" x14ac:dyDescent="0.25">
      <c r="A2878" s="117">
        <v>45045</v>
      </c>
      <c r="B2878" s="101">
        <v>21</v>
      </c>
      <c r="C2878" s="109"/>
    </row>
    <row r="2879" spans="1:3" x14ac:dyDescent="0.25">
      <c r="A2879" s="117">
        <v>45045</v>
      </c>
      <c r="B2879" s="101">
        <v>22</v>
      </c>
      <c r="C2879" s="109"/>
    </row>
    <row r="2880" spans="1:3" x14ac:dyDescent="0.25">
      <c r="A2880" s="117">
        <v>45045</v>
      </c>
      <c r="B2880" s="101">
        <v>23</v>
      </c>
      <c r="C2880" s="109"/>
    </row>
    <row r="2881" spans="1:3" x14ac:dyDescent="0.25">
      <c r="A2881" s="117">
        <v>45045</v>
      </c>
      <c r="B2881" s="101">
        <v>24</v>
      </c>
      <c r="C2881" s="109"/>
    </row>
    <row r="2882" spans="1:3" x14ac:dyDescent="0.25">
      <c r="A2882" s="117">
        <v>45046</v>
      </c>
      <c r="B2882" s="101">
        <v>1</v>
      </c>
      <c r="C2882" s="109"/>
    </row>
    <row r="2883" spans="1:3" x14ac:dyDescent="0.25">
      <c r="A2883" s="117">
        <v>45046</v>
      </c>
      <c r="B2883" s="101">
        <v>2</v>
      </c>
      <c r="C2883" s="109"/>
    </row>
    <row r="2884" spans="1:3" x14ac:dyDescent="0.25">
      <c r="A2884" s="117">
        <v>45046</v>
      </c>
      <c r="B2884" s="101">
        <v>3</v>
      </c>
      <c r="C2884" s="109"/>
    </row>
    <row r="2885" spans="1:3" x14ac:dyDescent="0.25">
      <c r="A2885" s="117">
        <v>45046</v>
      </c>
      <c r="B2885" s="101">
        <v>4</v>
      </c>
      <c r="C2885" s="109"/>
    </row>
    <row r="2886" spans="1:3" x14ac:dyDescent="0.25">
      <c r="A2886" s="117">
        <v>45046</v>
      </c>
      <c r="B2886" s="101">
        <v>5</v>
      </c>
      <c r="C2886" s="109"/>
    </row>
    <row r="2887" spans="1:3" x14ac:dyDescent="0.25">
      <c r="A2887" s="117">
        <v>45046</v>
      </c>
      <c r="B2887" s="101">
        <v>6</v>
      </c>
      <c r="C2887" s="109"/>
    </row>
    <row r="2888" spans="1:3" x14ac:dyDescent="0.25">
      <c r="A2888" s="117">
        <v>45046</v>
      </c>
      <c r="B2888" s="101">
        <v>7</v>
      </c>
      <c r="C2888" s="109"/>
    </row>
    <row r="2889" spans="1:3" x14ac:dyDescent="0.25">
      <c r="A2889" s="117">
        <v>45046</v>
      </c>
      <c r="B2889" s="101">
        <v>8</v>
      </c>
      <c r="C2889" s="109"/>
    </row>
    <row r="2890" spans="1:3" x14ac:dyDescent="0.25">
      <c r="A2890" s="117">
        <v>45046</v>
      </c>
      <c r="B2890" s="101">
        <v>9</v>
      </c>
      <c r="C2890" s="109"/>
    </row>
    <row r="2891" spans="1:3" x14ac:dyDescent="0.25">
      <c r="A2891" s="117">
        <v>45046</v>
      </c>
      <c r="B2891" s="101">
        <v>10</v>
      </c>
      <c r="C2891" s="109"/>
    </row>
    <row r="2892" spans="1:3" x14ac:dyDescent="0.25">
      <c r="A2892" s="117">
        <v>45046</v>
      </c>
      <c r="B2892" s="101">
        <v>11</v>
      </c>
      <c r="C2892" s="109"/>
    </row>
    <row r="2893" spans="1:3" x14ac:dyDescent="0.25">
      <c r="A2893" s="117">
        <v>45046</v>
      </c>
      <c r="B2893" s="101">
        <v>12</v>
      </c>
      <c r="C2893" s="109"/>
    </row>
    <row r="2894" spans="1:3" x14ac:dyDescent="0.25">
      <c r="A2894" s="117">
        <v>45046</v>
      </c>
      <c r="B2894" s="101">
        <v>13</v>
      </c>
      <c r="C2894" s="109"/>
    </row>
    <row r="2895" spans="1:3" x14ac:dyDescent="0.25">
      <c r="A2895" s="117">
        <v>45046</v>
      </c>
      <c r="B2895" s="101">
        <v>14</v>
      </c>
      <c r="C2895" s="109"/>
    </row>
    <row r="2896" spans="1:3" x14ac:dyDescent="0.25">
      <c r="A2896" s="117">
        <v>45046</v>
      </c>
      <c r="B2896" s="101">
        <v>15</v>
      </c>
      <c r="C2896" s="109"/>
    </row>
    <row r="2897" spans="1:3" x14ac:dyDescent="0.25">
      <c r="A2897" s="117">
        <v>45046</v>
      </c>
      <c r="B2897" s="101">
        <v>16</v>
      </c>
      <c r="C2897" s="109"/>
    </row>
    <row r="2898" spans="1:3" x14ac:dyDescent="0.25">
      <c r="A2898" s="117">
        <v>45046</v>
      </c>
      <c r="B2898" s="101">
        <v>17</v>
      </c>
      <c r="C2898" s="109"/>
    </row>
    <row r="2899" spans="1:3" x14ac:dyDescent="0.25">
      <c r="A2899" s="117">
        <v>45046</v>
      </c>
      <c r="B2899" s="101">
        <v>18</v>
      </c>
      <c r="C2899" s="109"/>
    </row>
    <row r="2900" spans="1:3" x14ac:dyDescent="0.25">
      <c r="A2900" s="117">
        <v>45046</v>
      </c>
      <c r="B2900" s="101">
        <v>19</v>
      </c>
      <c r="C2900" s="109"/>
    </row>
    <row r="2901" spans="1:3" x14ac:dyDescent="0.25">
      <c r="A2901" s="117">
        <v>45046</v>
      </c>
      <c r="B2901" s="101">
        <v>20</v>
      </c>
      <c r="C2901" s="109"/>
    </row>
    <row r="2902" spans="1:3" x14ac:dyDescent="0.25">
      <c r="A2902" s="117">
        <v>45046</v>
      </c>
      <c r="B2902" s="101">
        <v>21</v>
      </c>
      <c r="C2902" s="109"/>
    </row>
    <row r="2903" spans="1:3" x14ac:dyDescent="0.25">
      <c r="A2903" s="117">
        <v>45046</v>
      </c>
      <c r="B2903" s="101">
        <v>22</v>
      </c>
      <c r="C2903" s="109"/>
    </row>
    <row r="2904" spans="1:3" x14ac:dyDescent="0.25">
      <c r="A2904" s="117">
        <v>45046</v>
      </c>
      <c r="B2904" s="101">
        <v>23</v>
      </c>
      <c r="C2904" s="109"/>
    </row>
    <row r="2905" spans="1:3" x14ac:dyDescent="0.25">
      <c r="A2905" s="117">
        <v>45046</v>
      </c>
      <c r="B2905" s="101">
        <v>24</v>
      </c>
      <c r="C2905" s="109"/>
    </row>
    <row r="2906" spans="1:3" x14ac:dyDescent="0.25">
      <c r="A2906" s="117">
        <v>45047</v>
      </c>
      <c r="B2906" s="101">
        <v>1</v>
      </c>
      <c r="C2906" s="109"/>
    </row>
    <row r="2907" spans="1:3" x14ac:dyDescent="0.25">
      <c r="A2907" s="117">
        <v>45047</v>
      </c>
      <c r="B2907" s="101">
        <v>2</v>
      </c>
      <c r="C2907" s="109"/>
    </row>
    <row r="2908" spans="1:3" x14ac:dyDescent="0.25">
      <c r="A2908" s="117">
        <v>45047</v>
      </c>
      <c r="B2908" s="101">
        <v>3</v>
      </c>
      <c r="C2908" s="109"/>
    </row>
    <row r="2909" spans="1:3" x14ac:dyDescent="0.25">
      <c r="A2909" s="117">
        <v>45047</v>
      </c>
      <c r="B2909" s="101">
        <v>4</v>
      </c>
      <c r="C2909" s="109"/>
    </row>
    <row r="2910" spans="1:3" x14ac:dyDescent="0.25">
      <c r="A2910" s="117">
        <v>45047</v>
      </c>
      <c r="B2910" s="101">
        <v>5</v>
      </c>
      <c r="C2910" s="109"/>
    </row>
    <row r="2911" spans="1:3" x14ac:dyDescent="0.25">
      <c r="A2911" s="117">
        <v>45047</v>
      </c>
      <c r="B2911" s="101">
        <v>6</v>
      </c>
      <c r="C2911" s="109"/>
    </row>
    <row r="2912" spans="1:3" x14ac:dyDescent="0.25">
      <c r="A2912" s="117">
        <v>45047</v>
      </c>
      <c r="B2912" s="101">
        <v>7</v>
      </c>
      <c r="C2912" s="109"/>
    </row>
    <row r="2913" spans="1:3" x14ac:dyDescent="0.25">
      <c r="A2913" s="117">
        <v>45047</v>
      </c>
      <c r="B2913" s="101">
        <v>8</v>
      </c>
      <c r="C2913" s="109"/>
    </row>
    <row r="2914" spans="1:3" x14ac:dyDescent="0.25">
      <c r="A2914" s="117">
        <v>45047</v>
      </c>
      <c r="B2914" s="101">
        <v>9</v>
      </c>
      <c r="C2914" s="109"/>
    </row>
    <row r="2915" spans="1:3" x14ac:dyDescent="0.25">
      <c r="A2915" s="117">
        <v>45047</v>
      </c>
      <c r="B2915" s="101">
        <v>10</v>
      </c>
      <c r="C2915" s="109"/>
    </row>
    <row r="2916" spans="1:3" x14ac:dyDescent="0.25">
      <c r="A2916" s="117">
        <v>45047</v>
      </c>
      <c r="B2916" s="101">
        <v>11</v>
      </c>
      <c r="C2916" s="109"/>
    </row>
    <row r="2917" spans="1:3" x14ac:dyDescent="0.25">
      <c r="A2917" s="117">
        <v>45047</v>
      </c>
      <c r="B2917" s="101">
        <v>12</v>
      </c>
      <c r="C2917" s="109"/>
    </row>
    <row r="2918" spans="1:3" x14ac:dyDescent="0.25">
      <c r="A2918" s="117">
        <v>45047</v>
      </c>
      <c r="B2918" s="101">
        <v>13</v>
      </c>
      <c r="C2918" s="109"/>
    </row>
    <row r="2919" spans="1:3" x14ac:dyDescent="0.25">
      <c r="A2919" s="117">
        <v>45047</v>
      </c>
      <c r="B2919" s="101">
        <v>14</v>
      </c>
      <c r="C2919" s="109"/>
    </row>
    <row r="2920" spans="1:3" x14ac:dyDescent="0.25">
      <c r="A2920" s="117">
        <v>45047</v>
      </c>
      <c r="B2920" s="101">
        <v>15</v>
      </c>
      <c r="C2920" s="109"/>
    </row>
    <row r="2921" spans="1:3" x14ac:dyDescent="0.25">
      <c r="A2921" s="117">
        <v>45047</v>
      </c>
      <c r="B2921" s="101">
        <v>16</v>
      </c>
      <c r="C2921" s="109"/>
    </row>
    <row r="2922" spans="1:3" x14ac:dyDescent="0.25">
      <c r="A2922" s="117">
        <v>45047</v>
      </c>
      <c r="B2922" s="101">
        <v>17</v>
      </c>
      <c r="C2922" s="109"/>
    </row>
    <row r="2923" spans="1:3" x14ac:dyDescent="0.25">
      <c r="A2923" s="117">
        <v>45047</v>
      </c>
      <c r="B2923" s="101">
        <v>18</v>
      </c>
      <c r="C2923" s="109"/>
    </row>
    <row r="2924" spans="1:3" x14ac:dyDescent="0.25">
      <c r="A2924" s="117">
        <v>45047</v>
      </c>
      <c r="B2924" s="101">
        <v>19</v>
      </c>
      <c r="C2924" s="109"/>
    </row>
    <row r="2925" spans="1:3" x14ac:dyDescent="0.25">
      <c r="A2925" s="117">
        <v>45047</v>
      </c>
      <c r="B2925" s="101">
        <v>20</v>
      </c>
      <c r="C2925" s="109"/>
    </row>
    <row r="2926" spans="1:3" x14ac:dyDescent="0.25">
      <c r="A2926" s="117">
        <v>45047</v>
      </c>
      <c r="B2926" s="101">
        <v>21</v>
      </c>
      <c r="C2926" s="109"/>
    </row>
    <row r="2927" spans="1:3" x14ac:dyDescent="0.25">
      <c r="A2927" s="117">
        <v>45047</v>
      </c>
      <c r="B2927" s="101">
        <v>22</v>
      </c>
      <c r="C2927" s="109"/>
    </row>
    <row r="2928" spans="1:3" x14ac:dyDescent="0.25">
      <c r="A2928" s="117">
        <v>45047</v>
      </c>
      <c r="B2928" s="101">
        <v>23</v>
      </c>
      <c r="C2928" s="109"/>
    </row>
    <row r="2929" spans="1:3" x14ac:dyDescent="0.25">
      <c r="A2929" s="117">
        <v>45047</v>
      </c>
      <c r="B2929" s="101">
        <v>24</v>
      </c>
      <c r="C2929" s="109"/>
    </row>
    <row r="2930" spans="1:3" x14ac:dyDescent="0.25">
      <c r="A2930" s="117">
        <v>45048</v>
      </c>
      <c r="B2930" s="101">
        <v>1</v>
      </c>
      <c r="C2930" s="109"/>
    </row>
    <row r="2931" spans="1:3" x14ac:dyDescent="0.25">
      <c r="A2931" s="117">
        <v>45048</v>
      </c>
      <c r="B2931" s="101">
        <v>2</v>
      </c>
      <c r="C2931" s="109"/>
    </row>
    <row r="2932" spans="1:3" x14ac:dyDescent="0.25">
      <c r="A2932" s="117">
        <v>45048</v>
      </c>
      <c r="B2932" s="101">
        <v>3</v>
      </c>
      <c r="C2932" s="109"/>
    </row>
    <row r="2933" spans="1:3" x14ac:dyDescent="0.25">
      <c r="A2933" s="117">
        <v>45048</v>
      </c>
      <c r="B2933" s="101">
        <v>4</v>
      </c>
      <c r="C2933" s="109"/>
    </row>
    <row r="2934" spans="1:3" x14ac:dyDescent="0.25">
      <c r="A2934" s="117">
        <v>45048</v>
      </c>
      <c r="B2934" s="101">
        <v>5</v>
      </c>
      <c r="C2934" s="109"/>
    </row>
    <row r="2935" spans="1:3" x14ac:dyDescent="0.25">
      <c r="A2935" s="117">
        <v>45048</v>
      </c>
      <c r="B2935" s="101">
        <v>6</v>
      </c>
      <c r="C2935" s="109"/>
    </row>
    <row r="2936" spans="1:3" x14ac:dyDescent="0.25">
      <c r="A2936" s="117">
        <v>45048</v>
      </c>
      <c r="B2936" s="101">
        <v>7</v>
      </c>
      <c r="C2936" s="109"/>
    </row>
    <row r="2937" spans="1:3" x14ac:dyDescent="0.25">
      <c r="A2937" s="117">
        <v>45048</v>
      </c>
      <c r="B2937" s="101">
        <v>8</v>
      </c>
      <c r="C2937" s="109"/>
    </row>
    <row r="2938" spans="1:3" x14ac:dyDescent="0.25">
      <c r="A2938" s="117">
        <v>45048</v>
      </c>
      <c r="B2938" s="101">
        <v>9</v>
      </c>
      <c r="C2938" s="109"/>
    </row>
    <row r="2939" spans="1:3" x14ac:dyDescent="0.25">
      <c r="A2939" s="117">
        <v>45048</v>
      </c>
      <c r="B2939" s="101">
        <v>10</v>
      </c>
      <c r="C2939" s="109"/>
    </row>
    <row r="2940" spans="1:3" x14ac:dyDescent="0.25">
      <c r="A2940" s="117">
        <v>45048</v>
      </c>
      <c r="B2940" s="101">
        <v>11</v>
      </c>
      <c r="C2940" s="109"/>
    </row>
    <row r="2941" spans="1:3" x14ac:dyDescent="0.25">
      <c r="A2941" s="117">
        <v>45048</v>
      </c>
      <c r="B2941" s="101">
        <v>12</v>
      </c>
      <c r="C2941" s="109"/>
    </row>
    <row r="2942" spans="1:3" x14ac:dyDescent="0.25">
      <c r="A2942" s="117">
        <v>45048</v>
      </c>
      <c r="B2942" s="101">
        <v>13</v>
      </c>
      <c r="C2942" s="109"/>
    </row>
    <row r="2943" spans="1:3" x14ac:dyDescent="0.25">
      <c r="A2943" s="117">
        <v>45048</v>
      </c>
      <c r="B2943" s="101">
        <v>14</v>
      </c>
      <c r="C2943" s="109"/>
    </row>
    <row r="2944" spans="1:3" x14ac:dyDescent="0.25">
      <c r="A2944" s="117">
        <v>45048</v>
      </c>
      <c r="B2944" s="101">
        <v>15</v>
      </c>
      <c r="C2944" s="109"/>
    </row>
    <row r="2945" spans="1:3" x14ac:dyDescent="0.25">
      <c r="A2945" s="117">
        <v>45048</v>
      </c>
      <c r="B2945" s="101">
        <v>16</v>
      </c>
      <c r="C2945" s="109"/>
    </row>
    <row r="2946" spans="1:3" x14ac:dyDescent="0.25">
      <c r="A2946" s="117">
        <v>45048</v>
      </c>
      <c r="B2946" s="101">
        <v>17</v>
      </c>
      <c r="C2946" s="109"/>
    </row>
    <row r="2947" spans="1:3" x14ac:dyDescent="0.25">
      <c r="A2947" s="117">
        <v>45048</v>
      </c>
      <c r="B2947" s="101">
        <v>18</v>
      </c>
      <c r="C2947" s="109"/>
    </row>
    <row r="2948" spans="1:3" x14ac:dyDescent="0.25">
      <c r="A2948" s="117">
        <v>45048</v>
      </c>
      <c r="B2948" s="101">
        <v>19</v>
      </c>
      <c r="C2948" s="109"/>
    </row>
    <row r="2949" spans="1:3" x14ac:dyDescent="0.25">
      <c r="A2949" s="117">
        <v>45048</v>
      </c>
      <c r="B2949" s="101">
        <v>20</v>
      </c>
      <c r="C2949" s="109"/>
    </row>
    <row r="2950" spans="1:3" x14ac:dyDescent="0.25">
      <c r="A2950" s="117">
        <v>45048</v>
      </c>
      <c r="B2950" s="101">
        <v>21</v>
      </c>
      <c r="C2950" s="109"/>
    </row>
    <row r="2951" spans="1:3" x14ac:dyDescent="0.25">
      <c r="A2951" s="117">
        <v>45048</v>
      </c>
      <c r="B2951" s="101">
        <v>22</v>
      </c>
      <c r="C2951" s="109"/>
    </row>
    <row r="2952" spans="1:3" x14ac:dyDescent="0.25">
      <c r="A2952" s="117">
        <v>45048</v>
      </c>
      <c r="B2952" s="101">
        <v>23</v>
      </c>
      <c r="C2952" s="109"/>
    </row>
    <row r="2953" spans="1:3" x14ac:dyDescent="0.25">
      <c r="A2953" s="117">
        <v>45048</v>
      </c>
      <c r="B2953" s="101">
        <v>24</v>
      </c>
      <c r="C2953" s="109"/>
    </row>
    <row r="2954" spans="1:3" x14ac:dyDescent="0.25">
      <c r="A2954" s="117">
        <v>45049</v>
      </c>
      <c r="B2954" s="101">
        <v>1</v>
      </c>
      <c r="C2954" s="109"/>
    </row>
    <row r="2955" spans="1:3" x14ac:dyDescent="0.25">
      <c r="A2955" s="117">
        <v>45049</v>
      </c>
      <c r="B2955" s="101">
        <v>2</v>
      </c>
      <c r="C2955" s="109"/>
    </row>
    <row r="2956" spans="1:3" x14ac:dyDescent="0.25">
      <c r="A2956" s="117">
        <v>45049</v>
      </c>
      <c r="B2956" s="101">
        <v>3</v>
      </c>
      <c r="C2956" s="109"/>
    </row>
    <row r="2957" spans="1:3" x14ac:dyDescent="0.25">
      <c r="A2957" s="117">
        <v>45049</v>
      </c>
      <c r="B2957" s="101">
        <v>4</v>
      </c>
      <c r="C2957" s="109"/>
    </row>
    <row r="2958" spans="1:3" x14ac:dyDescent="0.25">
      <c r="A2958" s="117">
        <v>45049</v>
      </c>
      <c r="B2958" s="101">
        <v>5</v>
      </c>
      <c r="C2958" s="109"/>
    </row>
    <row r="2959" spans="1:3" x14ac:dyDescent="0.25">
      <c r="A2959" s="117">
        <v>45049</v>
      </c>
      <c r="B2959" s="101">
        <v>6</v>
      </c>
      <c r="C2959" s="109"/>
    </row>
    <row r="2960" spans="1:3" x14ac:dyDescent="0.25">
      <c r="A2960" s="117">
        <v>45049</v>
      </c>
      <c r="B2960" s="101">
        <v>7</v>
      </c>
      <c r="C2960" s="109"/>
    </row>
    <row r="2961" spans="1:3" x14ac:dyDescent="0.25">
      <c r="A2961" s="117">
        <v>45049</v>
      </c>
      <c r="B2961" s="101">
        <v>8</v>
      </c>
      <c r="C2961" s="109"/>
    </row>
    <row r="2962" spans="1:3" x14ac:dyDescent="0.25">
      <c r="A2962" s="117">
        <v>45049</v>
      </c>
      <c r="B2962" s="101">
        <v>9</v>
      </c>
      <c r="C2962" s="109"/>
    </row>
    <row r="2963" spans="1:3" x14ac:dyDescent="0.25">
      <c r="A2963" s="117">
        <v>45049</v>
      </c>
      <c r="B2963" s="101">
        <v>10</v>
      </c>
      <c r="C2963" s="109"/>
    </row>
    <row r="2964" spans="1:3" x14ac:dyDescent="0.25">
      <c r="A2964" s="117">
        <v>45049</v>
      </c>
      <c r="B2964" s="101">
        <v>11</v>
      </c>
      <c r="C2964" s="109"/>
    </row>
    <row r="2965" spans="1:3" x14ac:dyDescent="0.25">
      <c r="A2965" s="117">
        <v>45049</v>
      </c>
      <c r="B2965" s="101">
        <v>12</v>
      </c>
      <c r="C2965" s="109"/>
    </row>
    <row r="2966" spans="1:3" x14ac:dyDescent="0.25">
      <c r="A2966" s="117">
        <v>45049</v>
      </c>
      <c r="B2966" s="101">
        <v>13</v>
      </c>
      <c r="C2966" s="109"/>
    </row>
    <row r="2967" spans="1:3" x14ac:dyDescent="0.25">
      <c r="A2967" s="117">
        <v>45049</v>
      </c>
      <c r="B2967" s="101">
        <v>14</v>
      </c>
      <c r="C2967" s="109"/>
    </row>
    <row r="2968" spans="1:3" x14ac:dyDescent="0.25">
      <c r="A2968" s="117">
        <v>45049</v>
      </c>
      <c r="B2968" s="101">
        <v>15</v>
      </c>
      <c r="C2968" s="109"/>
    </row>
    <row r="2969" spans="1:3" x14ac:dyDescent="0.25">
      <c r="A2969" s="117">
        <v>45049</v>
      </c>
      <c r="B2969" s="101">
        <v>16</v>
      </c>
      <c r="C2969" s="109"/>
    </row>
    <row r="2970" spans="1:3" x14ac:dyDescent="0.25">
      <c r="A2970" s="117">
        <v>45049</v>
      </c>
      <c r="B2970" s="101">
        <v>17</v>
      </c>
      <c r="C2970" s="109"/>
    </row>
    <row r="2971" spans="1:3" x14ac:dyDescent="0.25">
      <c r="A2971" s="117">
        <v>45049</v>
      </c>
      <c r="B2971" s="101">
        <v>18</v>
      </c>
      <c r="C2971" s="109"/>
    </row>
    <row r="2972" spans="1:3" x14ac:dyDescent="0.25">
      <c r="A2972" s="117">
        <v>45049</v>
      </c>
      <c r="B2972" s="101">
        <v>19</v>
      </c>
      <c r="C2972" s="109"/>
    </row>
    <row r="2973" spans="1:3" x14ac:dyDescent="0.25">
      <c r="A2973" s="117">
        <v>45049</v>
      </c>
      <c r="B2973" s="101">
        <v>20</v>
      </c>
      <c r="C2973" s="109"/>
    </row>
    <row r="2974" spans="1:3" x14ac:dyDescent="0.25">
      <c r="A2974" s="117">
        <v>45049</v>
      </c>
      <c r="B2974" s="101">
        <v>21</v>
      </c>
      <c r="C2974" s="109"/>
    </row>
    <row r="2975" spans="1:3" x14ac:dyDescent="0.25">
      <c r="A2975" s="117">
        <v>45049</v>
      </c>
      <c r="B2975" s="101">
        <v>22</v>
      </c>
      <c r="C2975" s="109"/>
    </row>
    <row r="2976" spans="1:3" x14ac:dyDescent="0.25">
      <c r="A2976" s="117">
        <v>45049</v>
      </c>
      <c r="B2976" s="101">
        <v>23</v>
      </c>
      <c r="C2976" s="109"/>
    </row>
    <row r="2977" spans="1:3" x14ac:dyDescent="0.25">
      <c r="A2977" s="117">
        <v>45049</v>
      </c>
      <c r="B2977" s="101">
        <v>24</v>
      </c>
      <c r="C2977" s="109"/>
    </row>
    <row r="2978" spans="1:3" x14ac:dyDescent="0.25">
      <c r="A2978" s="117">
        <v>45050</v>
      </c>
      <c r="B2978" s="101">
        <v>1</v>
      </c>
      <c r="C2978" s="109"/>
    </row>
    <row r="2979" spans="1:3" x14ac:dyDescent="0.25">
      <c r="A2979" s="117">
        <v>45050</v>
      </c>
      <c r="B2979" s="101">
        <v>2</v>
      </c>
      <c r="C2979" s="109"/>
    </row>
    <row r="2980" spans="1:3" x14ac:dyDescent="0.25">
      <c r="A2980" s="117">
        <v>45050</v>
      </c>
      <c r="B2980" s="101">
        <v>3</v>
      </c>
      <c r="C2980" s="109"/>
    </row>
    <row r="2981" spans="1:3" x14ac:dyDescent="0.25">
      <c r="A2981" s="117">
        <v>45050</v>
      </c>
      <c r="B2981" s="101">
        <v>4</v>
      </c>
      <c r="C2981" s="109"/>
    </row>
    <row r="2982" spans="1:3" x14ac:dyDescent="0.25">
      <c r="A2982" s="117">
        <v>45050</v>
      </c>
      <c r="B2982" s="101">
        <v>5</v>
      </c>
      <c r="C2982" s="109"/>
    </row>
    <row r="2983" spans="1:3" x14ac:dyDescent="0.25">
      <c r="A2983" s="117">
        <v>45050</v>
      </c>
      <c r="B2983" s="101">
        <v>6</v>
      </c>
      <c r="C2983" s="109"/>
    </row>
    <row r="2984" spans="1:3" x14ac:dyDescent="0.25">
      <c r="A2984" s="117">
        <v>45050</v>
      </c>
      <c r="B2984" s="101">
        <v>7</v>
      </c>
      <c r="C2984" s="109"/>
    </row>
    <row r="2985" spans="1:3" x14ac:dyDescent="0.25">
      <c r="A2985" s="117">
        <v>45050</v>
      </c>
      <c r="B2985" s="101">
        <v>8</v>
      </c>
      <c r="C2985" s="109"/>
    </row>
    <row r="2986" spans="1:3" x14ac:dyDescent="0.25">
      <c r="A2986" s="117">
        <v>45050</v>
      </c>
      <c r="B2986" s="101">
        <v>9</v>
      </c>
      <c r="C2986" s="109"/>
    </row>
    <row r="2987" spans="1:3" x14ac:dyDescent="0.25">
      <c r="A2987" s="117">
        <v>45050</v>
      </c>
      <c r="B2987" s="101">
        <v>10</v>
      </c>
      <c r="C2987" s="109"/>
    </row>
    <row r="2988" spans="1:3" x14ac:dyDescent="0.25">
      <c r="A2988" s="117">
        <v>45050</v>
      </c>
      <c r="B2988" s="101">
        <v>11</v>
      </c>
      <c r="C2988" s="109"/>
    </row>
    <row r="2989" spans="1:3" x14ac:dyDescent="0.25">
      <c r="A2989" s="117">
        <v>45050</v>
      </c>
      <c r="B2989" s="101">
        <v>12</v>
      </c>
      <c r="C2989" s="109"/>
    </row>
    <row r="2990" spans="1:3" x14ac:dyDescent="0.25">
      <c r="A2990" s="117">
        <v>45050</v>
      </c>
      <c r="B2990" s="101">
        <v>13</v>
      </c>
      <c r="C2990" s="109"/>
    </row>
    <row r="2991" spans="1:3" x14ac:dyDescent="0.25">
      <c r="A2991" s="117">
        <v>45050</v>
      </c>
      <c r="B2991" s="101">
        <v>14</v>
      </c>
      <c r="C2991" s="109"/>
    </row>
    <row r="2992" spans="1:3" x14ac:dyDescent="0.25">
      <c r="A2992" s="117">
        <v>45050</v>
      </c>
      <c r="B2992" s="101">
        <v>15</v>
      </c>
      <c r="C2992" s="109"/>
    </row>
    <row r="2993" spans="1:3" x14ac:dyDescent="0.25">
      <c r="A2993" s="117">
        <v>45050</v>
      </c>
      <c r="B2993" s="101">
        <v>16</v>
      </c>
      <c r="C2993" s="109"/>
    </row>
    <row r="2994" spans="1:3" x14ac:dyDescent="0.25">
      <c r="A2994" s="117">
        <v>45050</v>
      </c>
      <c r="B2994" s="101">
        <v>17</v>
      </c>
      <c r="C2994" s="109"/>
    </row>
    <row r="2995" spans="1:3" x14ac:dyDescent="0.25">
      <c r="A2995" s="117">
        <v>45050</v>
      </c>
      <c r="B2995" s="101">
        <v>18</v>
      </c>
      <c r="C2995" s="109"/>
    </row>
    <row r="2996" spans="1:3" x14ac:dyDescent="0.25">
      <c r="A2996" s="117">
        <v>45050</v>
      </c>
      <c r="B2996" s="101">
        <v>19</v>
      </c>
      <c r="C2996" s="109"/>
    </row>
    <row r="2997" spans="1:3" x14ac:dyDescent="0.25">
      <c r="A2997" s="117">
        <v>45050</v>
      </c>
      <c r="B2997" s="101">
        <v>20</v>
      </c>
      <c r="C2997" s="109"/>
    </row>
    <row r="2998" spans="1:3" x14ac:dyDescent="0.25">
      <c r="A2998" s="117">
        <v>45050</v>
      </c>
      <c r="B2998" s="101">
        <v>21</v>
      </c>
      <c r="C2998" s="109"/>
    </row>
    <row r="2999" spans="1:3" x14ac:dyDescent="0.25">
      <c r="A2999" s="117">
        <v>45050</v>
      </c>
      <c r="B2999" s="101">
        <v>22</v>
      </c>
      <c r="C2999" s="109"/>
    </row>
    <row r="3000" spans="1:3" x14ac:dyDescent="0.25">
      <c r="A3000" s="117">
        <v>45050</v>
      </c>
      <c r="B3000" s="101">
        <v>23</v>
      </c>
      <c r="C3000" s="109"/>
    </row>
    <row r="3001" spans="1:3" x14ac:dyDescent="0.25">
      <c r="A3001" s="117">
        <v>45050</v>
      </c>
      <c r="B3001" s="101">
        <v>24</v>
      </c>
      <c r="C3001" s="109"/>
    </row>
    <row r="3002" spans="1:3" x14ac:dyDescent="0.25">
      <c r="A3002" s="117">
        <v>45051</v>
      </c>
      <c r="B3002" s="101">
        <v>1</v>
      </c>
      <c r="C3002" s="109"/>
    </row>
    <row r="3003" spans="1:3" x14ac:dyDescent="0.25">
      <c r="A3003" s="117">
        <v>45051</v>
      </c>
      <c r="B3003" s="101">
        <v>2</v>
      </c>
      <c r="C3003" s="109"/>
    </row>
    <row r="3004" spans="1:3" x14ac:dyDescent="0.25">
      <c r="A3004" s="117">
        <v>45051</v>
      </c>
      <c r="B3004" s="101">
        <v>3</v>
      </c>
      <c r="C3004" s="109"/>
    </row>
    <row r="3005" spans="1:3" x14ac:dyDescent="0.25">
      <c r="A3005" s="117">
        <v>45051</v>
      </c>
      <c r="B3005" s="101">
        <v>4</v>
      </c>
      <c r="C3005" s="109"/>
    </row>
    <row r="3006" spans="1:3" x14ac:dyDescent="0.25">
      <c r="A3006" s="117">
        <v>45051</v>
      </c>
      <c r="B3006" s="101">
        <v>5</v>
      </c>
      <c r="C3006" s="109"/>
    </row>
    <row r="3007" spans="1:3" x14ac:dyDescent="0.25">
      <c r="A3007" s="117">
        <v>45051</v>
      </c>
      <c r="B3007" s="101">
        <v>6</v>
      </c>
      <c r="C3007" s="109"/>
    </row>
    <row r="3008" spans="1:3" x14ac:dyDescent="0.25">
      <c r="A3008" s="117">
        <v>45051</v>
      </c>
      <c r="B3008" s="101">
        <v>7</v>
      </c>
      <c r="C3008" s="109"/>
    </row>
    <row r="3009" spans="1:3" x14ac:dyDescent="0.25">
      <c r="A3009" s="117">
        <v>45051</v>
      </c>
      <c r="B3009" s="101">
        <v>8</v>
      </c>
      <c r="C3009" s="109"/>
    </row>
    <row r="3010" spans="1:3" x14ac:dyDescent="0.25">
      <c r="A3010" s="117">
        <v>45051</v>
      </c>
      <c r="B3010" s="101">
        <v>9</v>
      </c>
      <c r="C3010" s="109"/>
    </row>
    <row r="3011" spans="1:3" x14ac:dyDescent="0.25">
      <c r="A3011" s="117">
        <v>45051</v>
      </c>
      <c r="B3011" s="101">
        <v>10</v>
      </c>
      <c r="C3011" s="109"/>
    </row>
    <row r="3012" spans="1:3" x14ac:dyDescent="0.25">
      <c r="A3012" s="117">
        <v>45051</v>
      </c>
      <c r="B3012" s="101">
        <v>11</v>
      </c>
      <c r="C3012" s="109"/>
    </row>
    <row r="3013" spans="1:3" x14ac:dyDescent="0.25">
      <c r="A3013" s="117">
        <v>45051</v>
      </c>
      <c r="B3013" s="101">
        <v>12</v>
      </c>
      <c r="C3013" s="109"/>
    </row>
    <row r="3014" spans="1:3" x14ac:dyDescent="0.25">
      <c r="A3014" s="117">
        <v>45051</v>
      </c>
      <c r="B3014" s="101">
        <v>13</v>
      </c>
      <c r="C3014" s="109"/>
    </row>
    <row r="3015" spans="1:3" x14ac:dyDescent="0.25">
      <c r="A3015" s="117">
        <v>45051</v>
      </c>
      <c r="B3015" s="101">
        <v>14</v>
      </c>
      <c r="C3015" s="109"/>
    </row>
    <row r="3016" spans="1:3" x14ac:dyDescent="0.25">
      <c r="A3016" s="117">
        <v>45051</v>
      </c>
      <c r="B3016" s="101">
        <v>15</v>
      </c>
      <c r="C3016" s="109"/>
    </row>
    <row r="3017" spans="1:3" x14ac:dyDescent="0.25">
      <c r="A3017" s="117">
        <v>45051</v>
      </c>
      <c r="B3017" s="101">
        <v>16</v>
      </c>
      <c r="C3017" s="109"/>
    </row>
    <row r="3018" spans="1:3" x14ac:dyDescent="0.25">
      <c r="A3018" s="117">
        <v>45051</v>
      </c>
      <c r="B3018" s="101">
        <v>17</v>
      </c>
      <c r="C3018" s="109"/>
    </row>
    <row r="3019" spans="1:3" x14ac:dyDescent="0.25">
      <c r="A3019" s="117">
        <v>45051</v>
      </c>
      <c r="B3019" s="101">
        <v>18</v>
      </c>
      <c r="C3019" s="109"/>
    </row>
    <row r="3020" spans="1:3" x14ac:dyDescent="0.25">
      <c r="A3020" s="117">
        <v>45051</v>
      </c>
      <c r="B3020" s="101">
        <v>19</v>
      </c>
      <c r="C3020" s="109"/>
    </row>
    <row r="3021" spans="1:3" x14ac:dyDescent="0.25">
      <c r="A3021" s="117">
        <v>45051</v>
      </c>
      <c r="B3021" s="101">
        <v>20</v>
      </c>
      <c r="C3021" s="109"/>
    </row>
    <row r="3022" spans="1:3" x14ac:dyDescent="0.25">
      <c r="A3022" s="117">
        <v>45051</v>
      </c>
      <c r="B3022" s="101">
        <v>21</v>
      </c>
      <c r="C3022" s="109"/>
    </row>
    <row r="3023" spans="1:3" x14ac:dyDescent="0.25">
      <c r="A3023" s="117">
        <v>45051</v>
      </c>
      <c r="B3023" s="101">
        <v>22</v>
      </c>
      <c r="C3023" s="109"/>
    </row>
    <row r="3024" spans="1:3" x14ac:dyDescent="0.25">
      <c r="A3024" s="117">
        <v>45051</v>
      </c>
      <c r="B3024" s="101">
        <v>23</v>
      </c>
      <c r="C3024" s="109"/>
    </row>
    <row r="3025" spans="1:3" x14ac:dyDescent="0.25">
      <c r="A3025" s="117">
        <v>45051</v>
      </c>
      <c r="B3025" s="101">
        <v>24</v>
      </c>
      <c r="C3025" s="109"/>
    </row>
    <row r="3026" spans="1:3" x14ac:dyDescent="0.25">
      <c r="A3026" s="117">
        <v>45052</v>
      </c>
      <c r="B3026" s="101">
        <v>1</v>
      </c>
      <c r="C3026" s="109"/>
    </row>
    <row r="3027" spans="1:3" x14ac:dyDescent="0.25">
      <c r="A3027" s="117">
        <v>45052</v>
      </c>
      <c r="B3027" s="101">
        <v>2</v>
      </c>
      <c r="C3027" s="109"/>
    </row>
    <row r="3028" spans="1:3" x14ac:dyDescent="0.25">
      <c r="A3028" s="117">
        <v>45052</v>
      </c>
      <c r="B3028" s="101">
        <v>3</v>
      </c>
      <c r="C3028" s="109"/>
    </row>
    <row r="3029" spans="1:3" x14ac:dyDescent="0.25">
      <c r="A3029" s="117">
        <v>45052</v>
      </c>
      <c r="B3029" s="101">
        <v>4</v>
      </c>
      <c r="C3029" s="109"/>
    </row>
    <row r="3030" spans="1:3" x14ac:dyDescent="0.25">
      <c r="A3030" s="117">
        <v>45052</v>
      </c>
      <c r="B3030" s="101">
        <v>5</v>
      </c>
      <c r="C3030" s="109"/>
    </row>
    <row r="3031" spans="1:3" x14ac:dyDescent="0.25">
      <c r="A3031" s="117">
        <v>45052</v>
      </c>
      <c r="B3031" s="101">
        <v>6</v>
      </c>
      <c r="C3031" s="109"/>
    </row>
    <row r="3032" spans="1:3" x14ac:dyDescent="0.25">
      <c r="A3032" s="117">
        <v>45052</v>
      </c>
      <c r="B3032" s="101">
        <v>7</v>
      </c>
      <c r="C3032" s="109"/>
    </row>
    <row r="3033" spans="1:3" x14ac:dyDescent="0.25">
      <c r="A3033" s="117">
        <v>45052</v>
      </c>
      <c r="B3033" s="101">
        <v>8</v>
      </c>
      <c r="C3033" s="109"/>
    </row>
    <row r="3034" spans="1:3" x14ac:dyDescent="0.25">
      <c r="A3034" s="117">
        <v>45052</v>
      </c>
      <c r="B3034" s="101">
        <v>9</v>
      </c>
      <c r="C3034" s="109"/>
    </row>
    <row r="3035" spans="1:3" x14ac:dyDescent="0.25">
      <c r="A3035" s="117">
        <v>45052</v>
      </c>
      <c r="B3035" s="101">
        <v>10</v>
      </c>
      <c r="C3035" s="109"/>
    </row>
    <row r="3036" spans="1:3" x14ac:dyDescent="0.25">
      <c r="A3036" s="117">
        <v>45052</v>
      </c>
      <c r="B3036" s="101">
        <v>11</v>
      </c>
      <c r="C3036" s="109"/>
    </row>
    <row r="3037" spans="1:3" x14ac:dyDescent="0.25">
      <c r="A3037" s="117">
        <v>45052</v>
      </c>
      <c r="B3037" s="101">
        <v>12</v>
      </c>
      <c r="C3037" s="109"/>
    </row>
    <row r="3038" spans="1:3" x14ac:dyDescent="0.25">
      <c r="A3038" s="117">
        <v>45052</v>
      </c>
      <c r="B3038" s="101">
        <v>13</v>
      </c>
      <c r="C3038" s="109"/>
    </row>
    <row r="3039" spans="1:3" x14ac:dyDescent="0.25">
      <c r="A3039" s="117">
        <v>45052</v>
      </c>
      <c r="B3039" s="101">
        <v>14</v>
      </c>
      <c r="C3039" s="109"/>
    </row>
    <row r="3040" spans="1:3" x14ac:dyDescent="0.25">
      <c r="A3040" s="117">
        <v>45052</v>
      </c>
      <c r="B3040" s="101">
        <v>15</v>
      </c>
      <c r="C3040" s="109"/>
    </row>
    <row r="3041" spans="1:3" x14ac:dyDescent="0.25">
      <c r="A3041" s="117">
        <v>45052</v>
      </c>
      <c r="B3041" s="101">
        <v>16</v>
      </c>
      <c r="C3041" s="109"/>
    </row>
    <row r="3042" spans="1:3" x14ac:dyDescent="0.25">
      <c r="A3042" s="117">
        <v>45052</v>
      </c>
      <c r="B3042" s="101">
        <v>17</v>
      </c>
      <c r="C3042" s="109"/>
    </row>
    <row r="3043" spans="1:3" x14ac:dyDescent="0.25">
      <c r="A3043" s="117">
        <v>45052</v>
      </c>
      <c r="B3043" s="101">
        <v>18</v>
      </c>
      <c r="C3043" s="109"/>
    </row>
    <row r="3044" spans="1:3" x14ac:dyDescent="0.25">
      <c r="A3044" s="117">
        <v>45052</v>
      </c>
      <c r="B3044" s="101">
        <v>19</v>
      </c>
      <c r="C3044" s="109"/>
    </row>
    <row r="3045" spans="1:3" x14ac:dyDescent="0.25">
      <c r="A3045" s="117">
        <v>45052</v>
      </c>
      <c r="B3045" s="101">
        <v>20</v>
      </c>
      <c r="C3045" s="109"/>
    </row>
    <row r="3046" spans="1:3" x14ac:dyDescent="0.25">
      <c r="A3046" s="117">
        <v>45052</v>
      </c>
      <c r="B3046" s="101">
        <v>21</v>
      </c>
      <c r="C3046" s="109"/>
    </row>
    <row r="3047" spans="1:3" x14ac:dyDescent="0.25">
      <c r="A3047" s="117">
        <v>45052</v>
      </c>
      <c r="B3047" s="101">
        <v>22</v>
      </c>
      <c r="C3047" s="109"/>
    </row>
    <row r="3048" spans="1:3" x14ac:dyDescent="0.25">
      <c r="A3048" s="117">
        <v>45052</v>
      </c>
      <c r="B3048" s="101">
        <v>23</v>
      </c>
      <c r="C3048" s="109"/>
    </row>
    <row r="3049" spans="1:3" x14ac:dyDescent="0.25">
      <c r="A3049" s="117">
        <v>45052</v>
      </c>
      <c r="B3049" s="101">
        <v>24</v>
      </c>
      <c r="C3049" s="109"/>
    </row>
    <row r="3050" spans="1:3" x14ac:dyDescent="0.25">
      <c r="A3050" s="117">
        <v>45053</v>
      </c>
      <c r="B3050" s="101">
        <v>1</v>
      </c>
      <c r="C3050" s="109"/>
    </row>
    <row r="3051" spans="1:3" x14ac:dyDescent="0.25">
      <c r="A3051" s="117">
        <v>45053</v>
      </c>
      <c r="B3051" s="101">
        <v>2</v>
      </c>
      <c r="C3051" s="109"/>
    </row>
    <row r="3052" spans="1:3" x14ac:dyDescent="0.25">
      <c r="A3052" s="117">
        <v>45053</v>
      </c>
      <c r="B3052" s="101">
        <v>3</v>
      </c>
      <c r="C3052" s="109"/>
    </row>
    <row r="3053" spans="1:3" x14ac:dyDescent="0.25">
      <c r="A3053" s="117">
        <v>45053</v>
      </c>
      <c r="B3053" s="101">
        <v>4</v>
      </c>
      <c r="C3053" s="109"/>
    </row>
    <row r="3054" spans="1:3" x14ac:dyDescent="0.25">
      <c r="A3054" s="117">
        <v>45053</v>
      </c>
      <c r="B3054" s="101">
        <v>5</v>
      </c>
      <c r="C3054" s="109"/>
    </row>
    <row r="3055" spans="1:3" x14ac:dyDescent="0.25">
      <c r="A3055" s="117">
        <v>45053</v>
      </c>
      <c r="B3055" s="101">
        <v>6</v>
      </c>
      <c r="C3055" s="109"/>
    </row>
    <row r="3056" spans="1:3" x14ac:dyDescent="0.25">
      <c r="A3056" s="117">
        <v>45053</v>
      </c>
      <c r="B3056" s="101">
        <v>7</v>
      </c>
      <c r="C3056" s="109"/>
    </row>
    <row r="3057" spans="1:3" x14ac:dyDescent="0.25">
      <c r="A3057" s="117">
        <v>45053</v>
      </c>
      <c r="B3057" s="101">
        <v>8</v>
      </c>
      <c r="C3057" s="109"/>
    </row>
    <row r="3058" spans="1:3" x14ac:dyDescent="0.25">
      <c r="A3058" s="117">
        <v>45053</v>
      </c>
      <c r="B3058" s="101">
        <v>9</v>
      </c>
      <c r="C3058" s="109"/>
    </row>
    <row r="3059" spans="1:3" x14ac:dyDescent="0.25">
      <c r="A3059" s="117">
        <v>45053</v>
      </c>
      <c r="B3059" s="101">
        <v>10</v>
      </c>
      <c r="C3059" s="109"/>
    </row>
    <row r="3060" spans="1:3" x14ac:dyDescent="0.25">
      <c r="A3060" s="117">
        <v>45053</v>
      </c>
      <c r="B3060" s="101">
        <v>11</v>
      </c>
      <c r="C3060" s="109"/>
    </row>
    <row r="3061" spans="1:3" x14ac:dyDescent="0.25">
      <c r="A3061" s="117">
        <v>45053</v>
      </c>
      <c r="B3061" s="101">
        <v>12</v>
      </c>
      <c r="C3061" s="109"/>
    </row>
    <row r="3062" spans="1:3" x14ac:dyDescent="0.25">
      <c r="A3062" s="117">
        <v>45053</v>
      </c>
      <c r="B3062" s="101">
        <v>13</v>
      </c>
      <c r="C3062" s="109"/>
    </row>
    <row r="3063" spans="1:3" x14ac:dyDescent="0.25">
      <c r="A3063" s="117">
        <v>45053</v>
      </c>
      <c r="B3063" s="101">
        <v>14</v>
      </c>
      <c r="C3063" s="109"/>
    </row>
    <row r="3064" spans="1:3" x14ac:dyDescent="0.25">
      <c r="A3064" s="117">
        <v>45053</v>
      </c>
      <c r="B3064" s="101">
        <v>15</v>
      </c>
      <c r="C3064" s="109"/>
    </row>
    <row r="3065" spans="1:3" x14ac:dyDescent="0.25">
      <c r="A3065" s="117">
        <v>45053</v>
      </c>
      <c r="B3065" s="101">
        <v>16</v>
      </c>
      <c r="C3065" s="109"/>
    </row>
    <row r="3066" spans="1:3" x14ac:dyDescent="0.25">
      <c r="A3066" s="117">
        <v>45053</v>
      </c>
      <c r="B3066" s="101">
        <v>17</v>
      </c>
      <c r="C3066" s="109"/>
    </row>
    <row r="3067" spans="1:3" x14ac:dyDescent="0.25">
      <c r="A3067" s="117">
        <v>45053</v>
      </c>
      <c r="B3067" s="101">
        <v>18</v>
      </c>
      <c r="C3067" s="109"/>
    </row>
    <row r="3068" spans="1:3" x14ac:dyDescent="0.25">
      <c r="A3068" s="117">
        <v>45053</v>
      </c>
      <c r="B3068" s="101">
        <v>19</v>
      </c>
      <c r="C3068" s="109"/>
    </row>
    <row r="3069" spans="1:3" x14ac:dyDescent="0.25">
      <c r="A3069" s="117">
        <v>45053</v>
      </c>
      <c r="B3069" s="101">
        <v>20</v>
      </c>
      <c r="C3069" s="109"/>
    </row>
    <row r="3070" spans="1:3" x14ac:dyDescent="0.25">
      <c r="A3070" s="117">
        <v>45053</v>
      </c>
      <c r="B3070" s="101">
        <v>21</v>
      </c>
      <c r="C3070" s="109"/>
    </row>
    <row r="3071" spans="1:3" x14ac:dyDescent="0.25">
      <c r="A3071" s="117">
        <v>45053</v>
      </c>
      <c r="B3071" s="101">
        <v>22</v>
      </c>
      <c r="C3071" s="109"/>
    </row>
    <row r="3072" spans="1:3" x14ac:dyDescent="0.25">
      <c r="A3072" s="117">
        <v>45053</v>
      </c>
      <c r="B3072" s="101">
        <v>23</v>
      </c>
      <c r="C3072" s="109"/>
    </row>
    <row r="3073" spans="1:3" x14ac:dyDescent="0.25">
      <c r="A3073" s="117">
        <v>45053</v>
      </c>
      <c r="B3073" s="101">
        <v>24</v>
      </c>
      <c r="C3073" s="109"/>
    </row>
    <row r="3074" spans="1:3" x14ac:dyDescent="0.25">
      <c r="A3074" s="117">
        <v>45054</v>
      </c>
      <c r="B3074" s="101">
        <v>1</v>
      </c>
      <c r="C3074" s="109"/>
    </row>
    <row r="3075" spans="1:3" x14ac:dyDescent="0.25">
      <c r="A3075" s="117">
        <v>45054</v>
      </c>
      <c r="B3075" s="101">
        <v>2</v>
      </c>
      <c r="C3075" s="109"/>
    </row>
    <row r="3076" spans="1:3" x14ac:dyDescent="0.25">
      <c r="A3076" s="117">
        <v>45054</v>
      </c>
      <c r="B3076" s="101">
        <v>3</v>
      </c>
      <c r="C3076" s="109"/>
    </row>
    <row r="3077" spans="1:3" x14ac:dyDescent="0.25">
      <c r="A3077" s="117">
        <v>45054</v>
      </c>
      <c r="B3077" s="101">
        <v>4</v>
      </c>
      <c r="C3077" s="109"/>
    </row>
    <row r="3078" spans="1:3" x14ac:dyDescent="0.25">
      <c r="A3078" s="117">
        <v>45054</v>
      </c>
      <c r="B3078" s="101">
        <v>5</v>
      </c>
      <c r="C3078" s="109"/>
    </row>
    <row r="3079" spans="1:3" x14ac:dyDescent="0.25">
      <c r="A3079" s="117">
        <v>45054</v>
      </c>
      <c r="B3079" s="101">
        <v>6</v>
      </c>
      <c r="C3079" s="109"/>
    </row>
    <row r="3080" spans="1:3" x14ac:dyDescent="0.25">
      <c r="A3080" s="117">
        <v>45054</v>
      </c>
      <c r="B3080" s="101">
        <v>7</v>
      </c>
      <c r="C3080" s="109"/>
    </row>
    <row r="3081" spans="1:3" x14ac:dyDescent="0.25">
      <c r="A3081" s="117">
        <v>45054</v>
      </c>
      <c r="B3081" s="101">
        <v>8</v>
      </c>
      <c r="C3081" s="109"/>
    </row>
    <row r="3082" spans="1:3" x14ac:dyDescent="0.25">
      <c r="A3082" s="117">
        <v>45054</v>
      </c>
      <c r="B3082" s="101">
        <v>9</v>
      </c>
      <c r="C3082" s="109"/>
    </row>
    <row r="3083" spans="1:3" x14ac:dyDescent="0.25">
      <c r="A3083" s="117">
        <v>45054</v>
      </c>
      <c r="B3083" s="101">
        <v>10</v>
      </c>
      <c r="C3083" s="109"/>
    </row>
    <row r="3084" spans="1:3" x14ac:dyDescent="0.25">
      <c r="A3084" s="117">
        <v>45054</v>
      </c>
      <c r="B3084" s="101">
        <v>11</v>
      </c>
      <c r="C3084" s="109"/>
    </row>
    <row r="3085" spans="1:3" x14ac:dyDescent="0.25">
      <c r="A3085" s="117">
        <v>45054</v>
      </c>
      <c r="B3085" s="101">
        <v>12</v>
      </c>
      <c r="C3085" s="109"/>
    </row>
    <row r="3086" spans="1:3" x14ac:dyDescent="0.25">
      <c r="A3086" s="117">
        <v>45054</v>
      </c>
      <c r="B3086" s="101">
        <v>13</v>
      </c>
      <c r="C3086" s="109"/>
    </row>
    <row r="3087" spans="1:3" x14ac:dyDescent="0.25">
      <c r="A3087" s="117">
        <v>45054</v>
      </c>
      <c r="B3087" s="101">
        <v>14</v>
      </c>
      <c r="C3087" s="109"/>
    </row>
    <row r="3088" spans="1:3" x14ac:dyDescent="0.25">
      <c r="A3088" s="117">
        <v>45054</v>
      </c>
      <c r="B3088" s="101">
        <v>15</v>
      </c>
      <c r="C3088" s="109"/>
    </row>
    <row r="3089" spans="1:3" x14ac:dyDescent="0.25">
      <c r="A3089" s="117">
        <v>45054</v>
      </c>
      <c r="B3089" s="101">
        <v>16</v>
      </c>
      <c r="C3089" s="109"/>
    </row>
    <row r="3090" spans="1:3" x14ac:dyDescent="0.25">
      <c r="A3090" s="117">
        <v>45054</v>
      </c>
      <c r="B3090" s="101">
        <v>17</v>
      </c>
      <c r="C3090" s="109"/>
    </row>
    <row r="3091" spans="1:3" x14ac:dyDescent="0.25">
      <c r="A3091" s="117">
        <v>45054</v>
      </c>
      <c r="B3091" s="101">
        <v>18</v>
      </c>
      <c r="C3091" s="109"/>
    </row>
    <row r="3092" spans="1:3" x14ac:dyDescent="0.25">
      <c r="A3092" s="117">
        <v>45054</v>
      </c>
      <c r="B3092" s="101">
        <v>19</v>
      </c>
      <c r="C3092" s="109"/>
    </row>
    <row r="3093" spans="1:3" x14ac:dyDescent="0.25">
      <c r="A3093" s="117">
        <v>45054</v>
      </c>
      <c r="B3093" s="101">
        <v>20</v>
      </c>
      <c r="C3093" s="109"/>
    </row>
    <row r="3094" spans="1:3" x14ac:dyDescent="0.25">
      <c r="A3094" s="117">
        <v>45054</v>
      </c>
      <c r="B3094" s="101">
        <v>21</v>
      </c>
      <c r="C3094" s="109"/>
    </row>
    <row r="3095" spans="1:3" x14ac:dyDescent="0.25">
      <c r="A3095" s="117">
        <v>45054</v>
      </c>
      <c r="B3095" s="101">
        <v>22</v>
      </c>
      <c r="C3095" s="109"/>
    </row>
    <row r="3096" spans="1:3" x14ac:dyDescent="0.25">
      <c r="A3096" s="117">
        <v>45054</v>
      </c>
      <c r="B3096" s="101">
        <v>23</v>
      </c>
      <c r="C3096" s="109"/>
    </row>
    <row r="3097" spans="1:3" x14ac:dyDescent="0.25">
      <c r="A3097" s="117">
        <v>45054</v>
      </c>
      <c r="B3097" s="101">
        <v>24</v>
      </c>
      <c r="C3097" s="109"/>
    </row>
    <row r="3098" spans="1:3" x14ac:dyDescent="0.25">
      <c r="A3098" s="117">
        <v>45055</v>
      </c>
      <c r="B3098" s="101">
        <v>1</v>
      </c>
      <c r="C3098" s="109"/>
    </row>
    <row r="3099" spans="1:3" x14ac:dyDescent="0.25">
      <c r="A3099" s="117">
        <v>45055</v>
      </c>
      <c r="B3099" s="101">
        <v>2</v>
      </c>
      <c r="C3099" s="109"/>
    </row>
    <row r="3100" spans="1:3" x14ac:dyDescent="0.25">
      <c r="A3100" s="117">
        <v>45055</v>
      </c>
      <c r="B3100" s="101">
        <v>3</v>
      </c>
      <c r="C3100" s="109"/>
    </row>
    <row r="3101" spans="1:3" x14ac:dyDescent="0.25">
      <c r="A3101" s="117">
        <v>45055</v>
      </c>
      <c r="B3101" s="101">
        <v>4</v>
      </c>
      <c r="C3101" s="109"/>
    </row>
    <row r="3102" spans="1:3" x14ac:dyDescent="0.25">
      <c r="A3102" s="117">
        <v>45055</v>
      </c>
      <c r="B3102" s="101">
        <v>5</v>
      </c>
      <c r="C3102" s="109"/>
    </row>
    <row r="3103" spans="1:3" x14ac:dyDescent="0.25">
      <c r="A3103" s="117">
        <v>45055</v>
      </c>
      <c r="B3103" s="101">
        <v>6</v>
      </c>
      <c r="C3103" s="109"/>
    </row>
    <row r="3104" spans="1:3" x14ac:dyDescent="0.25">
      <c r="A3104" s="117">
        <v>45055</v>
      </c>
      <c r="B3104" s="101">
        <v>7</v>
      </c>
      <c r="C3104" s="109"/>
    </row>
    <row r="3105" spans="1:3" x14ac:dyDescent="0.25">
      <c r="A3105" s="117">
        <v>45055</v>
      </c>
      <c r="B3105" s="101">
        <v>8</v>
      </c>
      <c r="C3105" s="109"/>
    </row>
    <row r="3106" spans="1:3" x14ac:dyDescent="0.25">
      <c r="A3106" s="117">
        <v>45055</v>
      </c>
      <c r="B3106" s="101">
        <v>9</v>
      </c>
      <c r="C3106" s="109"/>
    </row>
    <row r="3107" spans="1:3" x14ac:dyDescent="0.25">
      <c r="A3107" s="117">
        <v>45055</v>
      </c>
      <c r="B3107" s="101">
        <v>10</v>
      </c>
      <c r="C3107" s="109"/>
    </row>
    <row r="3108" spans="1:3" x14ac:dyDescent="0.25">
      <c r="A3108" s="117">
        <v>45055</v>
      </c>
      <c r="B3108" s="101">
        <v>11</v>
      </c>
      <c r="C3108" s="109"/>
    </row>
    <row r="3109" spans="1:3" x14ac:dyDescent="0.25">
      <c r="A3109" s="117">
        <v>45055</v>
      </c>
      <c r="B3109" s="101">
        <v>12</v>
      </c>
      <c r="C3109" s="109"/>
    </row>
    <row r="3110" spans="1:3" x14ac:dyDescent="0.25">
      <c r="A3110" s="117">
        <v>45055</v>
      </c>
      <c r="B3110" s="101">
        <v>13</v>
      </c>
      <c r="C3110" s="109"/>
    </row>
    <row r="3111" spans="1:3" x14ac:dyDescent="0.25">
      <c r="A3111" s="117">
        <v>45055</v>
      </c>
      <c r="B3111" s="101">
        <v>14</v>
      </c>
      <c r="C3111" s="109"/>
    </row>
    <row r="3112" spans="1:3" x14ac:dyDescent="0.25">
      <c r="A3112" s="117">
        <v>45055</v>
      </c>
      <c r="B3112" s="101">
        <v>15</v>
      </c>
      <c r="C3112" s="109"/>
    </row>
    <row r="3113" spans="1:3" x14ac:dyDescent="0.25">
      <c r="A3113" s="117">
        <v>45055</v>
      </c>
      <c r="B3113" s="101">
        <v>16</v>
      </c>
      <c r="C3113" s="109"/>
    </row>
    <row r="3114" spans="1:3" x14ac:dyDescent="0.25">
      <c r="A3114" s="117">
        <v>45055</v>
      </c>
      <c r="B3114" s="101">
        <v>17</v>
      </c>
      <c r="C3114" s="109"/>
    </row>
    <row r="3115" spans="1:3" x14ac:dyDescent="0.25">
      <c r="A3115" s="117">
        <v>45055</v>
      </c>
      <c r="B3115" s="101">
        <v>18</v>
      </c>
      <c r="C3115" s="109"/>
    </row>
    <row r="3116" spans="1:3" x14ac:dyDescent="0.25">
      <c r="A3116" s="117">
        <v>45055</v>
      </c>
      <c r="B3116" s="101">
        <v>19</v>
      </c>
      <c r="C3116" s="109"/>
    </row>
    <row r="3117" spans="1:3" x14ac:dyDescent="0.25">
      <c r="A3117" s="117">
        <v>45055</v>
      </c>
      <c r="B3117" s="101">
        <v>20</v>
      </c>
      <c r="C3117" s="109"/>
    </row>
    <row r="3118" spans="1:3" x14ac:dyDescent="0.25">
      <c r="A3118" s="117">
        <v>45055</v>
      </c>
      <c r="B3118" s="101">
        <v>21</v>
      </c>
      <c r="C3118" s="109"/>
    </row>
    <row r="3119" spans="1:3" x14ac:dyDescent="0.25">
      <c r="A3119" s="117">
        <v>45055</v>
      </c>
      <c r="B3119" s="101">
        <v>22</v>
      </c>
      <c r="C3119" s="109"/>
    </row>
    <row r="3120" spans="1:3" x14ac:dyDescent="0.25">
      <c r="A3120" s="117">
        <v>45055</v>
      </c>
      <c r="B3120" s="101">
        <v>23</v>
      </c>
      <c r="C3120" s="109"/>
    </row>
    <row r="3121" spans="1:3" x14ac:dyDescent="0.25">
      <c r="A3121" s="117">
        <v>45055</v>
      </c>
      <c r="B3121" s="101">
        <v>24</v>
      </c>
      <c r="C3121" s="109"/>
    </row>
    <row r="3122" spans="1:3" x14ac:dyDescent="0.25">
      <c r="A3122" s="117">
        <v>45056</v>
      </c>
      <c r="B3122" s="101">
        <v>1</v>
      </c>
      <c r="C3122" s="109"/>
    </row>
    <row r="3123" spans="1:3" x14ac:dyDescent="0.25">
      <c r="A3123" s="117">
        <v>45056</v>
      </c>
      <c r="B3123" s="101">
        <v>2</v>
      </c>
      <c r="C3123" s="109"/>
    </row>
    <row r="3124" spans="1:3" x14ac:dyDescent="0.25">
      <c r="A3124" s="117">
        <v>45056</v>
      </c>
      <c r="B3124" s="101">
        <v>3</v>
      </c>
      <c r="C3124" s="109"/>
    </row>
    <row r="3125" spans="1:3" x14ac:dyDescent="0.25">
      <c r="A3125" s="117">
        <v>45056</v>
      </c>
      <c r="B3125" s="101">
        <v>4</v>
      </c>
      <c r="C3125" s="109"/>
    </row>
    <row r="3126" spans="1:3" x14ac:dyDescent="0.25">
      <c r="A3126" s="117">
        <v>45056</v>
      </c>
      <c r="B3126" s="101">
        <v>5</v>
      </c>
      <c r="C3126" s="109"/>
    </row>
    <row r="3127" spans="1:3" x14ac:dyDescent="0.25">
      <c r="A3127" s="117">
        <v>45056</v>
      </c>
      <c r="B3127" s="101">
        <v>6</v>
      </c>
      <c r="C3127" s="109"/>
    </row>
    <row r="3128" spans="1:3" x14ac:dyDescent="0.25">
      <c r="A3128" s="117">
        <v>45056</v>
      </c>
      <c r="B3128" s="101">
        <v>7</v>
      </c>
      <c r="C3128" s="109"/>
    </row>
    <row r="3129" spans="1:3" x14ac:dyDescent="0.25">
      <c r="A3129" s="117">
        <v>45056</v>
      </c>
      <c r="B3129" s="101">
        <v>8</v>
      </c>
      <c r="C3129" s="109"/>
    </row>
    <row r="3130" spans="1:3" x14ac:dyDescent="0.25">
      <c r="A3130" s="117">
        <v>45056</v>
      </c>
      <c r="B3130" s="101">
        <v>9</v>
      </c>
      <c r="C3130" s="109"/>
    </row>
    <row r="3131" spans="1:3" x14ac:dyDescent="0.25">
      <c r="A3131" s="117">
        <v>45056</v>
      </c>
      <c r="B3131" s="101">
        <v>10</v>
      </c>
      <c r="C3131" s="109"/>
    </row>
    <row r="3132" spans="1:3" x14ac:dyDescent="0.25">
      <c r="A3132" s="117">
        <v>45056</v>
      </c>
      <c r="B3132" s="101">
        <v>11</v>
      </c>
      <c r="C3132" s="109"/>
    </row>
    <row r="3133" spans="1:3" x14ac:dyDescent="0.25">
      <c r="A3133" s="117">
        <v>45056</v>
      </c>
      <c r="B3133" s="101">
        <v>12</v>
      </c>
      <c r="C3133" s="109"/>
    </row>
    <row r="3134" spans="1:3" x14ac:dyDescent="0.25">
      <c r="A3134" s="117">
        <v>45056</v>
      </c>
      <c r="B3134" s="101">
        <v>13</v>
      </c>
      <c r="C3134" s="109"/>
    </row>
    <row r="3135" spans="1:3" x14ac:dyDescent="0.25">
      <c r="A3135" s="117">
        <v>45056</v>
      </c>
      <c r="B3135" s="101">
        <v>14</v>
      </c>
      <c r="C3135" s="109"/>
    </row>
    <row r="3136" spans="1:3" x14ac:dyDescent="0.25">
      <c r="A3136" s="117">
        <v>45056</v>
      </c>
      <c r="B3136" s="101">
        <v>15</v>
      </c>
      <c r="C3136" s="109"/>
    </row>
    <row r="3137" spans="1:3" x14ac:dyDescent="0.25">
      <c r="A3137" s="117">
        <v>45056</v>
      </c>
      <c r="B3137" s="101">
        <v>16</v>
      </c>
      <c r="C3137" s="109"/>
    </row>
    <row r="3138" spans="1:3" x14ac:dyDescent="0.25">
      <c r="A3138" s="117">
        <v>45056</v>
      </c>
      <c r="B3138" s="101">
        <v>17</v>
      </c>
      <c r="C3138" s="109"/>
    </row>
    <row r="3139" spans="1:3" x14ac:dyDescent="0.25">
      <c r="A3139" s="117">
        <v>45056</v>
      </c>
      <c r="B3139" s="101">
        <v>18</v>
      </c>
      <c r="C3139" s="109"/>
    </row>
    <row r="3140" spans="1:3" x14ac:dyDescent="0.25">
      <c r="A3140" s="117">
        <v>45056</v>
      </c>
      <c r="B3140" s="101">
        <v>19</v>
      </c>
      <c r="C3140" s="109"/>
    </row>
    <row r="3141" spans="1:3" x14ac:dyDescent="0.25">
      <c r="A3141" s="117">
        <v>45056</v>
      </c>
      <c r="B3141" s="101">
        <v>20</v>
      </c>
      <c r="C3141" s="109"/>
    </row>
    <row r="3142" spans="1:3" x14ac:dyDescent="0.25">
      <c r="A3142" s="117">
        <v>45056</v>
      </c>
      <c r="B3142" s="101">
        <v>21</v>
      </c>
      <c r="C3142" s="109"/>
    </row>
    <row r="3143" spans="1:3" x14ac:dyDescent="0.25">
      <c r="A3143" s="117">
        <v>45056</v>
      </c>
      <c r="B3143" s="101">
        <v>22</v>
      </c>
      <c r="C3143" s="109"/>
    </row>
    <row r="3144" spans="1:3" x14ac:dyDescent="0.25">
      <c r="A3144" s="117">
        <v>45056</v>
      </c>
      <c r="B3144" s="101">
        <v>23</v>
      </c>
      <c r="C3144" s="109"/>
    </row>
    <row r="3145" spans="1:3" x14ac:dyDescent="0.25">
      <c r="A3145" s="117">
        <v>45056</v>
      </c>
      <c r="B3145" s="101">
        <v>24</v>
      </c>
      <c r="C3145" s="109"/>
    </row>
    <row r="3146" spans="1:3" x14ac:dyDescent="0.25">
      <c r="A3146" s="117">
        <v>45057</v>
      </c>
      <c r="B3146" s="101">
        <v>1</v>
      </c>
      <c r="C3146" s="109"/>
    </row>
    <row r="3147" spans="1:3" x14ac:dyDescent="0.25">
      <c r="A3147" s="117">
        <v>45057</v>
      </c>
      <c r="B3147" s="101">
        <v>2</v>
      </c>
      <c r="C3147" s="109"/>
    </row>
    <row r="3148" spans="1:3" x14ac:dyDescent="0.25">
      <c r="A3148" s="117">
        <v>45057</v>
      </c>
      <c r="B3148" s="101">
        <v>3</v>
      </c>
      <c r="C3148" s="109"/>
    </row>
    <row r="3149" spans="1:3" x14ac:dyDescent="0.25">
      <c r="A3149" s="117">
        <v>45057</v>
      </c>
      <c r="B3149" s="101">
        <v>4</v>
      </c>
      <c r="C3149" s="109"/>
    </row>
    <row r="3150" spans="1:3" x14ac:dyDescent="0.25">
      <c r="A3150" s="117">
        <v>45057</v>
      </c>
      <c r="B3150" s="101">
        <v>5</v>
      </c>
      <c r="C3150" s="109"/>
    </row>
    <row r="3151" spans="1:3" x14ac:dyDescent="0.25">
      <c r="A3151" s="117">
        <v>45057</v>
      </c>
      <c r="B3151" s="101">
        <v>6</v>
      </c>
      <c r="C3151" s="109"/>
    </row>
    <row r="3152" spans="1:3" x14ac:dyDescent="0.25">
      <c r="A3152" s="117">
        <v>45057</v>
      </c>
      <c r="B3152" s="101">
        <v>7</v>
      </c>
      <c r="C3152" s="109"/>
    </row>
    <row r="3153" spans="1:3" x14ac:dyDescent="0.25">
      <c r="A3153" s="117">
        <v>45057</v>
      </c>
      <c r="B3153" s="101">
        <v>8</v>
      </c>
      <c r="C3153" s="109"/>
    </row>
    <row r="3154" spans="1:3" x14ac:dyDescent="0.25">
      <c r="A3154" s="117">
        <v>45057</v>
      </c>
      <c r="B3154" s="101">
        <v>9</v>
      </c>
      <c r="C3154" s="109"/>
    </row>
    <row r="3155" spans="1:3" x14ac:dyDescent="0.25">
      <c r="A3155" s="117">
        <v>45057</v>
      </c>
      <c r="B3155" s="101">
        <v>10</v>
      </c>
      <c r="C3155" s="109"/>
    </row>
    <row r="3156" spans="1:3" x14ac:dyDescent="0.25">
      <c r="A3156" s="117">
        <v>45057</v>
      </c>
      <c r="B3156" s="101">
        <v>11</v>
      </c>
      <c r="C3156" s="109"/>
    </row>
    <row r="3157" spans="1:3" x14ac:dyDescent="0.25">
      <c r="A3157" s="117">
        <v>45057</v>
      </c>
      <c r="B3157" s="101">
        <v>12</v>
      </c>
      <c r="C3157" s="109"/>
    </row>
    <row r="3158" spans="1:3" x14ac:dyDescent="0.25">
      <c r="A3158" s="117">
        <v>45057</v>
      </c>
      <c r="B3158" s="101">
        <v>13</v>
      </c>
      <c r="C3158" s="109"/>
    </row>
    <row r="3159" spans="1:3" x14ac:dyDescent="0.25">
      <c r="A3159" s="117">
        <v>45057</v>
      </c>
      <c r="B3159" s="101">
        <v>14</v>
      </c>
      <c r="C3159" s="109"/>
    </row>
    <row r="3160" spans="1:3" x14ac:dyDescent="0.25">
      <c r="A3160" s="117">
        <v>45057</v>
      </c>
      <c r="B3160" s="101">
        <v>15</v>
      </c>
      <c r="C3160" s="109"/>
    </row>
    <row r="3161" spans="1:3" x14ac:dyDescent="0.25">
      <c r="A3161" s="117">
        <v>45057</v>
      </c>
      <c r="B3161" s="101">
        <v>16</v>
      </c>
      <c r="C3161" s="109"/>
    </row>
    <row r="3162" spans="1:3" x14ac:dyDescent="0.25">
      <c r="A3162" s="117">
        <v>45057</v>
      </c>
      <c r="B3162" s="101">
        <v>17</v>
      </c>
      <c r="C3162" s="109"/>
    </row>
    <row r="3163" spans="1:3" x14ac:dyDescent="0.25">
      <c r="A3163" s="117">
        <v>45057</v>
      </c>
      <c r="B3163" s="101">
        <v>18</v>
      </c>
      <c r="C3163" s="109"/>
    </row>
    <row r="3164" spans="1:3" x14ac:dyDescent="0.25">
      <c r="A3164" s="117">
        <v>45057</v>
      </c>
      <c r="B3164" s="101">
        <v>19</v>
      </c>
      <c r="C3164" s="109"/>
    </row>
    <row r="3165" spans="1:3" x14ac:dyDescent="0.25">
      <c r="A3165" s="117">
        <v>45057</v>
      </c>
      <c r="B3165" s="101">
        <v>20</v>
      </c>
      <c r="C3165" s="109"/>
    </row>
    <row r="3166" spans="1:3" x14ac:dyDescent="0.25">
      <c r="A3166" s="117">
        <v>45057</v>
      </c>
      <c r="B3166" s="101">
        <v>21</v>
      </c>
      <c r="C3166" s="109"/>
    </row>
    <row r="3167" spans="1:3" x14ac:dyDescent="0.25">
      <c r="A3167" s="117">
        <v>45057</v>
      </c>
      <c r="B3167" s="101">
        <v>22</v>
      </c>
      <c r="C3167" s="109"/>
    </row>
    <row r="3168" spans="1:3" x14ac:dyDescent="0.25">
      <c r="A3168" s="117">
        <v>45057</v>
      </c>
      <c r="B3168" s="101">
        <v>23</v>
      </c>
      <c r="C3168" s="109"/>
    </row>
    <row r="3169" spans="1:3" x14ac:dyDescent="0.25">
      <c r="A3169" s="117">
        <v>45057</v>
      </c>
      <c r="B3169" s="101">
        <v>24</v>
      </c>
      <c r="C3169" s="109"/>
    </row>
    <row r="3170" spans="1:3" x14ac:dyDescent="0.25">
      <c r="A3170" s="117">
        <v>45058</v>
      </c>
      <c r="B3170" s="101">
        <v>1</v>
      </c>
      <c r="C3170" s="109"/>
    </row>
    <row r="3171" spans="1:3" x14ac:dyDescent="0.25">
      <c r="A3171" s="117">
        <v>45058</v>
      </c>
      <c r="B3171" s="101">
        <v>2</v>
      </c>
      <c r="C3171" s="109"/>
    </row>
    <row r="3172" spans="1:3" x14ac:dyDescent="0.25">
      <c r="A3172" s="117">
        <v>45058</v>
      </c>
      <c r="B3172" s="101">
        <v>3</v>
      </c>
      <c r="C3172" s="109"/>
    </row>
    <row r="3173" spans="1:3" x14ac:dyDescent="0.25">
      <c r="A3173" s="117">
        <v>45058</v>
      </c>
      <c r="B3173" s="101">
        <v>4</v>
      </c>
      <c r="C3173" s="109"/>
    </row>
    <row r="3174" spans="1:3" x14ac:dyDescent="0.25">
      <c r="A3174" s="117">
        <v>45058</v>
      </c>
      <c r="B3174" s="101">
        <v>5</v>
      </c>
      <c r="C3174" s="109"/>
    </row>
    <row r="3175" spans="1:3" x14ac:dyDescent="0.25">
      <c r="A3175" s="117">
        <v>45058</v>
      </c>
      <c r="B3175" s="101">
        <v>6</v>
      </c>
      <c r="C3175" s="109"/>
    </row>
    <row r="3176" spans="1:3" x14ac:dyDescent="0.25">
      <c r="A3176" s="117">
        <v>45058</v>
      </c>
      <c r="B3176" s="101">
        <v>7</v>
      </c>
      <c r="C3176" s="109"/>
    </row>
    <row r="3177" spans="1:3" x14ac:dyDescent="0.25">
      <c r="A3177" s="117">
        <v>45058</v>
      </c>
      <c r="B3177" s="101">
        <v>8</v>
      </c>
      <c r="C3177" s="109"/>
    </row>
    <row r="3178" spans="1:3" x14ac:dyDescent="0.25">
      <c r="A3178" s="117">
        <v>45058</v>
      </c>
      <c r="B3178" s="101">
        <v>9</v>
      </c>
      <c r="C3178" s="109"/>
    </row>
    <row r="3179" spans="1:3" x14ac:dyDescent="0.25">
      <c r="A3179" s="117">
        <v>45058</v>
      </c>
      <c r="B3179" s="101">
        <v>10</v>
      </c>
      <c r="C3179" s="109"/>
    </row>
    <row r="3180" spans="1:3" x14ac:dyDescent="0.25">
      <c r="A3180" s="117">
        <v>45058</v>
      </c>
      <c r="B3180" s="101">
        <v>11</v>
      </c>
      <c r="C3180" s="109"/>
    </row>
    <row r="3181" spans="1:3" x14ac:dyDescent="0.25">
      <c r="A3181" s="117">
        <v>45058</v>
      </c>
      <c r="B3181" s="101">
        <v>12</v>
      </c>
      <c r="C3181" s="109"/>
    </row>
    <row r="3182" spans="1:3" x14ac:dyDescent="0.25">
      <c r="A3182" s="117">
        <v>45058</v>
      </c>
      <c r="B3182" s="101">
        <v>13</v>
      </c>
      <c r="C3182" s="109"/>
    </row>
    <row r="3183" spans="1:3" x14ac:dyDescent="0.25">
      <c r="A3183" s="117">
        <v>45058</v>
      </c>
      <c r="B3183" s="101">
        <v>14</v>
      </c>
      <c r="C3183" s="109"/>
    </row>
    <row r="3184" spans="1:3" x14ac:dyDescent="0.25">
      <c r="A3184" s="117">
        <v>45058</v>
      </c>
      <c r="B3184" s="101">
        <v>15</v>
      </c>
      <c r="C3184" s="109"/>
    </row>
    <row r="3185" spans="1:3" x14ac:dyDescent="0.25">
      <c r="A3185" s="117">
        <v>45058</v>
      </c>
      <c r="B3185" s="101">
        <v>16</v>
      </c>
      <c r="C3185" s="109"/>
    </row>
    <row r="3186" spans="1:3" x14ac:dyDescent="0.25">
      <c r="A3186" s="117">
        <v>45058</v>
      </c>
      <c r="B3186" s="101">
        <v>17</v>
      </c>
      <c r="C3186" s="109"/>
    </row>
    <row r="3187" spans="1:3" x14ac:dyDescent="0.25">
      <c r="A3187" s="117">
        <v>45058</v>
      </c>
      <c r="B3187" s="101">
        <v>18</v>
      </c>
      <c r="C3187" s="109"/>
    </row>
    <row r="3188" spans="1:3" x14ac:dyDescent="0.25">
      <c r="A3188" s="117">
        <v>45058</v>
      </c>
      <c r="B3188" s="101">
        <v>19</v>
      </c>
      <c r="C3188" s="109"/>
    </row>
    <row r="3189" spans="1:3" x14ac:dyDescent="0.25">
      <c r="A3189" s="117">
        <v>45058</v>
      </c>
      <c r="B3189" s="101">
        <v>20</v>
      </c>
      <c r="C3189" s="109"/>
    </row>
    <row r="3190" spans="1:3" x14ac:dyDescent="0.25">
      <c r="A3190" s="117">
        <v>45058</v>
      </c>
      <c r="B3190" s="101">
        <v>21</v>
      </c>
      <c r="C3190" s="109"/>
    </row>
    <row r="3191" spans="1:3" x14ac:dyDescent="0.25">
      <c r="A3191" s="117">
        <v>45058</v>
      </c>
      <c r="B3191" s="101">
        <v>22</v>
      </c>
      <c r="C3191" s="109"/>
    </row>
    <row r="3192" spans="1:3" x14ac:dyDescent="0.25">
      <c r="A3192" s="117">
        <v>45058</v>
      </c>
      <c r="B3192" s="101">
        <v>23</v>
      </c>
      <c r="C3192" s="109"/>
    </row>
    <row r="3193" spans="1:3" x14ac:dyDescent="0.25">
      <c r="A3193" s="117">
        <v>45058</v>
      </c>
      <c r="B3193" s="101">
        <v>24</v>
      </c>
      <c r="C3193" s="109"/>
    </row>
    <row r="3194" spans="1:3" x14ac:dyDescent="0.25">
      <c r="A3194" s="117">
        <v>45059</v>
      </c>
      <c r="B3194" s="101">
        <v>1</v>
      </c>
      <c r="C3194" s="109"/>
    </row>
    <row r="3195" spans="1:3" x14ac:dyDescent="0.25">
      <c r="A3195" s="117">
        <v>45059</v>
      </c>
      <c r="B3195" s="101">
        <v>2</v>
      </c>
      <c r="C3195" s="109"/>
    </row>
    <row r="3196" spans="1:3" x14ac:dyDescent="0.25">
      <c r="A3196" s="117">
        <v>45059</v>
      </c>
      <c r="B3196" s="101">
        <v>3</v>
      </c>
      <c r="C3196" s="109"/>
    </row>
    <row r="3197" spans="1:3" x14ac:dyDescent="0.25">
      <c r="A3197" s="117">
        <v>45059</v>
      </c>
      <c r="B3197" s="101">
        <v>4</v>
      </c>
      <c r="C3197" s="109"/>
    </row>
    <row r="3198" spans="1:3" x14ac:dyDescent="0.25">
      <c r="A3198" s="117">
        <v>45059</v>
      </c>
      <c r="B3198" s="101">
        <v>5</v>
      </c>
      <c r="C3198" s="109"/>
    </row>
    <row r="3199" spans="1:3" x14ac:dyDescent="0.25">
      <c r="A3199" s="117">
        <v>45059</v>
      </c>
      <c r="B3199" s="101">
        <v>6</v>
      </c>
      <c r="C3199" s="109"/>
    </row>
    <row r="3200" spans="1:3" x14ac:dyDescent="0.25">
      <c r="A3200" s="117">
        <v>45059</v>
      </c>
      <c r="B3200" s="101">
        <v>7</v>
      </c>
      <c r="C3200" s="109"/>
    </row>
    <row r="3201" spans="1:3" x14ac:dyDescent="0.25">
      <c r="A3201" s="117">
        <v>45059</v>
      </c>
      <c r="B3201" s="101">
        <v>8</v>
      </c>
      <c r="C3201" s="109"/>
    </row>
    <row r="3202" spans="1:3" x14ac:dyDescent="0.25">
      <c r="A3202" s="117">
        <v>45059</v>
      </c>
      <c r="B3202" s="101">
        <v>9</v>
      </c>
      <c r="C3202" s="109"/>
    </row>
    <row r="3203" spans="1:3" x14ac:dyDescent="0.25">
      <c r="A3203" s="117">
        <v>45059</v>
      </c>
      <c r="B3203" s="101">
        <v>10</v>
      </c>
      <c r="C3203" s="109"/>
    </row>
    <row r="3204" spans="1:3" x14ac:dyDescent="0.25">
      <c r="A3204" s="117">
        <v>45059</v>
      </c>
      <c r="B3204" s="101">
        <v>11</v>
      </c>
      <c r="C3204" s="109"/>
    </row>
    <row r="3205" spans="1:3" x14ac:dyDescent="0.25">
      <c r="A3205" s="117">
        <v>45059</v>
      </c>
      <c r="B3205" s="101">
        <v>12</v>
      </c>
      <c r="C3205" s="109"/>
    </row>
    <row r="3206" spans="1:3" x14ac:dyDescent="0.25">
      <c r="A3206" s="117">
        <v>45059</v>
      </c>
      <c r="B3206" s="101">
        <v>13</v>
      </c>
      <c r="C3206" s="109"/>
    </row>
    <row r="3207" spans="1:3" x14ac:dyDescent="0.25">
      <c r="A3207" s="117">
        <v>45059</v>
      </c>
      <c r="B3207" s="101">
        <v>14</v>
      </c>
      <c r="C3207" s="109"/>
    </row>
    <row r="3208" spans="1:3" x14ac:dyDescent="0.25">
      <c r="A3208" s="117">
        <v>45059</v>
      </c>
      <c r="B3208" s="101">
        <v>15</v>
      </c>
      <c r="C3208" s="109"/>
    </row>
    <row r="3209" spans="1:3" x14ac:dyDescent="0.25">
      <c r="A3209" s="117">
        <v>45059</v>
      </c>
      <c r="B3209" s="101">
        <v>16</v>
      </c>
      <c r="C3209" s="109"/>
    </row>
    <row r="3210" spans="1:3" x14ac:dyDescent="0.25">
      <c r="A3210" s="117">
        <v>45059</v>
      </c>
      <c r="B3210" s="101">
        <v>17</v>
      </c>
      <c r="C3210" s="109"/>
    </row>
    <row r="3211" spans="1:3" x14ac:dyDescent="0.25">
      <c r="A3211" s="117">
        <v>45059</v>
      </c>
      <c r="B3211" s="101">
        <v>18</v>
      </c>
      <c r="C3211" s="109"/>
    </row>
    <row r="3212" spans="1:3" x14ac:dyDescent="0.25">
      <c r="A3212" s="117">
        <v>45059</v>
      </c>
      <c r="B3212" s="101">
        <v>19</v>
      </c>
      <c r="C3212" s="109"/>
    </row>
    <row r="3213" spans="1:3" x14ac:dyDescent="0.25">
      <c r="A3213" s="117">
        <v>45059</v>
      </c>
      <c r="B3213" s="101">
        <v>20</v>
      </c>
      <c r="C3213" s="109"/>
    </row>
    <row r="3214" spans="1:3" x14ac:dyDescent="0.25">
      <c r="A3214" s="117">
        <v>45059</v>
      </c>
      <c r="B3214" s="101">
        <v>21</v>
      </c>
      <c r="C3214" s="109"/>
    </row>
    <row r="3215" spans="1:3" x14ac:dyDescent="0.25">
      <c r="A3215" s="117">
        <v>45059</v>
      </c>
      <c r="B3215" s="101">
        <v>22</v>
      </c>
      <c r="C3215" s="109"/>
    </row>
    <row r="3216" spans="1:3" x14ac:dyDescent="0.25">
      <c r="A3216" s="117">
        <v>45059</v>
      </c>
      <c r="B3216" s="101">
        <v>23</v>
      </c>
      <c r="C3216" s="109"/>
    </row>
    <row r="3217" spans="1:3" x14ac:dyDescent="0.25">
      <c r="A3217" s="117">
        <v>45059</v>
      </c>
      <c r="B3217" s="101">
        <v>24</v>
      </c>
      <c r="C3217" s="109"/>
    </row>
    <row r="3218" spans="1:3" x14ac:dyDescent="0.25">
      <c r="A3218" s="117">
        <v>45060</v>
      </c>
      <c r="B3218" s="101">
        <v>1</v>
      </c>
      <c r="C3218" s="109"/>
    </row>
    <row r="3219" spans="1:3" x14ac:dyDescent="0.25">
      <c r="A3219" s="117">
        <v>45060</v>
      </c>
      <c r="B3219" s="101">
        <v>2</v>
      </c>
      <c r="C3219" s="109"/>
    </row>
    <row r="3220" spans="1:3" x14ac:dyDescent="0.25">
      <c r="A3220" s="117">
        <v>45060</v>
      </c>
      <c r="B3220" s="101">
        <v>3</v>
      </c>
      <c r="C3220" s="109"/>
    </row>
    <row r="3221" spans="1:3" x14ac:dyDescent="0.25">
      <c r="A3221" s="117">
        <v>45060</v>
      </c>
      <c r="B3221" s="101">
        <v>4</v>
      </c>
      <c r="C3221" s="109"/>
    </row>
    <row r="3222" spans="1:3" x14ac:dyDescent="0.25">
      <c r="A3222" s="117">
        <v>45060</v>
      </c>
      <c r="B3222" s="101">
        <v>5</v>
      </c>
      <c r="C3222" s="109"/>
    </row>
    <row r="3223" spans="1:3" x14ac:dyDescent="0.25">
      <c r="A3223" s="117">
        <v>45060</v>
      </c>
      <c r="B3223" s="101">
        <v>6</v>
      </c>
      <c r="C3223" s="109"/>
    </row>
    <row r="3224" spans="1:3" x14ac:dyDescent="0.25">
      <c r="A3224" s="117">
        <v>45060</v>
      </c>
      <c r="B3224" s="101">
        <v>7</v>
      </c>
      <c r="C3224" s="109"/>
    </row>
    <row r="3225" spans="1:3" x14ac:dyDescent="0.25">
      <c r="A3225" s="117">
        <v>45060</v>
      </c>
      <c r="B3225" s="101">
        <v>8</v>
      </c>
      <c r="C3225" s="109"/>
    </row>
    <row r="3226" spans="1:3" x14ac:dyDescent="0.25">
      <c r="A3226" s="117">
        <v>45060</v>
      </c>
      <c r="B3226" s="101">
        <v>9</v>
      </c>
      <c r="C3226" s="109"/>
    </row>
    <row r="3227" spans="1:3" x14ac:dyDescent="0.25">
      <c r="A3227" s="117">
        <v>45060</v>
      </c>
      <c r="B3227" s="101">
        <v>10</v>
      </c>
      <c r="C3227" s="109"/>
    </row>
    <row r="3228" spans="1:3" x14ac:dyDescent="0.25">
      <c r="A3228" s="117">
        <v>45060</v>
      </c>
      <c r="B3228" s="101">
        <v>11</v>
      </c>
      <c r="C3228" s="109"/>
    </row>
    <row r="3229" spans="1:3" x14ac:dyDescent="0.25">
      <c r="A3229" s="117">
        <v>45060</v>
      </c>
      <c r="B3229" s="101">
        <v>12</v>
      </c>
      <c r="C3229" s="109"/>
    </row>
    <row r="3230" spans="1:3" x14ac:dyDescent="0.25">
      <c r="A3230" s="117">
        <v>45060</v>
      </c>
      <c r="B3230" s="101">
        <v>13</v>
      </c>
      <c r="C3230" s="109"/>
    </row>
    <row r="3231" spans="1:3" x14ac:dyDescent="0.25">
      <c r="A3231" s="117">
        <v>45060</v>
      </c>
      <c r="B3231" s="101">
        <v>14</v>
      </c>
      <c r="C3231" s="109"/>
    </row>
    <row r="3232" spans="1:3" x14ac:dyDescent="0.25">
      <c r="A3232" s="117">
        <v>45060</v>
      </c>
      <c r="B3232" s="101">
        <v>15</v>
      </c>
      <c r="C3232" s="109"/>
    </row>
    <row r="3233" spans="1:3" x14ac:dyDescent="0.25">
      <c r="A3233" s="117">
        <v>45060</v>
      </c>
      <c r="B3233" s="101">
        <v>16</v>
      </c>
      <c r="C3233" s="109"/>
    </row>
    <row r="3234" spans="1:3" x14ac:dyDescent="0.25">
      <c r="A3234" s="117">
        <v>45060</v>
      </c>
      <c r="B3234" s="101">
        <v>17</v>
      </c>
      <c r="C3234" s="109"/>
    </row>
    <row r="3235" spans="1:3" x14ac:dyDescent="0.25">
      <c r="A3235" s="117">
        <v>45060</v>
      </c>
      <c r="B3235" s="101">
        <v>18</v>
      </c>
      <c r="C3235" s="109"/>
    </row>
    <row r="3236" spans="1:3" x14ac:dyDescent="0.25">
      <c r="A3236" s="117">
        <v>45060</v>
      </c>
      <c r="B3236" s="101">
        <v>19</v>
      </c>
      <c r="C3236" s="109"/>
    </row>
    <row r="3237" spans="1:3" x14ac:dyDescent="0.25">
      <c r="A3237" s="117">
        <v>45060</v>
      </c>
      <c r="B3237" s="101">
        <v>20</v>
      </c>
      <c r="C3237" s="109"/>
    </row>
    <row r="3238" spans="1:3" x14ac:dyDescent="0.25">
      <c r="A3238" s="117">
        <v>45060</v>
      </c>
      <c r="B3238" s="101">
        <v>21</v>
      </c>
      <c r="C3238" s="109"/>
    </row>
    <row r="3239" spans="1:3" x14ac:dyDescent="0.25">
      <c r="A3239" s="117">
        <v>45060</v>
      </c>
      <c r="B3239" s="101">
        <v>22</v>
      </c>
      <c r="C3239" s="109"/>
    </row>
    <row r="3240" spans="1:3" x14ac:dyDescent="0.25">
      <c r="A3240" s="117">
        <v>45060</v>
      </c>
      <c r="B3240" s="101">
        <v>23</v>
      </c>
      <c r="C3240" s="109"/>
    </row>
    <row r="3241" spans="1:3" x14ac:dyDescent="0.25">
      <c r="A3241" s="117">
        <v>45060</v>
      </c>
      <c r="B3241" s="101">
        <v>24</v>
      </c>
      <c r="C3241" s="109"/>
    </row>
    <row r="3242" spans="1:3" x14ac:dyDescent="0.25">
      <c r="A3242" s="117">
        <v>45061</v>
      </c>
      <c r="B3242" s="101">
        <v>1</v>
      </c>
      <c r="C3242" s="109"/>
    </row>
    <row r="3243" spans="1:3" x14ac:dyDescent="0.25">
      <c r="A3243" s="117">
        <v>45061</v>
      </c>
      <c r="B3243" s="101">
        <v>2</v>
      </c>
      <c r="C3243" s="109"/>
    </row>
    <row r="3244" spans="1:3" x14ac:dyDescent="0.25">
      <c r="A3244" s="117">
        <v>45061</v>
      </c>
      <c r="B3244" s="101">
        <v>3</v>
      </c>
      <c r="C3244" s="109"/>
    </row>
    <row r="3245" spans="1:3" x14ac:dyDescent="0.25">
      <c r="A3245" s="117">
        <v>45061</v>
      </c>
      <c r="B3245" s="101">
        <v>4</v>
      </c>
      <c r="C3245" s="109"/>
    </row>
    <row r="3246" spans="1:3" x14ac:dyDescent="0.25">
      <c r="A3246" s="117">
        <v>45061</v>
      </c>
      <c r="B3246" s="101">
        <v>5</v>
      </c>
      <c r="C3246" s="109"/>
    </row>
    <row r="3247" spans="1:3" x14ac:dyDescent="0.25">
      <c r="A3247" s="117">
        <v>45061</v>
      </c>
      <c r="B3247" s="101">
        <v>6</v>
      </c>
      <c r="C3247" s="109"/>
    </row>
    <row r="3248" spans="1:3" x14ac:dyDescent="0.25">
      <c r="A3248" s="117">
        <v>45061</v>
      </c>
      <c r="B3248" s="101">
        <v>7</v>
      </c>
      <c r="C3248" s="109"/>
    </row>
    <row r="3249" spans="1:3" x14ac:dyDescent="0.25">
      <c r="A3249" s="117">
        <v>45061</v>
      </c>
      <c r="B3249" s="101">
        <v>8</v>
      </c>
      <c r="C3249" s="109"/>
    </row>
    <row r="3250" spans="1:3" x14ac:dyDescent="0.25">
      <c r="A3250" s="117">
        <v>45061</v>
      </c>
      <c r="B3250" s="101">
        <v>9</v>
      </c>
      <c r="C3250" s="109"/>
    </row>
    <row r="3251" spans="1:3" x14ac:dyDescent="0.25">
      <c r="A3251" s="117">
        <v>45061</v>
      </c>
      <c r="B3251" s="101">
        <v>10</v>
      </c>
      <c r="C3251" s="109"/>
    </row>
    <row r="3252" spans="1:3" x14ac:dyDescent="0.25">
      <c r="A3252" s="117">
        <v>45061</v>
      </c>
      <c r="B3252" s="101">
        <v>11</v>
      </c>
      <c r="C3252" s="109"/>
    </row>
    <row r="3253" spans="1:3" x14ac:dyDescent="0.25">
      <c r="A3253" s="117">
        <v>45061</v>
      </c>
      <c r="B3253" s="101">
        <v>12</v>
      </c>
      <c r="C3253" s="109"/>
    </row>
    <row r="3254" spans="1:3" x14ac:dyDescent="0.25">
      <c r="A3254" s="117">
        <v>45061</v>
      </c>
      <c r="B3254" s="101">
        <v>13</v>
      </c>
      <c r="C3254" s="109"/>
    </row>
    <row r="3255" spans="1:3" x14ac:dyDescent="0.25">
      <c r="A3255" s="117">
        <v>45061</v>
      </c>
      <c r="B3255" s="101">
        <v>14</v>
      </c>
      <c r="C3255" s="109"/>
    </row>
    <row r="3256" spans="1:3" x14ac:dyDescent="0.25">
      <c r="A3256" s="117">
        <v>45061</v>
      </c>
      <c r="B3256" s="101">
        <v>15</v>
      </c>
      <c r="C3256" s="109"/>
    </row>
    <row r="3257" spans="1:3" x14ac:dyDescent="0.25">
      <c r="A3257" s="117">
        <v>45061</v>
      </c>
      <c r="B3257" s="101">
        <v>16</v>
      </c>
      <c r="C3257" s="109"/>
    </row>
    <row r="3258" spans="1:3" x14ac:dyDescent="0.25">
      <c r="A3258" s="117">
        <v>45061</v>
      </c>
      <c r="B3258" s="101">
        <v>17</v>
      </c>
      <c r="C3258" s="109"/>
    </row>
    <row r="3259" spans="1:3" x14ac:dyDescent="0.25">
      <c r="A3259" s="117">
        <v>45061</v>
      </c>
      <c r="B3259" s="101">
        <v>18</v>
      </c>
      <c r="C3259" s="109"/>
    </row>
    <row r="3260" spans="1:3" x14ac:dyDescent="0.25">
      <c r="A3260" s="117">
        <v>45061</v>
      </c>
      <c r="B3260" s="101">
        <v>19</v>
      </c>
      <c r="C3260" s="109"/>
    </row>
    <row r="3261" spans="1:3" x14ac:dyDescent="0.25">
      <c r="A3261" s="117">
        <v>45061</v>
      </c>
      <c r="B3261" s="101">
        <v>20</v>
      </c>
      <c r="C3261" s="109"/>
    </row>
    <row r="3262" spans="1:3" x14ac:dyDescent="0.25">
      <c r="A3262" s="117">
        <v>45061</v>
      </c>
      <c r="B3262" s="101">
        <v>21</v>
      </c>
      <c r="C3262" s="109"/>
    </row>
    <row r="3263" spans="1:3" x14ac:dyDescent="0.25">
      <c r="A3263" s="117">
        <v>45061</v>
      </c>
      <c r="B3263" s="101">
        <v>22</v>
      </c>
      <c r="C3263" s="109"/>
    </row>
    <row r="3264" spans="1:3" x14ac:dyDescent="0.25">
      <c r="A3264" s="117">
        <v>45061</v>
      </c>
      <c r="B3264" s="101">
        <v>23</v>
      </c>
      <c r="C3264" s="109"/>
    </row>
    <row r="3265" spans="1:3" x14ac:dyDescent="0.25">
      <c r="A3265" s="117">
        <v>45061</v>
      </c>
      <c r="B3265" s="101">
        <v>24</v>
      </c>
      <c r="C3265" s="109"/>
    </row>
    <row r="3266" spans="1:3" x14ac:dyDescent="0.25">
      <c r="A3266" s="117">
        <v>45062</v>
      </c>
      <c r="B3266" s="101">
        <v>1</v>
      </c>
      <c r="C3266" s="109"/>
    </row>
    <row r="3267" spans="1:3" x14ac:dyDescent="0.25">
      <c r="A3267" s="117">
        <v>45062</v>
      </c>
      <c r="B3267" s="101">
        <v>2</v>
      </c>
      <c r="C3267" s="109"/>
    </row>
    <row r="3268" spans="1:3" x14ac:dyDescent="0.25">
      <c r="A3268" s="117">
        <v>45062</v>
      </c>
      <c r="B3268" s="101">
        <v>3</v>
      </c>
      <c r="C3268" s="109"/>
    </row>
    <row r="3269" spans="1:3" x14ac:dyDescent="0.25">
      <c r="A3269" s="117">
        <v>45062</v>
      </c>
      <c r="B3269" s="101">
        <v>4</v>
      </c>
      <c r="C3269" s="109"/>
    </row>
    <row r="3270" spans="1:3" x14ac:dyDescent="0.25">
      <c r="A3270" s="117">
        <v>45062</v>
      </c>
      <c r="B3270" s="101">
        <v>5</v>
      </c>
      <c r="C3270" s="109"/>
    </row>
    <row r="3271" spans="1:3" x14ac:dyDescent="0.25">
      <c r="A3271" s="117">
        <v>45062</v>
      </c>
      <c r="B3271" s="101">
        <v>6</v>
      </c>
      <c r="C3271" s="109"/>
    </row>
    <row r="3272" spans="1:3" x14ac:dyDescent="0.25">
      <c r="A3272" s="117">
        <v>45062</v>
      </c>
      <c r="B3272" s="101">
        <v>7</v>
      </c>
      <c r="C3272" s="109"/>
    </row>
    <row r="3273" spans="1:3" x14ac:dyDescent="0.25">
      <c r="A3273" s="117">
        <v>45062</v>
      </c>
      <c r="B3273" s="101">
        <v>8</v>
      </c>
      <c r="C3273" s="109"/>
    </row>
    <row r="3274" spans="1:3" x14ac:dyDescent="0.25">
      <c r="A3274" s="117">
        <v>45062</v>
      </c>
      <c r="B3274" s="101">
        <v>9</v>
      </c>
      <c r="C3274" s="109"/>
    </row>
    <row r="3275" spans="1:3" x14ac:dyDescent="0.25">
      <c r="A3275" s="117">
        <v>45062</v>
      </c>
      <c r="B3275" s="101">
        <v>10</v>
      </c>
      <c r="C3275" s="109"/>
    </row>
    <row r="3276" spans="1:3" x14ac:dyDescent="0.25">
      <c r="A3276" s="117">
        <v>45062</v>
      </c>
      <c r="B3276" s="101">
        <v>11</v>
      </c>
      <c r="C3276" s="109"/>
    </row>
    <row r="3277" spans="1:3" x14ac:dyDescent="0.25">
      <c r="A3277" s="117">
        <v>45062</v>
      </c>
      <c r="B3277" s="101">
        <v>12</v>
      </c>
      <c r="C3277" s="109"/>
    </row>
    <row r="3278" spans="1:3" x14ac:dyDescent="0.25">
      <c r="A3278" s="117">
        <v>45062</v>
      </c>
      <c r="B3278" s="101">
        <v>13</v>
      </c>
      <c r="C3278" s="109"/>
    </row>
    <row r="3279" spans="1:3" x14ac:dyDescent="0.25">
      <c r="A3279" s="117">
        <v>45062</v>
      </c>
      <c r="B3279" s="101">
        <v>14</v>
      </c>
      <c r="C3279" s="109"/>
    </row>
    <row r="3280" spans="1:3" x14ac:dyDescent="0.25">
      <c r="A3280" s="117">
        <v>45062</v>
      </c>
      <c r="B3280" s="101">
        <v>15</v>
      </c>
      <c r="C3280" s="109"/>
    </row>
    <row r="3281" spans="1:3" x14ac:dyDescent="0.25">
      <c r="A3281" s="117">
        <v>45062</v>
      </c>
      <c r="B3281" s="101">
        <v>16</v>
      </c>
      <c r="C3281" s="109"/>
    </row>
    <row r="3282" spans="1:3" x14ac:dyDescent="0.25">
      <c r="A3282" s="117">
        <v>45062</v>
      </c>
      <c r="B3282" s="101">
        <v>17</v>
      </c>
      <c r="C3282" s="109"/>
    </row>
    <row r="3283" spans="1:3" x14ac:dyDescent="0.25">
      <c r="A3283" s="117">
        <v>45062</v>
      </c>
      <c r="B3283" s="101">
        <v>18</v>
      </c>
      <c r="C3283" s="109"/>
    </row>
    <row r="3284" spans="1:3" x14ac:dyDescent="0.25">
      <c r="A3284" s="117">
        <v>45062</v>
      </c>
      <c r="B3284" s="101">
        <v>19</v>
      </c>
      <c r="C3284" s="109"/>
    </row>
    <row r="3285" spans="1:3" x14ac:dyDescent="0.25">
      <c r="A3285" s="117">
        <v>45062</v>
      </c>
      <c r="B3285" s="101">
        <v>20</v>
      </c>
      <c r="C3285" s="109"/>
    </row>
    <row r="3286" spans="1:3" x14ac:dyDescent="0.25">
      <c r="A3286" s="117">
        <v>45062</v>
      </c>
      <c r="B3286" s="101">
        <v>21</v>
      </c>
      <c r="C3286" s="109"/>
    </row>
    <row r="3287" spans="1:3" x14ac:dyDescent="0.25">
      <c r="A3287" s="117">
        <v>45062</v>
      </c>
      <c r="B3287" s="101">
        <v>22</v>
      </c>
      <c r="C3287" s="109"/>
    </row>
    <row r="3288" spans="1:3" x14ac:dyDescent="0.25">
      <c r="A3288" s="117">
        <v>45062</v>
      </c>
      <c r="B3288" s="101">
        <v>23</v>
      </c>
      <c r="C3288" s="109"/>
    </row>
    <row r="3289" spans="1:3" x14ac:dyDescent="0.25">
      <c r="A3289" s="117">
        <v>45062</v>
      </c>
      <c r="B3289" s="101">
        <v>24</v>
      </c>
      <c r="C3289" s="109"/>
    </row>
    <row r="3290" spans="1:3" x14ac:dyDescent="0.25">
      <c r="A3290" s="117">
        <v>45063</v>
      </c>
      <c r="B3290" s="101">
        <v>1</v>
      </c>
      <c r="C3290" s="109"/>
    </row>
    <row r="3291" spans="1:3" x14ac:dyDescent="0.25">
      <c r="A3291" s="117">
        <v>45063</v>
      </c>
      <c r="B3291" s="101">
        <v>2</v>
      </c>
      <c r="C3291" s="109"/>
    </row>
    <row r="3292" spans="1:3" x14ac:dyDescent="0.25">
      <c r="A3292" s="117">
        <v>45063</v>
      </c>
      <c r="B3292" s="101">
        <v>3</v>
      </c>
      <c r="C3292" s="109"/>
    </row>
    <row r="3293" spans="1:3" x14ac:dyDescent="0.25">
      <c r="A3293" s="117">
        <v>45063</v>
      </c>
      <c r="B3293" s="101">
        <v>4</v>
      </c>
      <c r="C3293" s="109"/>
    </row>
    <row r="3294" spans="1:3" x14ac:dyDescent="0.25">
      <c r="A3294" s="117">
        <v>45063</v>
      </c>
      <c r="B3294" s="101">
        <v>5</v>
      </c>
      <c r="C3294" s="109"/>
    </row>
    <row r="3295" spans="1:3" x14ac:dyDescent="0.25">
      <c r="A3295" s="117">
        <v>45063</v>
      </c>
      <c r="B3295" s="101">
        <v>6</v>
      </c>
      <c r="C3295" s="109"/>
    </row>
    <row r="3296" spans="1:3" x14ac:dyDescent="0.25">
      <c r="A3296" s="117">
        <v>45063</v>
      </c>
      <c r="B3296" s="101">
        <v>7</v>
      </c>
      <c r="C3296" s="109"/>
    </row>
    <row r="3297" spans="1:3" x14ac:dyDescent="0.25">
      <c r="A3297" s="117">
        <v>45063</v>
      </c>
      <c r="B3297" s="101">
        <v>8</v>
      </c>
      <c r="C3297" s="109"/>
    </row>
    <row r="3298" spans="1:3" x14ac:dyDescent="0.25">
      <c r="A3298" s="117">
        <v>45063</v>
      </c>
      <c r="B3298" s="101">
        <v>9</v>
      </c>
      <c r="C3298" s="109"/>
    </row>
    <row r="3299" spans="1:3" x14ac:dyDescent="0.25">
      <c r="A3299" s="117">
        <v>45063</v>
      </c>
      <c r="B3299" s="101">
        <v>10</v>
      </c>
      <c r="C3299" s="109"/>
    </row>
    <row r="3300" spans="1:3" x14ac:dyDescent="0.25">
      <c r="A3300" s="117">
        <v>45063</v>
      </c>
      <c r="B3300" s="101">
        <v>11</v>
      </c>
      <c r="C3300" s="109"/>
    </row>
    <row r="3301" spans="1:3" x14ac:dyDescent="0.25">
      <c r="A3301" s="117">
        <v>45063</v>
      </c>
      <c r="B3301" s="101">
        <v>12</v>
      </c>
      <c r="C3301" s="109"/>
    </row>
    <row r="3302" spans="1:3" x14ac:dyDescent="0.25">
      <c r="A3302" s="117">
        <v>45063</v>
      </c>
      <c r="B3302" s="101">
        <v>13</v>
      </c>
      <c r="C3302" s="109"/>
    </row>
    <row r="3303" spans="1:3" x14ac:dyDescent="0.25">
      <c r="A3303" s="117">
        <v>45063</v>
      </c>
      <c r="B3303" s="101">
        <v>14</v>
      </c>
      <c r="C3303" s="109"/>
    </row>
    <row r="3304" spans="1:3" x14ac:dyDescent="0.25">
      <c r="A3304" s="117">
        <v>45063</v>
      </c>
      <c r="B3304" s="101">
        <v>15</v>
      </c>
      <c r="C3304" s="109"/>
    </row>
    <row r="3305" spans="1:3" x14ac:dyDescent="0.25">
      <c r="A3305" s="117">
        <v>45063</v>
      </c>
      <c r="B3305" s="101">
        <v>16</v>
      </c>
      <c r="C3305" s="109"/>
    </row>
    <row r="3306" spans="1:3" x14ac:dyDescent="0.25">
      <c r="A3306" s="117">
        <v>45063</v>
      </c>
      <c r="B3306" s="101">
        <v>17</v>
      </c>
      <c r="C3306" s="109"/>
    </row>
    <row r="3307" spans="1:3" x14ac:dyDescent="0.25">
      <c r="A3307" s="117">
        <v>45063</v>
      </c>
      <c r="B3307" s="101">
        <v>18</v>
      </c>
      <c r="C3307" s="109"/>
    </row>
    <row r="3308" spans="1:3" x14ac:dyDescent="0.25">
      <c r="A3308" s="117">
        <v>45063</v>
      </c>
      <c r="B3308" s="101">
        <v>19</v>
      </c>
      <c r="C3308" s="109"/>
    </row>
    <row r="3309" spans="1:3" x14ac:dyDescent="0.25">
      <c r="A3309" s="117">
        <v>45063</v>
      </c>
      <c r="B3309" s="101">
        <v>20</v>
      </c>
      <c r="C3309" s="109"/>
    </row>
    <row r="3310" spans="1:3" x14ac:dyDescent="0.25">
      <c r="A3310" s="117">
        <v>45063</v>
      </c>
      <c r="B3310" s="101">
        <v>21</v>
      </c>
      <c r="C3310" s="109"/>
    </row>
    <row r="3311" spans="1:3" x14ac:dyDescent="0.25">
      <c r="A3311" s="117">
        <v>45063</v>
      </c>
      <c r="B3311" s="101">
        <v>22</v>
      </c>
      <c r="C3311" s="109"/>
    </row>
    <row r="3312" spans="1:3" x14ac:dyDescent="0.25">
      <c r="A3312" s="117">
        <v>45063</v>
      </c>
      <c r="B3312" s="101">
        <v>23</v>
      </c>
      <c r="C3312" s="109"/>
    </row>
    <row r="3313" spans="1:3" x14ac:dyDescent="0.25">
      <c r="A3313" s="117">
        <v>45063</v>
      </c>
      <c r="B3313" s="101">
        <v>24</v>
      </c>
      <c r="C3313" s="109"/>
    </row>
    <row r="3314" spans="1:3" x14ac:dyDescent="0.25">
      <c r="A3314" s="117">
        <v>45064</v>
      </c>
      <c r="B3314" s="101">
        <v>1</v>
      </c>
      <c r="C3314" s="109"/>
    </row>
    <row r="3315" spans="1:3" x14ac:dyDescent="0.25">
      <c r="A3315" s="117">
        <v>45064</v>
      </c>
      <c r="B3315" s="101">
        <v>2</v>
      </c>
      <c r="C3315" s="109"/>
    </row>
    <row r="3316" spans="1:3" x14ac:dyDescent="0.25">
      <c r="A3316" s="117">
        <v>45064</v>
      </c>
      <c r="B3316" s="101">
        <v>3</v>
      </c>
      <c r="C3316" s="109"/>
    </row>
    <row r="3317" spans="1:3" x14ac:dyDescent="0.25">
      <c r="A3317" s="117">
        <v>45064</v>
      </c>
      <c r="B3317" s="101">
        <v>4</v>
      </c>
      <c r="C3317" s="109"/>
    </row>
    <row r="3318" spans="1:3" x14ac:dyDescent="0.25">
      <c r="A3318" s="117">
        <v>45064</v>
      </c>
      <c r="B3318" s="101">
        <v>5</v>
      </c>
      <c r="C3318" s="109"/>
    </row>
    <row r="3319" spans="1:3" x14ac:dyDescent="0.25">
      <c r="A3319" s="117">
        <v>45064</v>
      </c>
      <c r="B3319" s="101">
        <v>6</v>
      </c>
      <c r="C3319" s="109"/>
    </row>
    <row r="3320" spans="1:3" x14ac:dyDescent="0.25">
      <c r="A3320" s="117">
        <v>45064</v>
      </c>
      <c r="B3320" s="101">
        <v>7</v>
      </c>
      <c r="C3320" s="109"/>
    </row>
    <row r="3321" spans="1:3" x14ac:dyDescent="0.25">
      <c r="A3321" s="117">
        <v>45064</v>
      </c>
      <c r="B3321" s="101">
        <v>8</v>
      </c>
      <c r="C3321" s="109"/>
    </row>
    <row r="3322" spans="1:3" x14ac:dyDescent="0.25">
      <c r="A3322" s="117">
        <v>45064</v>
      </c>
      <c r="B3322" s="101">
        <v>9</v>
      </c>
      <c r="C3322" s="109"/>
    </row>
    <row r="3323" spans="1:3" x14ac:dyDescent="0.25">
      <c r="A3323" s="117">
        <v>45064</v>
      </c>
      <c r="B3323" s="101">
        <v>10</v>
      </c>
      <c r="C3323" s="109"/>
    </row>
    <row r="3324" spans="1:3" x14ac:dyDescent="0.25">
      <c r="A3324" s="117">
        <v>45064</v>
      </c>
      <c r="B3324" s="101">
        <v>11</v>
      </c>
      <c r="C3324" s="109"/>
    </row>
    <row r="3325" spans="1:3" x14ac:dyDescent="0.25">
      <c r="A3325" s="117">
        <v>45064</v>
      </c>
      <c r="B3325" s="101">
        <v>12</v>
      </c>
      <c r="C3325" s="109"/>
    </row>
    <row r="3326" spans="1:3" x14ac:dyDescent="0.25">
      <c r="A3326" s="117">
        <v>45064</v>
      </c>
      <c r="B3326" s="101">
        <v>13</v>
      </c>
      <c r="C3326" s="109"/>
    </row>
    <row r="3327" spans="1:3" x14ac:dyDescent="0.25">
      <c r="A3327" s="117">
        <v>45064</v>
      </c>
      <c r="B3327" s="101">
        <v>14</v>
      </c>
      <c r="C3327" s="109"/>
    </row>
    <row r="3328" spans="1:3" x14ac:dyDescent="0.25">
      <c r="A3328" s="117">
        <v>45064</v>
      </c>
      <c r="B3328" s="101">
        <v>15</v>
      </c>
      <c r="C3328" s="109"/>
    </row>
    <row r="3329" spans="1:3" x14ac:dyDescent="0.25">
      <c r="A3329" s="117">
        <v>45064</v>
      </c>
      <c r="B3329" s="101">
        <v>16</v>
      </c>
      <c r="C3329" s="109"/>
    </row>
    <row r="3330" spans="1:3" x14ac:dyDescent="0.25">
      <c r="A3330" s="117">
        <v>45064</v>
      </c>
      <c r="B3330" s="101">
        <v>17</v>
      </c>
      <c r="C3330" s="109"/>
    </row>
    <row r="3331" spans="1:3" x14ac:dyDescent="0.25">
      <c r="A3331" s="117">
        <v>45064</v>
      </c>
      <c r="B3331" s="101">
        <v>18</v>
      </c>
      <c r="C3331" s="109"/>
    </row>
    <row r="3332" spans="1:3" x14ac:dyDescent="0.25">
      <c r="A3332" s="117">
        <v>45064</v>
      </c>
      <c r="B3332" s="101">
        <v>19</v>
      </c>
      <c r="C3332" s="109"/>
    </row>
    <row r="3333" spans="1:3" x14ac:dyDescent="0.25">
      <c r="A3333" s="117">
        <v>45064</v>
      </c>
      <c r="B3333" s="101">
        <v>20</v>
      </c>
      <c r="C3333" s="109"/>
    </row>
    <row r="3334" spans="1:3" x14ac:dyDescent="0.25">
      <c r="A3334" s="117">
        <v>45064</v>
      </c>
      <c r="B3334" s="101">
        <v>21</v>
      </c>
      <c r="C3334" s="109"/>
    </row>
    <row r="3335" spans="1:3" x14ac:dyDescent="0.25">
      <c r="A3335" s="117">
        <v>45064</v>
      </c>
      <c r="B3335" s="101">
        <v>22</v>
      </c>
      <c r="C3335" s="109"/>
    </row>
    <row r="3336" spans="1:3" x14ac:dyDescent="0.25">
      <c r="A3336" s="117">
        <v>45064</v>
      </c>
      <c r="B3336" s="101">
        <v>23</v>
      </c>
      <c r="C3336" s="109"/>
    </row>
    <row r="3337" spans="1:3" x14ac:dyDescent="0.25">
      <c r="A3337" s="117">
        <v>45064</v>
      </c>
      <c r="B3337" s="101">
        <v>24</v>
      </c>
      <c r="C3337" s="109"/>
    </row>
    <row r="3338" spans="1:3" x14ac:dyDescent="0.25">
      <c r="A3338" s="117">
        <v>45065</v>
      </c>
      <c r="B3338" s="101">
        <v>1</v>
      </c>
      <c r="C3338" s="109"/>
    </row>
    <row r="3339" spans="1:3" x14ac:dyDescent="0.25">
      <c r="A3339" s="117">
        <v>45065</v>
      </c>
      <c r="B3339" s="101">
        <v>2</v>
      </c>
      <c r="C3339" s="109"/>
    </row>
    <row r="3340" spans="1:3" x14ac:dyDescent="0.25">
      <c r="A3340" s="117">
        <v>45065</v>
      </c>
      <c r="B3340" s="101">
        <v>3</v>
      </c>
      <c r="C3340" s="109"/>
    </row>
    <row r="3341" spans="1:3" x14ac:dyDescent="0.25">
      <c r="A3341" s="117">
        <v>45065</v>
      </c>
      <c r="B3341" s="101">
        <v>4</v>
      </c>
      <c r="C3341" s="109"/>
    </row>
    <row r="3342" spans="1:3" x14ac:dyDescent="0.25">
      <c r="A3342" s="117">
        <v>45065</v>
      </c>
      <c r="B3342" s="101">
        <v>5</v>
      </c>
      <c r="C3342" s="109"/>
    </row>
    <row r="3343" spans="1:3" x14ac:dyDescent="0.25">
      <c r="A3343" s="117">
        <v>45065</v>
      </c>
      <c r="B3343" s="101">
        <v>6</v>
      </c>
      <c r="C3343" s="109"/>
    </row>
    <row r="3344" spans="1:3" x14ac:dyDescent="0.25">
      <c r="A3344" s="117">
        <v>45065</v>
      </c>
      <c r="B3344" s="101">
        <v>7</v>
      </c>
      <c r="C3344" s="109"/>
    </row>
    <row r="3345" spans="1:3" x14ac:dyDescent="0.25">
      <c r="A3345" s="117">
        <v>45065</v>
      </c>
      <c r="B3345" s="101">
        <v>8</v>
      </c>
      <c r="C3345" s="109"/>
    </row>
    <row r="3346" spans="1:3" x14ac:dyDescent="0.25">
      <c r="A3346" s="117">
        <v>45065</v>
      </c>
      <c r="B3346" s="101">
        <v>9</v>
      </c>
      <c r="C3346" s="109"/>
    </row>
    <row r="3347" spans="1:3" x14ac:dyDescent="0.25">
      <c r="A3347" s="117">
        <v>45065</v>
      </c>
      <c r="B3347" s="101">
        <v>10</v>
      </c>
      <c r="C3347" s="109"/>
    </row>
    <row r="3348" spans="1:3" x14ac:dyDescent="0.25">
      <c r="A3348" s="117">
        <v>45065</v>
      </c>
      <c r="B3348" s="101">
        <v>11</v>
      </c>
      <c r="C3348" s="109"/>
    </row>
    <row r="3349" spans="1:3" x14ac:dyDescent="0.25">
      <c r="A3349" s="117">
        <v>45065</v>
      </c>
      <c r="B3349" s="101">
        <v>12</v>
      </c>
      <c r="C3349" s="109"/>
    </row>
    <row r="3350" spans="1:3" x14ac:dyDescent="0.25">
      <c r="A3350" s="117">
        <v>45065</v>
      </c>
      <c r="B3350" s="101">
        <v>13</v>
      </c>
      <c r="C3350" s="109"/>
    </row>
    <row r="3351" spans="1:3" x14ac:dyDescent="0.25">
      <c r="A3351" s="117">
        <v>45065</v>
      </c>
      <c r="B3351" s="101">
        <v>14</v>
      </c>
      <c r="C3351" s="109"/>
    </row>
    <row r="3352" spans="1:3" x14ac:dyDescent="0.25">
      <c r="A3352" s="117">
        <v>45065</v>
      </c>
      <c r="B3352" s="101">
        <v>15</v>
      </c>
      <c r="C3352" s="109"/>
    </row>
    <row r="3353" spans="1:3" x14ac:dyDescent="0.25">
      <c r="A3353" s="117">
        <v>45065</v>
      </c>
      <c r="B3353" s="101">
        <v>16</v>
      </c>
      <c r="C3353" s="109"/>
    </row>
    <row r="3354" spans="1:3" x14ac:dyDescent="0.25">
      <c r="A3354" s="117">
        <v>45065</v>
      </c>
      <c r="B3354" s="101">
        <v>17</v>
      </c>
      <c r="C3354" s="109"/>
    </row>
    <row r="3355" spans="1:3" x14ac:dyDescent="0.25">
      <c r="A3355" s="117">
        <v>45065</v>
      </c>
      <c r="B3355" s="101">
        <v>18</v>
      </c>
      <c r="C3355" s="109"/>
    </row>
    <row r="3356" spans="1:3" x14ac:dyDescent="0.25">
      <c r="A3356" s="117">
        <v>45065</v>
      </c>
      <c r="B3356" s="101">
        <v>19</v>
      </c>
      <c r="C3356" s="109"/>
    </row>
    <row r="3357" spans="1:3" x14ac:dyDescent="0.25">
      <c r="A3357" s="117">
        <v>45065</v>
      </c>
      <c r="B3357" s="101">
        <v>20</v>
      </c>
      <c r="C3357" s="109"/>
    </row>
    <row r="3358" spans="1:3" x14ac:dyDescent="0.25">
      <c r="A3358" s="117">
        <v>45065</v>
      </c>
      <c r="B3358" s="101">
        <v>21</v>
      </c>
      <c r="C3358" s="109"/>
    </row>
    <row r="3359" spans="1:3" x14ac:dyDescent="0.25">
      <c r="A3359" s="117">
        <v>45065</v>
      </c>
      <c r="B3359" s="101">
        <v>22</v>
      </c>
      <c r="C3359" s="109"/>
    </row>
    <row r="3360" spans="1:3" x14ac:dyDescent="0.25">
      <c r="A3360" s="117">
        <v>45065</v>
      </c>
      <c r="B3360" s="101">
        <v>23</v>
      </c>
      <c r="C3360" s="109"/>
    </row>
    <row r="3361" spans="1:3" x14ac:dyDescent="0.25">
      <c r="A3361" s="117">
        <v>45065</v>
      </c>
      <c r="B3361" s="101">
        <v>24</v>
      </c>
      <c r="C3361" s="109"/>
    </row>
    <row r="3362" spans="1:3" x14ac:dyDescent="0.25">
      <c r="A3362" s="117">
        <v>45066</v>
      </c>
      <c r="B3362" s="101">
        <v>1</v>
      </c>
      <c r="C3362" s="109"/>
    </row>
    <row r="3363" spans="1:3" x14ac:dyDescent="0.25">
      <c r="A3363" s="117">
        <v>45066</v>
      </c>
      <c r="B3363" s="101">
        <v>2</v>
      </c>
      <c r="C3363" s="109"/>
    </row>
    <row r="3364" spans="1:3" x14ac:dyDescent="0.25">
      <c r="A3364" s="117">
        <v>45066</v>
      </c>
      <c r="B3364" s="101">
        <v>3</v>
      </c>
      <c r="C3364" s="109"/>
    </row>
    <row r="3365" spans="1:3" x14ac:dyDescent="0.25">
      <c r="A3365" s="117">
        <v>45066</v>
      </c>
      <c r="B3365" s="101">
        <v>4</v>
      </c>
      <c r="C3365" s="109"/>
    </row>
    <row r="3366" spans="1:3" x14ac:dyDescent="0.25">
      <c r="A3366" s="117">
        <v>45066</v>
      </c>
      <c r="B3366" s="101">
        <v>5</v>
      </c>
      <c r="C3366" s="109"/>
    </row>
    <row r="3367" spans="1:3" x14ac:dyDescent="0.25">
      <c r="A3367" s="117">
        <v>45066</v>
      </c>
      <c r="B3367" s="101">
        <v>6</v>
      </c>
      <c r="C3367" s="109"/>
    </row>
    <row r="3368" spans="1:3" x14ac:dyDescent="0.25">
      <c r="A3368" s="117">
        <v>45066</v>
      </c>
      <c r="B3368" s="101">
        <v>7</v>
      </c>
      <c r="C3368" s="109"/>
    </row>
    <row r="3369" spans="1:3" x14ac:dyDescent="0.25">
      <c r="A3369" s="117">
        <v>45066</v>
      </c>
      <c r="B3369" s="101">
        <v>8</v>
      </c>
      <c r="C3369" s="109"/>
    </row>
    <row r="3370" spans="1:3" x14ac:dyDescent="0.25">
      <c r="A3370" s="117">
        <v>45066</v>
      </c>
      <c r="B3370" s="101">
        <v>9</v>
      </c>
      <c r="C3370" s="109"/>
    </row>
    <row r="3371" spans="1:3" x14ac:dyDescent="0.25">
      <c r="A3371" s="117">
        <v>45066</v>
      </c>
      <c r="B3371" s="101">
        <v>10</v>
      </c>
      <c r="C3371" s="109"/>
    </row>
    <row r="3372" spans="1:3" x14ac:dyDescent="0.25">
      <c r="A3372" s="117">
        <v>45066</v>
      </c>
      <c r="B3372" s="101">
        <v>11</v>
      </c>
      <c r="C3372" s="109"/>
    </row>
    <row r="3373" spans="1:3" x14ac:dyDescent="0.25">
      <c r="A3373" s="117">
        <v>45066</v>
      </c>
      <c r="B3373" s="101">
        <v>12</v>
      </c>
      <c r="C3373" s="109"/>
    </row>
    <row r="3374" spans="1:3" x14ac:dyDescent="0.25">
      <c r="A3374" s="117">
        <v>45066</v>
      </c>
      <c r="B3374" s="101">
        <v>13</v>
      </c>
      <c r="C3374" s="109"/>
    </row>
    <row r="3375" spans="1:3" x14ac:dyDescent="0.25">
      <c r="A3375" s="117">
        <v>45066</v>
      </c>
      <c r="B3375" s="101">
        <v>14</v>
      </c>
      <c r="C3375" s="109"/>
    </row>
    <row r="3376" spans="1:3" x14ac:dyDescent="0.25">
      <c r="A3376" s="117">
        <v>45066</v>
      </c>
      <c r="B3376" s="101">
        <v>15</v>
      </c>
      <c r="C3376" s="109"/>
    </row>
    <row r="3377" spans="1:3" x14ac:dyDescent="0.25">
      <c r="A3377" s="117">
        <v>45066</v>
      </c>
      <c r="B3377" s="101">
        <v>16</v>
      </c>
      <c r="C3377" s="109"/>
    </row>
    <row r="3378" spans="1:3" x14ac:dyDescent="0.25">
      <c r="A3378" s="117">
        <v>45066</v>
      </c>
      <c r="B3378" s="101">
        <v>17</v>
      </c>
      <c r="C3378" s="109"/>
    </row>
    <row r="3379" spans="1:3" x14ac:dyDescent="0.25">
      <c r="A3379" s="117">
        <v>45066</v>
      </c>
      <c r="B3379" s="101">
        <v>18</v>
      </c>
      <c r="C3379" s="109"/>
    </row>
    <row r="3380" spans="1:3" x14ac:dyDescent="0.25">
      <c r="A3380" s="117">
        <v>45066</v>
      </c>
      <c r="B3380" s="101">
        <v>19</v>
      </c>
      <c r="C3380" s="109"/>
    </row>
    <row r="3381" spans="1:3" x14ac:dyDescent="0.25">
      <c r="A3381" s="117">
        <v>45066</v>
      </c>
      <c r="B3381" s="101">
        <v>20</v>
      </c>
      <c r="C3381" s="109"/>
    </row>
    <row r="3382" spans="1:3" x14ac:dyDescent="0.25">
      <c r="A3382" s="117">
        <v>45066</v>
      </c>
      <c r="B3382" s="101">
        <v>21</v>
      </c>
      <c r="C3382" s="109"/>
    </row>
    <row r="3383" spans="1:3" x14ac:dyDescent="0.25">
      <c r="A3383" s="117">
        <v>45066</v>
      </c>
      <c r="B3383" s="101">
        <v>22</v>
      </c>
      <c r="C3383" s="109"/>
    </row>
    <row r="3384" spans="1:3" x14ac:dyDescent="0.25">
      <c r="A3384" s="117">
        <v>45066</v>
      </c>
      <c r="B3384" s="101">
        <v>23</v>
      </c>
      <c r="C3384" s="109"/>
    </row>
    <row r="3385" spans="1:3" x14ac:dyDescent="0.25">
      <c r="A3385" s="117">
        <v>45066</v>
      </c>
      <c r="B3385" s="101">
        <v>24</v>
      </c>
      <c r="C3385" s="109"/>
    </row>
    <row r="3386" spans="1:3" x14ac:dyDescent="0.25">
      <c r="A3386" s="117">
        <v>45067</v>
      </c>
      <c r="B3386" s="101">
        <v>1</v>
      </c>
      <c r="C3386" s="109"/>
    </row>
    <row r="3387" spans="1:3" x14ac:dyDescent="0.25">
      <c r="A3387" s="117">
        <v>45067</v>
      </c>
      <c r="B3387" s="101">
        <v>2</v>
      </c>
      <c r="C3387" s="109"/>
    </row>
    <row r="3388" spans="1:3" x14ac:dyDescent="0.25">
      <c r="A3388" s="117">
        <v>45067</v>
      </c>
      <c r="B3388" s="101">
        <v>3</v>
      </c>
      <c r="C3388" s="109"/>
    </row>
    <row r="3389" spans="1:3" x14ac:dyDescent="0.25">
      <c r="A3389" s="117">
        <v>45067</v>
      </c>
      <c r="B3389" s="101">
        <v>4</v>
      </c>
      <c r="C3389" s="109"/>
    </row>
    <row r="3390" spans="1:3" x14ac:dyDescent="0.25">
      <c r="A3390" s="117">
        <v>45067</v>
      </c>
      <c r="B3390" s="101">
        <v>5</v>
      </c>
      <c r="C3390" s="109"/>
    </row>
    <row r="3391" spans="1:3" x14ac:dyDescent="0.25">
      <c r="A3391" s="117">
        <v>45067</v>
      </c>
      <c r="B3391" s="101">
        <v>6</v>
      </c>
      <c r="C3391" s="109"/>
    </row>
    <row r="3392" spans="1:3" x14ac:dyDescent="0.25">
      <c r="A3392" s="117">
        <v>45067</v>
      </c>
      <c r="B3392" s="101">
        <v>7</v>
      </c>
      <c r="C3392" s="109"/>
    </row>
    <row r="3393" spans="1:3" x14ac:dyDescent="0.25">
      <c r="A3393" s="117">
        <v>45067</v>
      </c>
      <c r="B3393" s="101">
        <v>8</v>
      </c>
      <c r="C3393" s="109"/>
    </row>
    <row r="3394" spans="1:3" x14ac:dyDescent="0.25">
      <c r="A3394" s="117">
        <v>45067</v>
      </c>
      <c r="B3394" s="101">
        <v>9</v>
      </c>
      <c r="C3394" s="109"/>
    </row>
    <row r="3395" spans="1:3" x14ac:dyDescent="0.25">
      <c r="A3395" s="117">
        <v>45067</v>
      </c>
      <c r="B3395" s="101">
        <v>10</v>
      </c>
      <c r="C3395" s="109"/>
    </row>
    <row r="3396" spans="1:3" x14ac:dyDescent="0.25">
      <c r="A3396" s="117">
        <v>45067</v>
      </c>
      <c r="B3396" s="101">
        <v>11</v>
      </c>
      <c r="C3396" s="109"/>
    </row>
    <row r="3397" spans="1:3" x14ac:dyDescent="0.25">
      <c r="A3397" s="117">
        <v>45067</v>
      </c>
      <c r="B3397" s="101">
        <v>12</v>
      </c>
      <c r="C3397" s="109"/>
    </row>
    <row r="3398" spans="1:3" x14ac:dyDescent="0.25">
      <c r="A3398" s="117">
        <v>45067</v>
      </c>
      <c r="B3398" s="101">
        <v>13</v>
      </c>
      <c r="C3398" s="109"/>
    </row>
    <row r="3399" spans="1:3" x14ac:dyDescent="0.25">
      <c r="A3399" s="117">
        <v>45067</v>
      </c>
      <c r="B3399" s="101">
        <v>14</v>
      </c>
      <c r="C3399" s="109"/>
    </row>
    <row r="3400" spans="1:3" x14ac:dyDescent="0.25">
      <c r="A3400" s="117">
        <v>45067</v>
      </c>
      <c r="B3400" s="101">
        <v>15</v>
      </c>
      <c r="C3400" s="109"/>
    </row>
    <row r="3401" spans="1:3" x14ac:dyDescent="0.25">
      <c r="A3401" s="117">
        <v>45067</v>
      </c>
      <c r="B3401" s="101">
        <v>16</v>
      </c>
      <c r="C3401" s="109"/>
    </row>
    <row r="3402" spans="1:3" x14ac:dyDescent="0.25">
      <c r="A3402" s="117">
        <v>45067</v>
      </c>
      <c r="B3402" s="101">
        <v>17</v>
      </c>
      <c r="C3402" s="109"/>
    </row>
    <row r="3403" spans="1:3" x14ac:dyDescent="0.25">
      <c r="A3403" s="117">
        <v>45067</v>
      </c>
      <c r="B3403" s="101">
        <v>18</v>
      </c>
      <c r="C3403" s="109"/>
    </row>
    <row r="3404" spans="1:3" x14ac:dyDescent="0.25">
      <c r="A3404" s="117">
        <v>45067</v>
      </c>
      <c r="B3404" s="101">
        <v>19</v>
      </c>
      <c r="C3404" s="109"/>
    </row>
    <row r="3405" spans="1:3" x14ac:dyDescent="0.25">
      <c r="A3405" s="117">
        <v>45067</v>
      </c>
      <c r="B3405" s="101">
        <v>20</v>
      </c>
      <c r="C3405" s="109"/>
    </row>
    <row r="3406" spans="1:3" x14ac:dyDescent="0.25">
      <c r="A3406" s="117">
        <v>45067</v>
      </c>
      <c r="B3406" s="101">
        <v>21</v>
      </c>
      <c r="C3406" s="109"/>
    </row>
    <row r="3407" spans="1:3" x14ac:dyDescent="0.25">
      <c r="A3407" s="117">
        <v>45067</v>
      </c>
      <c r="B3407" s="101">
        <v>22</v>
      </c>
      <c r="C3407" s="109"/>
    </row>
    <row r="3408" spans="1:3" x14ac:dyDescent="0.25">
      <c r="A3408" s="117">
        <v>45067</v>
      </c>
      <c r="B3408" s="101">
        <v>23</v>
      </c>
      <c r="C3408" s="109"/>
    </row>
    <row r="3409" spans="1:3" x14ac:dyDescent="0.25">
      <c r="A3409" s="117">
        <v>45067</v>
      </c>
      <c r="B3409" s="101">
        <v>24</v>
      </c>
      <c r="C3409" s="109"/>
    </row>
    <row r="3410" spans="1:3" x14ac:dyDescent="0.25">
      <c r="A3410" s="117">
        <v>45068</v>
      </c>
      <c r="B3410" s="101">
        <v>1</v>
      </c>
      <c r="C3410" s="109"/>
    </row>
    <row r="3411" spans="1:3" x14ac:dyDescent="0.25">
      <c r="A3411" s="117">
        <v>45068</v>
      </c>
      <c r="B3411" s="101">
        <v>2</v>
      </c>
      <c r="C3411" s="109"/>
    </row>
    <row r="3412" spans="1:3" x14ac:dyDescent="0.25">
      <c r="A3412" s="117">
        <v>45068</v>
      </c>
      <c r="B3412" s="101">
        <v>3</v>
      </c>
      <c r="C3412" s="109"/>
    </row>
    <row r="3413" spans="1:3" x14ac:dyDescent="0.25">
      <c r="A3413" s="117">
        <v>45068</v>
      </c>
      <c r="B3413" s="101">
        <v>4</v>
      </c>
      <c r="C3413" s="109"/>
    </row>
    <row r="3414" spans="1:3" x14ac:dyDescent="0.25">
      <c r="A3414" s="117">
        <v>45068</v>
      </c>
      <c r="B3414" s="101">
        <v>5</v>
      </c>
      <c r="C3414" s="109"/>
    </row>
    <row r="3415" spans="1:3" x14ac:dyDescent="0.25">
      <c r="A3415" s="117">
        <v>45068</v>
      </c>
      <c r="B3415" s="101">
        <v>6</v>
      </c>
      <c r="C3415" s="109"/>
    </row>
    <row r="3416" spans="1:3" x14ac:dyDescent="0.25">
      <c r="A3416" s="117">
        <v>45068</v>
      </c>
      <c r="B3416" s="101">
        <v>7</v>
      </c>
      <c r="C3416" s="109"/>
    </row>
    <row r="3417" spans="1:3" x14ac:dyDescent="0.25">
      <c r="A3417" s="117">
        <v>45068</v>
      </c>
      <c r="B3417" s="101">
        <v>8</v>
      </c>
      <c r="C3417" s="109"/>
    </row>
    <row r="3418" spans="1:3" x14ac:dyDescent="0.25">
      <c r="A3418" s="117">
        <v>45068</v>
      </c>
      <c r="B3418" s="101">
        <v>9</v>
      </c>
      <c r="C3418" s="109"/>
    </row>
    <row r="3419" spans="1:3" x14ac:dyDescent="0.25">
      <c r="A3419" s="117">
        <v>45068</v>
      </c>
      <c r="B3419" s="101">
        <v>10</v>
      </c>
      <c r="C3419" s="109"/>
    </row>
    <row r="3420" spans="1:3" x14ac:dyDescent="0.25">
      <c r="A3420" s="117">
        <v>45068</v>
      </c>
      <c r="B3420" s="101">
        <v>11</v>
      </c>
      <c r="C3420" s="109"/>
    </row>
    <row r="3421" spans="1:3" x14ac:dyDescent="0.25">
      <c r="A3421" s="117">
        <v>45068</v>
      </c>
      <c r="B3421" s="101">
        <v>12</v>
      </c>
      <c r="C3421" s="109"/>
    </row>
    <row r="3422" spans="1:3" x14ac:dyDescent="0.25">
      <c r="A3422" s="117">
        <v>45068</v>
      </c>
      <c r="B3422" s="101">
        <v>13</v>
      </c>
      <c r="C3422" s="109"/>
    </row>
    <row r="3423" spans="1:3" x14ac:dyDescent="0.25">
      <c r="A3423" s="117">
        <v>45068</v>
      </c>
      <c r="B3423" s="101">
        <v>14</v>
      </c>
      <c r="C3423" s="109"/>
    </row>
    <row r="3424" spans="1:3" x14ac:dyDescent="0.25">
      <c r="A3424" s="117">
        <v>45068</v>
      </c>
      <c r="B3424" s="101">
        <v>15</v>
      </c>
      <c r="C3424" s="109"/>
    </row>
    <row r="3425" spans="1:3" x14ac:dyDescent="0.25">
      <c r="A3425" s="117">
        <v>45068</v>
      </c>
      <c r="B3425" s="101">
        <v>16</v>
      </c>
      <c r="C3425" s="109"/>
    </row>
    <row r="3426" spans="1:3" x14ac:dyDescent="0.25">
      <c r="A3426" s="117">
        <v>45068</v>
      </c>
      <c r="B3426" s="101">
        <v>17</v>
      </c>
      <c r="C3426" s="109"/>
    </row>
    <row r="3427" spans="1:3" x14ac:dyDescent="0.25">
      <c r="A3427" s="117">
        <v>45068</v>
      </c>
      <c r="B3427" s="101">
        <v>18</v>
      </c>
      <c r="C3427" s="109"/>
    </row>
    <row r="3428" spans="1:3" x14ac:dyDescent="0.25">
      <c r="A3428" s="117">
        <v>45068</v>
      </c>
      <c r="B3428" s="101">
        <v>19</v>
      </c>
      <c r="C3428" s="109"/>
    </row>
    <row r="3429" spans="1:3" x14ac:dyDescent="0.25">
      <c r="A3429" s="117">
        <v>45068</v>
      </c>
      <c r="B3429" s="101">
        <v>20</v>
      </c>
      <c r="C3429" s="109"/>
    </row>
    <row r="3430" spans="1:3" x14ac:dyDescent="0.25">
      <c r="A3430" s="117">
        <v>45068</v>
      </c>
      <c r="B3430" s="101">
        <v>21</v>
      </c>
      <c r="C3430" s="109"/>
    </row>
    <row r="3431" spans="1:3" x14ac:dyDescent="0.25">
      <c r="A3431" s="117">
        <v>45068</v>
      </c>
      <c r="B3431" s="101">
        <v>22</v>
      </c>
      <c r="C3431" s="109"/>
    </row>
    <row r="3432" spans="1:3" x14ac:dyDescent="0.25">
      <c r="A3432" s="117">
        <v>45068</v>
      </c>
      <c r="B3432" s="101">
        <v>23</v>
      </c>
      <c r="C3432" s="109"/>
    </row>
    <row r="3433" spans="1:3" x14ac:dyDescent="0.25">
      <c r="A3433" s="117">
        <v>45068</v>
      </c>
      <c r="B3433" s="101">
        <v>24</v>
      </c>
      <c r="C3433" s="109"/>
    </row>
    <row r="3434" spans="1:3" x14ac:dyDescent="0.25">
      <c r="A3434" s="117">
        <v>45069</v>
      </c>
      <c r="B3434" s="101">
        <v>1</v>
      </c>
      <c r="C3434" s="109"/>
    </row>
    <row r="3435" spans="1:3" x14ac:dyDescent="0.25">
      <c r="A3435" s="117">
        <v>45069</v>
      </c>
      <c r="B3435" s="101">
        <v>2</v>
      </c>
      <c r="C3435" s="109"/>
    </row>
    <row r="3436" spans="1:3" x14ac:dyDescent="0.25">
      <c r="A3436" s="117">
        <v>45069</v>
      </c>
      <c r="B3436" s="101">
        <v>3</v>
      </c>
      <c r="C3436" s="109"/>
    </row>
    <row r="3437" spans="1:3" x14ac:dyDescent="0.25">
      <c r="A3437" s="117">
        <v>45069</v>
      </c>
      <c r="B3437" s="101">
        <v>4</v>
      </c>
      <c r="C3437" s="109"/>
    </row>
    <row r="3438" spans="1:3" x14ac:dyDescent="0.25">
      <c r="A3438" s="117">
        <v>45069</v>
      </c>
      <c r="B3438" s="101">
        <v>5</v>
      </c>
      <c r="C3438" s="109"/>
    </row>
    <row r="3439" spans="1:3" x14ac:dyDescent="0.25">
      <c r="A3439" s="117">
        <v>45069</v>
      </c>
      <c r="B3439" s="101">
        <v>6</v>
      </c>
      <c r="C3439" s="109"/>
    </row>
    <row r="3440" spans="1:3" x14ac:dyDescent="0.25">
      <c r="A3440" s="117">
        <v>45069</v>
      </c>
      <c r="B3440" s="101">
        <v>7</v>
      </c>
      <c r="C3440" s="109"/>
    </row>
    <row r="3441" spans="1:3" x14ac:dyDescent="0.25">
      <c r="A3441" s="117">
        <v>45069</v>
      </c>
      <c r="B3441" s="101">
        <v>8</v>
      </c>
      <c r="C3441" s="109"/>
    </row>
    <row r="3442" spans="1:3" x14ac:dyDescent="0.25">
      <c r="A3442" s="117">
        <v>45069</v>
      </c>
      <c r="B3442" s="101">
        <v>9</v>
      </c>
      <c r="C3442" s="109"/>
    </row>
    <row r="3443" spans="1:3" x14ac:dyDescent="0.25">
      <c r="A3443" s="117">
        <v>45069</v>
      </c>
      <c r="B3443" s="101">
        <v>10</v>
      </c>
      <c r="C3443" s="109"/>
    </row>
    <row r="3444" spans="1:3" x14ac:dyDescent="0.25">
      <c r="A3444" s="117">
        <v>45069</v>
      </c>
      <c r="B3444" s="101">
        <v>11</v>
      </c>
      <c r="C3444" s="109"/>
    </row>
    <row r="3445" spans="1:3" x14ac:dyDescent="0.25">
      <c r="A3445" s="117">
        <v>45069</v>
      </c>
      <c r="B3445" s="101">
        <v>12</v>
      </c>
      <c r="C3445" s="109"/>
    </row>
    <row r="3446" spans="1:3" x14ac:dyDescent="0.25">
      <c r="A3446" s="117">
        <v>45069</v>
      </c>
      <c r="B3446" s="101">
        <v>13</v>
      </c>
      <c r="C3446" s="109"/>
    </row>
    <row r="3447" spans="1:3" x14ac:dyDescent="0.25">
      <c r="A3447" s="117">
        <v>45069</v>
      </c>
      <c r="B3447" s="101">
        <v>14</v>
      </c>
      <c r="C3447" s="109"/>
    </row>
    <row r="3448" spans="1:3" x14ac:dyDescent="0.25">
      <c r="A3448" s="117">
        <v>45069</v>
      </c>
      <c r="B3448" s="101">
        <v>15</v>
      </c>
      <c r="C3448" s="109"/>
    </row>
    <row r="3449" spans="1:3" x14ac:dyDescent="0.25">
      <c r="A3449" s="117">
        <v>45069</v>
      </c>
      <c r="B3449" s="101">
        <v>16</v>
      </c>
      <c r="C3449" s="109"/>
    </row>
    <row r="3450" spans="1:3" x14ac:dyDescent="0.25">
      <c r="A3450" s="117">
        <v>45069</v>
      </c>
      <c r="B3450" s="101">
        <v>17</v>
      </c>
      <c r="C3450" s="109"/>
    </row>
    <row r="3451" spans="1:3" x14ac:dyDescent="0.25">
      <c r="A3451" s="117">
        <v>45069</v>
      </c>
      <c r="B3451" s="101">
        <v>18</v>
      </c>
      <c r="C3451" s="109"/>
    </row>
    <row r="3452" spans="1:3" x14ac:dyDescent="0.25">
      <c r="A3452" s="117">
        <v>45069</v>
      </c>
      <c r="B3452" s="101">
        <v>19</v>
      </c>
      <c r="C3452" s="109"/>
    </row>
    <row r="3453" spans="1:3" x14ac:dyDescent="0.25">
      <c r="A3453" s="117">
        <v>45069</v>
      </c>
      <c r="B3453" s="101">
        <v>20</v>
      </c>
      <c r="C3453" s="109"/>
    </row>
    <row r="3454" spans="1:3" x14ac:dyDescent="0.25">
      <c r="A3454" s="117">
        <v>45069</v>
      </c>
      <c r="B3454" s="101">
        <v>21</v>
      </c>
      <c r="C3454" s="109"/>
    </row>
    <row r="3455" spans="1:3" x14ac:dyDescent="0.25">
      <c r="A3455" s="117">
        <v>45069</v>
      </c>
      <c r="B3455" s="101">
        <v>22</v>
      </c>
      <c r="C3455" s="109"/>
    </row>
    <row r="3456" spans="1:3" x14ac:dyDescent="0.25">
      <c r="A3456" s="117">
        <v>45069</v>
      </c>
      <c r="B3456" s="101">
        <v>23</v>
      </c>
      <c r="C3456" s="109"/>
    </row>
    <row r="3457" spans="1:3" x14ac:dyDescent="0.25">
      <c r="A3457" s="117">
        <v>45069</v>
      </c>
      <c r="B3457" s="101">
        <v>24</v>
      </c>
      <c r="C3457" s="109"/>
    </row>
    <row r="3458" spans="1:3" x14ac:dyDescent="0.25">
      <c r="A3458" s="117">
        <v>45070</v>
      </c>
      <c r="B3458" s="101">
        <v>1</v>
      </c>
      <c r="C3458" s="109"/>
    </row>
    <row r="3459" spans="1:3" x14ac:dyDescent="0.25">
      <c r="A3459" s="117">
        <v>45070</v>
      </c>
      <c r="B3459" s="101">
        <v>2</v>
      </c>
      <c r="C3459" s="109"/>
    </row>
    <row r="3460" spans="1:3" x14ac:dyDescent="0.25">
      <c r="A3460" s="117">
        <v>45070</v>
      </c>
      <c r="B3460" s="101">
        <v>3</v>
      </c>
      <c r="C3460" s="109"/>
    </row>
    <row r="3461" spans="1:3" x14ac:dyDescent="0.25">
      <c r="A3461" s="117">
        <v>45070</v>
      </c>
      <c r="B3461" s="101">
        <v>4</v>
      </c>
      <c r="C3461" s="109"/>
    </row>
    <row r="3462" spans="1:3" x14ac:dyDescent="0.25">
      <c r="A3462" s="117">
        <v>45070</v>
      </c>
      <c r="B3462" s="101">
        <v>5</v>
      </c>
      <c r="C3462" s="109"/>
    </row>
    <row r="3463" spans="1:3" x14ac:dyDescent="0.25">
      <c r="A3463" s="117">
        <v>45070</v>
      </c>
      <c r="B3463" s="101">
        <v>6</v>
      </c>
      <c r="C3463" s="109"/>
    </row>
    <row r="3464" spans="1:3" x14ac:dyDescent="0.25">
      <c r="A3464" s="117">
        <v>45070</v>
      </c>
      <c r="B3464" s="101">
        <v>7</v>
      </c>
      <c r="C3464" s="109"/>
    </row>
    <row r="3465" spans="1:3" x14ac:dyDescent="0.25">
      <c r="A3465" s="117">
        <v>45070</v>
      </c>
      <c r="B3465" s="101">
        <v>8</v>
      </c>
      <c r="C3465" s="109"/>
    </row>
    <row r="3466" spans="1:3" x14ac:dyDescent="0.25">
      <c r="A3466" s="117">
        <v>45070</v>
      </c>
      <c r="B3466" s="101">
        <v>9</v>
      </c>
      <c r="C3466" s="109"/>
    </row>
    <row r="3467" spans="1:3" x14ac:dyDescent="0.25">
      <c r="A3467" s="117">
        <v>45070</v>
      </c>
      <c r="B3467" s="101">
        <v>10</v>
      </c>
      <c r="C3467" s="109"/>
    </row>
    <row r="3468" spans="1:3" x14ac:dyDescent="0.25">
      <c r="A3468" s="117">
        <v>45070</v>
      </c>
      <c r="B3468" s="101">
        <v>11</v>
      </c>
      <c r="C3468" s="109"/>
    </row>
    <row r="3469" spans="1:3" x14ac:dyDescent="0.25">
      <c r="A3469" s="117">
        <v>45070</v>
      </c>
      <c r="B3469" s="101">
        <v>12</v>
      </c>
      <c r="C3469" s="109"/>
    </row>
    <row r="3470" spans="1:3" x14ac:dyDescent="0.25">
      <c r="A3470" s="117">
        <v>45070</v>
      </c>
      <c r="B3470" s="101">
        <v>13</v>
      </c>
      <c r="C3470" s="109"/>
    </row>
    <row r="3471" spans="1:3" x14ac:dyDescent="0.25">
      <c r="A3471" s="117">
        <v>45070</v>
      </c>
      <c r="B3471" s="101">
        <v>14</v>
      </c>
      <c r="C3471" s="109"/>
    </row>
    <row r="3472" spans="1:3" x14ac:dyDescent="0.25">
      <c r="A3472" s="117">
        <v>45070</v>
      </c>
      <c r="B3472" s="101">
        <v>15</v>
      </c>
      <c r="C3472" s="109"/>
    </row>
    <row r="3473" spans="1:3" x14ac:dyDescent="0.25">
      <c r="A3473" s="117">
        <v>45070</v>
      </c>
      <c r="B3473" s="101">
        <v>16</v>
      </c>
      <c r="C3473" s="109"/>
    </row>
    <row r="3474" spans="1:3" x14ac:dyDescent="0.25">
      <c r="A3474" s="117">
        <v>45070</v>
      </c>
      <c r="B3474" s="101">
        <v>17</v>
      </c>
      <c r="C3474" s="109"/>
    </row>
    <row r="3475" spans="1:3" x14ac:dyDescent="0.25">
      <c r="A3475" s="117">
        <v>45070</v>
      </c>
      <c r="B3475" s="101">
        <v>18</v>
      </c>
      <c r="C3475" s="109"/>
    </row>
    <row r="3476" spans="1:3" x14ac:dyDescent="0.25">
      <c r="A3476" s="117">
        <v>45070</v>
      </c>
      <c r="B3476" s="101">
        <v>19</v>
      </c>
      <c r="C3476" s="109"/>
    </row>
    <row r="3477" spans="1:3" x14ac:dyDescent="0.25">
      <c r="A3477" s="117">
        <v>45070</v>
      </c>
      <c r="B3477" s="101">
        <v>20</v>
      </c>
      <c r="C3477" s="109"/>
    </row>
    <row r="3478" spans="1:3" x14ac:dyDescent="0.25">
      <c r="A3478" s="117">
        <v>45070</v>
      </c>
      <c r="B3478" s="101">
        <v>21</v>
      </c>
      <c r="C3478" s="109"/>
    </row>
    <row r="3479" spans="1:3" x14ac:dyDescent="0.25">
      <c r="A3479" s="117">
        <v>45070</v>
      </c>
      <c r="B3479" s="101">
        <v>22</v>
      </c>
      <c r="C3479" s="109"/>
    </row>
    <row r="3480" spans="1:3" x14ac:dyDescent="0.25">
      <c r="A3480" s="117">
        <v>45070</v>
      </c>
      <c r="B3480" s="101">
        <v>23</v>
      </c>
      <c r="C3480" s="109"/>
    </row>
    <row r="3481" spans="1:3" x14ac:dyDescent="0.25">
      <c r="A3481" s="117">
        <v>45070</v>
      </c>
      <c r="B3481" s="101">
        <v>24</v>
      </c>
      <c r="C3481" s="109"/>
    </row>
    <row r="3482" spans="1:3" x14ac:dyDescent="0.25">
      <c r="A3482" s="117">
        <v>45071</v>
      </c>
      <c r="B3482" s="101">
        <v>1</v>
      </c>
      <c r="C3482" s="109"/>
    </row>
    <row r="3483" spans="1:3" x14ac:dyDescent="0.25">
      <c r="A3483" s="117">
        <v>45071</v>
      </c>
      <c r="B3483" s="101">
        <v>2</v>
      </c>
      <c r="C3483" s="109"/>
    </row>
    <row r="3484" spans="1:3" x14ac:dyDescent="0.25">
      <c r="A3484" s="117">
        <v>45071</v>
      </c>
      <c r="B3484" s="101">
        <v>3</v>
      </c>
      <c r="C3484" s="109"/>
    </row>
    <row r="3485" spans="1:3" x14ac:dyDescent="0.25">
      <c r="A3485" s="117">
        <v>45071</v>
      </c>
      <c r="B3485" s="101">
        <v>4</v>
      </c>
      <c r="C3485" s="109"/>
    </row>
    <row r="3486" spans="1:3" x14ac:dyDescent="0.25">
      <c r="A3486" s="117">
        <v>45071</v>
      </c>
      <c r="B3486" s="101">
        <v>5</v>
      </c>
      <c r="C3486" s="109"/>
    </row>
    <row r="3487" spans="1:3" x14ac:dyDescent="0.25">
      <c r="A3487" s="117">
        <v>45071</v>
      </c>
      <c r="B3487" s="101">
        <v>6</v>
      </c>
      <c r="C3487" s="109"/>
    </row>
    <row r="3488" spans="1:3" x14ac:dyDescent="0.25">
      <c r="A3488" s="117">
        <v>45071</v>
      </c>
      <c r="B3488" s="101">
        <v>7</v>
      </c>
      <c r="C3488" s="109"/>
    </row>
    <row r="3489" spans="1:3" x14ac:dyDescent="0.25">
      <c r="A3489" s="117">
        <v>45071</v>
      </c>
      <c r="B3489" s="101">
        <v>8</v>
      </c>
      <c r="C3489" s="109"/>
    </row>
    <row r="3490" spans="1:3" x14ac:dyDescent="0.25">
      <c r="A3490" s="117">
        <v>45071</v>
      </c>
      <c r="B3490" s="101">
        <v>9</v>
      </c>
      <c r="C3490" s="109"/>
    </row>
    <row r="3491" spans="1:3" x14ac:dyDescent="0.25">
      <c r="A3491" s="117">
        <v>45071</v>
      </c>
      <c r="B3491" s="101">
        <v>10</v>
      </c>
      <c r="C3491" s="109"/>
    </row>
    <row r="3492" spans="1:3" x14ac:dyDescent="0.25">
      <c r="A3492" s="117">
        <v>45071</v>
      </c>
      <c r="B3492" s="101">
        <v>11</v>
      </c>
      <c r="C3492" s="109"/>
    </row>
    <row r="3493" spans="1:3" x14ac:dyDescent="0.25">
      <c r="A3493" s="117">
        <v>45071</v>
      </c>
      <c r="B3493" s="101">
        <v>12</v>
      </c>
      <c r="C3493" s="109"/>
    </row>
    <row r="3494" spans="1:3" x14ac:dyDescent="0.25">
      <c r="A3494" s="117">
        <v>45071</v>
      </c>
      <c r="B3494" s="101">
        <v>13</v>
      </c>
      <c r="C3494" s="109"/>
    </row>
    <row r="3495" spans="1:3" x14ac:dyDescent="0.25">
      <c r="A3495" s="117">
        <v>45071</v>
      </c>
      <c r="B3495" s="101">
        <v>14</v>
      </c>
      <c r="C3495" s="109"/>
    </row>
    <row r="3496" spans="1:3" x14ac:dyDescent="0.25">
      <c r="A3496" s="117">
        <v>45071</v>
      </c>
      <c r="B3496" s="101">
        <v>15</v>
      </c>
      <c r="C3496" s="109"/>
    </row>
    <row r="3497" spans="1:3" x14ac:dyDescent="0.25">
      <c r="A3497" s="117">
        <v>45071</v>
      </c>
      <c r="B3497" s="101">
        <v>16</v>
      </c>
      <c r="C3497" s="109"/>
    </row>
    <row r="3498" spans="1:3" x14ac:dyDescent="0.25">
      <c r="A3498" s="117">
        <v>45071</v>
      </c>
      <c r="B3498" s="101">
        <v>17</v>
      </c>
      <c r="C3498" s="109"/>
    </row>
    <row r="3499" spans="1:3" x14ac:dyDescent="0.25">
      <c r="A3499" s="117">
        <v>45071</v>
      </c>
      <c r="B3499" s="101">
        <v>18</v>
      </c>
      <c r="C3499" s="109"/>
    </row>
    <row r="3500" spans="1:3" x14ac:dyDescent="0.25">
      <c r="A3500" s="117">
        <v>45071</v>
      </c>
      <c r="B3500" s="101">
        <v>19</v>
      </c>
      <c r="C3500" s="109"/>
    </row>
    <row r="3501" spans="1:3" x14ac:dyDescent="0.25">
      <c r="A3501" s="117">
        <v>45071</v>
      </c>
      <c r="B3501" s="101">
        <v>20</v>
      </c>
      <c r="C3501" s="109"/>
    </row>
    <row r="3502" spans="1:3" x14ac:dyDescent="0.25">
      <c r="A3502" s="117">
        <v>45071</v>
      </c>
      <c r="B3502" s="101">
        <v>21</v>
      </c>
      <c r="C3502" s="109"/>
    </row>
    <row r="3503" spans="1:3" x14ac:dyDescent="0.25">
      <c r="A3503" s="117">
        <v>45071</v>
      </c>
      <c r="B3503" s="101">
        <v>22</v>
      </c>
      <c r="C3503" s="109"/>
    </row>
    <row r="3504" spans="1:3" x14ac:dyDescent="0.25">
      <c r="A3504" s="117">
        <v>45071</v>
      </c>
      <c r="B3504" s="101">
        <v>23</v>
      </c>
      <c r="C3504" s="109"/>
    </row>
    <row r="3505" spans="1:3" x14ac:dyDescent="0.25">
      <c r="A3505" s="117">
        <v>45071</v>
      </c>
      <c r="B3505" s="101">
        <v>24</v>
      </c>
      <c r="C3505" s="109"/>
    </row>
    <row r="3506" spans="1:3" x14ac:dyDescent="0.25">
      <c r="A3506" s="117">
        <v>45072</v>
      </c>
      <c r="B3506" s="101">
        <v>1</v>
      </c>
      <c r="C3506" s="109"/>
    </row>
    <row r="3507" spans="1:3" x14ac:dyDescent="0.25">
      <c r="A3507" s="117">
        <v>45072</v>
      </c>
      <c r="B3507" s="101">
        <v>2</v>
      </c>
      <c r="C3507" s="109"/>
    </row>
    <row r="3508" spans="1:3" x14ac:dyDescent="0.25">
      <c r="A3508" s="117">
        <v>45072</v>
      </c>
      <c r="B3508" s="101">
        <v>3</v>
      </c>
      <c r="C3508" s="109"/>
    </row>
    <row r="3509" spans="1:3" x14ac:dyDescent="0.25">
      <c r="A3509" s="117">
        <v>45072</v>
      </c>
      <c r="B3509" s="101">
        <v>4</v>
      </c>
      <c r="C3509" s="109"/>
    </row>
    <row r="3510" spans="1:3" x14ac:dyDescent="0.25">
      <c r="A3510" s="117">
        <v>45072</v>
      </c>
      <c r="B3510" s="101">
        <v>5</v>
      </c>
      <c r="C3510" s="109"/>
    </row>
    <row r="3511" spans="1:3" x14ac:dyDescent="0.25">
      <c r="A3511" s="117">
        <v>45072</v>
      </c>
      <c r="B3511" s="101">
        <v>6</v>
      </c>
      <c r="C3511" s="109"/>
    </row>
    <row r="3512" spans="1:3" x14ac:dyDescent="0.25">
      <c r="A3512" s="117">
        <v>45072</v>
      </c>
      <c r="B3512" s="101">
        <v>7</v>
      </c>
      <c r="C3512" s="109"/>
    </row>
    <row r="3513" spans="1:3" x14ac:dyDescent="0.25">
      <c r="A3513" s="117">
        <v>45072</v>
      </c>
      <c r="B3513" s="101">
        <v>8</v>
      </c>
      <c r="C3513" s="109"/>
    </row>
    <row r="3514" spans="1:3" x14ac:dyDescent="0.25">
      <c r="A3514" s="117">
        <v>45072</v>
      </c>
      <c r="B3514" s="101">
        <v>9</v>
      </c>
      <c r="C3514" s="109"/>
    </row>
    <row r="3515" spans="1:3" x14ac:dyDescent="0.25">
      <c r="A3515" s="117">
        <v>45072</v>
      </c>
      <c r="B3515" s="101">
        <v>10</v>
      </c>
      <c r="C3515" s="109"/>
    </row>
    <row r="3516" spans="1:3" x14ac:dyDescent="0.25">
      <c r="A3516" s="117">
        <v>45072</v>
      </c>
      <c r="B3516" s="101">
        <v>11</v>
      </c>
      <c r="C3516" s="109"/>
    </row>
    <row r="3517" spans="1:3" x14ac:dyDescent="0.25">
      <c r="A3517" s="117">
        <v>45072</v>
      </c>
      <c r="B3517" s="101">
        <v>12</v>
      </c>
      <c r="C3517" s="109"/>
    </row>
    <row r="3518" spans="1:3" x14ac:dyDescent="0.25">
      <c r="A3518" s="117">
        <v>45072</v>
      </c>
      <c r="B3518" s="101">
        <v>13</v>
      </c>
      <c r="C3518" s="109"/>
    </row>
    <row r="3519" spans="1:3" x14ac:dyDescent="0.25">
      <c r="A3519" s="117">
        <v>45072</v>
      </c>
      <c r="B3519" s="101">
        <v>14</v>
      </c>
      <c r="C3519" s="109"/>
    </row>
    <row r="3520" spans="1:3" x14ac:dyDescent="0.25">
      <c r="A3520" s="117">
        <v>45072</v>
      </c>
      <c r="B3520" s="101">
        <v>15</v>
      </c>
      <c r="C3520" s="109"/>
    </row>
    <row r="3521" spans="1:3" x14ac:dyDescent="0.25">
      <c r="A3521" s="117">
        <v>45072</v>
      </c>
      <c r="B3521" s="101">
        <v>16</v>
      </c>
      <c r="C3521" s="109"/>
    </row>
    <row r="3522" spans="1:3" x14ac:dyDescent="0.25">
      <c r="A3522" s="117">
        <v>45072</v>
      </c>
      <c r="B3522" s="101">
        <v>17</v>
      </c>
      <c r="C3522" s="109"/>
    </row>
    <row r="3523" spans="1:3" x14ac:dyDescent="0.25">
      <c r="A3523" s="117">
        <v>45072</v>
      </c>
      <c r="B3523" s="101">
        <v>18</v>
      </c>
      <c r="C3523" s="109"/>
    </row>
    <row r="3524" spans="1:3" x14ac:dyDescent="0.25">
      <c r="A3524" s="117">
        <v>45072</v>
      </c>
      <c r="B3524" s="101">
        <v>19</v>
      </c>
      <c r="C3524" s="109"/>
    </row>
    <row r="3525" spans="1:3" x14ac:dyDescent="0.25">
      <c r="A3525" s="117">
        <v>45072</v>
      </c>
      <c r="B3525" s="101">
        <v>20</v>
      </c>
      <c r="C3525" s="109"/>
    </row>
    <row r="3526" spans="1:3" x14ac:dyDescent="0.25">
      <c r="A3526" s="117">
        <v>45072</v>
      </c>
      <c r="B3526" s="101">
        <v>21</v>
      </c>
      <c r="C3526" s="109"/>
    </row>
    <row r="3527" spans="1:3" x14ac:dyDescent="0.25">
      <c r="A3527" s="117">
        <v>45072</v>
      </c>
      <c r="B3527" s="101">
        <v>22</v>
      </c>
      <c r="C3527" s="109"/>
    </row>
    <row r="3528" spans="1:3" x14ac:dyDescent="0.25">
      <c r="A3528" s="117">
        <v>45072</v>
      </c>
      <c r="B3528" s="101">
        <v>23</v>
      </c>
      <c r="C3528" s="109"/>
    </row>
    <row r="3529" spans="1:3" x14ac:dyDescent="0.25">
      <c r="A3529" s="117">
        <v>45072</v>
      </c>
      <c r="B3529" s="101">
        <v>24</v>
      </c>
      <c r="C3529" s="109"/>
    </row>
    <row r="3530" spans="1:3" x14ac:dyDescent="0.25">
      <c r="A3530" s="117">
        <v>45073</v>
      </c>
      <c r="B3530" s="101">
        <v>1</v>
      </c>
      <c r="C3530" s="109"/>
    </row>
    <row r="3531" spans="1:3" x14ac:dyDescent="0.25">
      <c r="A3531" s="117">
        <v>45073</v>
      </c>
      <c r="B3531" s="101">
        <v>2</v>
      </c>
      <c r="C3531" s="109"/>
    </row>
    <row r="3532" spans="1:3" x14ac:dyDescent="0.25">
      <c r="A3532" s="117">
        <v>45073</v>
      </c>
      <c r="B3532" s="101">
        <v>3</v>
      </c>
      <c r="C3532" s="109"/>
    </row>
    <row r="3533" spans="1:3" x14ac:dyDescent="0.25">
      <c r="A3533" s="117">
        <v>45073</v>
      </c>
      <c r="B3533" s="101">
        <v>4</v>
      </c>
      <c r="C3533" s="109"/>
    </row>
    <row r="3534" spans="1:3" x14ac:dyDescent="0.25">
      <c r="A3534" s="117">
        <v>45073</v>
      </c>
      <c r="B3534" s="101">
        <v>5</v>
      </c>
      <c r="C3534" s="109"/>
    </row>
    <row r="3535" spans="1:3" x14ac:dyDescent="0.25">
      <c r="A3535" s="117">
        <v>45073</v>
      </c>
      <c r="B3535" s="101">
        <v>6</v>
      </c>
      <c r="C3535" s="109"/>
    </row>
    <row r="3536" spans="1:3" x14ac:dyDescent="0.25">
      <c r="A3536" s="117">
        <v>45073</v>
      </c>
      <c r="B3536" s="101">
        <v>7</v>
      </c>
      <c r="C3536" s="109"/>
    </row>
    <row r="3537" spans="1:3" x14ac:dyDescent="0.25">
      <c r="A3537" s="117">
        <v>45073</v>
      </c>
      <c r="B3537" s="101">
        <v>8</v>
      </c>
      <c r="C3537" s="109"/>
    </row>
    <row r="3538" spans="1:3" x14ac:dyDescent="0.25">
      <c r="A3538" s="117">
        <v>45073</v>
      </c>
      <c r="B3538" s="101">
        <v>9</v>
      </c>
      <c r="C3538" s="109"/>
    </row>
    <row r="3539" spans="1:3" x14ac:dyDescent="0.25">
      <c r="A3539" s="117">
        <v>45073</v>
      </c>
      <c r="B3539" s="101">
        <v>10</v>
      </c>
      <c r="C3539" s="109"/>
    </row>
    <row r="3540" spans="1:3" x14ac:dyDescent="0.25">
      <c r="A3540" s="117">
        <v>45073</v>
      </c>
      <c r="B3540" s="101">
        <v>11</v>
      </c>
      <c r="C3540" s="109"/>
    </row>
    <row r="3541" spans="1:3" x14ac:dyDescent="0.25">
      <c r="A3541" s="117">
        <v>45073</v>
      </c>
      <c r="B3541" s="101">
        <v>12</v>
      </c>
      <c r="C3541" s="109"/>
    </row>
    <row r="3542" spans="1:3" x14ac:dyDescent="0.25">
      <c r="A3542" s="117">
        <v>45073</v>
      </c>
      <c r="B3542" s="101">
        <v>13</v>
      </c>
      <c r="C3542" s="109"/>
    </row>
    <row r="3543" spans="1:3" x14ac:dyDescent="0.25">
      <c r="A3543" s="117">
        <v>45073</v>
      </c>
      <c r="B3543" s="101">
        <v>14</v>
      </c>
      <c r="C3543" s="109"/>
    </row>
    <row r="3544" spans="1:3" x14ac:dyDescent="0.25">
      <c r="A3544" s="117">
        <v>45073</v>
      </c>
      <c r="B3544" s="101">
        <v>15</v>
      </c>
      <c r="C3544" s="109"/>
    </row>
    <row r="3545" spans="1:3" x14ac:dyDescent="0.25">
      <c r="A3545" s="117">
        <v>45073</v>
      </c>
      <c r="B3545" s="101">
        <v>16</v>
      </c>
      <c r="C3545" s="109"/>
    </row>
    <row r="3546" spans="1:3" x14ac:dyDescent="0.25">
      <c r="A3546" s="117">
        <v>45073</v>
      </c>
      <c r="B3546" s="101">
        <v>17</v>
      </c>
      <c r="C3546" s="109"/>
    </row>
    <row r="3547" spans="1:3" x14ac:dyDescent="0.25">
      <c r="A3547" s="117">
        <v>45073</v>
      </c>
      <c r="B3547" s="101">
        <v>18</v>
      </c>
      <c r="C3547" s="109"/>
    </row>
    <row r="3548" spans="1:3" x14ac:dyDescent="0.25">
      <c r="A3548" s="117">
        <v>45073</v>
      </c>
      <c r="B3548" s="101">
        <v>19</v>
      </c>
      <c r="C3548" s="109"/>
    </row>
    <row r="3549" spans="1:3" x14ac:dyDescent="0.25">
      <c r="A3549" s="117">
        <v>45073</v>
      </c>
      <c r="B3549" s="101">
        <v>20</v>
      </c>
      <c r="C3549" s="109"/>
    </row>
    <row r="3550" spans="1:3" x14ac:dyDescent="0.25">
      <c r="A3550" s="117">
        <v>45073</v>
      </c>
      <c r="B3550" s="101">
        <v>21</v>
      </c>
      <c r="C3550" s="109"/>
    </row>
    <row r="3551" spans="1:3" x14ac:dyDescent="0.25">
      <c r="A3551" s="117">
        <v>45073</v>
      </c>
      <c r="B3551" s="101">
        <v>22</v>
      </c>
      <c r="C3551" s="109"/>
    </row>
    <row r="3552" spans="1:3" x14ac:dyDescent="0.25">
      <c r="A3552" s="117">
        <v>45073</v>
      </c>
      <c r="B3552" s="101">
        <v>23</v>
      </c>
      <c r="C3552" s="109"/>
    </row>
    <row r="3553" spans="1:3" x14ac:dyDescent="0.25">
      <c r="A3553" s="117">
        <v>45073</v>
      </c>
      <c r="B3553" s="101">
        <v>24</v>
      </c>
      <c r="C3553" s="109"/>
    </row>
    <row r="3554" spans="1:3" x14ac:dyDescent="0.25">
      <c r="A3554" s="117">
        <v>45074</v>
      </c>
      <c r="B3554" s="101">
        <v>1</v>
      </c>
      <c r="C3554" s="109"/>
    </row>
    <row r="3555" spans="1:3" x14ac:dyDescent="0.25">
      <c r="A3555" s="117">
        <v>45074</v>
      </c>
      <c r="B3555" s="101">
        <v>2</v>
      </c>
      <c r="C3555" s="109"/>
    </row>
    <row r="3556" spans="1:3" x14ac:dyDescent="0.25">
      <c r="A3556" s="117">
        <v>45074</v>
      </c>
      <c r="B3556" s="101">
        <v>3</v>
      </c>
      <c r="C3556" s="109"/>
    </row>
    <row r="3557" spans="1:3" x14ac:dyDescent="0.25">
      <c r="A3557" s="117">
        <v>45074</v>
      </c>
      <c r="B3557" s="101">
        <v>4</v>
      </c>
      <c r="C3557" s="109"/>
    </row>
    <row r="3558" spans="1:3" x14ac:dyDescent="0.25">
      <c r="A3558" s="117">
        <v>45074</v>
      </c>
      <c r="B3558" s="101">
        <v>5</v>
      </c>
      <c r="C3558" s="109"/>
    </row>
    <row r="3559" spans="1:3" x14ac:dyDescent="0.25">
      <c r="A3559" s="117">
        <v>45074</v>
      </c>
      <c r="B3559" s="101">
        <v>6</v>
      </c>
      <c r="C3559" s="109"/>
    </row>
    <row r="3560" spans="1:3" x14ac:dyDescent="0.25">
      <c r="A3560" s="117">
        <v>45074</v>
      </c>
      <c r="B3560" s="101">
        <v>7</v>
      </c>
      <c r="C3560" s="109"/>
    </row>
    <row r="3561" spans="1:3" x14ac:dyDescent="0.25">
      <c r="A3561" s="117">
        <v>45074</v>
      </c>
      <c r="B3561" s="101">
        <v>8</v>
      </c>
      <c r="C3561" s="109"/>
    </row>
    <row r="3562" spans="1:3" x14ac:dyDescent="0.25">
      <c r="A3562" s="117">
        <v>45074</v>
      </c>
      <c r="B3562" s="101">
        <v>9</v>
      </c>
      <c r="C3562" s="109"/>
    </row>
    <row r="3563" spans="1:3" x14ac:dyDescent="0.25">
      <c r="A3563" s="117">
        <v>45074</v>
      </c>
      <c r="B3563" s="101">
        <v>10</v>
      </c>
      <c r="C3563" s="109"/>
    </row>
    <row r="3564" spans="1:3" x14ac:dyDescent="0.25">
      <c r="A3564" s="117">
        <v>45074</v>
      </c>
      <c r="B3564" s="101">
        <v>11</v>
      </c>
      <c r="C3564" s="109"/>
    </row>
    <row r="3565" spans="1:3" x14ac:dyDescent="0.25">
      <c r="A3565" s="117">
        <v>45074</v>
      </c>
      <c r="B3565" s="101">
        <v>12</v>
      </c>
      <c r="C3565" s="109"/>
    </row>
    <row r="3566" spans="1:3" x14ac:dyDescent="0.25">
      <c r="A3566" s="117">
        <v>45074</v>
      </c>
      <c r="B3566" s="101">
        <v>13</v>
      </c>
      <c r="C3566" s="109"/>
    </row>
    <row r="3567" spans="1:3" x14ac:dyDescent="0.25">
      <c r="A3567" s="117">
        <v>45074</v>
      </c>
      <c r="B3567" s="101">
        <v>14</v>
      </c>
      <c r="C3567" s="109"/>
    </row>
    <row r="3568" spans="1:3" x14ac:dyDescent="0.25">
      <c r="A3568" s="117">
        <v>45074</v>
      </c>
      <c r="B3568" s="101">
        <v>15</v>
      </c>
      <c r="C3568" s="109"/>
    </row>
    <row r="3569" spans="1:3" x14ac:dyDescent="0.25">
      <c r="A3569" s="117">
        <v>45074</v>
      </c>
      <c r="B3569" s="101">
        <v>16</v>
      </c>
      <c r="C3569" s="109"/>
    </row>
    <row r="3570" spans="1:3" x14ac:dyDescent="0.25">
      <c r="A3570" s="117">
        <v>45074</v>
      </c>
      <c r="B3570" s="101">
        <v>17</v>
      </c>
      <c r="C3570" s="109"/>
    </row>
    <row r="3571" spans="1:3" x14ac:dyDescent="0.25">
      <c r="A3571" s="117">
        <v>45074</v>
      </c>
      <c r="B3571" s="101">
        <v>18</v>
      </c>
      <c r="C3571" s="109"/>
    </row>
    <row r="3572" spans="1:3" x14ac:dyDescent="0.25">
      <c r="A3572" s="117">
        <v>45074</v>
      </c>
      <c r="B3572" s="101">
        <v>19</v>
      </c>
      <c r="C3572" s="109"/>
    </row>
    <row r="3573" spans="1:3" x14ac:dyDescent="0.25">
      <c r="A3573" s="117">
        <v>45074</v>
      </c>
      <c r="B3573" s="101">
        <v>20</v>
      </c>
      <c r="C3573" s="109"/>
    </row>
    <row r="3574" spans="1:3" x14ac:dyDescent="0.25">
      <c r="A3574" s="117">
        <v>45074</v>
      </c>
      <c r="B3574" s="101">
        <v>21</v>
      </c>
      <c r="C3574" s="109"/>
    </row>
    <row r="3575" spans="1:3" x14ac:dyDescent="0.25">
      <c r="A3575" s="117">
        <v>45074</v>
      </c>
      <c r="B3575" s="101">
        <v>22</v>
      </c>
      <c r="C3575" s="109"/>
    </row>
    <row r="3576" spans="1:3" x14ac:dyDescent="0.25">
      <c r="A3576" s="117">
        <v>45074</v>
      </c>
      <c r="B3576" s="101">
        <v>23</v>
      </c>
      <c r="C3576" s="109"/>
    </row>
    <row r="3577" spans="1:3" x14ac:dyDescent="0.25">
      <c r="A3577" s="117">
        <v>45074</v>
      </c>
      <c r="B3577" s="101">
        <v>24</v>
      </c>
      <c r="C3577" s="109"/>
    </row>
    <row r="3578" spans="1:3" x14ac:dyDescent="0.25">
      <c r="A3578" s="117">
        <v>45075</v>
      </c>
      <c r="B3578" s="101">
        <v>1</v>
      </c>
      <c r="C3578" s="109"/>
    </row>
    <row r="3579" spans="1:3" x14ac:dyDescent="0.25">
      <c r="A3579" s="117">
        <v>45075</v>
      </c>
      <c r="B3579" s="101">
        <v>2</v>
      </c>
      <c r="C3579" s="109"/>
    </row>
    <row r="3580" spans="1:3" x14ac:dyDescent="0.25">
      <c r="A3580" s="117">
        <v>45075</v>
      </c>
      <c r="B3580" s="101">
        <v>3</v>
      </c>
      <c r="C3580" s="109"/>
    </row>
    <row r="3581" spans="1:3" x14ac:dyDescent="0.25">
      <c r="A3581" s="117">
        <v>45075</v>
      </c>
      <c r="B3581" s="101">
        <v>4</v>
      </c>
      <c r="C3581" s="109"/>
    </row>
    <row r="3582" spans="1:3" x14ac:dyDescent="0.25">
      <c r="A3582" s="117">
        <v>45075</v>
      </c>
      <c r="B3582" s="101">
        <v>5</v>
      </c>
      <c r="C3582" s="109"/>
    </row>
    <row r="3583" spans="1:3" x14ac:dyDescent="0.25">
      <c r="A3583" s="117">
        <v>45075</v>
      </c>
      <c r="B3583" s="101">
        <v>6</v>
      </c>
      <c r="C3583" s="109"/>
    </row>
    <row r="3584" spans="1:3" x14ac:dyDescent="0.25">
      <c r="A3584" s="117">
        <v>45075</v>
      </c>
      <c r="B3584" s="101">
        <v>7</v>
      </c>
      <c r="C3584" s="109"/>
    </row>
    <row r="3585" spans="1:3" x14ac:dyDescent="0.25">
      <c r="A3585" s="117">
        <v>45075</v>
      </c>
      <c r="B3585" s="101">
        <v>8</v>
      </c>
      <c r="C3585" s="109"/>
    </row>
    <row r="3586" spans="1:3" x14ac:dyDescent="0.25">
      <c r="A3586" s="117">
        <v>45075</v>
      </c>
      <c r="B3586" s="101">
        <v>9</v>
      </c>
      <c r="C3586" s="109"/>
    </row>
    <row r="3587" spans="1:3" x14ac:dyDescent="0.25">
      <c r="A3587" s="117">
        <v>45075</v>
      </c>
      <c r="B3587" s="101">
        <v>10</v>
      </c>
      <c r="C3587" s="109"/>
    </row>
    <row r="3588" spans="1:3" x14ac:dyDescent="0.25">
      <c r="A3588" s="117">
        <v>45075</v>
      </c>
      <c r="B3588" s="101">
        <v>11</v>
      </c>
      <c r="C3588" s="109"/>
    </row>
    <row r="3589" spans="1:3" x14ac:dyDescent="0.25">
      <c r="A3589" s="117">
        <v>45075</v>
      </c>
      <c r="B3589" s="101">
        <v>12</v>
      </c>
      <c r="C3589" s="109"/>
    </row>
    <row r="3590" spans="1:3" x14ac:dyDescent="0.25">
      <c r="A3590" s="117">
        <v>45075</v>
      </c>
      <c r="B3590" s="101">
        <v>13</v>
      </c>
      <c r="C3590" s="109"/>
    </row>
    <row r="3591" spans="1:3" x14ac:dyDescent="0.25">
      <c r="A3591" s="117">
        <v>45075</v>
      </c>
      <c r="B3591" s="101">
        <v>14</v>
      </c>
      <c r="C3591" s="109"/>
    </row>
    <row r="3592" spans="1:3" x14ac:dyDescent="0.25">
      <c r="A3592" s="117">
        <v>45075</v>
      </c>
      <c r="B3592" s="101">
        <v>15</v>
      </c>
      <c r="C3592" s="109"/>
    </row>
    <row r="3593" spans="1:3" x14ac:dyDescent="0.25">
      <c r="A3593" s="117">
        <v>45075</v>
      </c>
      <c r="B3593" s="101">
        <v>16</v>
      </c>
      <c r="C3593" s="109"/>
    </row>
    <row r="3594" spans="1:3" x14ac:dyDescent="0.25">
      <c r="A3594" s="117">
        <v>45075</v>
      </c>
      <c r="B3594" s="101">
        <v>17</v>
      </c>
      <c r="C3594" s="109"/>
    </row>
    <row r="3595" spans="1:3" x14ac:dyDescent="0.25">
      <c r="A3595" s="117">
        <v>45075</v>
      </c>
      <c r="B3595" s="101">
        <v>18</v>
      </c>
      <c r="C3595" s="109"/>
    </row>
    <row r="3596" spans="1:3" x14ac:dyDescent="0.25">
      <c r="A3596" s="117">
        <v>45075</v>
      </c>
      <c r="B3596" s="101">
        <v>19</v>
      </c>
      <c r="C3596" s="109"/>
    </row>
    <row r="3597" spans="1:3" x14ac:dyDescent="0.25">
      <c r="A3597" s="117">
        <v>45075</v>
      </c>
      <c r="B3597" s="101">
        <v>20</v>
      </c>
      <c r="C3597" s="109"/>
    </row>
    <row r="3598" spans="1:3" x14ac:dyDescent="0.25">
      <c r="A3598" s="117">
        <v>45075</v>
      </c>
      <c r="B3598" s="101">
        <v>21</v>
      </c>
      <c r="C3598" s="109"/>
    </row>
    <row r="3599" spans="1:3" x14ac:dyDescent="0.25">
      <c r="A3599" s="117">
        <v>45075</v>
      </c>
      <c r="B3599" s="101">
        <v>22</v>
      </c>
      <c r="C3599" s="109"/>
    </row>
    <row r="3600" spans="1:3" x14ac:dyDescent="0.25">
      <c r="A3600" s="117">
        <v>45075</v>
      </c>
      <c r="B3600" s="101">
        <v>23</v>
      </c>
      <c r="C3600" s="109"/>
    </row>
    <row r="3601" spans="1:3" x14ac:dyDescent="0.25">
      <c r="A3601" s="117">
        <v>45075</v>
      </c>
      <c r="B3601" s="101">
        <v>24</v>
      </c>
      <c r="C3601" s="109"/>
    </row>
    <row r="3602" spans="1:3" x14ac:dyDescent="0.25">
      <c r="A3602" s="117">
        <v>45076</v>
      </c>
      <c r="B3602" s="101">
        <v>1</v>
      </c>
      <c r="C3602" s="109"/>
    </row>
    <row r="3603" spans="1:3" x14ac:dyDescent="0.25">
      <c r="A3603" s="117">
        <v>45076</v>
      </c>
      <c r="B3603" s="101">
        <v>2</v>
      </c>
      <c r="C3603" s="109"/>
    </row>
    <row r="3604" spans="1:3" x14ac:dyDescent="0.25">
      <c r="A3604" s="117">
        <v>45076</v>
      </c>
      <c r="B3604" s="101">
        <v>3</v>
      </c>
      <c r="C3604" s="109"/>
    </row>
    <row r="3605" spans="1:3" x14ac:dyDescent="0.25">
      <c r="A3605" s="117">
        <v>45076</v>
      </c>
      <c r="B3605" s="101">
        <v>4</v>
      </c>
      <c r="C3605" s="109"/>
    </row>
    <row r="3606" spans="1:3" x14ac:dyDescent="0.25">
      <c r="A3606" s="117">
        <v>45076</v>
      </c>
      <c r="B3606" s="101">
        <v>5</v>
      </c>
      <c r="C3606" s="109"/>
    </row>
    <row r="3607" spans="1:3" x14ac:dyDescent="0.25">
      <c r="A3607" s="117">
        <v>45076</v>
      </c>
      <c r="B3607" s="101">
        <v>6</v>
      </c>
      <c r="C3607" s="109"/>
    </row>
    <row r="3608" spans="1:3" x14ac:dyDescent="0.25">
      <c r="A3608" s="117">
        <v>45076</v>
      </c>
      <c r="B3608" s="101">
        <v>7</v>
      </c>
      <c r="C3608" s="109"/>
    </row>
    <row r="3609" spans="1:3" x14ac:dyDescent="0.25">
      <c r="A3609" s="117">
        <v>45076</v>
      </c>
      <c r="B3609" s="101">
        <v>8</v>
      </c>
      <c r="C3609" s="109"/>
    </row>
    <row r="3610" spans="1:3" x14ac:dyDescent="0.25">
      <c r="A3610" s="117">
        <v>45076</v>
      </c>
      <c r="B3610" s="101">
        <v>9</v>
      </c>
      <c r="C3610" s="109"/>
    </row>
    <row r="3611" spans="1:3" x14ac:dyDescent="0.25">
      <c r="A3611" s="117">
        <v>45076</v>
      </c>
      <c r="B3611" s="101">
        <v>10</v>
      </c>
      <c r="C3611" s="109"/>
    </row>
    <row r="3612" spans="1:3" x14ac:dyDescent="0.25">
      <c r="A3612" s="117">
        <v>45076</v>
      </c>
      <c r="B3612" s="101">
        <v>11</v>
      </c>
      <c r="C3612" s="109"/>
    </row>
    <row r="3613" spans="1:3" x14ac:dyDescent="0.25">
      <c r="A3613" s="117">
        <v>45076</v>
      </c>
      <c r="B3613" s="101">
        <v>12</v>
      </c>
      <c r="C3613" s="109"/>
    </row>
    <row r="3614" spans="1:3" x14ac:dyDescent="0.25">
      <c r="A3614" s="117">
        <v>45076</v>
      </c>
      <c r="B3614" s="101">
        <v>13</v>
      </c>
      <c r="C3614" s="109"/>
    </row>
    <row r="3615" spans="1:3" x14ac:dyDescent="0.25">
      <c r="A3615" s="117">
        <v>45076</v>
      </c>
      <c r="B3615" s="101">
        <v>14</v>
      </c>
      <c r="C3615" s="109"/>
    </row>
    <row r="3616" spans="1:3" x14ac:dyDescent="0.25">
      <c r="A3616" s="117">
        <v>45076</v>
      </c>
      <c r="B3616" s="101">
        <v>15</v>
      </c>
      <c r="C3616" s="109"/>
    </row>
    <row r="3617" spans="1:3" x14ac:dyDescent="0.25">
      <c r="A3617" s="117">
        <v>45076</v>
      </c>
      <c r="B3617" s="101">
        <v>16</v>
      </c>
      <c r="C3617" s="109"/>
    </row>
    <row r="3618" spans="1:3" x14ac:dyDescent="0.25">
      <c r="A3618" s="117">
        <v>45076</v>
      </c>
      <c r="B3618" s="101">
        <v>17</v>
      </c>
      <c r="C3618" s="109"/>
    </row>
    <row r="3619" spans="1:3" x14ac:dyDescent="0.25">
      <c r="A3619" s="117">
        <v>45076</v>
      </c>
      <c r="B3619" s="101">
        <v>18</v>
      </c>
      <c r="C3619" s="109"/>
    </row>
    <row r="3620" spans="1:3" x14ac:dyDescent="0.25">
      <c r="A3620" s="117">
        <v>45076</v>
      </c>
      <c r="B3620" s="101">
        <v>19</v>
      </c>
      <c r="C3620" s="109"/>
    </row>
    <row r="3621" spans="1:3" x14ac:dyDescent="0.25">
      <c r="A3621" s="117">
        <v>45076</v>
      </c>
      <c r="B3621" s="101">
        <v>20</v>
      </c>
      <c r="C3621" s="109"/>
    </row>
    <row r="3622" spans="1:3" x14ac:dyDescent="0.25">
      <c r="A3622" s="117">
        <v>45076</v>
      </c>
      <c r="B3622" s="101">
        <v>21</v>
      </c>
      <c r="C3622" s="109"/>
    </row>
    <row r="3623" spans="1:3" x14ac:dyDescent="0.25">
      <c r="A3623" s="117">
        <v>45076</v>
      </c>
      <c r="B3623" s="101">
        <v>22</v>
      </c>
      <c r="C3623" s="109"/>
    </row>
    <row r="3624" spans="1:3" x14ac:dyDescent="0.25">
      <c r="A3624" s="117">
        <v>45076</v>
      </c>
      <c r="B3624" s="101">
        <v>23</v>
      </c>
      <c r="C3624" s="109"/>
    </row>
    <row r="3625" spans="1:3" x14ac:dyDescent="0.25">
      <c r="A3625" s="117">
        <v>45076</v>
      </c>
      <c r="B3625" s="101">
        <v>24</v>
      </c>
      <c r="C3625" s="109"/>
    </row>
    <row r="3626" spans="1:3" x14ac:dyDescent="0.25">
      <c r="A3626" s="117">
        <v>45077</v>
      </c>
      <c r="B3626" s="101">
        <v>1</v>
      </c>
      <c r="C3626" s="109"/>
    </row>
    <row r="3627" spans="1:3" x14ac:dyDescent="0.25">
      <c r="A3627" s="117">
        <v>45077</v>
      </c>
      <c r="B3627" s="101">
        <v>2</v>
      </c>
      <c r="C3627" s="109"/>
    </row>
    <row r="3628" spans="1:3" x14ac:dyDescent="0.25">
      <c r="A3628" s="117">
        <v>45077</v>
      </c>
      <c r="B3628" s="101">
        <v>3</v>
      </c>
      <c r="C3628" s="109"/>
    </row>
    <row r="3629" spans="1:3" x14ac:dyDescent="0.25">
      <c r="A3629" s="117">
        <v>45077</v>
      </c>
      <c r="B3629" s="101">
        <v>4</v>
      </c>
      <c r="C3629" s="109"/>
    </row>
    <row r="3630" spans="1:3" x14ac:dyDescent="0.25">
      <c r="A3630" s="117">
        <v>45077</v>
      </c>
      <c r="B3630" s="101">
        <v>5</v>
      </c>
      <c r="C3630" s="109"/>
    </row>
    <row r="3631" spans="1:3" x14ac:dyDescent="0.25">
      <c r="A3631" s="117">
        <v>45077</v>
      </c>
      <c r="B3631" s="101">
        <v>6</v>
      </c>
      <c r="C3631" s="109"/>
    </row>
    <row r="3632" spans="1:3" x14ac:dyDescent="0.25">
      <c r="A3632" s="117">
        <v>45077</v>
      </c>
      <c r="B3632" s="101">
        <v>7</v>
      </c>
      <c r="C3632" s="109"/>
    </row>
    <row r="3633" spans="1:3" x14ac:dyDescent="0.25">
      <c r="A3633" s="117">
        <v>45077</v>
      </c>
      <c r="B3633" s="101">
        <v>8</v>
      </c>
      <c r="C3633" s="109"/>
    </row>
    <row r="3634" spans="1:3" x14ac:dyDescent="0.25">
      <c r="A3634" s="117">
        <v>45077</v>
      </c>
      <c r="B3634" s="101">
        <v>9</v>
      </c>
      <c r="C3634" s="109"/>
    </row>
    <row r="3635" spans="1:3" x14ac:dyDescent="0.25">
      <c r="A3635" s="117">
        <v>45077</v>
      </c>
      <c r="B3635" s="101">
        <v>10</v>
      </c>
      <c r="C3635" s="109"/>
    </row>
    <row r="3636" spans="1:3" x14ac:dyDescent="0.25">
      <c r="A3636" s="117">
        <v>45077</v>
      </c>
      <c r="B3636" s="101">
        <v>11</v>
      </c>
      <c r="C3636" s="109"/>
    </row>
    <row r="3637" spans="1:3" x14ac:dyDescent="0.25">
      <c r="A3637" s="117">
        <v>45077</v>
      </c>
      <c r="B3637" s="101">
        <v>12</v>
      </c>
      <c r="C3637" s="109"/>
    </row>
    <row r="3638" spans="1:3" x14ac:dyDescent="0.25">
      <c r="A3638" s="117">
        <v>45077</v>
      </c>
      <c r="B3638" s="101">
        <v>13</v>
      </c>
      <c r="C3638" s="109"/>
    </row>
    <row r="3639" spans="1:3" x14ac:dyDescent="0.25">
      <c r="A3639" s="117">
        <v>45077</v>
      </c>
      <c r="B3639" s="101">
        <v>14</v>
      </c>
      <c r="C3639" s="109"/>
    </row>
    <row r="3640" spans="1:3" x14ac:dyDescent="0.25">
      <c r="A3640" s="117">
        <v>45077</v>
      </c>
      <c r="B3640" s="101">
        <v>15</v>
      </c>
      <c r="C3640" s="109"/>
    </row>
    <row r="3641" spans="1:3" x14ac:dyDescent="0.25">
      <c r="A3641" s="117">
        <v>45077</v>
      </c>
      <c r="B3641" s="101">
        <v>16</v>
      </c>
      <c r="C3641" s="109"/>
    </row>
    <row r="3642" spans="1:3" x14ac:dyDescent="0.25">
      <c r="A3642" s="117">
        <v>45077</v>
      </c>
      <c r="B3642" s="101">
        <v>17</v>
      </c>
      <c r="C3642" s="109"/>
    </row>
    <row r="3643" spans="1:3" x14ac:dyDescent="0.25">
      <c r="A3643" s="117">
        <v>45077</v>
      </c>
      <c r="B3643" s="101">
        <v>18</v>
      </c>
      <c r="C3643" s="109"/>
    </row>
    <row r="3644" spans="1:3" x14ac:dyDescent="0.25">
      <c r="A3644" s="117">
        <v>45077</v>
      </c>
      <c r="B3644" s="101">
        <v>19</v>
      </c>
      <c r="C3644" s="109"/>
    </row>
    <row r="3645" spans="1:3" x14ac:dyDescent="0.25">
      <c r="A3645" s="117">
        <v>45077</v>
      </c>
      <c r="B3645" s="101">
        <v>20</v>
      </c>
      <c r="C3645" s="109"/>
    </row>
    <row r="3646" spans="1:3" x14ac:dyDescent="0.25">
      <c r="A3646" s="117">
        <v>45077</v>
      </c>
      <c r="B3646" s="101">
        <v>21</v>
      </c>
      <c r="C3646" s="109"/>
    </row>
    <row r="3647" spans="1:3" x14ac:dyDescent="0.25">
      <c r="A3647" s="117">
        <v>45077</v>
      </c>
      <c r="B3647" s="101">
        <v>22</v>
      </c>
      <c r="C3647" s="109"/>
    </row>
    <row r="3648" spans="1:3" x14ac:dyDescent="0.25">
      <c r="A3648" s="117">
        <v>45077</v>
      </c>
      <c r="B3648" s="101">
        <v>23</v>
      </c>
      <c r="C3648" s="109"/>
    </row>
    <row r="3649" spans="1:3" x14ac:dyDescent="0.25">
      <c r="A3649" s="117">
        <v>45077</v>
      </c>
      <c r="B3649" s="101">
        <v>24</v>
      </c>
      <c r="C3649" s="109"/>
    </row>
    <row r="3650" spans="1:3" x14ac:dyDescent="0.25">
      <c r="A3650" s="117">
        <v>45078</v>
      </c>
      <c r="B3650" s="101">
        <v>1</v>
      </c>
      <c r="C3650" s="109"/>
    </row>
    <row r="3651" spans="1:3" x14ac:dyDescent="0.25">
      <c r="A3651" s="117">
        <v>45078</v>
      </c>
      <c r="B3651" s="101">
        <v>2</v>
      </c>
      <c r="C3651" s="109"/>
    </row>
    <row r="3652" spans="1:3" x14ac:dyDescent="0.25">
      <c r="A3652" s="117">
        <v>45078</v>
      </c>
      <c r="B3652" s="101">
        <v>3</v>
      </c>
      <c r="C3652" s="109"/>
    </row>
    <row r="3653" spans="1:3" x14ac:dyDescent="0.25">
      <c r="A3653" s="117">
        <v>45078</v>
      </c>
      <c r="B3653" s="101">
        <v>4</v>
      </c>
      <c r="C3653" s="109"/>
    </row>
    <row r="3654" spans="1:3" x14ac:dyDescent="0.25">
      <c r="A3654" s="117">
        <v>45078</v>
      </c>
      <c r="B3654" s="101">
        <v>5</v>
      </c>
      <c r="C3654" s="109"/>
    </row>
    <row r="3655" spans="1:3" x14ac:dyDescent="0.25">
      <c r="A3655" s="117">
        <v>45078</v>
      </c>
      <c r="B3655" s="101">
        <v>6</v>
      </c>
      <c r="C3655" s="109"/>
    </row>
    <row r="3656" spans="1:3" x14ac:dyDescent="0.25">
      <c r="A3656" s="117">
        <v>45078</v>
      </c>
      <c r="B3656" s="101">
        <v>7</v>
      </c>
      <c r="C3656" s="109"/>
    </row>
    <row r="3657" spans="1:3" x14ac:dyDescent="0.25">
      <c r="A3657" s="117">
        <v>45078</v>
      </c>
      <c r="B3657" s="101">
        <v>8</v>
      </c>
      <c r="C3657" s="109"/>
    </row>
    <row r="3658" spans="1:3" x14ac:dyDescent="0.25">
      <c r="A3658" s="117">
        <v>45078</v>
      </c>
      <c r="B3658" s="101">
        <v>9</v>
      </c>
      <c r="C3658" s="109"/>
    </row>
    <row r="3659" spans="1:3" x14ac:dyDescent="0.25">
      <c r="A3659" s="117">
        <v>45078</v>
      </c>
      <c r="B3659" s="101">
        <v>10</v>
      </c>
      <c r="C3659" s="109"/>
    </row>
    <row r="3660" spans="1:3" x14ac:dyDescent="0.25">
      <c r="A3660" s="117">
        <v>45078</v>
      </c>
      <c r="B3660" s="101">
        <v>11</v>
      </c>
      <c r="C3660" s="109"/>
    </row>
    <row r="3661" spans="1:3" x14ac:dyDescent="0.25">
      <c r="A3661" s="117">
        <v>45078</v>
      </c>
      <c r="B3661" s="101">
        <v>12</v>
      </c>
      <c r="C3661" s="109"/>
    </row>
    <row r="3662" spans="1:3" x14ac:dyDescent="0.25">
      <c r="A3662" s="117">
        <v>45078</v>
      </c>
      <c r="B3662" s="101">
        <v>13</v>
      </c>
      <c r="C3662" s="109"/>
    </row>
    <row r="3663" spans="1:3" x14ac:dyDescent="0.25">
      <c r="A3663" s="117">
        <v>45078</v>
      </c>
      <c r="B3663" s="101">
        <v>14</v>
      </c>
      <c r="C3663" s="109"/>
    </row>
    <row r="3664" spans="1:3" x14ac:dyDescent="0.25">
      <c r="A3664" s="117">
        <v>45078</v>
      </c>
      <c r="B3664" s="101">
        <v>15</v>
      </c>
      <c r="C3664" s="109"/>
    </row>
    <row r="3665" spans="1:3" x14ac:dyDescent="0.25">
      <c r="A3665" s="117">
        <v>45078</v>
      </c>
      <c r="B3665" s="101">
        <v>16</v>
      </c>
      <c r="C3665" s="109"/>
    </row>
    <row r="3666" spans="1:3" x14ac:dyDescent="0.25">
      <c r="A3666" s="117">
        <v>45078</v>
      </c>
      <c r="B3666" s="101">
        <v>17</v>
      </c>
      <c r="C3666" s="109"/>
    </row>
    <row r="3667" spans="1:3" x14ac:dyDescent="0.25">
      <c r="A3667" s="117">
        <v>45078</v>
      </c>
      <c r="B3667" s="101">
        <v>18</v>
      </c>
      <c r="C3667" s="109"/>
    </row>
    <row r="3668" spans="1:3" x14ac:dyDescent="0.25">
      <c r="A3668" s="117">
        <v>45078</v>
      </c>
      <c r="B3668" s="101">
        <v>19</v>
      </c>
      <c r="C3668" s="109"/>
    </row>
    <row r="3669" spans="1:3" x14ac:dyDescent="0.25">
      <c r="A3669" s="117">
        <v>45078</v>
      </c>
      <c r="B3669" s="101">
        <v>20</v>
      </c>
      <c r="C3669" s="109"/>
    </row>
    <row r="3670" spans="1:3" x14ac:dyDescent="0.25">
      <c r="A3670" s="117">
        <v>45078</v>
      </c>
      <c r="B3670" s="101">
        <v>21</v>
      </c>
      <c r="C3670" s="109"/>
    </row>
    <row r="3671" spans="1:3" x14ac:dyDescent="0.25">
      <c r="A3671" s="117">
        <v>45078</v>
      </c>
      <c r="B3671" s="101">
        <v>22</v>
      </c>
      <c r="C3671" s="109"/>
    </row>
    <row r="3672" spans="1:3" x14ac:dyDescent="0.25">
      <c r="A3672" s="117">
        <v>45078</v>
      </c>
      <c r="B3672" s="101">
        <v>23</v>
      </c>
      <c r="C3672" s="109"/>
    </row>
    <row r="3673" spans="1:3" x14ac:dyDescent="0.25">
      <c r="A3673" s="117">
        <v>45078</v>
      </c>
      <c r="B3673" s="101">
        <v>24</v>
      </c>
      <c r="C3673" s="109"/>
    </row>
    <row r="3674" spans="1:3" x14ac:dyDescent="0.25">
      <c r="A3674" s="117">
        <v>45079</v>
      </c>
      <c r="B3674" s="101">
        <v>1</v>
      </c>
      <c r="C3674" s="109"/>
    </row>
    <row r="3675" spans="1:3" x14ac:dyDescent="0.25">
      <c r="A3675" s="117">
        <v>45079</v>
      </c>
      <c r="B3675" s="101">
        <v>2</v>
      </c>
      <c r="C3675" s="109"/>
    </row>
    <row r="3676" spans="1:3" x14ac:dyDescent="0.25">
      <c r="A3676" s="117">
        <v>45079</v>
      </c>
      <c r="B3676" s="101">
        <v>3</v>
      </c>
      <c r="C3676" s="109"/>
    </row>
    <row r="3677" spans="1:3" x14ac:dyDescent="0.25">
      <c r="A3677" s="117">
        <v>45079</v>
      </c>
      <c r="B3677" s="101">
        <v>4</v>
      </c>
      <c r="C3677" s="109"/>
    </row>
    <row r="3678" spans="1:3" x14ac:dyDescent="0.25">
      <c r="A3678" s="117">
        <v>45079</v>
      </c>
      <c r="B3678" s="101">
        <v>5</v>
      </c>
      <c r="C3678" s="109"/>
    </row>
    <row r="3679" spans="1:3" x14ac:dyDescent="0.25">
      <c r="A3679" s="117">
        <v>45079</v>
      </c>
      <c r="B3679" s="101">
        <v>6</v>
      </c>
      <c r="C3679" s="109"/>
    </row>
    <row r="3680" spans="1:3" x14ac:dyDescent="0.25">
      <c r="A3680" s="117">
        <v>45079</v>
      </c>
      <c r="B3680" s="101">
        <v>7</v>
      </c>
      <c r="C3680" s="109"/>
    </row>
    <row r="3681" spans="1:3" x14ac:dyDescent="0.25">
      <c r="A3681" s="117">
        <v>45079</v>
      </c>
      <c r="B3681" s="101">
        <v>8</v>
      </c>
      <c r="C3681" s="109"/>
    </row>
    <row r="3682" spans="1:3" x14ac:dyDescent="0.25">
      <c r="A3682" s="117">
        <v>45079</v>
      </c>
      <c r="B3682" s="101">
        <v>9</v>
      </c>
      <c r="C3682" s="109"/>
    </row>
    <row r="3683" spans="1:3" x14ac:dyDescent="0.25">
      <c r="A3683" s="117">
        <v>45079</v>
      </c>
      <c r="B3683" s="101">
        <v>10</v>
      </c>
      <c r="C3683" s="109"/>
    </row>
    <row r="3684" spans="1:3" x14ac:dyDescent="0.25">
      <c r="A3684" s="117">
        <v>45079</v>
      </c>
      <c r="B3684" s="101">
        <v>11</v>
      </c>
      <c r="C3684" s="109"/>
    </row>
    <row r="3685" spans="1:3" x14ac:dyDescent="0.25">
      <c r="A3685" s="117">
        <v>45079</v>
      </c>
      <c r="B3685" s="101">
        <v>12</v>
      </c>
      <c r="C3685" s="109"/>
    </row>
    <row r="3686" spans="1:3" x14ac:dyDescent="0.25">
      <c r="A3686" s="117">
        <v>45079</v>
      </c>
      <c r="B3686" s="101">
        <v>13</v>
      </c>
      <c r="C3686" s="109"/>
    </row>
    <row r="3687" spans="1:3" x14ac:dyDescent="0.25">
      <c r="A3687" s="117">
        <v>45079</v>
      </c>
      <c r="B3687" s="101">
        <v>14</v>
      </c>
      <c r="C3687" s="109"/>
    </row>
    <row r="3688" spans="1:3" x14ac:dyDescent="0.25">
      <c r="A3688" s="117">
        <v>45079</v>
      </c>
      <c r="B3688" s="101">
        <v>15</v>
      </c>
      <c r="C3688" s="109"/>
    </row>
    <row r="3689" spans="1:3" x14ac:dyDescent="0.25">
      <c r="A3689" s="117">
        <v>45079</v>
      </c>
      <c r="B3689" s="101">
        <v>16</v>
      </c>
      <c r="C3689" s="109"/>
    </row>
    <row r="3690" spans="1:3" x14ac:dyDescent="0.25">
      <c r="A3690" s="117">
        <v>45079</v>
      </c>
      <c r="B3690" s="101">
        <v>17</v>
      </c>
      <c r="C3690" s="109"/>
    </row>
    <row r="3691" spans="1:3" x14ac:dyDescent="0.25">
      <c r="A3691" s="117">
        <v>45079</v>
      </c>
      <c r="B3691" s="101">
        <v>18</v>
      </c>
      <c r="C3691" s="109"/>
    </row>
    <row r="3692" spans="1:3" x14ac:dyDescent="0.25">
      <c r="A3692" s="117">
        <v>45079</v>
      </c>
      <c r="B3692" s="101">
        <v>19</v>
      </c>
      <c r="C3692" s="109"/>
    </row>
    <row r="3693" spans="1:3" x14ac:dyDescent="0.25">
      <c r="A3693" s="117">
        <v>45079</v>
      </c>
      <c r="B3693" s="101">
        <v>20</v>
      </c>
      <c r="C3693" s="109"/>
    </row>
    <row r="3694" spans="1:3" x14ac:dyDescent="0.25">
      <c r="A3694" s="117">
        <v>45079</v>
      </c>
      <c r="B3694" s="101">
        <v>21</v>
      </c>
      <c r="C3694" s="109"/>
    </row>
    <row r="3695" spans="1:3" x14ac:dyDescent="0.25">
      <c r="A3695" s="117">
        <v>45079</v>
      </c>
      <c r="B3695" s="101">
        <v>22</v>
      </c>
      <c r="C3695" s="109"/>
    </row>
    <row r="3696" spans="1:3" x14ac:dyDescent="0.25">
      <c r="A3696" s="117">
        <v>45079</v>
      </c>
      <c r="B3696" s="101">
        <v>23</v>
      </c>
      <c r="C3696" s="109"/>
    </row>
    <row r="3697" spans="1:3" x14ac:dyDescent="0.25">
      <c r="A3697" s="117">
        <v>45079</v>
      </c>
      <c r="B3697" s="101">
        <v>24</v>
      </c>
      <c r="C3697" s="109"/>
    </row>
    <row r="3698" spans="1:3" x14ac:dyDescent="0.25">
      <c r="A3698" s="117">
        <v>45080</v>
      </c>
      <c r="B3698" s="101">
        <v>1</v>
      </c>
      <c r="C3698" s="109"/>
    </row>
    <row r="3699" spans="1:3" x14ac:dyDescent="0.25">
      <c r="A3699" s="117">
        <v>45080</v>
      </c>
      <c r="B3699" s="101">
        <v>2</v>
      </c>
      <c r="C3699" s="109"/>
    </row>
    <row r="3700" spans="1:3" x14ac:dyDescent="0.25">
      <c r="A3700" s="117">
        <v>45080</v>
      </c>
      <c r="B3700" s="101">
        <v>3</v>
      </c>
      <c r="C3700" s="109"/>
    </row>
    <row r="3701" spans="1:3" x14ac:dyDescent="0.25">
      <c r="A3701" s="117">
        <v>45080</v>
      </c>
      <c r="B3701" s="101">
        <v>4</v>
      </c>
      <c r="C3701" s="109"/>
    </row>
    <row r="3702" spans="1:3" x14ac:dyDescent="0.25">
      <c r="A3702" s="117">
        <v>45080</v>
      </c>
      <c r="B3702" s="101">
        <v>5</v>
      </c>
      <c r="C3702" s="109"/>
    </row>
    <row r="3703" spans="1:3" x14ac:dyDescent="0.25">
      <c r="A3703" s="117">
        <v>45080</v>
      </c>
      <c r="B3703" s="101">
        <v>6</v>
      </c>
      <c r="C3703" s="109"/>
    </row>
    <row r="3704" spans="1:3" x14ac:dyDescent="0.25">
      <c r="A3704" s="117">
        <v>45080</v>
      </c>
      <c r="B3704" s="101">
        <v>7</v>
      </c>
      <c r="C3704" s="109"/>
    </row>
    <row r="3705" spans="1:3" x14ac:dyDescent="0.25">
      <c r="A3705" s="117">
        <v>45080</v>
      </c>
      <c r="B3705" s="101">
        <v>8</v>
      </c>
      <c r="C3705" s="109"/>
    </row>
    <row r="3706" spans="1:3" x14ac:dyDescent="0.25">
      <c r="A3706" s="117">
        <v>45080</v>
      </c>
      <c r="B3706" s="101">
        <v>9</v>
      </c>
      <c r="C3706" s="109"/>
    </row>
    <row r="3707" spans="1:3" x14ac:dyDescent="0.25">
      <c r="A3707" s="117">
        <v>45080</v>
      </c>
      <c r="B3707" s="101">
        <v>10</v>
      </c>
      <c r="C3707" s="109"/>
    </row>
    <row r="3708" spans="1:3" x14ac:dyDescent="0.25">
      <c r="A3708" s="117">
        <v>45080</v>
      </c>
      <c r="B3708" s="101">
        <v>11</v>
      </c>
      <c r="C3708" s="109"/>
    </row>
    <row r="3709" spans="1:3" x14ac:dyDescent="0.25">
      <c r="A3709" s="117">
        <v>45080</v>
      </c>
      <c r="B3709" s="101">
        <v>12</v>
      </c>
      <c r="C3709" s="109"/>
    </row>
    <row r="3710" spans="1:3" x14ac:dyDescent="0.25">
      <c r="A3710" s="117">
        <v>45080</v>
      </c>
      <c r="B3710" s="101">
        <v>13</v>
      </c>
      <c r="C3710" s="109"/>
    </row>
    <row r="3711" spans="1:3" x14ac:dyDescent="0.25">
      <c r="A3711" s="117">
        <v>45080</v>
      </c>
      <c r="B3711" s="101">
        <v>14</v>
      </c>
      <c r="C3711" s="109"/>
    </row>
    <row r="3712" spans="1:3" x14ac:dyDescent="0.25">
      <c r="A3712" s="117">
        <v>45080</v>
      </c>
      <c r="B3712" s="101">
        <v>15</v>
      </c>
      <c r="C3712" s="109"/>
    </row>
    <row r="3713" spans="1:3" x14ac:dyDescent="0.25">
      <c r="A3713" s="117">
        <v>45080</v>
      </c>
      <c r="B3713" s="101">
        <v>16</v>
      </c>
      <c r="C3713" s="109"/>
    </row>
    <row r="3714" spans="1:3" x14ac:dyDescent="0.25">
      <c r="A3714" s="117">
        <v>45080</v>
      </c>
      <c r="B3714" s="101">
        <v>17</v>
      </c>
      <c r="C3714" s="109"/>
    </row>
    <row r="3715" spans="1:3" x14ac:dyDescent="0.25">
      <c r="A3715" s="117">
        <v>45080</v>
      </c>
      <c r="B3715" s="101">
        <v>18</v>
      </c>
      <c r="C3715" s="109"/>
    </row>
    <row r="3716" spans="1:3" x14ac:dyDescent="0.25">
      <c r="A3716" s="117">
        <v>45080</v>
      </c>
      <c r="B3716" s="101">
        <v>19</v>
      </c>
      <c r="C3716" s="109"/>
    </row>
    <row r="3717" spans="1:3" x14ac:dyDescent="0.25">
      <c r="A3717" s="117">
        <v>45080</v>
      </c>
      <c r="B3717" s="101">
        <v>20</v>
      </c>
      <c r="C3717" s="109"/>
    </row>
    <row r="3718" spans="1:3" x14ac:dyDescent="0.25">
      <c r="A3718" s="117">
        <v>45080</v>
      </c>
      <c r="B3718" s="101">
        <v>21</v>
      </c>
      <c r="C3718" s="109"/>
    </row>
    <row r="3719" spans="1:3" x14ac:dyDescent="0.25">
      <c r="A3719" s="117">
        <v>45080</v>
      </c>
      <c r="B3719" s="101">
        <v>22</v>
      </c>
      <c r="C3719" s="109"/>
    </row>
    <row r="3720" spans="1:3" x14ac:dyDescent="0.25">
      <c r="A3720" s="117">
        <v>45080</v>
      </c>
      <c r="B3720" s="101">
        <v>23</v>
      </c>
      <c r="C3720" s="109"/>
    </row>
    <row r="3721" spans="1:3" x14ac:dyDescent="0.25">
      <c r="A3721" s="117">
        <v>45080</v>
      </c>
      <c r="B3721" s="101">
        <v>24</v>
      </c>
      <c r="C3721" s="109"/>
    </row>
    <row r="3722" spans="1:3" x14ac:dyDescent="0.25">
      <c r="A3722" s="117">
        <v>45081</v>
      </c>
      <c r="B3722" s="101">
        <v>1</v>
      </c>
      <c r="C3722" s="109"/>
    </row>
    <row r="3723" spans="1:3" x14ac:dyDescent="0.25">
      <c r="A3723" s="117">
        <v>45081</v>
      </c>
      <c r="B3723" s="101">
        <v>2</v>
      </c>
      <c r="C3723" s="109"/>
    </row>
    <row r="3724" spans="1:3" x14ac:dyDescent="0.25">
      <c r="A3724" s="117">
        <v>45081</v>
      </c>
      <c r="B3724" s="101">
        <v>3</v>
      </c>
      <c r="C3724" s="109"/>
    </row>
    <row r="3725" spans="1:3" x14ac:dyDescent="0.25">
      <c r="A3725" s="117">
        <v>45081</v>
      </c>
      <c r="B3725" s="101">
        <v>4</v>
      </c>
      <c r="C3725" s="109"/>
    </row>
    <row r="3726" spans="1:3" x14ac:dyDescent="0.25">
      <c r="A3726" s="117">
        <v>45081</v>
      </c>
      <c r="B3726" s="101">
        <v>5</v>
      </c>
      <c r="C3726" s="109"/>
    </row>
    <row r="3727" spans="1:3" x14ac:dyDescent="0.25">
      <c r="A3727" s="117">
        <v>45081</v>
      </c>
      <c r="B3727" s="101">
        <v>6</v>
      </c>
      <c r="C3727" s="109"/>
    </row>
    <row r="3728" spans="1:3" x14ac:dyDescent="0.25">
      <c r="A3728" s="117">
        <v>45081</v>
      </c>
      <c r="B3728" s="101">
        <v>7</v>
      </c>
      <c r="C3728" s="109"/>
    </row>
    <row r="3729" spans="1:3" x14ac:dyDescent="0.25">
      <c r="A3729" s="117">
        <v>45081</v>
      </c>
      <c r="B3729" s="101">
        <v>8</v>
      </c>
      <c r="C3729" s="109"/>
    </row>
    <row r="3730" spans="1:3" x14ac:dyDescent="0.25">
      <c r="A3730" s="117">
        <v>45081</v>
      </c>
      <c r="B3730" s="101">
        <v>9</v>
      </c>
      <c r="C3730" s="109"/>
    </row>
    <row r="3731" spans="1:3" x14ac:dyDescent="0.25">
      <c r="A3731" s="117">
        <v>45081</v>
      </c>
      <c r="B3731" s="101">
        <v>10</v>
      </c>
      <c r="C3731" s="109"/>
    </row>
    <row r="3732" spans="1:3" x14ac:dyDescent="0.25">
      <c r="A3732" s="117">
        <v>45081</v>
      </c>
      <c r="B3732" s="101">
        <v>11</v>
      </c>
      <c r="C3732" s="109"/>
    </row>
    <row r="3733" spans="1:3" x14ac:dyDescent="0.25">
      <c r="A3733" s="117">
        <v>45081</v>
      </c>
      <c r="B3733" s="101">
        <v>12</v>
      </c>
      <c r="C3733" s="109"/>
    </row>
    <row r="3734" spans="1:3" x14ac:dyDescent="0.25">
      <c r="A3734" s="117">
        <v>45081</v>
      </c>
      <c r="B3734" s="101">
        <v>13</v>
      </c>
      <c r="C3734" s="109"/>
    </row>
    <row r="3735" spans="1:3" x14ac:dyDescent="0.25">
      <c r="A3735" s="117">
        <v>45081</v>
      </c>
      <c r="B3735" s="101">
        <v>14</v>
      </c>
      <c r="C3735" s="109"/>
    </row>
    <row r="3736" spans="1:3" x14ac:dyDescent="0.25">
      <c r="A3736" s="117">
        <v>45081</v>
      </c>
      <c r="B3736" s="101">
        <v>15</v>
      </c>
      <c r="C3736" s="109"/>
    </row>
    <row r="3737" spans="1:3" x14ac:dyDescent="0.25">
      <c r="A3737" s="117">
        <v>45081</v>
      </c>
      <c r="B3737" s="101">
        <v>16</v>
      </c>
      <c r="C3737" s="109"/>
    </row>
    <row r="3738" spans="1:3" x14ac:dyDescent="0.25">
      <c r="A3738" s="117">
        <v>45081</v>
      </c>
      <c r="B3738" s="101">
        <v>17</v>
      </c>
      <c r="C3738" s="109"/>
    </row>
    <row r="3739" spans="1:3" x14ac:dyDescent="0.25">
      <c r="A3739" s="117">
        <v>45081</v>
      </c>
      <c r="B3739" s="101">
        <v>18</v>
      </c>
      <c r="C3739" s="109"/>
    </row>
    <row r="3740" spans="1:3" x14ac:dyDescent="0.25">
      <c r="A3740" s="117">
        <v>45081</v>
      </c>
      <c r="B3740" s="101">
        <v>19</v>
      </c>
      <c r="C3740" s="109"/>
    </row>
    <row r="3741" spans="1:3" x14ac:dyDescent="0.25">
      <c r="A3741" s="117">
        <v>45081</v>
      </c>
      <c r="B3741" s="101">
        <v>20</v>
      </c>
      <c r="C3741" s="109"/>
    </row>
    <row r="3742" spans="1:3" x14ac:dyDescent="0.25">
      <c r="A3742" s="117">
        <v>45081</v>
      </c>
      <c r="B3742" s="101">
        <v>21</v>
      </c>
      <c r="C3742" s="109"/>
    </row>
    <row r="3743" spans="1:3" x14ac:dyDescent="0.25">
      <c r="A3743" s="117">
        <v>45081</v>
      </c>
      <c r="B3743" s="101">
        <v>22</v>
      </c>
      <c r="C3743" s="109"/>
    </row>
    <row r="3744" spans="1:3" x14ac:dyDescent="0.25">
      <c r="A3744" s="117">
        <v>45081</v>
      </c>
      <c r="B3744" s="101">
        <v>23</v>
      </c>
      <c r="C3744" s="109"/>
    </row>
    <row r="3745" spans="1:3" x14ac:dyDescent="0.25">
      <c r="A3745" s="117">
        <v>45081</v>
      </c>
      <c r="B3745" s="101">
        <v>24</v>
      </c>
      <c r="C3745" s="109"/>
    </row>
    <row r="3746" spans="1:3" x14ac:dyDescent="0.25">
      <c r="A3746" s="117">
        <v>45082</v>
      </c>
      <c r="B3746" s="101">
        <v>1</v>
      </c>
      <c r="C3746" s="109"/>
    </row>
    <row r="3747" spans="1:3" x14ac:dyDescent="0.25">
      <c r="A3747" s="117">
        <v>45082</v>
      </c>
      <c r="B3747" s="101">
        <v>2</v>
      </c>
      <c r="C3747" s="109"/>
    </row>
    <row r="3748" spans="1:3" x14ac:dyDescent="0.25">
      <c r="A3748" s="117">
        <v>45082</v>
      </c>
      <c r="B3748" s="101">
        <v>3</v>
      </c>
      <c r="C3748" s="109"/>
    </row>
    <row r="3749" spans="1:3" x14ac:dyDescent="0.25">
      <c r="A3749" s="117">
        <v>45082</v>
      </c>
      <c r="B3749" s="101">
        <v>4</v>
      </c>
      <c r="C3749" s="109"/>
    </row>
    <row r="3750" spans="1:3" x14ac:dyDescent="0.25">
      <c r="A3750" s="117">
        <v>45082</v>
      </c>
      <c r="B3750" s="101">
        <v>5</v>
      </c>
      <c r="C3750" s="109"/>
    </row>
    <row r="3751" spans="1:3" x14ac:dyDescent="0.25">
      <c r="A3751" s="117">
        <v>45082</v>
      </c>
      <c r="B3751" s="101">
        <v>6</v>
      </c>
      <c r="C3751" s="109"/>
    </row>
    <row r="3752" spans="1:3" x14ac:dyDescent="0.25">
      <c r="A3752" s="117">
        <v>45082</v>
      </c>
      <c r="B3752" s="101">
        <v>7</v>
      </c>
      <c r="C3752" s="109"/>
    </row>
    <row r="3753" spans="1:3" x14ac:dyDescent="0.25">
      <c r="A3753" s="117">
        <v>45082</v>
      </c>
      <c r="B3753" s="101">
        <v>8</v>
      </c>
      <c r="C3753" s="109"/>
    </row>
    <row r="3754" spans="1:3" x14ac:dyDescent="0.25">
      <c r="A3754" s="117">
        <v>45082</v>
      </c>
      <c r="B3754" s="101">
        <v>9</v>
      </c>
      <c r="C3754" s="109"/>
    </row>
    <row r="3755" spans="1:3" x14ac:dyDescent="0.25">
      <c r="A3755" s="117">
        <v>45082</v>
      </c>
      <c r="B3755" s="101">
        <v>10</v>
      </c>
      <c r="C3755" s="109"/>
    </row>
    <row r="3756" spans="1:3" x14ac:dyDescent="0.25">
      <c r="A3756" s="117">
        <v>45082</v>
      </c>
      <c r="B3756" s="101">
        <v>11</v>
      </c>
      <c r="C3756" s="109"/>
    </row>
    <row r="3757" spans="1:3" x14ac:dyDescent="0.25">
      <c r="A3757" s="117">
        <v>45082</v>
      </c>
      <c r="B3757" s="101">
        <v>12</v>
      </c>
      <c r="C3757" s="109"/>
    </row>
    <row r="3758" spans="1:3" x14ac:dyDescent="0.25">
      <c r="A3758" s="117">
        <v>45082</v>
      </c>
      <c r="B3758" s="101">
        <v>13</v>
      </c>
      <c r="C3758" s="109"/>
    </row>
    <row r="3759" spans="1:3" x14ac:dyDescent="0.25">
      <c r="A3759" s="117">
        <v>45082</v>
      </c>
      <c r="B3759" s="101">
        <v>14</v>
      </c>
      <c r="C3759" s="109"/>
    </row>
    <row r="3760" spans="1:3" x14ac:dyDescent="0.25">
      <c r="A3760" s="117">
        <v>45082</v>
      </c>
      <c r="B3760" s="101">
        <v>15</v>
      </c>
      <c r="C3760" s="109"/>
    </row>
    <row r="3761" spans="1:3" x14ac:dyDescent="0.25">
      <c r="A3761" s="117">
        <v>45082</v>
      </c>
      <c r="B3761" s="101">
        <v>16</v>
      </c>
      <c r="C3761" s="109"/>
    </row>
    <row r="3762" spans="1:3" x14ac:dyDescent="0.25">
      <c r="A3762" s="117">
        <v>45082</v>
      </c>
      <c r="B3762" s="101">
        <v>17</v>
      </c>
      <c r="C3762" s="109"/>
    </row>
    <row r="3763" spans="1:3" x14ac:dyDescent="0.25">
      <c r="A3763" s="117">
        <v>45082</v>
      </c>
      <c r="B3763" s="101">
        <v>18</v>
      </c>
      <c r="C3763" s="109"/>
    </row>
    <row r="3764" spans="1:3" x14ac:dyDescent="0.25">
      <c r="A3764" s="117">
        <v>45082</v>
      </c>
      <c r="B3764" s="101">
        <v>19</v>
      </c>
      <c r="C3764" s="109"/>
    </row>
    <row r="3765" spans="1:3" x14ac:dyDescent="0.25">
      <c r="A3765" s="117">
        <v>45082</v>
      </c>
      <c r="B3765" s="101">
        <v>20</v>
      </c>
      <c r="C3765" s="109"/>
    </row>
    <row r="3766" spans="1:3" x14ac:dyDescent="0.25">
      <c r="A3766" s="117">
        <v>45082</v>
      </c>
      <c r="B3766" s="101">
        <v>21</v>
      </c>
      <c r="C3766" s="109"/>
    </row>
    <row r="3767" spans="1:3" x14ac:dyDescent="0.25">
      <c r="A3767" s="117">
        <v>45082</v>
      </c>
      <c r="B3767" s="101">
        <v>22</v>
      </c>
      <c r="C3767" s="109"/>
    </row>
    <row r="3768" spans="1:3" x14ac:dyDescent="0.25">
      <c r="A3768" s="117">
        <v>45082</v>
      </c>
      <c r="B3768" s="101">
        <v>23</v>
      </c>
      <c r="C3768" s="109"/>
    </row>
    <row r="3769" spans="1:3" x14ac:dyDescent="0.25">
      <c r="A3769" s="117">
        <v>45082</v>
      </c>
      <c r="B3769" s="101">
        <v>24</v>
      </c>
      <c r="C3769" s="109"/>
    </row>
    <row r="3770" spans="1:3" x14ac:dyDescent="0.25">
      <c r="A3770" s="117">
        <v>45083</v>
      </c>
      <c r="B3770" s="101">
        <v>1</v>
      </c>
      <c r="C3770" s="109"/>
    </row>
    <row r="3771" spans="1:3" x14ac:dyDescent="0.25">
      <c r="A3771" s="117">
        <v>45083</v>
      </c>
      <c r="B3771" s="101">
        <v>2</v>
      </c>
      <c r="C3771" s="109"/>
    </row>
    <row r="3772" spans="1:3" x14ac:dyDescent="0.25">
      <c r="A3772" s="117">
        <v>45083</v>
      </c>
      <c r="B3772" s="101">
        <v>3</v>
      </c>
      <c r="C3772" s="109"/>
    </row>
    <row r="3773" spans="1:3" x14ac:dyDescent="0.25">
      <c r="A3773" s="117">
        <v>45083</v>
      </c>
      <c r="B3773" s="101">
        <v>4</v>
      </c>
      <c r="C3773" s="109"/>
    </row>
    <row r="3774" spans="1:3" x14ac:dyDescent="0.25">
      <c r="A3774" s="117">
        <v>45083</v>
      </c>
      <c r="B3774" s="101">
        <v>5</v>
      </c>
      <c r="C3774" s="109"/>
    </row>
    <row r="3775" spans="1:3" x14ac:dyDescent="0.25">
      <c r="A3775" s="117">
        <v>45083</v>
      </c>
      <c r="B3775" s="101">
        <v>6</v>
      </c>
      <c r="C3775" s="109"/>
    </row>
    <row r="3776" spans="1:3" x14ac:dyDescent="0.25">
      <c r="A3776" s="117">
        <v>45083</v>
      </c>
      <c r="B3776" s="101">
        <v>7</v>
      </c>
      <c r="C3776" s="109"/>
    </row>
    <row r="3777" spans="1:3" x14ac:dyDescent="0.25">
      <c r="A3777" s="117">
        <v>45083</v>
      </c>
      <c r="B3777" s="101">
        <v>8</v>
      </c>
      <c r="C3777" s="109"/>
    </row>
    <row r="3778" spans="1:3" x14ac:dyDescent="0.25">
      <c r="A3778" s="117">
        <v>45083</v>
      </c>
      <c r="B3778" s="101">
        <v>9</v>
      </c>
      <c r="C3778" s="109"/>
    </row>
    <row r="3779" spans="1:3" x14ac:dyDescent="0.25">
      <c r="A3779" s="117">
        <v>45083</v>
      </c>
      <c r="B3779" s="101">
        <v>10</v>
      </c>
      <c r="C3779" s="109"/>
    </row>
    <row r="3780" spans="1:3" x14ac:dyDescent="0.25">
      <c r="A3780" s="117">
        <v>45083</v>
      </c>
      <c r="B3780" s="101">
        <v>11</v>
      </c>
      <c r="C3780" s="109"/>
    </row>
    <row r="3781" spans="1:3" x14ac:dyDescent="0.25">
      <c r="A3781" s="117">
        <v>45083</v>
      </c>
      <c r="B3781" s="101">
        <v>12</v>
      </c>
      <c r="C3781" s="109"/>
    </row>
    <row r="3782" spans="1:3" x14ac:dyDescent="0.25">
      <c r="A3782" s="117">
        <v>45083</v>
      </c>
      <c r="B3782" s="101">
        <v>13</v>
      </c>
      <c r="C3782" s="109"/>
    </row>
    <row r="3783" spans="1:3" x14ac:dyDescent="0.25">
      <c r="A3783" s="117">
        <v>45083</v>
      </c>
      <c r="B3783" s="101">
        <v>14</v>
      </c>
      <c r="C3783" s="109"/>
    </row>
    <row r="3784" spans="1:3" x14ac:dyDescent="0.25">
      <c r="A3784" s="117">
        <v>45083</v>
      </c>
      <c r="B3784" s="101">
        <v>15</v>
      </c>
      <c r="C3784" s="109"/>
    </row>
    <row r="3785" spans="1:3" x14ac:dyDescent="0.25">
      <c r="A3785" s="117">
        <v>45083</v>
      </c>
      <c r="B3785" s="101">
        <v>16</v>
      </c>
      <c r="C3785" s="109"/>
    </row>
    <row r="3786" spans="1:3" x14ac:dyDescent="0.25">
      <c r="A3786" s="117">
        <v>45083</v>
      </c>
      <c r="B3786" s="101">
        <v>17</v>
      </c>
      <c r="C3786" s="109"/>
    </row>
    <row r="3787" spans="1:3" x14ac:dyDescent="0.25">
      <c r="A3787" s="117">
        <v>45083</v>
      </c>
      <c r="B3787" s="101">
        <v>18</v>
      </c>
      <c r="C3787" s="109"/>
    </row>
    <row r="3788" spans="1:3" x14ac:dyDescent="0.25">
      <c r="A3788" s="117">
        <v>45083</v>
      </c>
      <c r="B3788" s="101">
        <v>19</v>
      </c>
      <c r="C3788" s="109"/>
    </row>
    <row r="3789" spans="1:3" x14ac:dyDescent="0.25">
      <c r="A3789" s="117">
        <v>45083</v>
      </c>
      <c r="B3789" s="101">
        <v>20</v>
      </c>
      <c r="C3789" s="109"/>
    </row>
    <row r="3790" spans="1:3" x14ac:dyDescent="0.25">
      <c r="A3790" s="117">
        <v>45083</v>
      </c>
      <c r="B3790" s="101">
        <v>21</v>
      </c>
      <c r="C3790" s="109"/>
    </row>
    <row r="3791" spans="1:3" x14ac:dyDescent="0.25">
      <c r="A3791" s="117">
        <v>45083</v>
      </c>
      <c r="B3791" s="101">
        <v>22</v>
      </c>
      <c r="C3791" s="109"/>
    </row>
    <row r="3792" spans="1:3" x14ac:dyDescent="0.25">
      <c r="A3792" s="117">
        <v>45083</v>
      </c>
      <c r="B3792" s="101">
        <v>23</v>
      </c>
      <c r="C3792" s="109"/>
    </row>
    <row r="3793" spans="1:3" x14ac:dyDescent="0.25">
      <c r="A3793" s="117">
        <v>45083</v>
      </c>
      <c r="B3793" s="101">
        <v>24</v>
      </c>
      <c r="C3793" s="109"/>
    </row>
    <row r="3794" spans="1:3" x14ac:dyDescent="0.25">
      <c r="A3794" s="117">
        <v>45084</v>
      </c>
      <c r="B3794" s="101">
        <v>1</v>
      </c>
      <c r="C3794" s="109"/>
    </row>
    <row r="3795" spans="1:3" x14ac:dyDescent="0.25">
      <c r="A3795" s="117">
        <v>45084</v>
      </c>
      <c r="B3795" s="101">
        <v>2</v>
      </c>
      <c r="C3795" s="109"/>
    </row>
    <row r="3796" spans="1:3" x14ac:dyDescent="0.25">
      <c r="A3796" s="117">
        <v>45084</v>
      </c>
      <c r="B3796" s="101">
        <v>3</v>
      </c>
      <c r="C3796" s="109"/>
    </row>
    <row r="3797" spans="1:3" x14ac:dyDescent="0.25">
      <c r="A3797" s="117">
        <v>45084</v>
      </c>
      <c r="B3797" s="101">
        <v>4</v>
      </c>
      <c r="C3797" s="109"/>
    </row>
    <row r="3798" spans="1:3" x14ac:dyDescent="0.25">
      <c r="A3798" s="117">
        <v>45084</v>
      </c>
      <c r="B3798" s="101">
        <v>5</v>
      </c>
      <c r="C3798" s="109"/>
    </row>
    <row r="3799" spans="1:3" x14ac:dyDescent="0.25">
      <c r="A3799" s="117">
        <v>45084</v>
      </c>
      <c r="B3799" s="101">
        <v>6</v>
      </c>
      <c r="C3799" s="109"/>
    </row>
    <row r="3800" spans="1:3" x14ac:dyDescent="0.25">
      <c r="A3800" s="117">
        <v>45084</v>
      </c>
      <c r="B3800" s="101">
        <v>7</v>
      </c>
      <c r="C3800" s="109"/>
    </row>
    <row r="3801" spans="1:3" x14ac:dyDescent="0.25">
      <c r="A3801" s="117">
        <v>45084</v>
      </c>
      <c r="B3801" s="101">
        <v>8</v>
      </c>
      <c r="C3801" s="109"/>
    </row>
    <row r="3802" spans="1:3" x14ac:dyDescent="0.25">
      <c r="A3802" s="117">
        <v>45084</v>
      </c>
      <c r="B3802" s="101">
        <v>9</v>
      </c>
      <c r="C3802" s="109"/>
    </row>
    <row r="3803" spans="1:3" x14ac:dyDescent="0.25">
      <c r="A3803" s="117">
        <v>45084</v>
      </c>
      <c r="B3803" s="101">
        <v>10</v>
      </c>
      <c r="C3803" s="109"/>
    </row>
    <row r="3804" spans="1:3" x14ac:dyDescent="0.25">
      <c r="A3804" s="117">
        <v>45084</v>
      </c>
      <c r="B3804" s="101">
        <v>11</v>
      </c>
      <c r="C3804" s="109"/>
    </row>
    <row r="3805" spans="1:3" x14ac:dyDescent="0.25">
      <c r="A3805" s="117">
        <v>45084</v>
      </c>
      <c r="B3805" s="101">
        <v>12</v>
      </c>
      <c r="C3805" s="109"/>
    </row>
    <row r="3806" spans="1:3" x14ac:dyDescent="0.25">
      <c r="A3806" s="117">
        <v>45084</v>
      </c>
      <c r="B3806" s="101">
        <v>13</v>
      </c>
      <c r="C3806" s="109"/>
    </row>
    <row r="3807" spans="1:3" x14ac:dyDescent="0.25">
      <c r="A3807" s="117">
        <v>45084</v>
      </c>
      <c r="B3807" s="101">
        <v>14</v>
      </c>
      <c r="C3807" s="109"/>
    </row>
    <row r="3808" spans="1:3" x14ac:dyDescent="0.25">
      <c r="A3808" s="117">
        <v>45084</v>
      </c>
      <c r="B3808" s="101">
        <v>15</v>
      </c>
      <c r="C3808" s="109"/>
    </row>
    <row r="3809" spans="1:3" x14ac:dyDescent="0.25">
      <c r="A3809" s="117">
        <v>45084</v>
      </c>
      <c r="B3809" s="101">
        <v>16</v>
      </c>
      <c r="C3809" s="109"/>
    </row>
    <row r="3810" spans="1:3" x14ac:dyDescent="0.25">
      <c r="A3810" s="117">
        <v>45084</v>
      </c>
      <c r="B3810" s="101">
        <v>17</v>
      </c>
      <c r="C3810" s="109"/>
    </row>
    <row r="3811" spans="1:3" x14ac:dyDescent="0.25">
      <c r="A3811" s="117">
        <v>45084</v>
      </c>
      <c r="B3811" s="101">
        <v>18</v>
      </c>
      <c r="C3811" s="109"/>
    </row>
    <row r="3812" spans="1:3" x14ac:dyDescent="0.25">
      <c r="A3812" s="117">
        <v>45084</v>
      </c>
      <c r="B3812" s="101">
        <v>19</v>
      </c>
      <c r="C3812" s="109"/>
    </row>
    <row r="3813" spans="1:3" x14ac:dyDescent="0.25">
      <c r="A3813" s="117">
        <v>45084</v>
      </c>
      <c r="B3813" s="101">
        <v>20</v>
      </c>
      <c r="C3813" s="109"/>
    </row>
    <row r="3814" spans="1:3" x14ac:dyDescent="0.25">
      <c r="A3814" s="117">
        <v>45084</v>
      </c>
      <c r="B3814" s="101">
        <v>21</v>
      </c>
      <c r="C3814" s="109"/>
    </row>
    <row r="3815" spans="1:3" x14ac:dyDescent="0.25">
      <c r="A3815" s="117">
        <v>45084</v>
      </c>
      <c r="B3815" s="101">
        <v>22</v>
      </c>
      <c r="C3815" s="109"/>
    </row>
    <row r="3816" spans="1:3" x14ac:dyDescent="0.25">
      <c r="A3816" s="117">
        <v>45084</v>
      </c>
      <c r="B3816" s="101">
        <v>23</v>
      </c>
      <c r="C3816" s="109"/>
    </row>
    <row r="3817" spans="1:3" x14ac:dyDescent="0.25">
      <c r="A3817" s="117">
        <v>45084</v>
      </c>
      <c r="B3817" s="101">
        <v>24</v>
      </c>
      <c r="C3817" s="109"/>
    </row>
    <row r="3818" spans="1:3" x14ac:dyDescent="0.25">
      <c r="A3818" s="117">
        <v>45085</v>
      </c>
      <c r="B3818" s="101">
        <v>1</v>
      </c>
      <c r="C3818" s="109"/>
    </row>
    <row r="3819" spans="1:3" x14ac:dyDescent="0.25">
      <c r="A3819" s="117">
        <v>45085</v>
      </c>
      <c r="B3819" s="101">
        <v>2</v>
      </c>
      <c r="C3819" s="109"/>
    </row>
    <row r="3820" spans="1:3" x14ac:dyDescent="0.25">
      <c r="A3820" s="117">
        <v>45085</v>
      </c>
      <c r="B3820" s="101">
        <v>3</v>
      </c>
      <c r="C3820" s="109"/>
    </row>
    <row r="3821" spans="1:3" x14ac:dyDescent="0.25">
      <c r="A3821" s="117">
        <v>45085</v>
      </c>
      <c r="B3821" s="101">
        <v>4</v>
      </c>
      <c r="C3821" s="109"/>
    </row>
    <row r="3822" spans="1:3" x14ac:dyDescent="0.25">
      <c r="A3822" s="117">
        <v>45085</v>
      </c>
      <c r="B3822" s="101">
        <v>5</v>
      </c>
      <c r="C3822" s="109"/>
    </row>
    <row r="3823" spans="1:3" x14ac:dyDescent="0.25">
      <c r="A3823" s="117">
        <v>45085</v>
      </c>
      <c r="B3823" s="101">
        <v>6</v>
      </c>
      <c r="C3823" s="109"/>
    </row>
    <row r="3824" spans="1:3" x14ac:dyDescent="0.25">
      <c r="A3824" s="117">
        <v>45085</v>
      </c>
      <c r="B3824" s="101">
        <v>7</v>
      </c>
      <c r="C3824" s="109"/>
    </row>
    <row r="3825" spans="1:3" x14ac:dyDescent="0.25">
      <c r="A3825" s="117">
        <v>45085</v>
      </c>
      <c r="B3825" s="101">
        <v>8</v>
      </c>
      <c r="C3825" s="109"/>
    </row>
    <row r="3826" spans="1:3" x14ac:dyDescent="0.25">
      <c r="A3826" s="117">
        <v>45085</v>
      </c>
      <c r="B3826" s="101">
        <v>9</v>
      </c>
      <c r="C3826" s="109"/>
    </row>
    <row r="3827" spans="1:3" x14ac:dyDescent="0.25">
      <c r="A3827" s="117">
        <v>45085</v>
      </c>
      <c r="B3827" s="101">
        <v>10</v>
      </c>
      <c r="C3827" s="109"/>
    </row>
    <row r="3828" spans="1:3" x14ac:dyDescent="0.25">
      <c r="A3828" s="117">
        <v>45085</v>
      </c>
      <c r="B3828" s="101">
        <v>11</v>
      </c>
      <c r="C3828" s="109"/>
    </row>
    <row r="3829" spans="1:3" x14ac:dyDescent="0.25">
      <c r="A3829" s="117">
        <v>45085</v>
      </c>
      <c r="B3829" s="101">
        <v>12</v>
      </c>
      <c r="C3829" s="109"/>
    </row>
    <row r="3830" spans="1:3" x14ac:dyDescent="0.25">
      <c r="A3830" s="117">
        <v>45085</v>
      </c>
      <c r="B3830" s="101">
        <v>13</v>
      </c>
      <c r="C3830" s="109"/>
    </row>
    <row r="3831" spans="1:3" x14ac:dyDescent="0.25">
      <c r="A3831" s="117">
        <v>45085</v>
      </c>
      <c r="B3831" s="101">
        <v>14</v>
      </c>
      <c r="C3831" s="109"/>
    </row>
    <row r="3832" spans="1:3" x14ac:dyDescent="0.25">
      <c r="A3832" s="117">
        <v>45085</v>
      </c>
      <c r="B3832" s="101">
        <v>15</v>
      </c>
      <c r="C3832" s="109"/>
    </row>
    <row r="3833" spans="1:3" x14ac:dyDescent="0.25">
      <c r="A3833" s="117">
        <v>45085</v>
      </c>
      <c r="B3833" s="101">
        <v>16</v>
      </c>
      <c r="C3833" s="109"/>
    </row>
    <row r="3834" spans="1:3" x14ac:dyDescent="0.25">
      <c r="A3834" s="117">
        <v>45085</v>
      </c>
      <c r="B3834" s="101">
        <v>17</v>
      </c>
      <c r="C3834" s="109"/>
    </row>
    <row r="3835" spans="1:3" x14ac:dyDescent="0.25">
      <c r="A3835" s="117">
        <v>45085</v>
      </c>
      <c r="B3835" s="101">
        <v>18</v>
      </c>
      <c r="C3835" s="109"/>
    </row>
    <row r="3836" spans="1:3" x14ac:dyDescent="0.25">
      <c r="A3836" s="117">
        <v>45085</v>
      </c>
      <c r="B3836" s="101">
        <v>19</v>
      </c>
      <c r="C3836" s="109"/>
    </row>
    <row r="3837" spans="1:3" x14ac:dyDescent="0.25">
      <c r="A3837" s="117">
        <v>45085</v>
      </c>
      <c r="B3837" s="101">
        <v>20</v>
      </c>
      <c r="C3837" s="109"/>
    </row>
    <row r="3838" spans="1:3" x14ac:dyDescent="0.25">
      <c r="A3838" s="117">
        <v>45085</v>
      </c>
      <c r="B3838" s="101">
        <v>21</v>
      </c>
      <c r="C3838" s="109"/>
    </row>
    <row r="3839" spans="1:3" x14ac:dyDescent="0.25">
      <c r="A3839" s="117">
        <v>45085</v>
      </c>
      <c r="B3839" s="101">
        <v>22</v>
      </c>
      <c r="C3839" s="109"/>
    </row>
    <row r="3840" spans="1:3" x14ac:dyDescent="0.25">
      <c r="A3840" s="117">
        <v>45085</v>
      </c>
      <c r="B3840" s="101">
        <v>23</v>
      </c>
      <c r="C3840" s="109"/>
    </row>
    <row r="3841" spans="1:3" x14ac:dyDescent="0.25">
      <c r="A3841" s="117">
        <v>45085</v>
      </c>
      <c r="B3841" s="101">
        <v>24</v>
      </c>
      <c r="C3841" s="109"/>
    </row>
    <row r="3842" spans="1:3" x14ac:dyDescent="0.25">
      <c r="A3842" s="117">
        <v>45086</v>
      </c>
      <c r="B3842" s="101">
        <v>1</v>
      </c>
      <c r="C3842" s="109"/>
    </row>
    <row r="3843" spans="1:3" x14ac:dyDescent="0.25">
      <c r="A3843" s="117">
        <v>45086</v>
      </c>
      <c r="B3843" s="101">
        <v>2</v>
      </c>
      <c r="C3843" s="109"/>
    </row>
    <row r="3844" spans="1:3" x14ac:dyDescent="0.25">
      <c r="A3844" s="117">
        <v>45086</v>
      </c>
      <c r="B3844" s="101">
        <v>3</v>
      </c>
      <c r="C3844" s="109"/>
    </row>
    <row r="3845" spans="1:3" x14ac:dyDescent="0.25">
      <c r="A3845" s="117">
        <v>45086</v>
      </c>
      <c r="B3845" s="101">
        <v>4</v>
      </c>
      <c r="C3845" s="109"/>
    </row>
    <row r="3846" spans="1:3" x14ac:dyDescent="0.25">
      <c r="A3846" s="117">
        <v>45086</v>
      </c>
      <c r="B3846" s="101">
        <v>5</v>
      </c>
      <c r="C3846" s="109"/>
    </row>
    <row r="3847" spans="1:3" x14ac:dyDescent="0.25">
      <c r="A3847" s="117">
        <v>45086</v>
      </c>
      <c r="B3847" s="101">
        <v>6</v>
      </c>
      <c r="C3847" s="109"/>
    </row>
    <row r="3848" spans="1:3" x14ac:dyDescent="0.25">
      <c r="A3848" s="117">
        <v>45086</v>
      </c>
      <c r="B3848" s="101">
        <v>7</v>
      </c>
      <c r="C3848" s="109"/>
    </row>
    <row r="3849" spans="1:3" x14ac:dyDescent="0.25">
      <c r="A3849" s="117">
        <v>45086</v>
      </c>
      <c r="B3849" s="101">
        <v>8</v>
      </c>
      <c r="C3849" s="109"/>
    </row>
    <row r="3850" spans="1:3" x14ac:dyDescent="0.25">
      <c r="A3850" s="117">
        <v>45086</v>
      </c>
      <c r="B3850" s="101">
        <v>9</v>
      </c>
      <c r="C3850" s="109"/>
    </row>
    <row r="3851" spans="1:3" x14ac:dyDescent="0.25">
      <c r="A3851" s="117">
        <v>45086</v>
      </c>
      <c r="B3851" s="101">
        <v>10</v>
      </c>
      <c r="C3851" s="109"/>
    </row>
    <row r="3852" spans="1:3" x14ac:dyDescent="0.25">
      <c r="A3852" s="117">
        <v>45086</v>
      </c>
      <c r="B3852" s="101">
        <v>11</v>
      </c>
      <c r="C3852" s="109"/>
    </row>
    <row r="3853" spans="1:3" x14ac:dyDescent="0.25">
      <c r="A3853" s="117">
        <v>45086</v>
      </c>
      <c r="B3853" s="101">
        <v>12</v>
      </c>
      <c r="C3853" s="109"/>
    </row>
    <row r="3854" spans="1:3" x14ac:dyDescent="0.25">
      <c r="A3854" s="117">
        <v>45086</v>
      </c>
      <c r="B3854" s="101">
        <v>13</v>
      </c>
      <c r="C3854" s="109"/>
    </row>
    <row r="3855" spans="1:3" x14ac:dyDescent="0.25">
      <c r="A3855" s="117">
        <v>45086</v>
      </c>
      <c r="B3855" s="101">
        <v>14</v>
      </c>
      <c r="C3855" s="109"/>
    </row>
    <row r="3856" spans="1:3" x14ac:dyDescent="0.25">
      <c r="A3856" s="117">
        <v>45086</v>
      </c>
      <c r="B3856" s="101">
        <v>15</v>
      </c>
      <c r="C3856" s="109"/>
    </row>
    <row r="3857" spans="1:3" x14ac:dyDescent="0.25">
      <c r="A3857" s="117">
        <v>45086</v>
      </c>
      <c r="B3857" s="101">
        <v>16</v>
      </c>
      <c r="C3857" s="109"/>
    </row>
    <row r="3858" spans="1:3" x14ac:dyDescent="0.25">
      <c r="A3858" s="117">
        <v>45086</v>
      </c>
      <c r="B3858" s="101">
        <v>17</v>
      </c>
      <c r="C3858" s="109"/>
    </row>
    <row r="3859" spans="1:3" x14ac:dyDescent="0.25">
      <c r="A3859" s="117">
        <v>45086</v>
      </c>
      <c r="B3859" s="101">
        <v>18</v>
      </c>
      <c r="C3859" s="109"/>
    </row>
    <row r="3860" spans="1:3" x14ac:dyDescent="0.25">
      <c r="A3860" s="117">
        <v>45086</v>
      </c>
      <c r="B3860" s="101">
        <v>19</v>
      </c>
      <c r="C3860" s="109"/>
    </row>
    <row r="3861" spans="1:3" x14ac:dyDescent="0.25">
      <c r="A3861" s="117">
        <v>45086</v>
      </c>
      <c r="B3861" s="101">
        <v>20</v>
      </c>
      <c r="C3861" s="109"/>
    </row>
    <row r="3862" spans="1:3" x14ac:dyDescent="0.25">
      <c r="A3862" s="117">
        <v>45086</v>
      </c>
      <c r="B3862" s="101">
        <v>21</v>
      </c>
      <c r="C3862" s="109"/>
    </row>
    <row r="3863" spans="1:3" x14ac:dyDescent="0.25">
      <c r="A3863" s="117">
        <v>45086</v>
      </c>
      <c r="B3863" s="101">
        <v>22</v>
      </c>
      <c r="C3863" s="109"/>
    </row>
    <row r="3864" spans="1:3" x14ac:dyDescent="0.25">
      <c r="A3864" s="117">
        <v>45086</v>
      </c>
      <c r="B3864" s="101">
        <v>23</v>
      </c>
      <c r="C3864" s="109"/>
    </row>
    <row r="3865" spans="1:3" x14ac:dyDescent="0.25">
      <c r="A3865" s="117">
        <v>45086</v>
      </c>
      <c r="B3865" s="101">
        <v>24</v>
      </c>
      <c r="C3865" s="109"/>
    </row>
    <row r="3866" spans="1:3" x14ac:dyDescent="0.25">
      <c r="A3866" s="117">
        <v>45087</v>
      </c>
      <c r="B3866" s="101">
        <v>1</v>
      </c>
      <c r="C3866" s="109"/>
    </row>
    <row r="3867" spans="1:3" x14ac:dyDescent="0.25">
      <c r="A3867" s="117">
        <v>45087</v>
      </c>
      <c r="B3867" s="101">
        <v>2</v>
      </c>
      <c r="C3867" s="109"/>
    </row>
    <row r="3868" spans="1:3" x14ac:dyDescent="0.25">
      <c r="A3868" s="117">
        <v>45087</v>
      </c>
      <c r="B3868" s="101">
        <v>3</v>
      </c>
      <c r="C3868" s="109"/>
    </row>
    <row r="3869" spans="1:3" x14ac:dyDescent="0.25">
      <c r="A3869" s="117">
        <v>45087</v>
      </c>
      <c r="B3869" s="101">
        <v>4</v>
      </c>
      <c r="C3869" s="109"/>
    </row>
    <row r="3870" spans="1:3" x14ac:dyDescent="0.25">
      <c r="A3870" s="117">
        <v>45087</v>
      </c>
      <c r="B3870" s="101">
        <v>5</v>
      </c>
      <c r="C3870" s="109"/>
    </row>
    <row r="3871" spans="1:3" x14ac:dyDescent="0.25">
      <c r="A3871" s="117">
        <v>45087</v>
      </c>
      <c r="B3871" s="101">
        <v>6</v>
      </c>
      <c r="C3871" s="109"/>
    </row>
    <row r="3872" spans="1:3" x14ac:dyDescent="0.25">
      <c r="A3872" s="117">
        <v>45087</v>
      </c>
      <c r="B3872" s="101">
        <v>7</v>
      </c>
      <c r="C3872" s="109"/>
    </row>
    <row r="3873" spans="1:3" x14ac:dyDescent="0.25">
      <c r="A3873" s="117">
        <v>45087</v>
      </c>
      <c r="B3873" s="101">
        <v>8</v>
      </c>
      <c r="C3873" s="109"/>
    </row>
    <row r="3874" spans="1:3" x14ac:dyDescent="0.25">
      <c r="A3874" s="117">
        <v>45087</v>
      </c>
      <c r="B3874" s="101">
        <v>9</v>
      </c>
      <c r="C3874" s="109"/>
    </row>
    <row r="3875" spans="1:3" x14ac:dyDescent="0.25">
      <c r="A3875" s="117">
        <v>45087</v>
      </c>
      <c r="B3875" s="101">
        <v>10</v>
      </c>
      <c r="C3875" s="109"/>
    </row>
    <row r="3876" spans="1:3" x14ac:dyDescent="0.25">
      <c r="A3876" s="117">
        <v>45087</v>
      </c>
      <c r="B3876" s="101">
        <v>11</v>
      </c>
      <c r="C3876" s="109"/>
    </row>
    <row r="3877" spans="1:3" x14ac:dyDescent="0.25">
      <c r="A3877" s="117">
        <v>45087</v>
      </c>
      <c r="B3877" s="101">
        <v>12</v>
      </c>
      <c r="C3877" s="109"/>
    </row>
    <row r="3878" spans="1:3" x14ac:dyDescent="0.25">
      <c r="A3878" s="117">
        <v>45087</v>
      </c>
      <c r="B3878" s="101">
        <v>13</v>
      </c>
      <c r="C3878" s="109"/>
    </row>
    <row r="3879" spans="1:3" x14ac:dyDescent="0.25">
      <c r="A3879" s="117">
        <v>45087</v>
      </c>
      <c r="B3879" s="101">
        <v>14</v>
      </c>
      <c r="C3879" s="109"/>
    </row>
    <row r="3880" spans="1:3" x14ac:dyDescent="0.25">
      <c r="A3880" s="117">
        <v>45087</v>
      </c>
      <c r="B3880" s="101">
        <v>15</v>
      </c>
      <c r="C3880" s="109"/>
    </row>
    <row r="3881" spans="1:3" x14ac:dyDescent="0.25">
      <c r="A3881" s="117">
        <v>45087</v>
      </c>
      <c r="B3881" s="101">
        <v>16</v>
      </c>
      <c r="C3881" s="109"/>
    </row>
    <row r="3882" spans="1:3" x14ac:dyDescent="0.25">
      <c r="A3882" s="117">
        <v>45087</v>
      </c>
      <c r="B3882" s="101">
        <v>17</v>
      </c>
      <c r="C3882" s="109"/>
    </row>
    <row r="3883" spans="1:3" x14ac:dyDescent="0.25">
      <c r="A3883" s="117">
        <v>45087</v>
      </c>
      <c r="B3883" s="101">
        <v>18</v>
      </c>
      <c r="C3883" s="109"/>
    </row>
    <row r="3884" spans="1:3" x14ac:dyDescent="0.25">
      <c r="A3884" s="117">
        <v>45087</v>
      </c>
      <c r="B3884" s="101">
        <v>19</v>
      </c>
      <c r="C3884" s="109"/>
    </row>
    <row r="3885" spans="1:3" x14ac:dyDescent="0.25">
      <c r="A3885" s="117">
        <v>45087</v>
      </c>
      <c r="B3885" s="101">
        <v>20</v>
      </c>
      <c r="C3885" s="109"/>
    </row>
    <row r="3886" spans="1:3" x14ac:dyDescent="0.25">
      <c r="A3886" s="117">
        <v>45087</v>
      </c>
      <c r="B3886" s="101">
        <v>21</v>
      </c>
      <c r="C3886" s="109"/>
    </row>
    <row r="3887" spans="1:3" x14ac:dyDescent="0.25">
      <c r="A3887" s="117">
        <v>45087</v>
      </c>
      <c r="B3887" s="101">
        <v>22</v>
      </c>
      <c r="C3887" s="109"/>
    </row>
    <row r="3888" spans="1:3" x14ac:dyDescent="0.25">
      <c r="A3888" s="117">
        <v>45087</v>
      </c>
      <c r="B3888" s="101">
        <v>23</v>
      </c>
      <c r="C3888" s="109"/>
    </row>
    <row r="3889" spans="1:3" x14ac:dyDescent="0.25">
      <c r="A3889" s="117">
        <v>45087</v>
      </c>
      <c r="B3889" s="101">
        <v>24</v>
      </c>
      <c r="C3889" s="109"/>
    </row>
    <row r="3890" spans="1:3" x14ac:dyDescent="0.25">
      <c r="A3890" s="117">
        <v>45088</v>
      </c>
      <c r="B3890" s="101">
        <v>1</v>
      </c>
      <c r="C3890" s="109"/>
    </row>
    <row r="3891" spans="1:3" x14ac:dyDescent="0.25">
      <c r="A3891" s="117">
        <v>45088</v>
      </c>
      <c r="B3891" s="101">
        <v>2</v>
      </c>
      <c r="C3891" s="109"/>
    </row>
    <row r="3892" spans="1:3" x14ac:dyDescent="0.25">
      <c r="A3892" s="117">
        <v>45088</v>
      </c>
      <c r="B3892" s="101">
        <v>3</v>
      </c>
      <c r="C3892" s="109"/>
    </row>
    <row r="3893" spans="1:3" x14ac:dyDescent="0.25">
      <c r="A3893" s="117">
        <v>45088</v>
      </c>
      <c r="B3893" s="101">
        <v>4</v>
      </c>
      <c r="C3893" s="109"/>
    </row>
    <row r="3894" spans="1:3" x14ac:dyDescent="0.25">
      <c r="A3894" s="117">
        <v>45088</v>
      </c>
      <c r="B3894" s="101">
        <v>5</v>
      </c>
      <c r="C3894" s="109"/>
    </row>
    <row r="3895" spans="1:3" x14ac:dyDescent="0.25">
      <c r="A3895" s="117">
        <v>45088</v>
      </c>
      <c r="B3895" s="101">
        <v>6</v>
      </c>
      <c r="C3895" s="109"/>
    </row>
    <row r="3896" spans="1:3" x14ac:dyDescent="0.25">
      <c r="A3896" s="117">
        <v>45088</v>
      </c>
      <c r="B3896" s="101">
        <v>7</v>
      </c>
      <c r="C3896" s="109"/>
    </row>
    <row r="3897" spans="1:3" x14ac:dyDescent="0.25">
      <c r="A3897" s="117">
        <v>45088</v>
      </c>
      <c r="B3897" s="101">
        <v>8</v>
      </c>
      <c r="C3897" s="109"/>
    </row>
    <row r="3898" spans="1:3" x14ac:dyDescent="0.25">
      <c r="A3898" s="117">
        <v>45088</v>
      </c>
      <c r="B3898" s="101">
        <v>9</v>
      </c>
      <c r="C3898" s="109"/>
    </row>
    <row r="3899" spans="1:3" x14ac:dyDescent="0.25">
      <c r="A3899" s="117">
        <v>45088</v>
      </c>
      <c r="B3899" s="101">
        <v>10</v>
      </c>
      <c r="C3899" s="109"/>
    </row>
    <row r="3900" spans="1:3" x14ac:dyDescent="0.25">
      <c r="A3900" s="117">
        <v>45088</v>
      </c>
      <c r="B3900" s="101">
        <v>11</v>
      </c>
      <c r="C3900" s="109"/>
    </row>
    <row r="3901" spans="1:3" x14ac:dyDescent="0.25">
      <c r="A3901" s="117">
        <v>45088</v>
      </c>
      <c r="B3901" s="101">
        <v>12</v>
      </c>
      <c r="C3901" s="109"/>
    </row>
    <row r="3902" spans="1:3" x14ac:dyDescent="0.25">
      <c r="A3902" s="117">
        <v>45088</v>
      </c>
      <c r="B3902" s="101">
        <v>13</v>
      </c>
      <c r="C3902" s="109"/>
    </row>
    <row r="3903" spans="1:3" x14ac:dyDescent="0.25">
      <c r="A3903" s="117">
        <v>45088</v>
      </c>
      <c r="B3903" s="101">
        <v>14</v>
      </c>
      <c r="C3903" s="109"/>
    </row>
    <row r="3904" spans="1:3" x14ac:dyDescent="0.25">
      <c r="A3904" s="117">
        <v>45088</v>
      </c>
      <c r="B3904" s="101">
        <v>15</v>
      </c>
      <c r="C3904" s="109"/>
    </row>
    <row r="3905" spans="1:3" x14ac:dyDescent="0.25">
      <c r="A3905" s="117">
        <v>45088</v>
      </c>
      <c r="B3905" s="101">
        <v>16</v>
      </c>
      <c r="C3905" s="109"/>
    </row>
    <row r="3906" spans="1:3" x14ac:dyDescent="0.25">
      <c r="A3906" s="117">
        <v>45088</v>
      </c>
      <c r="B3906" s="101">
        <v>17</v>
      </c>
      <c r="C3906" s="109"/>
    </row>
    <row r="3907" spans="1:3" x14ac:dyDescent="0.25">
      <c r="A3907" s="117">
        <v>45088</v>
      </c>
      <c r="B3907" s="101">
        <v>18</v>
      </c>
      <c r="C3907" s="109"/>
    </row>
    <row r="3908" spans="1:3" x14ac:dyDescent="0.25">
      <c r="A3908" s="117">
        <v>45088</v>
      </c>
      <c r="B3908" s="101">
        <v>19</v>
      </c>
      <c r="C3908" s="109"/>
    </row>
    <row r="3909" spans="1:3" x14ac:dyDescent="0.25">
      <c r="A3909" s="117">
        <v>45088</v>
      </c>
      <c r="B3909" s="101">
        <v>20</v>
      </c>
      <c r="C3909" s="109"/>
    </row>
    <row r="3910" spans="1:3" x14ac:dyDescent="0.25">
      <c r="A3910" s="117">
        <v>45088</v>
      </c>
      <c r="B3910" s="101">
        <v>21</v>
      </c>
      <c r="C3910" s="109"/>
    </row>
    <row r="3911" spans="1:3" x14ac:dyDescent="0.25">
      <c r="A3911" s="117">
        <v>45088</v>
      </c>
      <c r="B3911" s="101">
        <v>22</v>
      </c>
      <c r="C3911" s="109"/>
    </row>
    <row r="3912" spans="1:3" x14ac:dyDescent="0.25">
      <c r="A3912" s="117">
        <v>45088</v>
      </c>
      <c r="B3912" s="101">
        <v>23</v>
      </c>
      <c r="C3912" s="109"/>
    </row>
    <row r="3913" spans="1:3" x14ac:dyDescent="0.25">
      <c r="A3913" s="117">
        <v>45088</v>
      </c>
      <c r="B3913" s="101">
        <v>24</v>
      </c>
      <c r="C3913" s="109"/>
    </row>
    <row r="3914" spans="1:3" x14ac:dyDescent="0.25">
      <c r="A3914" s="117">
        <v>45089</v>
      </c>
      <c r="B3914" s="101">
        <v>1</v>
      </c>
      <c r="C3914" s="109"/>
    </row>
    <row r="3915" spans="1:3" x14ac:dyDescent="0.25">
      <c r="A3915" s="117">
        <v>45089</v>
      </c>
      <c r="B3915" s="101">
        <v>2</v>
      </c>
      <c r="C3915" s="109"/>
    </row>
    <row r="3916" spans="1:3" x14ac:dyDescent="0.25">
      <c r="A3916" s="117">
        <v>45089</v>
      </c>
      <c r="B3916" s="101">
        <v>3</v>
      </c>
      <c r="C3916" s="109"/>
    </row>
    <row r="3917" spans="1:3" x14ac:dyDescent="0.25">
      <c r="A3917" s="117">
        <v>45089</v>
      </c>
      <c r="B3917" s="101">
        <v>4</v>
      </c>
      <c r="C3917" s="109"/>
    </row>
    <row r="3918" spans="1:3" x14ac:dyDescent="0.25">
      <c r="A3918" s="117">
        <v>45089</v>
      </c>
      <c r="B3918" s="101">
        <v>5</v>
      </c>
      <c r="C3918" s="109"/>
    </row>
    <row r="3919" spans="1:3" x14ac:dyDescent="0.25">
      <c r="A3919" s="117">
        <v>45089</v>
      </c>
      <c r="B3919" s="101">
        <v>6</v>
      </c>
      <c r="C3919" s="109"/>
    </row>
    <row r="3920" spans="1:3" x14ac:dyDescent="0.25">
      <c r="A3920" s="117">
        <v>45089</v>
      </c>
      <c r="B3920" s="101">
        <v>7</v>
      </c>
      <c r="C3920" s="109"/>
    </row>
    <row r="3921" spans="1:3" x14ac:dyDescent="0.25">
      <c r="A3921" s="117">
        <v>45089</v>
      </c>
      <c r="B3921" s="101">
        <v>8</v>
      </c>
      <c r="C3921" s="109"/>
    </row>
    <row r="3922" spans="1:3" x14ac:dyDescent="0.25">
      <c r="A3922" s="117">
        <v>45089</v>
      </c>
      <c r="B3922" s="101">
        <v>9</v>
      </c>
      <c r="C3922" s="109"/>
    </row>
    <row r="3923" spans="1:3" x14ac:dyDescent="0.25">
      <c r="A3923" s="117">
        <v>45089</v>
      </c>
      <c r="B3923" s="101">
        <v>10</v>
      </c>
      <c r="C3923" s="109"/>
    </row>
    <row r="3924" spans="1:3" x14ac:dyDescent="0.25">
      <c r="A3924" s="117">
        <v>45089</v>
      </c>
      <c r="B3924" s="101">
        <v>11</v>
      </c>
      <c r="C3924" s="109"/>
    </row>
    <row r="3925" spans="1:3" x14ac:dyDescent="0.25">
      <c r="A3925" s="117">
        <v>45089</v>
      </c>
      <c r="B3925" s="101">
        <v>12</v>
      </c>
      <c r="C3925" s="109"/>
    </row>
    <row r="3926" spans="1:3" x14ac:dyDescent="0.25">
      <c r="A3926" s="117">
        <v>45089</v>
      </c>
      <c r="B3926" s="101">
        <v>13</v>
      </c>
      <c r="C3926" s="109"/>
    </row>
    <row r="3927" spans="1:3" x14ac:dyDescent="0.25">
      <c r="A3927" s="117">
        <v>45089</v>
      </c>
      <c r="B3927" s="101">
        <v>14</v>
      </c>
      <c r="C3927" s="109"/>
    </row>
    <row r="3928" spans="1:3" x14ac:dyDescent="0.25">
      <c r="A3928" s="117">
        <v>45089</v>
      </c>
      <c r="B3928" s="101">
        <v>15</v>
      </c>
      <c r="C3928" s="109"/>
    </row>
    <row r="3929" spans="1:3" x14ac:dyDescent="0.25">
      <c r="A3929" s="117">
        <v>45089</v>
      </c>
      <c r="B3929" s="101">
        <v>16</v>
      </c>
      <c r="C3929" s="109"/>
    </row>
    <row r="3930" spans="1:3" x14ac:dyDescent="0.25">
      <c r="A3930" s="117">
        <v>45089</v>
      </c>
      <c r="B3930" s="101">
        <v>17</v>
      </c>
      <c r="C3930" s="109"/>
    </row>
    <row r="3931" spans="1:3" x14ac:dyDescent="0.25">
      <c r="A3931" s="117">
        <v>45089</v>
      </c>
      <c r="B3931" s="101">
        <v>18</v>
      </c>
      <c r="C3931" s="109"/>
    </row>
    <row r="3932" spans="1:3" x14ac:dyDescent="0.25">
      <c r="A3932" s="117">
        <v>45089</v>
      </c>
      <c r="B3932" s="101">
        <v>19</v>
      </c>
      <c r="C3932" s="109"/>
    </row>
    <row r="3933" spans="1:3" x14ac:dyDescent="0.25">
      <c r="A3933" s="117">
        <v>45089</v>
      </c>
      <c r="B3933" s="101">
        <v>20</v>
      </c>
      <c r="C3933" s="109"/>
    </row>
    <row r="3934" spans="1:3" x14ac:dyDescent="0.25">
      <c r="A3934" s="117">
        <v>45089</v>
      </c>
      <c r="B3934" s="101">
        <v>21</v>
      </c>
      <c r="C3934" s="109"/>
    </row>
    <row r="3935" spans="1:3" x14ac:dyDescent="0.25">
      <c r="A3935" s="117">
        <v>45089</v>
      </c>
      <c r="B3935" s="101">
        <v>22</v>
      </c>
      <c r="C3935" s="109"/>
    </row>
    <row r="3936" spans="1:3" x14ac:dyDescent="0.25">
      <c r="A3936" s="117">
        <v>45089</v>
      </c>
      <c r="B3936" s="101">
        <v>23</v>
      </c>
      <c r="C3936" s="109"/>
    </row>
    <row r="3937" spans="1:3" x14ac:dyDescent="0.25">
      <c r="A3937" s="117">
        <v>45089</v>
      </c>
      <c r="B3937" s="101">
        <v>24</v>
      </c>
      <c r="C3937" s="109"/>
    </row>
    <row r="3938" spans="1:3" x14ac:dyDescent="0.25">
      <c r="A3938" s="117">
        <v>45090</v>
      </c>
      <c r="B3938" s="101">
        <v>1</v>
      </c>
      <c r="C3938" s="109"/>
    </row>
    <row r="3939" spans="1:3" x14ac:dyDescent="0.25">
      <c r="A3939" s="117">
        <v>45090</v>
      </c>
      <c r="B3939" s="101">
        <v>2</v>
      </c>
      <c r="C3939" s="109"/>
    </row>
    <row r="3940" spans="1:3" x14ac:dyDescent="0.25">
      <c r="A3940" s="117">
        <v>45090</v>
      </c>
      <c r="B3940" s="101">
        <v>3</v>
      </c>
      <c r="C3940" s="109"/>
    </row>
    <row r="3941" spans="1:3" x14ac:dyDescent="0.25">
      <c r="A3941" s="117">
        <v>45090</v>
      </c>
      <c r="B3941" s="101">
        <v>4</v>
      </c>
      <c r="C3941" s="109"/>
    </row>
    <row r="3942" spans="1:3" x14ac:dyDescent="0.25">
      <c r="A3942" s="117">
        <v>45090</v>
      </c>
      <c r="B3942" s="101">
        <v>5</v>
      </c>
      <c r="C3942" s="109"/>
    </row>
    <row r="3943" spans="1:3" x14ac:dyDescent="0.25">
      <c r="A3943" s="117">
        <v>45090</v>
      </c>
      <c r="B3943" s="101">
        <v>6</v>
      </c>
      <c r="C3943" s="109"/>
    </row>
    <row r="3944" spans="1:3" x14ac:dyDescent="0.25">
      <c r="A3944" s="117">
        <v>45090</v>
      </c>
      <c r="B3944" s="101">
        <v>7</v>
      </c>
      <c r="C3944" s="109"/>
    </row>
    <row r="3945" spans="1:3" x14ac:dyDescent="0.25">
      <c r="A3945" s="117">
        <v>45090</v>
      </c>
      <c r="B3945" s="101">
        <v>8</v>
      </c>
      <c r="C3945" s="109"/>
    </row>
    <row r="3946" spans="1:3" x14ac:dyDescent="0.25">
      <c r="A3946" s="117">
        <v>45090</v>
      </c>
      <c r="B3946" s="101">
        <v>9</v>
      </c>
      <c r="C3946" s="109"/>
    </row>
    <row r="3947" spans="1:3" x14ac:dyDescent="0.25">
      <c r="A3947" s="117">
        <v>45090</v>
      </c>
      <c r="B3947" s="101">
        <v>10</v>
      </c>
      <c r="C3947" s="109"/>
    </row>
    <row r="3948" spans="1:3" x14ac:dyDescent="0.25">
      <c r="A3948" s="117">
        <v>45090</v>
      </c>
      <c r="B3948" s="101">
        <v>11</v>
      </c>
      <c r="C3948" s="109"/>
    </row>
    <row r="3949" spans="1:3" x14ac:dyDescent="0.25">
      <c r="A3949" s="117">
        <v>45090</v>
      </c>
      <c r="B3949" s="101">
        <v>12</v>
      </c>
      <c r="C3949" s="109"/>
    </row>
    <row r="3950" spans="1:3" x14ac:dyDescent="0.25">
      <c r="A3950" s="117">
        <v>45090</v>
      </c>
      <c r="B3950" s="101">
        <v>13</v>
      </c>
      <c r="C3950" s="109"/>
    </row>
    <row r="3951" spans="1:3" x14ac:dyDescent="0.25">
      <c r="A3951" s="117">
        <v>45090</v>
      </c>
      <c r="B3951" s="101">
        <v>14</v>
      </c>
      <c r="C3951" s="109"/>
    </row>
    <row r="3952" spans="1:3" x14ac:dyDescent="0.25">
      <c r="A3952" s="117">
        <v>45090</v>
      </c>
      <c r="B3952" s="101">
        <v>15</v>
      </c>
      <c r="C3952" s="109"/>
    </row>
    <row r="3953" spans="1:3" x14ac:dyDescent="0.25">
      <c r="A3953" s="117">
        <v>45090</v>
      </c>
      <c r="B3953" s="101">
        <v>16</v>
      </c>
      <c r="C3953" s="109"/>
    </row>
    <row r="3954" spans="1:3" x14ac:dyDescent="0.25">
      <c r="A3954" s="117">
        <v>45090</v>
      </c>
      <c r="B3954" s="101">
        <v>17</v>
      </c>
      <c r="C3954" s="109"/>
    </row>
    <row r="3955" spans="1:3" x14ac:dyDescent="0.25">
      <c r="A3955" s="117">
        <v>45090</v>
      </c>
      <c r="B3955" s="101">
        <v>18</v>
      </c>
      <c r="C3955" s="109"/>
    </row>
    <row r="3956" spans="1:3" x14ac:dyDescent="0.25">
      <c r="A3956" s="117">
        <v>45090</v>
      </c>
      <c r="B3956" s="101">
        <v>19</v>
      </c>
      <c r="C3956" s="109"/>
    </row>
    <row r="3957" spans="1:3" x14ac:dyDescent="0.25">
      <c r="A3957" s="117">
        <v>45090</v>
      </c>
      <c r="B3957" s="101">
        <v>20</v>
      </c>
      <c r="C3957" s="109"/>
    </row>
    <row r="3958" spans="1:3" x14ac:dyDescent="0.25">
      <c r="A3958" s="117">
        <v>45090</v>
      </c>
      <c r="B3958" s="101">
        <v>21</v>
      </c>
      <c r="C3958" s="109"/>
    </row>
    <row r="3959" spans="1:3" x14ac:dyDescent="0.25">
      <c r="A3959" s="117">
        <v>45090</v>
      </c>
      <c r="B3959" s="101">
        <v>22</v>
      </c>
      <c r="C3959" s="109"/>
    </row>
    <row r="3960" spans="1:3" x14ac:dyDescent="0.25">
      <c r="A3960" s="117">
        <v>45090</v>
      </c>
      <c r="B3960" s="101">
        <v>23</v>
      </c>
      <c r="C3960" s="109"/>
    </row>
    <row r="3961" spans="1:3" x14ac:dyDescent="0.25">
      <c r="A3961" s="117">
        <v>45090</v>
      </c>
      <c r="B3961" s="101">
        <v>24</v>
      </c>
      <c r="C3961" s="109"/>
    </row>
    <row r="3962" spans="1:3" x14ac:dyDescent="0.25">
      <c r="A3962" s="117">
        <v>45091</v>
      </c>
      <c r="B3962" s="101">
        <v>1</v>
      </c>
      <c r="C3962" s="109"/>
    </row>
    <row r="3963" spans="1:3" x14ac:dyDescent="0.25">
      <c r="A3963" s="117">
        <v>45091</v>
      </c>
      <c r="B3963" s="101">
        <v>2</v>
      </c>
      <c r="C3963" s="109"/>
    </row>
    <row r="3964" spans="1:3" x14ac:dyDescent="0.25">
      <c r="A3964" s="117">
        <v>45091</v>
      </c>
      <c r="B3964" s="101">
        <v>3</v>
      </c>
      <c r="C3964" s="109"/>
    </row>
    <row r="3965" spans="1:3" x14ac:dyDescent="0.25">
      <c r="A3965" s="117">
        <v>45091</v>
      </c>
      <c r="B3965" s="101">
        <v>4</v>
      </c>
      <c r="C3965" s="109"/>
    </row>
    <row r="3966" spans="1:3" x14ac:dyDescent="0.25">
      <c r="A3966" s="117">
        <v>45091</v>
      </c>
      <c r="B3966" s="101">
        <v>5</v>
      </c>
      <c r="C3966" s="109"/>
    </row>
    <row r="3967" spans="1:3" x14ac:dyDescent="0.25">
      <c r="A3967" s="117">
        <v>45091</v>
      </c>
      <c r="B3967" s="101">
        <v>6</v>
      </c>
      <c r="C3967" s="109"/>
    </row>
    <row r="3968" spans="1:3" x14ac:dyDescent="0.25">
      <c r="A3968" s="117">
        <v>45091</v>
      </c>
      <c r="B3968" s="101">
        <v>7</v>
      </c>
      <c r="C3968" s="109"/>
    </row>
    <row r="3969" spans="1:3" x14ac:dyDescent="0.25">
      <c r="A3969" s="117">
        <v>45091</v>
      </c>
      <c r="B3969" s="101">
        <v>8</v>
      </c>
      <c r="C3969" s="109"/>
    </row>
    <row r="3970" spans="1:3" x14ac:dyDescent="0.25">
      <c r="A3970" s="117">
        <v>45091</v>
      </c>
      <c r="B3970" s="101">
        <v>9</v>
      </c>
      <c r="C3970" s="109"/>
    </row>
    <row r="3971" spans="1:3" x14ac:dyDescent="0.25">
      <c r="A3971" s="117">
        <v>45091</v>
      </c>
      <c r="B3971" s="101">
        <v>10</v>
      </c>
      <c r="C3971" s="109"/>
    </row>
    <row r="3972" spans="1:3" x14ac:dyDescent="0.25">
      <c r="A3972" s="117">
        <v>45091</v>
      </c>
      <c r="B3972" s="101">
        <v>11</v>
      </c>
      <c r="C3972" s="109"/>
    </row>
    <row r="3973" spans="1:3" x14ac:dyDescent="0.25">
      <c r="A3973" s="117">
        <v>45091</v>
      </c>
      <c r="B3973" s="101">
        <v>12</v>
      </c>
      <c r="C3973" s="109"/>
    </row>
    <row r="3974" spans="1:3" x14ac:dyDescent="0.25">
      <c r="A3974" s="117">
        <v>45091</v>
      </c>
      <c r="B3974" s="101">
        <v>13</v>
      </c>
      <c r="C3974" s="109"/>
    </row>
    <row r="3975" spans="1:3" x14ac:dyDescent="0.25">
      <c r="A3975" s="117">
        <v>45091</v>
      </c>
      <c r="B3975" s="101">
        <v>14</v>
      </c>
      <c r="C3975" s="109"/>
    </row>
    <row r="3976" spans="1:3" x14ac:dyDescent="0.25">
      <c r="A3976" s="117">
        <v>45091</v>
      </c>
      <c r="B3976" s="101">
        <v>15</v>
      </c>
      <c r="C3976" s="109"/>
    </row>
    <row r="3977" spans="1:3" x14ac:dyDescent="0.25">
      <c r="A3977" s="117">
        <v>45091</v>
      </c>
      <c r="B3977" s="101">
        <v>16</v>
      </c>
      <c r="C3977" s="109"/>
    </row>
    <row r="3978" spans="1:3" x14ac:dyDescent="0.25">
      <c r="A3978" s="117">
        <v>45091</v>
      </c>
      <c r="B3978" s="101">
        <v>17</v>
      </c>
      <c r="C3978" s="109"/>
    </row>
    <row r="3979" spans="1:3" x14ac:dyDescent="0.25">
      <c r="A3979" s="117">
        <v>45091</v>
      </c>
      <c r="B3979" s="101">
        <v>18</v>
      </c>
      <c r="C3979" s="109"/>
    </row>
    <row r="3980" spans="1:3" x14ac:dyDescent="0.25">
      <c r="A3980" s="117">
        <v>45091</v>
      </c>
      <c r="B3980" s="101">
        <v>19</v>
      </c>
      <c r="C3980" s="109"/>
    </row>
    <row r="3981" spans="1:3" x14ac:dyDescent="0.25">
      <c r="A3981" s="117">
        <v>45091</v>
      </c>
      <c r="B3981" s="101">
        <v>20</v>
      </c>
      <c r="C3981" s="109"/>
    </row>
    <row r="3982" spans="1:3" x14ac:dyDescent="0.25">
      <c r="A3982" s="117">
        <v>45091</v>
      </c>
      <c r="B3982" s="101">
        <v>21</v>
      </c>
      <c r="C3982" s="109"/>
    </row>
    <row r="3983" spans="1:3" x14ac:dyDescent="0.25">
      <c r="A3983" s="117">
        <v>45091</v>
      </c>
      <c r="B3983" s="101">
        <v>22</v>
      </c>
      <c r="C3983" s="109"/>
    </row>
    <row r="3984" spans="1:3" x14ac:dyDescent="0.25">
      <c r="A3984" s="117">
        <v>45091</v>
      </c>
      <c r="B3984" s="101">
        <v>23</v>
      </c>
      <c r="C3984" s="109"/>
    </row>
    <row r="3985" spans="1:3" x14ac:dyDescent="0.25">
      <c r="A3985" s="117">
        <v>45091</v>
      </c>
      <c r="B3985" s="101">
        <v>24</v>
      </c>
      <c r="C3985" s="109"/>
    </row>
    <row r="3986" spans="1:3" x14ac:dyDescent="0.25">
      <c r="A3986" s="117">
        <v>45092</v>
      </c>
      <c r="B3986" s="101">
        <v>1</v>
      </c>
      <c r="C3986" s="109"/>
    </row>
    <row r="3987" spans="1:3" x14ac:dyDescent="0.25">
      <c r="A3987" s="117">
        <v>45092</v>
      </c>
      <c r="B3987" s="101">
        <v>2</v>
      </c>
      <c r="C3987" s="109"/>
    </row>
    <row r="3988" spans="1:3" x14ac:dyDescent="0.25">
      <c r="A3988" s="117">
        <v>45092</v>
      </c>
      <c r="B3988" s="101">
        <v>3</v>
      </c>
      <c r="C3988" s="109"/>
    </row>
    <row r="3989" spans="1:3" x14ac:dyDescent="0.25">
      <c r="A3989" s="117">
        <v>45092</v>
      </c>
      <c r="B3989" s="101">
        <v>4</v>
      </c>
      <c r="C3989" s="109"/>
    </row>
    <row r="3990" spans="1:3" x14ac:dyDescent="0.25">
      <c r="A3990" s="117">
        <v>45092</v>
      </c>
      <c r="B3990" s="101">
        <v>5</v>
      </c>
      <c r="C3990" s="109"/>
    </row>
    <row r="3991" spans="1:3" x14ac:dyDescent="0.25">
      <c r="A3991" s="117">
        <v>45092</v>
      </c>
      <c r="B3991" s="101">
        <v>6</v>
      </c>
      <c r="C3991" s="109"/>
    </row>
    <row r="3992" spans="1:3" x14ac:dyDescent="0.25">
      <c r="A3992" s="117">
        <v>45092</v>
      </c>
      <c r="B3992" s="101">
        <v>7</v>
      </c>
      <c r="C3992" s="109"/>
    </row>
    <row r="3993" spans="1:3" x14ac:dyDescent="0.25">
      <c r="A3993" s="117">
        <v>45092</v>
      </c>
      <c r="B3993" s="101">
        <v>8</v>
      </c>
      <c r="C3993" s="109"/>
    </row>
    <row r="3994" spans="1:3" x14ac:dyDescent="0.25">
      <c r="A3994" s="117">
        <v>45092</v>
      </c>
      <c r="B3994" s="101">
        <v>9</v>
      </c>
      <c r="C3994" s="109"/>
    </row>
    <row r="3995" spans="1:3" x14ac:dyDescent="0.25">
      <c r="A3995" s="117">
        <v>45092</v>
      </c>
      <c r="B3995" s="101">
        <v>10</v>
      </c>
      <c r="C3995" s="109"/>
    </row>
    <row r="3996" spans="1:3" x14ac:dyDescent="0.25">
      <c r="A3996" s="117">
        <v>45092</v>
      </c>
      <c r="B3996" s="101">
        <v>11</v>
      </c>
      <c r="C3996" s="109"/>
    </row>
    <row r="3997" spans="1:3" x14ac:dyDescent="0.25">
      <c r="A3997" s="117">
        <v>45092</v>
      </c>
      <c r="B3997" s="101">
        <v>12</v>
      </c>
      <c r="C3997" s="109"/>
    </row>
    <row r="3998" spans="1:3" x14ac:dyDescent="0.25">
      <c r="A3998" s="117">
        <v>45092</v>
      </c>
      <c r="B3998" s="101">
        <v>13</v>
      </c>
      <c r="C3998" s="109"/>
    </row>
    <row r="3999" spans="1:3" x14ac:dyDescent="0.25">
      <c r="A3999" s="117">
        <v>45092</v>
      </c>
      <c r="B3999" s="101">
        <v>14</v>
      </c>
      <c r="C3999" s="109"/>
    </row>
    <row r="4000" spans="1:3" x14ac:dyDescent="0.25">
      <c r="A4000" s="117">
        <v>45092</v>
      </c>
      <c r="B4000" s="101">
        <v>15</v>
      </c>
      <c r="C4000" s="109"/>
    </row>
    <row r="4001" spans="1:3" x14ac:dyDescent="0.25">
      <c r="A4001" s="117">
        <v>45092</v>
      </c>
      <c r="B4001" s="101">
        <v>16</v>
      </c>
      <c r="C4001" s="109"/>
    </row>
    <row r="4002" spans="1:3" x14ac:dyDescent="0.25">
      <c r="A4002" s="117">
        <v>45092</v>
      </c>
      <c r="B4002" s="101">
        <v>17</v>
      </c>
      <c r="C4002" s="109"/>
    </row>
    <row r="4003" spans="1:3" x14ac:dyDescent="0.25">
      <c r="A4003" s="117">
        <v>45092</v>
      </c>
      <c r="B4003" s="101">
        <v>18</v>
      </c>
      <c r="C4003" s="109"/>
    </row>
    <row r="4004" spans="1:3" x14ac:dyDescent="0.25">
      <c r="A4004" s="117">
        <v>45092</v>
      </c>
      <c r="B4004" s="101">
        <v>19</v>
      </c>
      <c r="C4004" s="109"/>
    </row>
    <row r="4005" spans="1:3" x14ac:dyDescent="0.25">
      <c r="A4005" s="117">
        <v>45092</v>
      </c>
      <c r="B4005" s="101">
        <v>20</v>
      </c>
      <c r="C4005" s="109"/>
    </row>
    <row r="4006" spans="1:3" x14ac:dyDescent="0.25">
      <c r="A4006" s="117">
        <v>45092</v>
      </c>
      <c r="B4006" s="101">
        <v>21</v>
      </c>
      <c r="C4006" s="109"/>
    </row>
    <row r="4007" spans="1:3" x14ac:dyDescent="0.25">
      <c r="A4007" s="117">
        <v>45092</v>
      </c>
      <c r="B4007" s="101">
        <v>22</v>
      </c>
      <c r="C4007" s="109"/>
    </row>
    <row r="4008" spans="1:3" x14ac:dyDescent="0.25">
      <c r="A4008" s="117">
        <v>45092</v>
      </c>
      <c r="B4008" s="101">
        <v>23</v>
      </c>
      <c r="C4008" s="109"/>
    </row>
    <row r="4009" spans="1:3" x14ac:dyDescent="0.25">
      <c r="A4009" s="117">
        <v>45092</v>
      </c>
      <c r="B4009" s="101">
        <v>24</v>
      </c>
      <c r="C4009" s="109"/>
    </row>
    <row r="4010" spans="1:3" x14ac:dyDescent="0.25">
      <c r="A4010" s="117">
        <v>45093</v>
      </c>
      <c r="B4010" s="101">
        <v>1</v>
      </c>
      <c r="C4010" s="109"/>
    </row>
    <row r="4011" spans="1:3" x14ac:dyDescent="0.25">
      <c r="A4011" s="117">
        <v>45093</v>
      </c>
      <c r="B4011" s="101">
        <v>2</v>
      </c>
      <c r="C4011" s="109"/>
    </row>
    <row r="4012" spans="1:3" x14ac:dyDescent="0.25">
      <c r="A4012" s="117">
        <v>45093</v>
      </c>
      <c r="B4012" s="101">
        <v>3</v>
      </c>
      <c r="C4012" s="109"/>
    </row>
    <row r="4013" spans="1:3" x14ac:dyDescent="0.25">
      <c r="A4013" s="117">
        <v>45093</v>
      </c>
      <c r="B4013" s="101">
        <v>4</v>
      </c>
      <c r="C4013" s="109"/>
    </row>
    <row r="4014" spans="1:3" x14ac:dyDescent="0.25">
      <c r="A4014" s="117">
        <v>45093</v>
      </c>
      <c r="B4014" s="101">
        <v>5</v>
      </c>
      <c r="C4014" s="109"/>
    </row>
    <row r="4015" spans="1:3" x14ac:dyDescent="0.25">
      <c r="A4015" s="117">
        <v>45093</v>
      </c>
      <c r="B4015" s="101">
        <v>6</v>
      </c>
      <c r="C4015" s="109"/>
    </row>
    <row r="4016" spans="1:3" x14ac:dyDescent="0.25">
      <c r="A4016" s="117">
        <v>45093</v>
      </c>
      <c r="B4016" s="101">
        <v>7</v>
      </c>
      <c r="C4016" s="109"/>
    </row>
    <row r="4017" spans="1:3" x14ac:dyDescent="0.25">
      <c r="A4017" s="117">
        <v>45093</v>
      </c>
      <c r="B4017" s="101">
        <v>8</v>
      </c>
      <c r="C4017" s="109"/>
    </row>
    <row r="4018" spans="1:3" x14ac:dyDescent="0.25">
      <c r="A4018" s="117">
        <v>45093</v>
      </c>
      <c r="B4018" s="101">
        <v>9</v>
      </c>
      <c r="C4018" s="109"/>
    </row>
    <row r="4019" spans="1:3" x14ac:dyDescent="0.25">
      <c r="A4019" s="117">
        <v>45093</v>
      </c>
      <c r="B4019" s="101">
        <v>10</v>
      </c>
      <c r="C4019" s="109"/>
    </row>
    <row r="4020" spans="1:3" x14ac:dyDescent="0.25">
      <c r="A4020" s="117">
        <v>45093</v>
      </c>
      <c r="B4020" s="101">
        <v>11</v>
      </c>
      <c r="C4020" s="109"/>
    </row>
    <row r="4021" spans="1:3" x14ac:dyDescent="0.25">
      <c r="A4021" s="117">
        <v>45093</v>
      </c>
      <c r="B4021" s="101">
        <v>12</v>
      </c>
      <c r="C4021" s="109"/>
    </row>
    <row r="4022" spans="1:3" x14ac:dyDescent="0.25">
      <c r="A4022" s="117">
        <v>45093</v>
      </c>
      <c r="B4022" s="101">
        <v>13</v>
      </c>
      <c r="C4022" s="109"/>
    </row>
    <row r="4023" spans="1:3" x14ac:dyDescent="0.25">
      <c r="A4023" s="117">
        <v>45093</v>
      </c>
      <c r="B4023" s="101">
        <v>14</v>
      </c>
      <c r="C4023" s="109"/>
    </row>
    <row r="4024" spans="1:3" x14ac:dyDescent="0.25">
      <c r="A4024" s="117">
        <v>45093</v>
      </c>
      <c r="B4024" s="101">
        <v>15</v>
      </c>
      <c r="C4024" s="109"/>
    </row>
    <row r="4025" spans="1:3" x14ac:dyDescent="0.25">
      <c r="A4025" s="117">
        <v>45093</v>
      </c>
      <c r="B4025" s="101">
        <v>16</v>
      </c>
      <c r="C4025" s="109"/>
    </row>
    <row r="4026" spans="1:3" x14ac:dyDescent="0.25">
      <c r="A4026" s="117">
        <v>45093</v>
      </c>
      <c r="B4026" s="101">
        <v>17</v>
      </c>
      <c r="C4026" s="109"/>
    </row>
    <row r="4027" spans="1:3" x14ac:dyDescent="0.25">
      <c r="A4027" s="117">
        <v>45093</v>
      </c>
      <c r="B4027" s="101">
        <v>18</v>
      </c>
      <c r="C4027" s="109"/>
    </row>
    <row r="4028" spans="1:3" x14ac:dyDescent="0.25">
      <c r="A4028" s="117">
        <v>45093</v>
      </c>
      <c r="B4028" s="101">
        <v>19</v>
      </c>
      <c r="C4028" s="109"/>
    </row>
    <row r="4029" spans="1:3" x14ac:dyDescent="0.25">
      <c r="A4029" s="117">
        <v>45093</v>
      </c>
      <c r="B4029" s="101">
        <v>20</v>
      </c>
      <c r="C4029" s="109"/>
    </row>
    <row r="4030" spans="1:3" x14ac:dyDescent="0.25">
      <c r="A4030" s="117">
        <v>45093</v>
      </c>
      <c r="B4030" s="101">
        <v>21</v>
      </c>
      <c r="C4030" s="109"/>
    </row>
    <row r="4031" spans="1:3" x14ac:dyDescent="0.25">
      <c r="A4031" s="117">
        <v>45093</v>
      </c>
      <c r="B4031" s="101">
        <v>22</v>
      </c>
      <c r="C4031" s="109"/>
    </row>
    <row r="4032" spans="1:3" x14ac:dyDescent="0.25">
      <c r="A4032" s="117">
        <v>45093</v>
      </c>
      <c r="B4032" s="101">
        <v>23</v>
      </c>
      <c r="C4032" s="109"/>
    </row>
    <row r="4033" spans="1:3" x14ac:dyDescent="0.25">
      <c r="A4033" s="117">
        <v>45093</v>
      </c>
      <c r="B4033" s="101">
        <v>24</v>
      </c>
      <c r="C4033" s="109"/>
    </row>
    <row r="4034" spans="1:3" x14ac:dyDescent="0.25">
      <c r="A4034" s="117">
        <v>45094</v>
      </c>
      <c r="B4034" s="101">
        <v>1</v>
      </c>
      <c r="C4034" s="109"/>
    </row>
    <row r="4035" spans="1:3" x14ac:dyDescent="0.25">
      <c r="A4035" s="117">
        <v>45094</v>
      </c>
      <c r="B4035" s="101">
        <v>2</v>
      </c>
      <c r="C4035" s="109"/>
    </row>
    <row r="4036" spans="1:3" x14ac:dyDescent="0.25">
      <c r="A4036" s="117">
        <v>45094</v>
      </c>
      <c r="B4036" s="101">
        <v>3</v>
      </c>
      <c r="C4036" s="109"/>
    </row>
    <row r="4037" spans="1:3" x14ac:dyDescent="0.25">
      <c r="A4037" s="117">
        <v>45094</v>
      </c>
      <c r="B4037" s="101">
        <v>4</v>
      </c>
      <c r="C4037" s="109"/>
    </row>
    <row r="4038" spans="1:3" x14ac:dyDescent="0.25">
      <c r="A4038" s="117">
        <v>45094</v>
      </c>
      <c r="B4038" s="101">
        <v>5</v>
      </c>
      <c r="C4038" s="109"/>
    </row>
    <row r="4039" spans="1:3" x14ac:dyDescent="0.25">
      <c r="A4039" s="117">
        <v>45094</v>
      </c>
      <c r="B4039" s="101">
        <v>6</v>
      </c>
      <c r="C4039" s="109"/>
    </row>
    <row r="4040" spans="1:3" x14ac:dyDescent="0.25">
      <c r="A4040" s="117">
        <v>45094</v>
      </c>
      <c r="B4040" s="101">
        <v>7</v>
      </c>
      <c r="C4040" s="109"/>
    </row>
    <row r="4041" spans="1:3" x14ac:dyDescent="0.25">
      <c r="A4041" s="117">
        <v>45094</v>
      </c>
      <c r="B4041" s="101">
        <v>8</v>
      </c>
      <c r="C4041" s="109"/>
    </row>
    <row r="4042" spans="1:3" x14ac:dyDescent="0.25">
      <c r="A4042" s="117">
        <v>45094</v>
      </c>
      <c r="B4042" s="101">
        <v>9</v>
      </c>
      <c r="C4042" s="109"/>
    </row>
    <row r="4043" spans="1:3" x14ac:dyDescent="0.25">
      <c r="A4043" s="117">
        <v>45094</v>
      </c>
      <c r="B4043" s="101">
        <v>10</v>
      </c>
      <c r="C4043" s="109"/>
    </row>
    <row r="4044" spans="1:3" x14ac:dyDescent="0.25">
      <c r="A4044" s="117">
        <v>45094</v>
      </c>
      <c r="B4044" s="101">
        <v>11</v>
      </c>
      <c r="C4044" s="109"/>
    </row>
    <row r="4045" spans="1:3" x14ac:dyDescent="0.25">
      <c r="A4045" s="117">
        <v>45094</v>
      </c>
      <c r="B4045" s="101">
        <v>12</v>
      </c>
      <c r="C4045" s="109"/>
    </row>
    <row r="4046" spans="1:3" x14ac:dyDescent="0.25">
      <c r="A4046" s="117">
        <v>45094</v>
      </c>
      <c r="B4046" s="101">
        <v>13</v>
      </c>
      <c r="C4046" s="109"/>
    </row>
    <row r="4047" spans="1:3" x14ac:dyDescent="0.25">
      <c r="A4047" s="117">
        <v>45094</v>
      </c>
      <c r="B4047" s="101">
        <v>14</v>
      </c>
      <c r="C4047" s="109"/>
    </row>
    <row r="4048" spans="1:3" x14ac:dyDescent="0.25">
      <c r="A4048" s="117">
        <v>45094</v>
      </c>
      <c r="B4048" s="101">
        <v>15</v>
      </c>
      <c r="C4048" s="109"/>
    </row>
    <row r="4049" spans="1:3" x14ac:dyDescent="0.25">
      <c r="A4049" s="117">
        <v>45094</v>
      </c>
      <c r="B4049" s="101">
        <v>16</v>
      </c>
      <c r="C4049" s="109"/>
    </row>
    <row r="4050" spans="1:3" x14ac:dyDescent="0.25">
      <c r="A4050" s="117">
        <v>45094</v>
      </c>
      <c r="B4050" s="101">
        <v>17</v>
      </c>
      <c r="C4050" s="109"/>
    </row>
    <row r="4051" spans="1:3" x14ac:dyDescent="0.25">
      <c r="A4051" s="117">
        <v>45094</v>
      </c>
      <c r="B4051" s="101">
        <v>18</v>
      </c>
      <c r="C4051" s="109"/>
    </row>
    <row r="4052" spans="1:3" x14ac:dyDescent="0.25">
      <c r="A4052" s="117">
        <v>45094</v>
      </c>
      <c r="B4052" s="101">
        <v>19</v>
      </c>
      <c r="C4052" s="109"/>
    </row>
    <row r="4053" spans="1:3" x14ac:dyDescent="0.25">
      <c r="A4053" s="117">
        <v>45094</v>
      </c>
      <c r="B4053" s="101">
        <v>20</v>
      </c>
      <c r="C4053" s="109"/>
    </row>
    <row r="4054" spans="1:3" x14ac:dyDescent="0.25">
      <c r="A4054" s="117">
        <v>45094</v>
      </c>
      <c r="B4054" s="101">
        <v>21</v>
      </c>
      <c r="C4054" s="109"/>
    </row>
    <row r="4055" spans="1:3" x14ac:dyDescent="0.25">
      <c r="A4055" s="117">
        <v>45094</v>
      </c>
      <c r="B4055" s="101">
        <v>22</v>
      </c>
      <c r="C4055" s="109"/>
    </row>
    <row r="4056" spans="1:3" x14ac:dyDescent="0.25">
      <c r="A4056" s="117">
        <v>45094</v>
      </c>
      <c r="B4056" s="101">
        <v>23</v>
      </c>
      <c r="C4056" s="109"/>
    </row>
    <row r="4057" spans="1:3" x14ac:dyDescent="0.25">
      <c r="A4057" s="117">
        <v>45094</v>
      </c>
      <c r="B4057" s="101">
        <v>24</v>
      </c>
      <c r="C4057" s="109"/>
    </row>
    <row r="4058" spans="1:3" x14ac:dyDescent="0.25">
      <c r="A4058" s="117">
        <v>45095</v>
      </c>
      <c r="B4058" s="101">
        <v>1</v>
      </c>
      <c r="C4058" s="109"/>
    </row>
    <row r="4059" spans="1:3" x14ac:dyDescent="0.25">
      <c r="A4059" s="117">
        <v>45095</v>
      </c>
      <c r="B4059" s="101">
        <v>2</v>
      </c>
      <c r="C4059" s="109"/>
    </row>
    <row r="4060" spans="1:3" x14ac:dyDescent="0.25">
      <c r="A4060" s="117">
        <v>45095</v>
      </c>
      <c r="B4060" s="101">
        <v>3</v>
      </c>
      <c r="C4060" s="109"/>
    </row>
    <row r="4061" spans="1:3" x14ac:dyDescent="0.25">
      <c r="A4061" s="117">
        <v>45095</v>
      </c>
      <c r="B4061" s="101">
        <v>4</v>
      </c>
      <c r="C4061" s="109"/>
    </row>
    <row r="4062" spans="1:3" x14ac:dyDescent="0.25">
      <c r="A4062" s="117">
        <v>45095</v>
      </c>
      <c r="B4062" s="101">
        <v>5</v>
      </c>
      <c r="C4062" s="109"/>
    </row>
    <row r="4063" spans="1:3" x14ac:dyDescent="0.25">
      <c r="A4063" s="117">
        <v>45095</v>
      </c>
      <c r="B4063" s="101">
        <v>6</v>
      </c>
      <c r="C4063" s="109"/>
    </row>
    <row r="4064" spans="1:3" x14ac:dyDescent="0.25">
      <c r="A4064" s="117">
        <v>45095</v>
      </c>
      <c r="B4064" s="101">
        <v>7</v>
      </c>
      <c r="C4064" s="109"/>
    </row>
    <row r="4065" spans="1:3" x14ac:dyDescent="0.25">
      <c r="A4065" s="117">
        <v>45095</v>
      </c>
      <c r="B4065" s="101">
        <v>8</v>
      </c>
      <c r="C4065" s="109"/>
    </row>
    <row r="4066" spans="1:3" x14ac:dyDescent="0.25">
      <c r="A4066" s="117">
        <v>45095</v>
      </c>
      <c r="B4066" s="101">
        <v>9</v>
      </c>
      <c r="C4066" s="109"/>
    </row>
    <row r="4067" spans="1:3" x14ac:dyDescent="0.25">
      <c r="A4067" s="117">
        <v>45095</v>
      </c>
      <c r="B4067" s="101">
        <v>10</v>
      </c>
      <c r="C4067" s="109"/>
    </row>
    <row r="4068" spans="1:3" x14ac:dyDescent="0.25">
      <c r="A4068" s="117">
        <v>45095</v>
      </c>
      <c r="B4068" s="101">
        <v>11</v>
      </c>
      <c r="C4068" s="109"/>
    </row>
    <row r="4069" spans="1:3" x14ac:dyDescent="0.25">
      <c r="A4069" s="117">
        <v>45095</v>
      </c>
      <c r="B4069" s="101">
        <v>12</v>
      </c>
      <c r="C4069" s="109"/>
    </row>
    <row r="4070" spans="1:3" x14ac:dyDescent="0.25">
      <c r="A4070" s="117">
        <v>45095</v>
      </c>
      <c r="B4070" s="101">
        <v>13</v>
      </c>
      <c r="C4070" s="109"/>
    </row>
    <row r="4071" spans="1:3" x14ac:dyDescent="0.25">
      <c r="A4071" s="117">
        <v>45095</v>
      </c>
      <c r="B4071" s="101">
        <v>14</v>
      </c>
      <c r="C4071" s="109"/>
    </row>
    <row r="4072" spans="1:3" x14ac:dyDescent="0.25">
      <c r="A4072" s="117">
        <v>45095</v>
      </c>
      <c r="B4072" s="101">
        <v>15</v>
      </c>
      <c r="C4072" s="109"/>
    </row>
    <row r="4073" spans="1:3" x14ac:dyDescent="0.25">
      <c r="A4073" s="117">
        <v>45095</v>
      </c>
      <c r="B4073" s="101">
        <v>16</v>
      </c>
      <c r="C4073" s="109"/>
    </row>
    <row r="4074" spans="1:3" x14ac:dyDescent="0.25">
      <c r="A4074" s="117">
        <v>45095</v>
      </c>
      <c r="B4074" s="101">
        <v>17</v>
      </c>
      <c r="C4074" s="109"/>
    </row>
    <row r="4075" spans="1:3" x14ac:dyDescent="0.25">
      <c r="A4075" s="117">
        <v>45095</v>
      </c>
      <c r="B4075" s="101">
        <v>18</v>
      </c>
      <c r="C4075" s="109"/>
    </row>
    <row r="4076" spans="1:3" x14ac:dyDescent="0.25">
      <c r="A4076" s="117">
        <v>45095</v>
      </c>
      <c r="B4076" s="101">
        <v>19</v>
      </c>
      <c r="C4076" s="109"/>
    </row>
    <row r="4077" spans="1:3" x14ac:dyDescent="0.25">
      <c r="A4077" s="117">
        <v>45095</v>
      </c>
      <c r="B4077" s="101">
        <v>20</v>
      </c>
      <c r="C4077" s="109"/>
    </row>
    <row r="4078" spans="1:3" x14ac:dyDescent="0.25">
      <c r="A4078" s="117">
        <v>45095</v>
      </c>
      <c r="B4078" s="101">
        <v>21</v>
      </c>
      <c r="C4078" s="109"/>
    </row>
    <row r="4079" spans="1:3" x14ac:dyDescent="0.25">
      <c r="A4079" s="117">
        <v>45095</v>
      </c>
      <c r="B4079" s="101">
        <v>22</v>
      </c>
      <c r="C4079" s="109"/>
    </row>
    <row r="4080" spans="1:3" x14ac:dyDescent="0.25">
      <c r="A4080" s="117">
        <v>45095</v>
      </c>
      <c r="B4080" s="101">
        <v>23</v>
      </c>
      <c r="C4080" s="109"/>
    </row>
    <row r="4081" spans="1:3" x14ac:dyDescent="0.25">
      <c r="A4081" s="117">
        <v>45095</v>
      </c>
      <c r="B4081" s="101">
        <v>24</v>
      </c>
      <c r="C4081" s="109"/>
    </row>
    <row r="4082" spans="1:3" x14ac:dyDescent="0.25">
      <c r="A4082" s="117">
        <v>45096</v>
      </c>
      <c r="B4082" s="101">
        <v>1</v>
      </c>
      <c r="C4082" s="109"/>
    </row>
    <row r="4083" spans="1:3" x14ac:dyDescent="0.25">
      <c r="A4083" s="117">
        <v>45096</v>
      </c>
      <c r="B4083" s="101">
        <v>2</v>
      </c>
      <c r="C4083" s="109"/>
    </row>
    <row r="4084" spans="1:3" x14ac:dyDescent="0.25">
      <c r="A4084" s="117">
        <v>45096</v>
      </c>
      <c r="B4084" s="101">
        <v>3</v>
      </c>
      <c r="C4084" s="109"/>
    </row>
    <row r="4085" spans="1:3" x14ac:dyDescent="0.25">
      <c r="A4085" s="117">
        <v>45096</v>
      </c>
      <c r="B4085" s="101">
        <v>4</v>
      </c>
      <c r="C4085" s="109"/>
    </row>
    <row r="4086" spans="1:3" x14ac:dyDescent="0.25">
      <c r="A4086" s="117">
        <v>45096</v>
      </c>
      <c r="B4086" s="101">
        <v>5</v>
      </c>
      <c r="C4086" s="109"/>
    </row>
    <row r="4087" spans="1:3" x14ac:dyDescent="0.25">
      <c r="A4087" s="117">
        <v>45096</v>
      </c>
      <c r="B4087" s="101">
        <v>6</v>
      </c>
      <c r="C4087" s="109"/>
    </row>
    <row r="4088" spans="1:3" x14ac:dyDescent="0.25">
      <c r="A4088" s="117">
        <v>45096</v>
      </c>
      <c r="B4088" s="101">
        <v>7</v>
      </c>
      <c r="C4088" s="109"/>
    </row>
    <row r="4089" spans="1:3" x14ac:dyDescent="0.25">
      <c r="A4089" s="117">
        <v>45096</v>
      </c>
      <c r="B4089" s="101">
        <v>8</v>
      </c>
      <c r="C4089" s="109"/>
    </row>
    <row r="4090" spans="1:3" x14ac:dyDescent="0.25">
      <c r="A4090" s="117">
        <v>45096</v>
      </c>
      <c r="B4090" s="101">
        <v>9</v>
      </c>
      <c r="C4090" s="109"/>
    </row>
    <row r="4091" spans="1:3" x14ac:dyDescent="0.25">
      <c r="A4091" s="117">
        <v>45096</v>
      </c>
      <c r="B4091" s="101">
        <v>10</v>
      </c>
      <c r="C4091" s="109"/>
    </row>
    <row r="4092" spans="1:3" x14ac:dyDescent="0.25">
      <c r="A4092" s="117">
        <v>45096</v>
      </c>
      <c r="B4092" s="101">
        <v>11</v>
      </c>
      <c r="C4092" s="109"/>
    </row>
    <row r="4093" spans="1:3" x14ac:dyDescent="0.25">
      <c r="A4093" s="117">
        <v>45096</v>
      </c>
      <c r="B4093" s="101">
        <v>12</v>
      </c>
      <c r="C4093" s="109"/>
    </row>
    <row r="4094" spans="1:3" x14ac:dyDescent="0.25">
      <c r="A4094" s="117">
        <v>45096</v>
      </c>
      <c r="B4094" s="101">
        <v>13</v>
      </c>
      <c r="C4094" s="109"/>
    </row>
    <row r="4095" spans="1:3" x14ac:dyDescent="0.25">
      <c r="A4095" s="117">
        <v>45096</v>
      </c>
      <c r="B4095" s="101">
        <v>14</v>
      </c>
      <c r="C4095" s="109"/>
    </row>
    <row r="4096" spans="1:3" x14ac:dyDescent="0.25">
      <c r="A4096" s="117">
        <v>45096</v>
      </c>
      <c r="B4096" s="101">
        <v>15</v>
      </c>
      <c r="C4096" s="109"/>
    </row>
    <row r="4097" spans="1:3" x14ac:dyDescent="0.25">
      <c r="A4097" s="117">
        <v>45096</v>
      </c>
      <c r="B4097" s="101">
        <v>16</v>
      </c>
      <c r="C4097" s="109"/>
    </row>
    <row r="4098" spans="1:3" x14ac:dyDescent="0.25">
      <c r="A4098" s="117">
        <v>45096</v>
      </c>
      <c r="B4098" s="101">
        <v>17</v>
      </c>
      <c r="C4098" s="109"/>
    </row>
    <row r="4099" spans="1:3" x14ac:dyDescent="0.25">
      <c r="A4099" s="117">
        <v>45096</v>
      </c>
      <c r="B4099" s="101">
        <v>18</v>
      </c>
      <c r="C4099" s="109"/>
    </row>
    <row r="4100" spans="1:3" x14ac:dyDescent="0.25">
      <c r="A4100" s="117">
        <v>45096</v>
      </c>
      <c r="B4100" s="101">
        <v>19</v>
      </c>
      <c r="C4100" s="109"/>
    </row>
    <row r="4101" spans="1:3" x14ac:dyDescent="0.25">
      <c r="A4101" s="117">
        <v>45096</v>
      </c>
      <c r="B4101" s="101">
        <v>20</v>
      </c>
      <c r="C4101" s="109"/>
    </row>
    <row r="4102" spans="1:3" x14ac:dyDescent="0.25">
      <c r="A4102" s="117">
        <v>45096</v>
      </c>
      <c r="B4102" s="101">
        <v>21</v>
      </c>
      <c r="C4102" s="109"/>
    </row>
    <row r="4103" spans="1:3" x14ac:dyDescent="0.25">
      <c r="A4103" s="117">
        <v>45096</v>
      </c>
      <c r="B4103" s="101">
        <v>22</v>
      </c>
      <c r="C4103" s="109"/>
    </row>
    <row r="4104" spans="1:3" x14ac:dyDescent="0.25">
      <c r="A4104" s="117">
        <v>45096</v>
      </c>
      <c r="B4104" s="101">
        <v>23</v>
      </c>
      <c r="C4104" s="109"/>
    </row>
    <row r="4105" spans="1:3" x14ac:dyDescent="0.25">
      <c r="A4105" s="117">
        <v>45096</v>
      </c>
      <c r="B4105" s="101">
        <v>24</v>
      </c>
      <c r="C4105" s="109"/>
    </row>
    <row r="4106" spans="1:3" x14ac:dyDescent="0.25">
      <c r="A4106" s="117">
        <v>45097</v>
      </c>
      <c r="B4106" s="101">
        <v>1</v>
      </c>
      <c r="C4106" s="109"/>
    </row>
    <row r="4107" spans="1:3" x14ac:dyDescent="0.25">
      <c r="A4107" s="117">
        <v>45097</v>
      </c>
      <c r="B4107" s="101">
        <v>2</v>
      </c>
      <c r="C4107" s="109"/>
    </row>
    <row r="4108" spans="1:3" x14ac:dyDescent="0.25">
      <c r="A4108" s="117">
        <v>45097</v>
      </c>
      <c r="B4108" s="101">
        <v>3</v>
      </c>
      <c r="C4108" s="109"/>
    </row>
    <row r="4109" spans="1:3" x14ac:dyDescent="0.25">
      <c r="A4109" s="117">
        <v>45097</v>
      </c>
      <c r="B4109" s="101">
        <v>4</v>
      </c>
      <c r="C4109" s="109"/>
    </row>
    <row r="4110" spans="1:3" x14ac:dyDescent="0.25">
      <c r="A4110" s="117">
        <v>45097</v>
      </c>
      <c r="B4110" s="101">
        <v>5</v>
      </c>
      <c r="C4110" s="109"/>
    </row>
    <row r="4111" spans="1:3" x14ac:dyDescent="0.25">
      <c r="A4111" s="117">
        <v>45097</v>
      </c>
      <c r="B4111" s="101">
        <v>6</v>
      </c>
      <c r="C4111" s="109"/>
    </row>
    <row r="4112" spans="1:3" x14ac:dyDescent="0.25">
      <c r="A4112" s="117">
        <v>45097</v>
      </c>
      <c r="B4112" s="101">
        <v>7</v>
      </c>
      <c r="C4112" s="109"/>
    </row>
    <row r="4113" spans="1:3" x14ac:dyDescent="0.25">
      <c r="A4113" s="117">
        <v>45097</v>
      </c>
      <c r="B4113" s="101">
        <v>8</v>
      </c>
      <c r="C4113" s="109"/>
    </row>
    <row r="4114" spans="1:3" x14ac:dyDescent="0.25">
      <c r="A4114" s="117">
        <v>45097</v>
      </c>
      <c r="B4114" s="101">
        <v>9</v>
      </c>
      <c r="C4114" s="109"/>
    </row>
    <row r="4115" spans="1:3" x14ac:dyDescent="0.25">
      <c r="A4115" s="117">
        <v>45097</v>
      </c>
      <c r="B4115" s="101">
        <v>10</v>
      </c>
      <c r="C4115" s="109"/>
    </row>
    <row r="4116" spans="1:3" x14ac:dyDescent="0.25">
      <c r="A4116" s="117">
        <v>45097</v>
      </c>
      <c r="B4116" s="101">
        <v>11</v>
      </c>
      <c r="C4116" s="109"/>
    </row>
    <row r="4117" spans="1:3" x14ac:dyDescent="0.25">
      <c r="A4117" s="117">
        <v>45097</v>
      </c>
      <c r="B4117" s="101">
        <v>12</v>
      </c>
      <c r="C4117" s="109"/>
    </row>
    <row r="4118" spans="1:3" x14ac:dyDescent="0.25">
      <c r="A4118" s="117">
        <v>45097</v>
      </c>
      <c r="B4118" s="101">
        <v>13</v>
      </c>
      <c r="C4118" s="109"/>
    </row>
    <row r="4119" spans="1:3" x14ac:dyDescent="0.25">
      <c r="A4119" s="117">
        <v>45097</v>
      </c>
      <c r="B4119" s="101">
        <v>14</v>
      </c>
      <c r="C4119" s="109"/>
    </row>
    <row r="4120" spans="1:3" x14ac:dyDescent="0.25">
      <c r="A4120" s="117">
        <v>45097</v>
      </c>
      <c r="B4120" s="101">
        <v>15</v>
      </c>
      <c r="C4120" s="109"/>
    </row>
    <row r="4121" spans="1:3" x14ac:dyDescent="0.25">
      <c r="A4121" s="117">
        <v>45097</v>
      </c>
      <c r="B4121" s="101">
        <v>16</v>
      </c>
      <c r="C4121" s="109"/>
    </row>
    <row r="4122" spans="1:3" x14ac:dyDescent="0.25">
      <c r="A4122" s="117">
        <v>45097</v>
      </c>
      <c r="B4122" s="101">
        <v>17</v>
      </c>
      <c r="C4122" s="109"/>
    </row>
    <row r="4123" spans="1:3" x14ac:dyDescent="0.25">
      <c r="A4123" s="117">
        <v>45097</v>
      </c>
      <c r="B4123" s="101">
        <v>18</v>
      </c>
      <c r="C4123" s="109"/>
    </row>
    <row r="4124" spans="1:3" x14ac:dyDescent="0.25">
      <c r="A4124" s="117">
        <v>45097</v>
      </c>
      <c r="B4124" s="101">
        <v>19</v>
      </c>
      <c r="C4124" s="109"/>
    </row>
    <row r="4125" spans="1:3" x14ac:dyDescent="0.25">
      <c r="A4125" s="117">
        <v>45097</v>
      </c>
      <c r="B4125" s="101">
        <v>20</v>
      </c>
      <c r="C4125" s="109"/>
    </row>
    <row r="4126" spans="1:3" x14ac:dyDescent="0.25">
      <c r="A4126" s="117">
        <v>45097</v>
      </c>
      <c r="B4126" s="101">
        <v>21</v>
      </c>
      <c r="C4126" s="109"/>
    </row>
    <row r="4127" spans="1:3" x14ac:dyDescent="0.25">
      <c r="A4127" s="117">
        <v>45097</v>
      </c>
      <c r="B4127" s="101">
        <v>22</v>
      </c>
      <c r="C4127" s="109"/>
    </row>
    <row r="4128" spans="1:3" x14ac:dyDescent="0.25">
      <c r="A4128" s="117">
        <v>45097</v>
      </c>
      <c r="B4128" s="101">
        <v>23</v>
      </c>
      <c r="C4128" s="109"/>
    </row>
    <row r="4129" spans="1:3" x14ac:dyDescent="0.25">
      <c r="A4129" s="117">
        <v>45097</v>
      </c>
      <c r="B4129" s="101">
        <v>24</v>
      </c>
      <c r="C4129" s="109"/>
    </row>
    <row r="4130" spans="1:3" x14ac:dyDescent="0.25">
      <c r="A4130" s="117">
        <v>45098</v>
      </c>
      <c r="B4130" s="101">
        <v>1</v>
      </c>
      <c r="C4130" s="109"/>
    </row>
    <row r="4131" spans="1:3" x14ac:dyDescent="0.25">
      <c r="A4131" s="117">
        <v>45098</v>
      </c>
      <c r="B4131" s="101">
        <v>2</v>
      </c>
      <c r="C4131" s="109"/>
    </row>
    <row r="4132" spans="1:3" x14ac:dyDescent="0.25">
      <c r="A4132" s="117">
        <v>45098</v>
      </c>
      <c r="B4132" s="101">
        <v>3</v>
      </c>
      <c r="C4132" s="109"/>
    </row>
    <row r="4133" spans="1:3" x14ac:dyDescent="0.25">
      <c r="A4133" s="117">
        <v>45098</v>
      </c>
      <c r="B4133" s="101">
        <v>4</v>
      </c>
      <c r="C4133" s="109"/>
    </row>
    <row r="4134" spans="1:3" x14ac:dyDescent="0.25">
      <c r="A4134" s="117">
        <v>45098</v>
      </c>
      <c r="B4134" s="101">
        <v>5</v>
      </c>
      <c r="C4134" s="109"/>
    </row>
    <row r="4135" spans="1:3" x14ac:dyDescent="0.25">
      <c r="A4135" s="117">
        <v>45098</v>
      </c>
      <c r="B4135" s="101">
        <v>6</v>
      </c>
      <c r="C4135" s="109"/>
    </row>
    <row r="4136" spans="1:3" x14ac:dyDescent="0.25">
      <c r="A4136" s="117">
        <v>45098</v>
      </c>
      <c r="B4136" s="101">
        <v>7</v>
      </c>
      <c r="C4136" s="109"/>
    </row>
    <row r="4137" spans="1:3" x14ac:dyDescent="0.25">
      <c r="A4137" s="117">
        <v>45098</v>
      </c>
      <c r="B4137" s="101">
        <v>8</v>
      </c>
      <c r="C4137" s="109"/>
    </row>
    <row r="4138" spans="1:3" x14ac:dyDescent="0.25">
      <c r="A4138" s="117">
        <v>45098</v>
      </c>
      <c r="B4138" s="101">
        <v>9</v>
      </c>
      <c r="C4138" s="109"/>
    </row>
    <row r="4139" spans="1:3" x14ac:dyDescent="0.25">
      <c r="A4139" s="117">
        <v>45098</v>
      </c>
      <c r="B4139" s="101">
        <v>10</v>
      </c>
      <c r="C4139" s="109"/>
    </row>
    <row r="4140" spans="1:3" x14ac:dyDescent="0.25">
      <c r="A4140" s="117">
        <v>45098</v>
      </c>
      <c r="B4140" s="101">
        <v>11</v>
      </c>
      <c r="C4140" s="109"/>
    </row>
    <row r="4141" spans="1:3" x14ac:dyDescent="0.25">
      <c r="A4141" s="117">
        <v>45098</v>
      </c>
      <c r="B4141" s="101">
        <v>12</v>
      </c>
      <c r="C4141" s="109"/>
    </row>
    <row r="4142" spans="1:3" x14ac:dyDescent="0.25">
      <c r="A4142" s="117">
        <v>45098</v>
      </c>
      <c r="B4142" s="101">
        <v>13</v>
      </c>
      <c r="C4142" s="109"/>
    </row>
    <row r="4143" spans="1:3" x14ac:dyDescent="0.25">
      <c r="A4143" s="117">
        <v>45098</v>
      </c>
      <c r="B4143" s="101">
        <v>14</v>
      </c>
      <c r="C4143" s="109"/>
    </row>
    <row r="4144" spans="1:3" x14ac:dyDescent="0.25">
      <c r="A4144" s="117">
        <v>45098</v>
      </c>
      <c r="B4144" s="101">
        <v>15</v>
      </c>
      <c r="C4144" s="109"/>
    </row>
    <row r="4145" spans="1:3" x14ac:dyDescent="0.25">
      <c r="A4145" s="117">
        <v>45098</v>
      </c>
      <c r="B4145" s="101">
        <v>16</v>
      </c>
      <c r="C4145" s="109"/>
    </row>
    <row r="4146" spans="1:3" x14ac:dyDescent="0.25">
      <c r="A4146" s="117">
        <v>45098</v>
      </c>
      <c r="B4146" s="101">
        <v>17</v>
      </c>
      <c r="C4146" s="109"/>
    </row>
    <row r="4147" spans="1:3" x14ac:dyDescent="0.25">
      <c r="A4147" s="117">
        <v>45098</v>
      </c>
      <c r="B4147" s="101">
        <v>18</v>
      </c>
      <c r="C4147" s="109"/>
    </row>
    <row r="4148" spans="1:3" x14ac:dyDescent="0.25">
      <c r="A4148" s="117">
        <v>45098</v>
      </c>
      <c r="B4148" s="101">
        <v>19</v>
      </c>
      <c r="C4148" s="109"/>
    </row>
    <row r="4149" spans="1:3" x14ac:dyDescent="0.25">
      <c r="A4149" s="117">
        <v>45098</v>
      </c>
      <c r="B4149" s="101">
        <v>20</v>
      </c>
      <c r="C4149" s="109"/>
    </row>
    <row r="4150" spans="1:3" x14ac:dyDescent="0.25">
      <c r="A4150" s="117">
        <v>45098</v>
      </c>
      <c r="B4150" s="101">
        <v>21</v>
      </c>
      <c r="C4150" s="109"/>
    </row>
    <row r="4151" spans="1:3" x14ac:dyDescent="0.25">
      <c r="A4151" s="117">
        <v>45098</v>
      </c>
      <c r="B4151" s="101">
        <v>22</v>
      </c>
      <c r="C4151" s="109"/>
    </row>
    <row r="4152" spans="1:3" x14ac:dyDescent="0.25">
      <c r="A4152" s="117">
        <v>45098</v>
      </c>
      <c r="B4152" s="101">
        <v>23</v>
      </c>
      <c r="C4152" s="109"/>
    </row>
    <row r="4153" spans="1:3" x14ac:dyDescent="0.25">
      <c r="A4153" s="117">
        <v>45098</v>
      </c>
      <c r="B4153" s="101">
        <v>24</v>
      </c>
      <c r="C4153" s="109"/>
    </row>
    <row r="4154" spans="1:3" x14ac:dyDescent="0.25">
      <c r="A4154" s="117">
        <v>45099</v>
      </c>
      <c r="B4154" s="101">
        <v>1</v>
      </c>
      <c r="C4154" s="109"/>
    </row>
    <row r="4155" spans="1:3" x14ac:dyDescent="0.25">
      <c r="A4155" s="117">
        <v>45099</v>
      </c>
      <c r="B4155" s="101">
        <v>2</v>
      </c>
      <c r="C4155" s="109"/>
    </row>
    <row r="4156" spans="1:3" x14ac:dyDescent="0.25">
      <c r="A4156" s="117">
        <v>45099</v>
      </c>
      <c r="B4156" s="101">
        <v>3</v>
      </c>
      <c r="C4156" s="109"/>
    </row>
    <row r="4157" spans="1:3" x14ac:dyDescent="0.25">
      <c r="A4157" s="117">
        <v>45099</v>
      </c>
      <c r="B4157" s="101">
        <v>4</v>
      </c>
      <c r="C4157" s="109"/>
    </row>
    <row r="4158" spans="1:3" x14ac:dyDescent="0.25">
      <c r="A4158" s="117">
        <v>45099</v>
      </c>
      <c r="B4158" s="101">
        <v>5</v>
      </c>
      <c r="C4158" s="109"/>
    </row>
    <row r="4159" spans="1:3" x14ac:dyDescent="0.25">
      <c r="A4159" s="117">
        <v>45099</v>
      </c>
      <c r="B4159" s="101">
        <v>6</v>
      </c>
      <c r="C4159" s="109"/>
    </row>
    <row r="4160" spans="1:3" x14ac:dyDescent="0.25">
      <c r="A4160" s="117">
        <v>45099</v>
      </c>
      <c r="B4160" s="101">
        <v>7</v>
      </c>
      <c r="C4160" s="109"/>
    </row>
    <row r="4161" spans="1:3" x14ac:dyDescent="0.25">
      <c r="A4161" s="117">
        <v>45099</v>
      </c>
      <c r="B4161" s="101">
        <v>8</v>
      </c>
      <c r="C4161" s="109"/>
    </row>
    <row r="4162" spans="1:3" x14ac:dyDescent="0.25">
      <c r="A4162" s="117">
        <v>45099</v>
      </c>
      <c r="B4162" s="101">
        <v>9</v>
      </c>
      <c r="C4162" s="109"/>
    </row>
    <row r="4163" spans="1:3" x14ac:dyDescent="0.25">
      <c r="A4163" s="117">
        <v>45099</v>
      </c>
      <c r="B4163" s="101">
        <v>10</v>
      </c>
      <c r="C4163" s="109"/>
    </row>
    <row r="4164" spans="1:3" x14ac:dyDescent="0.25">
      <c r="A4164" s="117">
        <v>45099</v>
      </c>
      <c r="B4164" s="101">
        <v>11</v>
      </c>
      <c r="C4164" s="109"/>
    </row>
    <row r="4165" spans="1:3" x14ac:dyDescent="0.25">
      <c r="A4165" s="117">
        <v>45099</v>
      </c>
      <c r="B4165" s="101">
        <v>12</v>
      </c>
      <c r="C4165" s="109"/>
    </row>
    <row r="4166" spans="1:3" x14ac:dyDescent="0.25">
      <c r="A4166" s="117">
        <v>45099</v>
      </c>
      <c r="B4166" s="101">
        <v>13</v>
      </c>
      <c r="C4166" s="109"/>
    </row>
    <row r="4167" spans="1:3" x14ac:dyDescent="0.25">
      <c r="A4167" s="117">
        <v>45099</v>
      </c>
      <c r="B4167" s="101">
        <v>14</v>
      </c>
      <c r="C4167" s="109"/>
    </row>
    <row r="4168" spans="1:3" x14ac:dyDescent="0.25">
      <c r="A4168" s="117">
        <v>45099</v>
      </c>
      <c r="B4168" s="101">
        <v>15</v>
      </c>
      <c r="C4168" s="109"/>
    </row>
    <row r="4169" spans="1:3" x14ac:dyDescent="0.25">
      <c r="A4169" s="117">
        <v>45099</v>
      </c>
      <c r="B4169" s="101">
        <v>16</v>
      </c>
      <c r="C4169" s="109"/>
    </row>
    <row r="4170" spans="1:3" x14ac:dyDescent="0.25">
      <c r="A4170" s="117">
        <v>45099</v>
      </c>
      <c r="B4170" s="101">
        <v>17</v>
      </c>
      <c r="C4170" s="109"/>
    </row>
    <row r="4171" spans="1:3" x14ac:dyDescent="0.25">
      <c r="A4171" s="117">
        <v>45099</v>
      </c>
      <c r="B4171" s="101">
        <v>18</v>
      </c>
      <c r="C4171" s="109"/>
    </row>
    <row r="4172" spans="1:3" x14ac:dyDescent="0.25">
      <c r="A4172" s="117">
        <v>45099</v>
      </c>
      <c r="B4172" s="101">
        <v>19</v>
      </c>
      <c r="C4172" s="109"/>
    </row>
    <row r="4173" spans="1:3" x14ac:dyDescent="0.25">
      <c r="A4173" s="117">
        <v>45099</v>
      </c>
      <c r="B4173" s="101">
        <v>20</v>
      </c>
      <c r="C4173" s="109"/>
    </row>
    <row r="4174" spans="1:3" x14ac:dyDescent="0.25">
      <c r="A4174" s="117">
        <v>45099</v>
      </c>
      <c r="B4174" s="101">
        <v>21</v>
      </c>
      <c r="C4174" s="109"/>
    </row>
    <row r="4175" spans="1:3" x14ac:dyDescent="0.25">
      <c r="A4175" s="117">
        <v>45099</v>
      </c>
      <c r="B4175" s="101">
        <v>22</v>
      </c>
      <c r="C4175" s="109"/>
    </row>
    <row r="4176" spans="1:3" x14ac:dyDescent="0.25">
      <c r="A4176" s="117">
        <v>45099</v>
      </c>
      <c r="B4176" s="101">
        <v>23</v>
      </c>
      <c r="C4176" s="109"/>
    </row>
    <row r="4177" spans="1:3" x14ac:dyDescent="0.25">
      <c r="A4177" s="117">
        <v>45099</v>
      </c>
      <c r="B4177" s="101">
        <v>24</v>
      </c>
      <c r="C4177" s="109"/>
    </row>
    <row r="4178" spans="1:3" x14ac:dyDescent="0.25">
      <c r="A4178" s="117">
        <v>45100</v>
      </c>
      <c r="B4178" s="101">
        <v>1</v>
      </c>
      <c r="C4178" s="109"/>
    </row>
    <row r="4179" spans="1:3" x14ac:dyDescent="0.25">
      <c r="A4179" s="117">
        <v>45100</v>
      </c>
      <c r="B4179" s="101">
        <v>2</v>
      </c>
      <c r="C4179" s="109"/>
    </row>
    <row r="4180" spans="1:3" x14ac:dyDescent="0.25">
      <c r="A4180" s="117">
        <v>45100</v>
      </c>
      <c r="B4180" s="101">
        <v>3</v>
      </c>
      <c r="C4180" s="109"/>
    </row>
    <row r="4181" spans="1:3" x14ac:dyDescent="0.25">
      <c r="A4181" s="117">
        <v>45100</v>
      </c>
      <c r="B4181" s="101">
        <v>4</v>
      </c>
      <c r="C4181" s="109"/>
    </row>
    <row r="4182" spans="1:3" x14ac:dyDescent="0.25">
      <c r="A4182" s="117">
        <v>45100</v>
      </c>
      <c r="B4182" s="101">
        <v>5</v>
      </c>
      <c r="C4182" s="109"/>
    </row>
    <row r="4183" spans="1:3" x14ac:dyDescent="0.25">
      <c r="A4183" s="117">
        <v>45100</v>
      </c>
      <c r="B4183" s="101">
        <v>6</v>
      </c>
      <c r="C4183" s="109"/>
    </row>
    <row r="4184" spans="1:3" x14ac:dyDescent="0.25">
      <c r="A4184" s="117">
        <v>45100</v>
      </c>
      <c r="B4184" s="101">
        <v>7</v>
      </c>
      <c r="C4184" s="109"/>
    </row>
    <row r="4185" spans="1:3" x14ac:dyDescent="0.25">
      <c r="A4185" s="117">
        <v>45100</v>
      </c>
      <c r="B4185" s="101">
        <v>8</v>
      </c>
      <c r="C4185" s="109"/>
    </row>
    <row r="4186" spans="1:3" x14ac:dyDescent="0.25">
      <c r="A4186" s="117">
        <v>45100</v>
      </c>
      <c r="B4186" s="101">
        <v>9</v>
      </c>
      <c r="C4186" s="109"/>
    </row>
    <row r="4187" spans="1:3" x14ac:dyDescent="0.25">
      <c r="A4187" s="117">
        <v>45100</v>
      </c>
      <c r="B4187" s="101">
        <v>10</v>
      </c>
      <c r="C4187" s="109"/>
    </row>
    <row r="4188" spans="1:3" x14ac:dyDescent="0.25">
      <c r="A4188" s="117">
        <v>45100</v>
      </c>
      <c r="B4188" s="101">
        <v>11</v>
      </c>
      <c r="C4188" s="109"/>
    </row>
    <row r="4189" spans="1:3" x14ac:dyDescent="0.25">
      <c r="A4189" s="117">
        <v>45100</v>
      </c>
      <c r="B4189" s="101">
        <v>12</v>
      </c>
      <c r="C4189" s="109"/>
    </row>
    <row r="4190" spans="1:3" x14ac:dyDescent="0.25">
      <c r="A4190" s="117">
        <v>45100</v>
      </c>
      <c r="B4190" s="101">
        <v>13</v>
      </c>
      <c r="C4190" s="109"/>
    </row>
    <row r="4191" spans="1:3" x14ac:dyDescent="0.25">
      <c r="A4191" s="117">
        <v>45100</v>
      </c>
      <c r="B4191" s="101">
        <v>14</v>
      </c>
      <c r="C4191" s="109"/>
    </row>
    <row r="4192" spans="1:3" x14ac:dyDescent="0.25">
      <c r="A4192" s="117">
        <v>45100</v>
      </c>
      <c r="B4192" s="101">
        <v>15</v>
      </c>
      <c r="C4192" s="109"/>
    </row>
    <row r="4193" spans="1:3" x14ac:dyDescent="0.25">
      <c r="A4193" s="117">
        <v>45100</v>
      </c>
      <c r="B4193" s="101">
        <v>16</v>
      </c>
      <c r="C4193" s="109"/>
    </row>
    <row r="4194" spans="1:3" x14ac:dyDescent="0.25">
      <c r="A4194" s="117">
        <v>45100</v>
      </c>
      <c r="B4194" s="101">
        <v>17</v>
      </c>
      <c r="C4194" s="109"/>
    </row>
    <row r="4195" spans="1:3" x14ac:dyDescent="0.25">
      <c r="A4195" s="117">
        <v>45100</v>
      </c>
      <c r="B4195" s="101">
        <v>18</v>
      </c>
      <c r="C4195" s="109"/>
    </row>
    <row r="4196" spans="1:3" x14ac:dyDescent="0.25">
      <c r="A4196" s="117">
        <v>45100</v>
      </c>
      <c r="B4196" s="101">
        <v>19</v>
      </c>
      <c r="C4196" s="109"/>
    </row>
    <row r="4197" spans="1:3" x14ac:dyDescent="0.25">
      <c r="A4197" s="117">
        <v>45100</v>
      </c>
      <c r="B4197" s="101">
        <v>20</v>
      </c>
      <c r="C4197" s="109"/>
    </row>
    <row r="4198" spans="1:3" x14ac:dyDescent="0.25">
      <c r="A4198" s="117">
        <v>45100</v>
      </c>
      <c r="B4198" s="101">
        <v>21</v>
      </c>
      <c r="C4198" s="109"/>
    </row>
    <row r="4199" spans="1:3" x14ac:dyDescent="0.25">
      <c r="A4199" s="117">
        <v>45100</v>
      </c>
      <c r="B4199" s="101">
        <v>22</v>
      </c>
      <c r="C4199" s="109"/>
    </row>
    <row r="4200" spans="1:3" x14ac:dyDescent="0.25">
      <c r="A4200" s="117">
        <v>45100</v>
      </c>
      <c r="B4200" s="101">
        <v>23</v>
      </c>
      <c r="C4200" s="109"/>
    </row>
    <row r="4201" spans="1:3" x14ac:dyDescent="0.25">
      <c r="A4201" s="117">
        <v>45100</v>
      </c>
      <c r="B4201" s="101">
        <v>24</v>
      </c>
      <c r="C4201" s="109"/>
    </row>
    <row r="4202" spans="1:3" x14ac:dyDescent="0.25">
      <c r="A4202" s="117">
        <v>45101</v>
      </c>
      <c r="B4202" s="101">
        <v>1</v>
      </c>
      <c r="C4202" s="109"/>
    </row>
    <row r="4203" spans="1:3" x14ac:dyDescent="0.25">
      <c r="A4203" s="117">
        <v>45101</v>
      </c>
      <c r="B4203" s="101">
        <v>2</v>
      </c>
      <c r="C4203" s="109"/>
    </row>
    <row r="4204" spans="1:3" x14ac:dyDescent="0.25">
      <c r="A4204" s="117">
        <v>45101</v>
      </c>
      <c r="B4204" s="101">
        <v>3</v>
      </c>
      <c r="C4204" s="109"/>
    </row>
    <row r="4205" spans="1:3" x14ac:dyDescent="0.25">
      <c r="A4205" s="117">
        <v>45101</v>
      </c>
      <c r="B4205" s="101">
        <v>4</v>
      </c>
      <c r="C4205" s="109"/>
    </row>
    <row r="4206" spans="1:3" x14ac:dyDescent="0.25">
      <c r="A4206" s="117">
        <v>45101</v>
      </c>
      <c r="B4206" s="101">
        <v>5</v>
      </c>
      <c r="C4206" s="109"/>
    </row>
    <row r="4207" spans="1:3" x14ac:dyDescent="0.25">
      <c r="A4207" s="117">
        <v>45101</v>
      </c>
      <c r="B4207" s="101">
        <v>6</v>
      </c>
      <c r="C4207" s="109"/>
    </row>
    <row r="4208" spans="1:3" x14ac:dyDescent="0.25">
      <c r="A4208" s="117">
        <v>45101</v>
      </c>
      <c r="B4208" s="101">
        <v>7</v>
      </c>
      <c r="C4208" s="109"/>
    </row>
    <row r="4209" spans="1:3" x14ac:dyDescent="0.25">
      <c r="A4209" s="117">
        <v>45101</v>
      </c>
      <c r="B4209" s="101">
        <v>8</v>
      </c>
      <c r="C4209" s="109"/>
    </row>
    <row r="4210" spans="1:3" x14ac:dyDescent="0.25">
      <c r="A4210" s="117">
        <v>45101</v>
      </c>
      <c r="B4210" s="101">
        <v>9</v>
      </c>
      <c r="C4210" s="109"/>
    </row>
    <row r="4211" spans="1:3" x14ac:dyDescent="0.25">
      <c r="A4211" s="117">
        <v>45101</v>
      </c>
      <c r="B4211" s="101">
        <v>10</v>
      </c>
      <c r="C4211" s="109"/>
    </row>
    <row r="4212" spans="1:3" x14ac:dyDescent="0.25">
      <c r="A4212" s="117">
        <v>45101</v>
      </c>
      <c r="B4212" s="101">
        <v>11</v>
      </c>
      <c r="C4212" s="109"/>
    </row>
    <row r="4213" spans="1:3" x14ac:dyDescent="0.25">
      <c r="A4213" s="117">
        <v>45101</v>
      </c>
      <c r="B4213" s="101">
        <v>12</v>
      </c>
      <c r="C4213" s="109"/>
    </row>
    <row r="4214" spans="1:3" x14ac:dyDescent="0.25">
      <c r="A4214" s="117">
        <v>45101</v>
      </c>
      <c r="B4214" s="101">
        <v>13</v>
      </c>
      <c r="C4214" s="109"/>
    </row>
    <row r="4215" spans="1:3" x14ac:dyDescent="0.25">
      <c r="A4215" s="117">
        <v>45101</v>
      </c>
      <c r="B4215" s="101">
        <v>14</v>
      </c>
      <c r="C4215" s="109"/>
    </row>
    <row r="4216" spans="1:3" x14ac:dyDescent="0.25">
      <c r="A4216" s="117">
        <v>45101</v>
      </c>
      <c r="B4216" s="101">
        <v>15</v>
      </c>
      <c r="C4216" s="109"/>
    </row>
    <row r="4217" spans="1:3" x14ac:dyDescent="0.25">
      <c r="A4217" s="117">
        <v>45101</v>
      </c>
      <c r="B4217" s="101">
        <v>16</v>
      </c>
      <c r="C4217" s="109"/>
    </row>
    <row r="4218" spans="1:3" x14ac:dyDescent="0.25">
      <c r="A4218" s="117">
        <v>45101</v>
      </c>
      <c r="B4218" s="101">
        <v>17</v>
      </c>
      <c r="C4218" s="109"/>
    </row>
    <row r="4219" spans="1:3" x14ac:dyDescent="0.25">
      <c r="A4219" s="117">
        <v>45101</v>
      </c>
      <c r="B4219" s="101">
        <v>18</v>
      </c>
      <c r="C4219" s="109"/>
    </row>
    <row r="4220" spans="1:3" x14ac:dyDescent="0.25">
      <c r="A4220" s="117">
        <v>45101</v>
      </c>
      <c r="B4220" s="101">
        <v>19</v>
      </c>
      <c r="C4220" s="109"/>
    </row>
    <row r="4221" spans="1:3" x14ac:dyDescent="0.25">
      <c r="A4221" s="117">
        <v>45101</v>
      </c>
      <c r="B4221" s="101">
        <v>20</v>
      </c>
      <c r="C4221" s="109"/>
    </row>
    <row r="4222" spans="1:3" x14ac:dyDescent="0.25">
      <c r="A4222" s="117">
        <v>45101</v>
      </c>
      <c r="B4222" s="101">
        <v>21</v>
      </c>
      <c r="C4222" s="109"/>
    </row>
    <row r="4223" spans="1:3" x14ac:dyDescent="0.25">
      <c r="A4223" s="117">
        <v>45101</v>
      </c>
      <c r="B4223" s="101">
        <v>22</v>
      </c>
      <c r="C4223" s="109"/>
    </row>
    <row r="4224" spans="1:3" x14ac:dyDescent="0.25">
      <c r="A4224" s="117">
        <v>45101</v>
      </c>
      <c r="B4224" s="101">
        <v>23</v>
      </c>
      <c r="C4224" s="109"/>
    </row>
    <row r="4225" spans="1:3" x14ac:dyDescent="0.25">
      <c r="A4225" s="117">
        <v>45101</v>
      </c>
      <c r="B4225" s="101">
        <v>24</v>
      </c>
      <c r="C4225" s="109"/>
    </row>
    <row r="4226" spans="1:3" x14ac:dyDescent="0.25">
      <c r="A4226" s="117">
        <v>45102</v>
      </c>
      <c r="B4226" s="101">
        <v>1</v>
      </c>
      <c r="C4226" s="109"/>
    </row>
    <row r="4227" spans="1:3" x14ac:dyDescent="0.25">
      <c r="A4227" s="117">
        <v>45102</v>
      </c>
      <c r="B4227" s="101">
        <v>2</v>
      </c>
      <c r="C4227" s="109"/>
    </row>
    <row r="4228" spans="1:3" x14ac:dyDescent="0.25">
      <c r="A4228" s="117">
        <v>45102</v>
      </c>
      <c r="B4228" s="101">
        <v>3</v>
      </c>
      <c r="C4228" s="109"/>
    </row>
    <row r="4229" spans="1:3" x14ac:dyDescent="0.25">
      <c r="A4229" s="117">
        <v>45102</v>
      </c>
      <c r="B4229" s="101">
        <v>4</v>
      </c>
      <c r="C4229" s="109"/>
    </row>
    <row r="4230" spans="1:3" x14ac:dyDescent="0.25">
      <c r="A4230" s="117">
        <v>45102</v>
      </c>
      <c r="B4230" s="101">
        <v>5</v>
      </c>
      <c r="C4230" s="109"/>
    </row>
    <row r="4231" spans="1:3" x14ac:dyDescent="0.25">
      <c r="A4231" s="117">
        <v>45102</v>
      </c>
      <c r="B4231" s="101">
        <v>6</v>
      </c>
      <c r="C4231" s="109"/>
    </row>
    <row r="4232" spans="1:3" x14ac:dyDescent="0.25">
      <c r="A4232" s="117">
        <v>45102</v>
      </c>
      <c r="B4232" s="101">
        <v>7</v>
      </c>
      <c r="C4232" s="109"/>
    </row>
    <row r="4233" spans="1:3" x14ac:dyDescent="0.25">
      <c r="A4233" s="117">
        <v>45102</v>
      </c>
      <c r="B4233" s="101">
        <v>8</v>
      </c>
      <c r="C4233" s="109"/>
    </row>
    <row r="4234" spans="1:3" x14ac:dyDescent="0.25">
      <c r="A4234" s="117">
        <v>45102</v>
      </c>
      <c r="B4234" s="101">
        <v>9</v>
      </c>
      <c r="C4234" s="109"/>
    </row>
    <row r="4235" spans="1:3" x14ac:dyDescent="0.25">
      <c r="A4235" s="117">
        <v>45102</v>
      </c>
      <c r="B4235" s="101">
        <v>10</v>
      </c>
      <c r="C4235" s="109"/>
    </row>
    <row r="4236" spans="1:3" x14ac:dyDescent="0.25">
      <c r="A4236" s="117">
        <v>45102</v>
      </c>
      <c r="B4236" s="101">
        <v>11</v>
      </c>
      <c r="C4236" s="109"/>
    </row>
    <row r="4237" spans="1:3" x14ac:dyDescent="0.25">
      <c r="A4237" s="117">
        <v>45102</v>
      </c>
      <c r="B4237" s="101">
        <v>12</v>
      </c>
      <c r="C4237" s="109"/>
    </row>
    <row r="4238" spans="1:3" x14ac:dyDescent="0.25">
      <c r="A4238" s="117">
        <v>45102</v>
      </c>
      <c r="B4238" s="101">
        <v>13</v>
      </c>
      <c r="C4238" s="109"/>
    </row>
    <row r="4239" spans="1:3" x14ac:dyDescent="0.25">
      <c r="A4239" s="117">
        <v>45102</v>
      </c>
      <c r="B4239" s="101">
        <v>14</v>
      </c>
      <c r="C4239" s="109"/>
    </row>
    <row r="4240" spans="1:3" x14ac:dyDescent="0.25">
      <c r="A4240" s="117">
        <v>45102</v>
      </c>
      <c r="B4240" s="101">
        <v>15</v>
      </c>
      <c r="C4240" s="109"/>
    </row>
    <row r="4241" spans="1:3" x14ac:dyDescent="0.25">
      <c r="A4241" s="117">
        <v>45102</v>
      </c>
      <c r="B4241" s="101">
        <v>16</v>
      </c>
      <c r="C4241" s="109"/>
    </row>
    <row r="4242" spans="1:3" x14ac:dyDescent="0.25">
      <c r="A4242" s="117">
        <v>45102</v>
      </c>
      <c r="B4242" s="101">
        <v>17</v>
      </c>
      <c r="C4242" s="109"/>
    </row>
    <row r="4243" spans="1:3" x14ac:dyDescent="0.25">
      <c r="A4243" s="117">
        <v>45102</v>
      </c>
      <c r="B4243" s="101">
        <v>18</v>
      </c>
      <c r="C4243" s="109"/>
    </row>
    <row r="4244" spans="1:3" x14ac:dyDescent="0.25">
      <c r="A4244" s="117">
        <v>45102</v>
      </c>
      <c r="B4244" s="101">
        <v>19</v>
      </c>
      <c r="C4244" s="109"/>
    </row>
    <row r="4245" spans="1:3" x14ac:dyDescent="0.25">
      <c r="A4245" s="117">
        <v>45102</v>
      </c>
      <c r="B4245" s="101">
        <v>20</v>
      </c>
      <c r="C4245" s="109"/>
    </row>
    <row r="4246" spans="1:3" x14ac:dyDescent="0.25">
      <c r="A4246" s="117">
        <v>45102</v>
      </c>
      <c r="B4246" s="101">
        <v>21</v>
      </c>
      <c r="C4246" s="109"/>
    </row>
    <row r="4247" spans="1:3" x14ac:dyDescent="0.25">
      <c r="A4247" s="117">
        <v>45102</v>
      </c>
      <c r="B4247" s="101">
        <v>22</v>
      </c>
      <c r="C4247" s="109"/>
    </row>
    <row r="4248" spans="1:3" x14ac:dyDescent="0.25">
      <c r="A4248" s="117">
        <v>45102</v>
      </c>
      <c r="B4248" s="101">
        <v>23</v>
      </c>
      <c r="C4248" s="109"/>
    </row>
    <row r="4249" spans="1:3" x14ac:dyDescent="0.25">
      <c r="A4249" s="117">
        <v>45102</v>
      </c>
      <c r="B4249" s="101">
        <v>24</v>
      </c>
      <c r="C4249" s="109"/>
    </row>
    <row r="4250" spans="1:3" x14ac:dyDescent="0.25">
      <c r="A4250" s="117">
        <v>45103</v>
      </c>
      <c r="B4250" s="101">
        <v>1</v>
      </c>
      <c r="C4250" s="109"/>
    </row>
    <row r="4251" spans="1:3" x14ac:dyDescent="0.25">
      <c r="A4251" s="117">
        <v>45103</v>
      </c>
      <c r="B4251" s="101">
        <v>2</v>
      </c>
      <c r="C4251" s="109"/>
    </row>
    <row r="4252" spans="1:3" x14ac:dyDescent="0.25">
      <c r="A4252" s="117">
        <v>45103</v>
      </c>
      <c r="B4252" s="101">
        <v>3</v>
      </c>
      <c r="C4252" s="109"/>
    </row>
    <row r="4253" spans="1:3" x14ac:dyDescent="0.25">
      <c r="A4253" s="117">
        <v>45103</v>
      </c>
      <c r="B4253" s="101">
        <v>4</v>
      </c>
      <c r="C4253" s="109"/>
    </row>
    <row r="4254" spans="1:3" x14ac:dyDescent="0.25">
      <c r="A4254" s="117">
        <v>45103</v>
      </c>
      <c r="B4254" s="101">
        <v>5</v>
      </c>
      <c r="C4254" s="109"/>
    </row>
    <row r="4255" spans="1:3" x14ac:dyDescent="0.25">
      <c r="A4255" s="117">
        <v>45103</v>
      </c>
      <c r="B4255" s="101">
        <v>6</v>
      </c>
      <c r="C4255" s="109"/>
    </row>
    <row r="4256" spans="1:3" x14ac:dyDescent="0.25">
      <c r="A4256" s="117">
        <v>45103</v>
      </c>
      <c r="B4256" s="101">
        <v>7</v>
      </c>
      <c r="C4256" s="109"/>
    </row>
    <row r="4257" spans="1:3" x14ac:dyDescent="0.25">
      <c r="A4257" s="117">
        <v>45103</v>
      </c>
      <c r="B4257" s="101">
        <v>8</v>
      </c>
      <c r="C4257" s="109"/>
    </row>
    <row r="4258" spans="1:3" x14ac:dyDescent="0.25">
      <c r="A4258" s="117">
        <v>45103</v>
      </c>
      <c r="B4258" s="101">
        <v>9</v>
      </c>
      <c r="C4258" s="109"/>
    </row>
    <row r="4259" spans="1:3" x14ac:dyDescent="0.25">
      <c r="A4259" s="117">
        <v>45103</v>
      </c>
      <c r="B4259" s="101">
        <v>10</v>
      </c>
      <c r="C4259" s="109"/>
    </row>
    <row r="4260" spans="1:3" x14ac:dyDescent="0.25">
      <c r="A4260" s="117">
        <v>45103</v>
      </c>
      <c r="B4260" s="101">
        <v>11</v>
      </c>
      <c r="C4260" s="109"/>
    </row>
    <row r="4261" spans="1:3" x14ac:dyDescent="0.25">
      <c r="A4261" s="117">
        <v>45103</v>
      </c>
      <c r="B4261" s="101">
        <v>12</v>
      </c>
      <c r="C4261" s="109"/>
    </row>
    <row r="4262" spans="1:3" x14ac:dyDescent="0.25">
      <c r="A4262" s="117">
        <v>45103</v>
      </c>
      <c r="B4262" s="101">
        <v>13</v>
      </c>
      <c r="C4262" s="109"/>
    </row>
    <row r="4263" spans="1:3" x14ac:dyDescent="0.25">
      <c r="A4263" s="117">
        <v>45103</v>
      </c>
      <c r="B4263" s="101">
        <v>14</v>
      </c>
      <c r="C4263" s="109"/>
    </row>
    <row r="4264" spans="1:3" x14ac:dyDescent="0.25">
      <c r="A4264" s="117">
        <v>45103</v>
      </c>
      <c r="B4264" s="101">
        <v>15</v>
      </c>
      <c r="C4264" s="109"/>
    </row>
    <row r="4265" spans="1:3" x14ac:dyDescent="0.25">
      <c r="A4265" s="117">
        <v>45103</v>
      </c>
      <c r="B4265" s="101">
        <v>16</v>
      </c>
      <c r="C4265" s="109"/>
    </row>
    <row r="4266" spans="1:3" x14ac:dyDescent="0.25">
      <c r="A4266" s="117">
        <v>45103</v>
      </c>
      <c r="B4266" s="101">
        <v>17</v>
      </c>
      <c r="C4266" s="109"/>
    </row>
    <row r="4267" spans="1:3" x14ac:dyDescent="0.25">
      <c r="A4267" s="117">
        <v>45103</v>
      </c>
      <c r="B4267" s="101">
        <v>18</v>
      </c>
      <c r="C4267" s="109"/>
    </row>
    <row r="4268" spans="1:3" x14ac:dyDescent="0.25">
      <c r="A4268" s="117">
        <v>45103</v>
      </c>
      <c r="B4268" s="101">
        <v>19</v>
      </c>
      <c r="C4268" s="109"/>
    </row>
    <row r="4269" spans="1:3" x14ac:dyDescent="0.25">
      <c r="A4269" s="117">
        <v>45103</v>
      </c>
      <c r="B4269" s="101">
        <v>20</v>
      </c>
      <c r="C4269" s="109"/>
    </row>
    <row r="4270" spans="1:3" x14ac:dyDescent="0.25">
      <c r="A4270" s="117">
        <v>45103</v>
      </c>
      <c r="B4270" s="101">
        <v>21</v>
      </c>
      <c r="C4270" s="109"/>
    </row>
    <row r="4271" spans="1:3" x14ac:dyDescent="0.25">
      <c r="A4271" s="117">
        <v>45103</v>
      </c>
      <c r="B4271" s="101">
        <v>22</v>
      </c>
      <c r="C4271" s="109"/>
    </row>
    <row r="4272" spans="1:3" x14ac:dyDescent="0.25">
      <c r="A4272" s="117">
        <v>45103</v>
      </c>
      <c r="B4272" s="101">
        <v>23</v>
      </c>
      <c r="C4272" s="109"/>
    </row>
    <row r="4273" spans="1:3" x14ac:dyDescent="0.25">
      <c r="A4273" s="117">
        <v>45103</v>
      </c>
      <c r="B4273" s="101">
        <v>24</v>
      </c>
      <c r="C4273" s="109"/>
    </row>
    <row r="4274" spans="1:3" x14ac:dyDescent="0.25">
      <c r="A4274" s="117">
        <v>45104</v>
      </c>
      <c r="B4274" s="101">
        <v>1</v>
      </c>
      <c r="C4274" s="109"/>
    </row>
    <row r="4275" spans="1:3" x14ac:dyDescent="0.25">
      <c r="A4275" s="117">
        <v>45104</v>
      </c>
      <c r="B4275" s="101">
        <v>2</v>
      </c>
      <c r="C4275" s="109"/>
    </row>
    <row r="4276" spans="1:3" x14ac:dyDescent="0.25">
      <c r="A4276" s="117">
        <v>45104</v>
      </c>
      <c r="B4276" s="101">
        <v>3</v>
      </c>
      <c r="C4276" s="109"/>
    </row>
    <row r="4277" spans="1:3" x14ac:dyDescent="0.25">
      <c r="A4277" s="117">
        <v>45104</v>
      </c>
      <c r="B4277" s="101">
        <v>4</v>
      </c>
      <c r="C4277" s="109"/>
    </row>
    <row r="4278" spans="1:3" x14ac:dyDescent="0.25">
      <c r="A4278" s="117">
        <v>45104</v>
      </c>
      <c r="B4278" s="101">
        <v>5</v>
      </c>
      <c r="C4278" s="109"/>
    </row>
    <row r="4279" spans="1:3" x14ac:dyDescent="0.25">
      <c r="A4279" s="117">
        <v>45104</v>
      </c>
      <c r="B4279" s="101">
        <v>6</v>
      </c>
      <c r="C4279" s="109"/>
    </row>
    <row r="4280" spans="1:3" x14ac:dyDescent="0.25">
      <c r="A4280" s="117">
        <v>45104</v>
      </c>
      <c r="B4280" s="101">
        <v>7</v>
      </c>
      <c r="C4280" s="109"/>
    </row>
    <row r="4281" spans="1:3" x14ac:dyDescent="0.25">
      <c r="A4281" s="117">
        <v>45104</v>
      </c>
      <c r="B4281" s="101">
        <v>8</v>
      </c>
      <c r="C4281" s="109"/>
    </row>
    <row r="4282" spans="1:3" x14ac:dyDescent="0.25">
      <c r="A4282" s="117">
        <v>45104</v>
      </c>
      <c r="B4282" s="101">
        <v>9</v>
      </c>
      <c r="C4282" s="109"/>
    </row>
    <row r="4283" spans="1:3" x14ac:dyDescent="0.25">
      <c r="A4283" s="117">
        <v>45104</v>
      </c>
      <c r="B4283" s="101">
        <v>10</v>
      </c>
      <c r="C4283" s="109"/>
    </row>
    <row r="4284" spans="1:3" x14ac:dyDescent="0.25">
      <c r="A4284" s="117">
        <v>45104</v>
      </c>
      <c r="B4284" s="101">
        <v>11</v>
      </c>
      <c r="C4284" s="109"/>
    </row>
    <row r="4285" spans="1:3" x14ac:dyDescent="0.25">
      <c r="A4285" s="117">
        <v>45104</v>
      </c>
      <c r="B4285" s="101">
        <v>12</v>
      </c>
      <c r="C4285" s="109"/>
    </row>
    <row r="4286" spans="1:3" x14ac:dyDescent="0.25">
      <c r="A4286" s="117">
        <v>45104</v>
      </c>
      <c r="B4286" s="101">
        <v>13</v>
      </c>
      <c r="C4286" s="109"/>
    </row>
    <row r="4287" spans="1:3" x14ac:dyDescent="0.25">
      <c r="A4287" s="117">
        <v>45104</v>
      </c>
      <c r="B4287" s="101">
        <v>14</v>
      </c>
      <c r="C4287" s="109"/>
    </row>
    <row r="4288" spans="1:3" x14ac:dyDescent="0.25">
      <c r="A4288" s="117">
        <v>45104</v>
      </c>
      <c r="B4288" s="101">
        <v>15</v>
      </c>
      <c r="C4288" s="109"/>
    </row>
    <row r="4289" spans="1:3" x14ac:dyDescent="0.25">
      <c r="A4289" s="117">
        <v>45104</v>
      </c>
      <c r="B4289" s="101">
        <v>16</v>
      </c>
      <c r="C4289" s="109"/>
    </row>
    <row r="4290" spans="1:3" x14ac:dyDescent="0.25">
      <c r="A4290" s="117">
        <v>45104</v>
      </c>
      <c r="B4290" s="101">
        <v>17</v>
      </c>
      <c r="C4290" s="109"/>
    </row>
    <row r="4291" spans="1:3" x14ac:dyDescent="0.25">
      <c r="A4291" s="117">
        <v>45104</v>
      </c>
      <c r="B4291" s="101">
        <v>18</v>
      </c>
      <c r="C4291" s="109"/>
    </row>
    <row r="4292" spans="1:3" x14ac:dyDescent="0.25">
      <c r="A4292" s="117">
        <v>45104</v>
      </c>
      <c r="B4292" s="101">
        <v>19</v>
      </c>
      <c r="C4292" s="109"/>
    </row>
    <row r="4293" spans="1:3" x14ac:dyDescent="0.25">
      <c r="A4293" s="117">
        <v>45104</v>
      </c>
      <c r="B4293" s="101">
        <v>20</v>
      </c>
      <c r="C4293" s="109"/>
    </row>
    <row r="4294" spans="1:3" x14ac:dyDescent="0.25">
      <c r="A4294" s="117">
        <v>45104</v>
      </c>
      <c r="B4294" s="101">
        <v>21</v>
      </c>
      <c r="C4294" s="109"/>
    </row>
    <row r="4295" spans="1:3" x14ac:dyDescent="0.25">
      <c r="A4295" s="117">
        <v>45104</v>
      </c>
      <c r="B4295" s="101">
        <v>22</v>
      </c>
      <c r="C4295" s="109"/>
    </row>
    <row r="4296" spans="1:3" x14ac:dyDescent="0.25">
      <c r="A4296" s="117">
        <v>45104</v>
      </c>
      <c r="B4296" s="101">
        <v>23</v>
      </c>
      <c r="C4296" s="109"/>
    </row>
    <row r="4297" spans="1:3" x14ac:dyDescent="0.25">
      <c r="A4297" s="117">
        <v>45104</v>
      </c>
      <c r="B4297" s="101">
        <v>24</v>
      </c>
      <c r="C4297" s="109"/>
    </row>
    <row r="4298" spans="1:3" x14ac:dyDescent="0.25">
      <c r="A4298" s="117">
        <v>45105</v>
      </c>
      <c r="B4298" s="101">
        <v>1</v>
      </c>
      <c r="C4298" s="109"/>
    </row>
    <row r="4299" spans="1:3" x14ac:dyDescent="0.25">
      <c r="A4299" s="117">
        <v>45105</v>
      </c>
      <c r="B4299" s="101">
        <v>2</v>
      </c>
      <c r="C4299" s="109"/>
    </row>
    <row r="4300" spans="1:3" x14ac:dyDescent="0.25">
      <c r="A4300" s="117">
        <v>45105</v>
      </c>
      <c r="B4300" s="101">
        <v>3</v>
      </c>
      <c r="C4300" s="109"/>
    </row>
    <row r="4301" spans="1:3" x14ac:dyDescent="0.25">
      <c r="A4301" s="117">
        <v>45105</v>
      </c>
      <c r="B4301" s="101">
        <v>4</v>
      </c>
      <c r="C4301" s="109"/>
    </row>
    <row r="4302" spans="1:3" x14ac:dyDescent="0.25">
      <c r="A4302" s="117">
        <v>45105</v>
      </c>
      <c r="B4302" s="101">
        <v>5</v>
      </c>
      <c r="C4302" s="109"/>
    </row>
    <row r="4303" spans="1:3" x14ac:dyDescent="0.25">
      <c r="A4303" s="117">
        <v>45105</v>
      </c>
      <c r="B4303" s="101">
        <v>6</v>
      </c>
      <c r="C4303" s="109"/>
    </row>
    <row r="4304" spans="1:3" x14ac:dyDescent="0.25">
      <c r="A4304" s="117">
        <v>45105</v>
      </c>
      <c r="B4304" s="101">
        <v>7</v>
      </c>
      <c r="C4304" s="109"/>
    </row>
    <row r="4305" spans="1:3" x14ac:dyDescent="0.25">
      <c r="A4305" s="117">
        <v>45105</v>
      </c>
      <c r="B4305" s="101">
        <v>8</v>
      </c>
      <c r="C4305" s="109"/>
    </row>
    <row r="4306" spans="1:3" x14ac:dyDescent="0.25">
      <c r="A4306" s="117">
        <v>45105</v>
      </c>
      <c r="B4306" s="101">
        <v>9</v>
      </c>
      <c r="C4306" s="109"/>
    </row>
    <row r="4307" spans="1:3" x14ac:dyDescent="0.25">
      <c r="A4307" s="117">
        <v>45105</v>
      </c>
      <c r="B4307" s="101">
        <v>10</v>
      </c>
      <c r="C4307" s="109"/>
    </row>
    <row r="4308" spans="1:3" x14ac:dyDescent="0.25">
      <c r="A4308" s="117">
        <v>45105</v>
      </c>
      <c r="B4308" s="101">
        <v>11</v>
      </c>
      <c r="C4308" s="109"/>
    </row>
    <row r="4309" spans="1:3" x14ac:dyDescent="0.25">
      <c r="A4309" s="117">
        <v>45105</v>
      </c>
      <c r="B4309" s="101">
        <v>12</v>
      </c>
      <c r="C4309" s="109"/>
    </row>
    <row r="4310" spans="1:3" x14ac:dyDescent="0.25">
      <c r="A4310" s="117">
        <v>45105</v>
      </c>
      <c r="B4310" s="101">
        <v>13</v>
      </c>
      <c r="C4310" s="109"/>
    </row>
    <row r="4311" spans="1:3" x14ac:dyDescent="0.25">
      <c r="A4311" s="117">
        <v>45105</v>
      </c>
      <c r="B4311" s="101">
        <v>14</v>
      </c>
      <c r="C4311" s="109"/>
    </row>
    <row r="4312" spans="1:3" x14ac:dyDescent="0.25">
      <c r="A4312" s="117">
        <v>45105</v>
      </c>
      <c r="B4312" s="101">
        <v>15</v>
      </c>
      <c r="C4312" s="109"/>
    </row>
    <row r="4313" spans="1:3" x14ac:dyDescent="0.25">
      <c r="A4313" s="117">
        <v>45105</v>
      </c>
      <c r="B4313" s="101">
        <v>16</v>
      </c>
      <c r="C4313" s="109"/>
    </row>
    <row r="4314" spans="1:3" x14ac:dyDescent="0.25">
      <c r="A4314" s="117">
        <v>45105</v>
      </c>
      <c r="B4314" s="101">
        <v>17</v>
      </c>
      <c r="C4314" s="109"/>
    </row>
    <row r="4315" spans="1:3" x14ac:dyDescent="0.25">
      <c r="A4315" s="117">
        <v>45105</v>
      </c>
      <c r="B4315" s="101">
        <v>18</v>
      </c>
      <c r="C4315" s="109"/>
    </row>
    <row r="4316" spans="1:3" x14ac:dyDescent="0.25">
      <c r="A4316" s="117">
        <v>45105</v>
      </c>
      <c r="B4316" s="101">
        <v>19</v>
      </c>
      <c r="C4316" s="109"/>
    </row>
    <row r="4317" spans="1:3" x14ac:dyDescent="0.25">
      <c r="A4317" s="117">
        <v>45105</v>
      </c>
      <c r="B4317" s="101">
        <v>20</v>
      </c>
      <c r="C4317" s="109"/>
    </row>
    <row r="4318" spans="1:3" x14ac:dyDescent="0.25">
      <c r="A4318" s="117">
        <v>45105</v>
      </c>
      <c r="B4318" s="101">
        <v>21</v>
      </c>
      <c r="C4318" s="109"/>
    </row>
    <row r="4319" spans="1:3" x14ac:dyDescent="0.25">
      <c r="A4319" s="117">
        <v>45105</v>
      </c>
      <c r="B4319" s="101">
        <v>22</v>
      </c>
      <c r="C4319" s="109"/>
    </row>
    <row r="4320" spans="1:3" x14ac:dyDescent="0.25">
      <c r="A4320" s="117">
        <v>45105</v>
      </c>
      <c r="B4320" s="101">
        <v>23</v>
      </c>
      <c r="C4320" s="109"/>
    </row>
    <row r="4321" spans="1:3" x14ac:dyDescent="0.25">
      <c r="A4321" s="117">
        <v>45105</v>
      </c>
      <c r="B4321" s="101">
        <v>24</v>
      </c>
      <c r="C4321" s="109"/>
    </row>
    <row r="4322" spans="1:3" x14ac:dyDescent="0.25">
      <c r="A4322" s="117">
        <v>45106</v>
      </c>
      <c r="B4322" s="101">
        <v>1</v>
      </c>
      <c r="C4322" s="109"/>
    </row>
    <row r="4323" spans="1:3" x14ac:dyDescent="0.25">
      <c r="A4323" s="117">
        <v>45106</v>
      </c>
      <c r="B4323" s="101">
        <v>2</v>
      </c>
      <c r="C4323" s="109"/>
    </row>
    <row r="4324" spans="1:3" x14ac:dyDescent="0.25">
      <c r="A4324" s="117">
        <v>45106</v>
      </c>
      <c r="B4324" s="101">
        <v>3</v>
      </c>
      <c r="C4324" s="109"/>
    </row>
    <row r="4325" spans="1:3" x14ac:dyDescent="0.25">
      <c r="A4325" s="117">
        <v>45106</v>
      </c>
      <c r="B4325" s="101">
        <v>4</v>
      </c>
      <c r="C4325" s="109"/>
    </row>
    <row r="4326" spans="1:3" x14ac:dyDescent="0.25">
      <c r="A4326" s="117">
        <v>45106</v>
      </c>
      <c r="B4326" s="101">
        <v>5</v>
      </c>
      <c r="C4326" s="109"/>
    </row>
    <row r="4327" spans="1:3" x14ac:dyDescent="0.25">
      <c r="A4327" s="117">
        <v>45106</v>
      </c>
      <c r="B4327" s="101">
        <v>6</v>
      </c>
      <c r="C4327" s="109"/>
    </row>
    <row r="4328" spans="1:3" x14ac:dyDescent="0.25">
      <c r="A4328" s="117">
        <v>45106</v>
      </c>
      <c r="B4328" s="101">
        <v>7</v>
      </c>
      <c r="C4328" s="109"/>
    </row>
    <row r="4329" spans="1:3" x14ac:dyDescent="0.25">
      <c r="A4329" s="117">
        <v>45106</v>
      </c>
      <c r="B4329" s="101">
        <v>8</v>
      </c>
      <c r="C4329" s="109"/>
    </row>
    <row r="4330" spans="1:3" x14ac:dyDescent="0.25">
      <c r="A4330" s="117">
        <v>45106</v>
      </c>
      <c r="B4330" s="101">
        <v>9</v>
      </c>
      <c r="C4330" s="109"/>
    </row>
    <row r="4331" spans="1:3" x14ac:dyDescent="0.25">
      <c r="A4331" s="117">
        <v>45106</v>
      </c>
      <c r="B4331" s="101">
        <v>10</v>
      </c>
      <c r="C4331" s="109"/>
    </row>
    <row r="4332" spans="1:3" x14ac:dyDescent="0.25">
      <c r="A4332" s="117">
        <v>45106</v>
      </c>
      <c r="B4332" s="101">
        <v>11</v>
      </c>
      <c r="C4332" s="109"/>
    </row>
    <row r="4333" spans="1:3" x14ac:dyDescent="0.25">
      <c r="A4333" s="117">
        <v>45106</v>
      </c>
      <c r="B4333" s="101">
        <v>12</v>
      </c>
      <c r="C4333" s="109"/>
    </row>
    <row r="4334" spans="1:3" x14ac:dyDescent="0.25">
      <c r="A4334" s="117">
        <v>45106</v>
      </c>
      <c r="B4334" s="101">
        <v>13</v>
      </c>
      <c r="C4334" s="109"/>
    </row>
    <row r="4335" spans="1:3" x14ac:dyDescent="0.25">
      <c r="A4335" s="117">
        <v>45106</v>
      </c>
      <c r="B4335" s="101">
        <v>14</v>
      </c>
      <c r="C4335" s="109"/>
    </row>
    <row r="4336" spans="1:3" x14ac:dyDescent="0.25">
      <c r="A4336" s="117">
        <v>45106</v>
      </c>
      <c r="B4336" s="101">
        <v>15</v>
      </c>
      <c r="C4336" s="109"/>
    </row>
    <row r="4337" spans="1:3" x14ac:dyDescent="0.25">
      <c r="A4337" s="117">
        <v>45106</v>
      </c>
      <c r="B4337" s="101">
        <v>16</v>
      </c>
      <c r="C4337" s="109"/>
    </row>
    <row r="4338" spans="1:3" x14ac:dyDescent="0.25">
      <c r="A4338" s="117">
        <v>45106</v>
      </c>
      <c r="B4338" s="101">
        <v>17</v>
      </c>
      <c r="C4338" s="109"/>
    </row>
    <row r="4339" spans="1:3" x14ac:dyDescent="0.25">
      <c r="A4339" s="117">
        <v>45106</v>
      </c>
      <c r="B4339" s="101">
        <v>18</v>
      </c>
      <c r="C4339" s="109"/>
    </row>
    <row r="4340" spans="1:3" x14ac:dyDescent="0.25">
      <c r="A4340" s="117">
        <v>45106</v>
      </c>
      <c r="B4340" s="101">
        <v>19</v>
      </c>
      <c r="C4340" s="109"/>
    </row>
    <row r="4341" spans="1:3" x14ac:dyDescent="0.25">
      <c r="A4341" s="117">
        <v>45106</v>
      </c>
      <c r="B4341" s="101">
        <v>20</v>
      </c>
      <c r="C4341" s="109"/>
    </row>
    <row r="4342" spans="1:3" x14ac:dyDescent="0.25">
      <c r="A4342" s="117">
        <v>45106</v>
      </c>
      <c r="B4342" s="101">
        <v>21</v>
      </c>
      <c r="C4342" s="109"/>
    </row>
    <row r="4343" spans="1:3" x14ac:dyDescent="0.25">
      <c r="A4343" s="117">
        <v>45106</v>
      </c>
      <c r="B4343" s="101">
        <v>22</v>
      </c>
      <c r="C4343" s="109"/>
    </row>
    <row r="4344" spans="1:3" x14ac:dyDescent="0.25">
      <c r="A4344" s="117">
        <v>45106</v>
      </c>
      <c r="B4344" s="101">
        <v>23</v>
      </c>
      <c r="C4344" s="109"/>
    </row>
    <row r="4345" spans="1:3" x14ac:dyDescent="0.25">
      <c r="A4345" s="117">
        <v>45106</v>
      </c>
      <c r="B4345" s="101">
        <v>24</v>
      </c>
      <c r="C4345" s="109"/>
    </row>
    <row r="4346" spans="1:3" x14ac:dyDescent="0.25">
      <c r="A4346" s="117">
        <v>45107</v>
      </c>
      <c r="B4346" s="101">
        <v>1</v>
      </c>
      <c r="C4346" s="109"/>
    </row>
    <row r="4347" spans="1:3" x14ac:dyDescent="0.25">
      <c r="A4347" s="117">
        <v>45107</v>
      </c>
      <c r="B4347" s="101">
        <v>2</v>
      </c>
      <c r="C4347" s="109"/>
    </row>
    <row r="4348" spans="1:3" x14ac:dyDescent="0.25">
      <c r="A4348" s="117">
        <v>45107</v>
      </c>
      <c r="B4348" s="101">
        <v>3</v>
      </c>
      <c r="C4348" s="109"/>
    </row>
    <row r="4349" spans="1:3" x14ac:dyDescent="0.25">
      <c r="A4349" s="117">
        <v>45107</v>
      </c>
      <c r="B4349" s="101">
        <v>4</v>
      </c>
      <c r="C4349" s="109"/>
    </row>
    <row r="4350" spans="1:3" x14ac:dyDescent="0.25">
      <c r="A4350" s="117">
        <v>45107</v>
      </c>
      <c r="B4350" s="101">
        <v>5</v>
      </c>
      <c r="C4350" s="109"/>
    </row>
    <row r="4351" spans="1:3" x14ac:dyDescent="0.25">
      <c r="A4351" s="117">
        <v>45107</v>
      </c>
      <c r="B4351" s="101">
        <v>6</v>
      </c>
      <c r="C4351" s="109"/>
    </row>
    <row r="4352" spans="1:3" x14ac:dyDescent="0.25">
      <c r="A4352" s="117">
        <v>45107</v>
      </c>
      <c r="B4352" s="101">
        <v>7</v>
      </c>
      <c r="C4352" s="109"/>
    </row>
    <row r="4353" spans="1:3" x14ac:dyDescent="0.25">
      <c r="A4353" s="117">
        <v>45107</v>
      </c>
      <c r="B4353" s="101">
        <v>8</v>
      </c>
      <c r="C4353" s="109"/>
    </row>
    <row r="4354" spans="1:3" x14ac:dyDescent="0.25">
      <c r="A4354" s="117">
        <v>45107</v>
      </c>
      <c r="B4354" s="101">
        <v>9</v>
      </c>
      <c r="C4354" s="109"/>
    </row>
    <row r="4355" spans="1:3" x14ac:dyDescent="0.25">
      <c r="A4355" s="117">
        <v>45107</v>
      </c>
      <c r="B4355" s="101">
        <v>10</v>
      </c>
      <c r="C4355" s="109"/>
    </row>
    <row r="4356" spans="1:3" x14ac:dyDescent="0.25">
      <c r="A4356" s="117">
        <v>45107</v>
      </c>
      <c r="B4356" s="101">
        <v>11</v>
      </c>
      <c r="C4356" s="109"/>
    </row>
    <row r="4357" spans="1:3" x14ac:dyDescent="0.25">
      <c r="A4357" s="117">
        <v>45107</v>
      </c>
      <c r="B4357" s="101">
        <v>12</v>
      </c>
      <c r="C4357" s="109"/>
    </row>
    <row r="4358" spans="1:3" x14ac:dyDescent="0.25">
      <c r="A4358" s="117">
        <v>45107</v>
      </c>
      <c r="B4358" s="101">
        <v>13</v>
      </c>
      <c r="C4358" s="109"/>
    </row>
    <row r="4359" spans="1:3" x14ac:dyDescent="0.25">
      <c r="A4359" s="117">
        <v>45107</v>
      </c>
      <c r="B4359" s="101">
        <v>14</v>
      </c>
      <c r="C4359" s="109"/>
    </row>
    <row r="4360" spans="1:3" x14ac:dyDescent="0.25">
      <c r="A4360" s="117">
        <v>45107</v>
      </c>
      <c r="B4360" s="101">
        <v>15</v>
      </c>
      <c r="C4360" s="109"/>
    </row>
    <row r="4361" spans="1:3" x14ac:dyDescent="0.25">
      <c r="A4361" s="117">
        <v>45107</v>
      </c>
      <c r="B4361" s="101">
        <v>16</v>
      </c>
      <c r="C4361" s="109"/>
    </row>
    <row r="4362" spans="1:3" x14ac:dyDescent="0.25">
      <c r="A4362" s="117">
        <v>45107</v>
      </c>
      <c r="B4362" s="101">
        <v>17</v>
      </c>
      <c r="C4362" s="109"/>
    </row>
    <row r="4363" spans="1:3" x14ac:dyDescent="0.25">
      <c r="A4363" s="117">
        <v>45107</v>
      </c>
      <c r="B4363" s="101">
        <v>18</v>
      </c>
      <c r="C4363" s="109"/>
    </row>
    <row r="4364" spans="1:3" x14ac:dyDescent="0.25">
      <c r="A4364" s="117">
        <v>45107</v>
      </c>
      <c r="B4364" s="101">
        <v>19</v>
      </c>
      <c r="C4364" s="109"/>
    </row>
    <row r="4365" spans="1:3" x14ac:dyDescent="0.25">
      <c r="A4365" s="117">
        <v>45107</v>
      </c>
      <c r="B4365" s="101">
        <v>20</v>
      </c>
      <c r="C4365" s="109"/>
    </row>
    <row r="4366" spans="1:3" x14ac:dyDescent="0.25">
      <c r="A4366" s="117">
        <v>45107</v>
      </c>
      <c r="B4366" s="101">
        <v>21</v>
      </c>
      <c r="C4366" s="109"/>
    </row>
    <row r="4367" spans="1:3" x14ac:dyDescent="0.25">
      <c r="A4367" s="117">
        <v>45107</v>
      </c>
      <c r="B4367" s="101">
        <v>22</v>
      </c>
      <c r="C4367" s="109"/>
    </row>
    <row r="4368" spans="1:3" x14ac:dyDescent="0.25">
      <c r="A4368" s="117">
        <v>45107</v>
      </c>
      <c r="B4368" s="101">
        <v>23</v>
      </c>
      <c r="C4368" s="109"/>
    </row>
    <row r="4369" spans="1:3" x14ac:dyDescent="0.25">
      <c r="A4369" s="117">
        <v>45107</v>
      </c>
      <c r="B4369" s="101">
        <v>24</v>
      </c>
      <c r="C4369" s="109"/>
    </row>
    <row r="4370" spans="1:3" x14ac:dyDescent="0.25">
      <c r="A4370" s="117">
        <v>45108</v>
      </c>
      <c r="B4370" s="101">
        <v>1</v>
      </c>
      <c r="C4370" s="109"/>
    </row>
    <row r="4371" spans="1:3" x14ac:dyDescent="0.25">
      <c r="A4371" s="117">
        <v>45108</v>
      </c>
      <c r="B4371" s="101">
        <v>2</v>
      </c>
      <c r="C4371" s="109"/>
    </row>
    <row r="4372" spans="1:3" x14ac:dyDescent="0.25">
      <c r="A4372" s="117">
        <v>45108</v>
      </c>
      <c r="B4372" s="101">
        <v>3</v>
      </c>
      <c r="C4372" s="109"/>
    </row>
    <row r="4373" spans="1:3" x14ac:dyDescent="0.25">
      <c r="A4373" s="117">
        <v>45108</v>
      </c>
      <c r="B4373" s="101">
        <v>4</v>
      </c>
      <c r="C4373" s="109"/>
    </row>
    <row r="4374" spans="1:3" x14ac:dyDescent="0.25">
      <c r="A4374" s="117">
        <v>45108</v>
      </c>
      <c r="B4374" s="101">
        <v>5</v>
      </c>
      <c r="C4374" s="109"/>
    </row>
    <row r="4375" spans="1:3" x14ac:dyDescent="0.25">
      <c r="A4375" s="117">
        <v>45108</v>
      </c>
      <c r="B4375" s="101">
        <v>6</v>
      </c>
      <c r="C4375" s="109"/>
    </row>
    <row r="4376" spans="1:3" x14ac:dyDescent="0.25">
      <c r="A4376" s="117">
        <v>45108</v>
      </c>
      <c r="B4376" s="101">
        <v>7</v>
      </c>
      <c r="C4376" s="109"/>
    </row>
    <row r="4377" spans="1:3" x14ac:dyDescent="0.25">
      <c r="A4377" s="117">
        <v>45108</v>
      </c>
      <c r="B4377" s="101">
        <v>8</v>
      </c>
      <c r="C4377" s="109"/>
    </row>
    <row r="4378" spans="1:3" x14ac:dyDescent="0.25">
      <c r="A4378" s="117">
        <v>45108</v>
      </c>
      <c r="B4378" s="101">
        <v>9</v>
      </c>
      <c r="C4378" s="109"/>
    </row>
    <row r="4379" spans="1:3" x14ac:dyDescent="0.25">
      <c r="A4379" s="117">
        <v>45108</v>
      </c>
      <c r="B4379" s="101">
        <v>10</v>
      </c>
      <c r="C4379" s="109"/>
    </row>
    <row r="4380" spans="1:3" x14ac:dyDescent="0.25">
      <c r="A4380" s="117">
        <v>45108</v>
      </c>
      <c r="B4380" s="101">
        <v>11</v>
      </c>
      <c r="C4380" s="109"/>
    </row>
    <row r="4381" spans="1:3" x14ac:dyDescent="0.25">
      <c r="A4381" s="117">
        <v>45108</v>
      </c>
      <c r="B4381" s="101">
        <v>12</v>
      </c>
      <c r="C4381" s="109"/>
    </row>
    <row r="4382" spans="1:3" x14ac:dyDescent="0.25">
      <c r="A4382" s="117">
        <v>45108</v>
      </c>
      <c r="B4382" s="101">
        <v>13</v>
      </c>
      <c r="C4382" s="109"/>
    </row>
    <row r="4383" spans="1:3" x14ac:dyDescent="0.25">
      <c r="A4383" s="117">
        <v>45108</v>
      </c>
      <c r="B4383" s="101">
        <v>14</v>
      </c>
      <c r="C4383" s="109"/>
    </row>
    <row r="4384" spans="1:3" x14ac:dyDescent="0.25">
      <c r="A4384" s="117">
        <v>45108</v>
      </c>
      <c r="B4384" s="101">
        <v>15</v>
      </c>
      <c r="C4384" s="109"/>
    </row>
    <row r="4385" spans="1:3" x14ac:dyDescent="0.25">
      <c r="A4385" s="117">
        <v>45108</v>
      </c>
      <c r="B4385" s="101">
        <v>16</v>
      </c>
      <c r="C4385" s="109"/>
    </row>
    <row r="4386" spans="1:3" x14ac:dyDescent="0.25">
      <c r="A4386" s="117">
        <v>45108</v>
      </c>
      <c r="B4386" s="101">
        <v>17</v>
      </c>
      <c r="C4386" s="109"/>
    </row>
    <row r="4387" spans="1:3" x14ac:dyDescent="0.25">
      <c r="A4387" s="117">
        <v>45108</v>
      </c>
      <c r="B4387" s="101">
        <v>18</v>
      </c>
      <c r="C4387" s="109"/>
    </row>
    <row r="4388" spans="1:3" x14ac:dyDescent="0.25">
      <c r="A4388" s="117">
        <v>45108</v>
      </c>
      <c r="B4388" s="101">
        <v>19</v>
      </c>
      <c r="C4388" s="109"/>
    </row>
    <row r="4389" spans="1:3" x14ac:dyDescent="0.25">
      <c r="A4389" s="117">
        <v>45108</v>
      </c>
      <c r="B4389" s="101">
        <v>20</v>
      </c>
      <c r="C4389" s="109"/>
    </row>
    <row r="4390" spans="1:3" x14ac:dyDescent="0.25">
      <c r="A4390" s="117">
        <v>45108</v>
      </c>
      <c r="B4390" s="101">
        <v>21</v>
      </c>
      <c r="C4390" s="109"/>
    </row>
    <row r="4391" spans="1:3" x14ac:dyDescent="0.25">
      <c r="A4391" s="117">
        <v>45108</v>
      </c>
      <c r="B4391" s="101">
        <v>22</v>
      </c>
      <c r="C4391" s="109"/>
    </row>
    <row r="4392" spans="1:3" x14ac:dyDescent="0.25">
      <c r="A4392" s="117">
        <v>45108</v>
      </c>
      <c r="B4392" s="101">
        <v>23</v>
      </c>
      <c r="C4392" s="109"/>
    </row>
    <row r="4393" spans="1:3" x14ac:dyDescent="0.25">
      <c r="A4393" s="117">
        <v>45108</v>
      </c>
      <c r="B4393" s="101">
        <v>24</v>
      </c>
      <c r="C4393" s="109"/>
    </row>
    <row r="4394" spans="1:3" x14ac:dyDescent="0.25">
      <c r="A4394" s="117">
        <v>45109</v>
      </c>
      <c r="B4394" s="101">
        <v>1</v>
      </c>
      <c r="C4394" s="109"/>
    </row>
    <row r="4395" spans="1:3" x14ac:dyDescent="0.25">
      <c r="A4395" s="117">
        <v>45109</v>
      </c>
      <c r="B4395" s="101">
        <v>2</v>
      </c>
      <c r="C4395" s="109"/>
    </row>
    <row r="4396" spans="1:3" x14ac:dyDescent="0.25">
      <c r="A4396" s="117">
        <v>45109</v>
      </c>
      <c r="B4396" s="101">
        <v>3</v>
      </c>
      <c r="C4396" s="109"/>
    </row>
    <row r="4397" spans="1:3" x14ac:dyDescent="0.25">
      <c r="A4397" s="117">
        <v>45109</v>
      </c>
      <c r="B4397" s="101">
        <v>4</v>
      </c>
      <c r="C4397" s="109"/>
    </row>
    <row r="4398" spans="1:3" x14ac:dyDescent="0.25">
      <c r="A4398" s="117">
        <v>45109</v>
      </c>
      <c r="B4398" s="101">
        <v>5</v>
      </c>
      <c r="C4398" s="109"/>
    </row>
    <row r="4399" spans="1:3" x14ac:dyDescent="0.25">
      <c r="A4399" s="117">
        <v>45109</v>
      </c>
      <c r="B4399" s="101">
        <v>6</v>
      </c>
      <c r="C4399" s="109"/>
    </row>
    <row r="4400" spans="1:3" x14ac:dyDescent="0.25">
      <c r="A4400" s="117">
        <v>45109</v>
      </c>
      <c r="B4400" s="101">
        <v>7</v>
      </c>
      <c r="C4400" s="109"/>
    </row>
    <row r="4401" spans="1:3" x14ac:dyDescent="0.25">
      <c r="A4401" s="117">
        <v>45109</v>
      </c>
      <c r="B4401" s="101">
        <v>8</v>
      </c>
      <c r="C4401" s="109"/>
    </row>
    <row r="4402" spans="1:3" x14ac:dyDescent="0.25">
      <c r="A4402" s="117">
        <v>45109</v>
      </c>
      <c r="B4402" s="101">
        <v>9</v>
      </c>
      <c r="C4402" s="109"/>
    </row>
    <row r="4403" spans="1:3" x14ac:dyDescent="0.25">
      <c r="A4403" s="117">
        <v>45109</v>
      </c>
      <c r="B4403" s="101">
        <v>10</v>
      </c>
      <c r="C4403" s="109"/>
    </row>
    <row r="4404" spans="1:3" x14ac:dyDescent="0.25">
      <c r="A4404" s="117">
        <v>45109</v>
      </c>
      <c r="B4404" s="101">
        <v>11</v>
      </c>
      <c r="C4404" s="109"/>
    </row>
    <row r="4405" spans="1:3" x14ac:dyDescent="0.25">
      <c r="A4405" s="117">
        <v>45109</v>
      </c>
      <c r="B4405" s="101">
        <v>12</v>
      </c>
      <c r="C4405" s="109"/>
    </row>
    <row r="4406" spans="1:3" x14ac:dyDescent="0.25">
      <c r="A4406" s="117">
        <v>45109</v>
      </c>
      <c r="B4406" s="101">
        <v>13</v>
      </c>
      <c r="C4406" s="109"/>
    </row>
    <row r="4407" spans="1:3" x14ac:dyDescent="0.25">
      <c r="A4407" s="117">
        <v>45109</v>
      </c>
      <c r="B4407" s="101">
        <v>14</v>
      </c>
      <c r="C4407" s="109"/>
    </row>
    <row r="4408" spans="1:3" x14ac:dyDescent="0.25">
      <c r="A4408" s="117">
        <v>45109</v>
      </c>
      <c r="B4408" s="101">
        <v>15</v>
      </c>
      <c r="C4408" s="109"/>
    </row>
    <row r="4409" spans="1:3" x14ac:dyDescent="0.25">
      <c r="A4409" s="117">
        <v>45109</v>
      </c>
      <c r="B4409" s="101">
        <v>16</v>
      </c>
      <c r="C4409" s="109"/>
    </row>
    <row r="4410" spans="1:3" x14ac:dyDescent="0.25">
      <c r="A4410" s="117">
        <v>45109</v>
      </c>
      <c r="B4410" s="101">
        <v>17</v>
      </c>
      <c r="C4410" s="109"/>
    </row>
    <row r="4411" spans="1:3" x14ac:dyDescent="0.25">
      <c r="A4411" s="117">
        <v>45109</v>
      </c>
      <c r="B4411" s="101">
        <v>18</v>
      </c>
      <c r="C4411" s="109"/>
    </row>
    <row r="4412" spans="1:3" x14ac:dyDescent="0.25">
      <c r="A4412" s="117">
        <v>45109</v>
      </c>
      <c r="B4412" s="101">
        <v>19</v>
      </c>
      <c r="C4412" s="109"/>
    </row>
    <row r="4413" spans="1:3" x14ac:dyDescent="0.25">
      <c r="A4413" s="117">
        <v>45109</v>
      </c>
      <c r="B4413" s="101">
        <v>20</v>
      </c>
      <c r="C4413" s="109"/>
    </row>
    <row r="4414" spans="1:3" x14ac:dyDescent="0.25">
      <c r="A4414" s="117">
        <v>45109</v>
      </c>
      <c r="B4414" s="101">
        <v>21</v>
      </c>
      <c r="C4414" s="109"/>
    </row>
    <row r="4415" spans="1:3" x14ac:dyDescent="0.25">
      <c r="A4415" s="117">
        <v>45109</v>
      </c>
      <c r="B4415" s="101">
        <v>22</v>
      </c>
      <c r="C4415" s="109"/>
    </row>
    <row r="4416" spans="1:3" x14ac:dyDescent="0.25">
      <c r="A4416" s="117">
        <v>45109</v>
      </c>
      <c r="B4416" s="101">
        <v>23</v>
      </c>
      <c r="C4416" s="109"/>
    </row>
    <row r="4417" spans="1:3" x14ac:dyDescent="0.25">
      <c r="A4417" s="117">
        <v>45109</v>
      </c>
      <c r="B4417" s="101">
        <v>24</v>
      </c>
      <c r="C4417" s="109"/>
    </row>
    <row r="4418" spans="1:3" x14ac:dyDescent="0.25">
      <c r="A4418" s="117">
        <v>45110</v>
      </c>
      <c r="B4418" s="101">
        <v>1</v>
      </c>
      <c r="C4418" s="109"/>
    </row>
    <row r="4419" spans="1:3" x14ac:dyDescent="0.25">
      <c r="A4419" s="117">
        <v>45110</v>
      </c>
      <c r="B4419" s="101">
        <v>2</v>
      </c>
      <c r="C4419" s="109"/>
    </row>
    <row r="4420" spans="1:3" x14ac:dyDescent="0.25">
      <c r="A4420" s="117">
        <v>45110</v>
      </c>
      <c r="B4420" s="101">
        <v>3</v>
      </c>
      <c r="C4420" s="109"/>
    </row>
    <row r="4421" spans="1:3" x14ac:dyDescent="0.25">
      <c r="A4421" s="117">
        <v>45110</v>
      </c>
      <c r="B4421" s="101">
        <v>4</v>
      </c>
      <c r="C4421" s="109"/>
    </row>
    <row r="4422" spans="1:3" x14ac:dyDescent="0.25">
      <c r="A4422" s="117">
        <v>45110</v>
      </c>
      <c r="B4422" s="101">
        <v>5</v>
      </c>
      <c r="C4422" s="109"/>
    </row>
    <row r="4423" spans="1:3" x14ac:dyDescent="0.25">
      <c r="A4423" s="117">
        <v>45110</v>
      </c>
      <c r="B4423" s="101">
        <v>6</v>
      </c>
      <c r="C4423" s="109"/>
    </row>
    <row r="4424" spans="1:3" x14ac:dyDescent="0.25">
      <c r="A4424" s="117">
        <v>45110</v>
      </c>
      <c r="B4424" s="101">
        <v>7</v>
      </c>
      <c r="C4424" s="109"/>
    </row>
    <row r="4425" spans="1:3" x14ac:dyDescent="0.25">
      <c r="A4425" s="117">
        <v>45110</v>
      </c>
      <c r="B4425" s="101">
        <v>8</v>
      </c>
      <c r="C4425" s="109"/>
    </row>
    <row r="4426" spans="1:3" x14ac:dyDescent="0.25">
      <c r="A4426" s="117">
        <v>45110</v>
      </c>
      <c r="B4426" s="101">
        <v>9</v>
      </c>
      <c r="C4426" s="109"/>
    </row>
    <row r="4427" spans="1:3" x14ac:dyDescent="0.25">
      <c r="A4427" s="117">
        <v>45110</v>
      </c>
      <c r="B4427" s="101">
        <v>10</v>
      </c>
      <c r="C4427" s="109"/>
    </row>
    <row r="4428" spans="1:3" x14ac:dyDescent="0.25">
      <c r="A4428" s="117">
        <v>45110</v>
      </c>
      <c r="B4428" s="101">
        <v>11</v>
      </c>
      <c r="C4428" s="109"/>
    </row>
    <row r="4429" spans="1:3" x14ac:dyDescent="0.25">
      <c r="A4429" s="117">
        <v>45110</v>
      </c>
      <c r="B4429" s="101">
        <v>12</v>
      </c>
      <c r="C4429" s="109"/>
    </row>
    <row r="4430" spans="1:3" x14ac:dyDescent="0.25">
      <c r="A4430" s="117">
        <v>45110</v>
      </c>
      <c r="B4430" s="101">
        <v>13</v>
      </c>
      <c r="C4430" s="109"/>
    </row>
    <row r="4431" spans="1:3" x14ac:dyDescent="0.25">
      <c r="A4431" s="117">
        <v>45110</v>
      </c>
      <c r="B4431" s="101">
        <v>14</v>
      </c>
      <c r="C4431" s="109"/>
    </row>
    <row r="4432" spans="1:3" x14ac:dyDescent="0.25">
      <c r="A4432" s="117">
        <v>45110</v>
      </c>
      <c r="B4432" s="101">
        <v>15</v>
      </c>
      <c r="C4432" s="109"/>
    </row>
    <row r="4433" spans="1:3" x14ac:dyDescent="0.25">
      <c r="A4433" s="117">
        <v>45110</v>
      </c>
      <c r="B4433" s="101">
        <v>16</v>
      </c>
      <c r="C4433" s="109"/>
    </row>
    <row r="4434" spans="1:3" x14ac:dyDescent="0.25">
      <c r="A4434" s="117">
        <v>45110</v>
      </c>
      <c r="B4434" s="101">
        <v>17</v>
      </c>
      <c r="C4434" s="109"/>
    </row>
    <row r="4435" spans="1:3" x14ac:dyDescent="0.25">
      <c r="A4435" s="117">
        <v>45110</v>
      </c>
      <c r="B4435" s="101">
        <v>18</v>
      </c>
      <c r="C4435" s="109"/>
    </row>
    <row r="4436" spans="1:3" x14ac:dyDescent="0.25">
      <c r="A4436" s="117">
        <v>45110</v>
      </c>
      <c r="B4436" s="101">
        <v>19</v>
      </c>
      <c r="C4436" s="109"/>
    </row>
    <row r="4437" spans="1:3" x14ac:dyDescent="0.25">
      <c r="A4437" s="117">
        <v>45110</v>
      </c>
      <c r="B4437" s="101">
        <v>20</v>
      </c>
      <c r="C4437" s="109"/>
    </row>
    <row r="4438" spans="1:3" x14ac:dyDescent="0.25">
      <c r="A4438" s="117">
        <v>45110</v>
      </c>
      <c r="B4438" s="101">
        <v>21</v>
      </c>
      <c r="C4438" s="109"/>
    </row>
    <row r="4439" spans="1:3" x14ac:dyDescent="0.25">
      <c r="A4439" s="117">
        <v>45110</v>
      </c>
      <c r="B4439" s="101">
        <v>22</v>
      </c>
      <c r="C4439" s="109"/>
    </row>
    <row r="4440" spans="1:3" x14ac:dyDescent="0.25">
      <c r="A4440" s="117">
        <v>45110</v>
      </c>
      <c r="B4440" s="101">
        <v>23</v>
      </c>
      <c r="C4440" s="109"/>
    </row>
    <row r="4441" spans="1:3" x14ac:dyDescent="0.25">
      <c r="A4441" s="117">
        <v>45110</v>
      </c>
      <c r="B4441" s="101">
        <v>24</v>
      </c>
      <c r="C4441" s="109"/>
    </row>
    <row r="4442" spans="1:3" x14ac:dyDescent="0.25">
      <c r="A4442" s="117">
        <v>45111</v>
      </c>
      <c r="B4442" s="101">
        <v>1</v>
      </c>
      <c r="C4442" s="109"/>
    </row>
    <row r="4443" spans="1:3" x14ac:dyDescent="0.25">
      <c r="A4443" s="117">
        <v>45111</v>
      </c>
      <c r="B4443" s="101">
        <v>2</v>
      </c>
      <c r="C4443" s="109"/>
    </row>
    <row r="4444" spans="1:3" x14ac:dyDescent="0.25">
      <c r="A4444" s="117">
        <v>45111</v>
      </c>
      <c r="B4444" s="101">
        <v>3</v>
      </c>
      <c r="C4444" s="109"/>
    </row>
    <row r="4445" spans="1:3" x14ac:dyDescent="0.25">
      <c r="A4445" s="117">
        <v>45111</v>
      </c>
      <c r="B4445" s="101">
        <v>4</v>
      </c>
      <c r="C4445" s="109"/>
    </row>
    <row r="4446" spans="1:3" x14ac:dyDescent="0.25">
      <c r="A4446" s="117">
        <v>45111</v>
      </c>
      <c r="B4446" s="101">
        <v>5</v>
      </c>
      <c r="C4446" s="109"/>
    </row>
    <row r="4447" spans="1:3" x14ac:dyDescent="0.25">
      <c r="A4447" s="117">
        <v>45111</v>
      </c>
      <c r="B4447" s="101">
        <v>6</v>
      </c>
      <c r="C4447" s="109"/>
    </row>
    <row r="4448" spans="1:3" x14ac:dyDescent="0.25">
      <c r="A4448" s="117">
        <v>45111</v>
      </c>
      <c r="B4448" s="101">
        <v>7</v>
      </c>
      <c r="C4448" s="109"/>
    </row>
    <row r="4449" spans="1:3" x14ac:dyDescent="0.25">
      <c r="A4449" s="117">
        <v>45111</v>
      </c>
      <c r="B4449" s="101">
        <v>8</v>
      </c>
      <c r="C4449" s="109"/>
    </row>
    <row r="4450" spans="1:3" x14ac:dyDescent="0.25">
      <c r="A4450" s="117">
        <v>45111</v>
      </c>
      <c r="B4450" s="101">
        <v>9</v>
      </c>
      <c r="C4450" s="109"/>
    </row>
    <row r="4451" spans="1:3" x14ac:dyDescent="0.25">
      <c r="A4451" s="117">
        <v>45111</v>
      </c>
      <c r="B4451" s="101">
        <v>10</v>
      </c>
      <c r="C4451" s="109"/>
    </row>
    <row r="4452" spans="1:3" x14ac:dyDescent="0.25">
      <c r="A4452" s="117">
        <v>45111</v>
      </c>
      <c r="B4452" s="101">
        <v>11</v>
      </c>
      <c r="C4452" s="109"/>
    </row>
    <row r="4453" spans="1:3" x14ac:dyDescent="0.25">
      <c r="A4453" s="117">
        <v>45111</v>
      </c>
      <c r="B4453" s="101">
        <v>12</v>
      </c>
      <c r="C4453" s="109"/>
    </row>
    <row r="4454" spans="1:3" x14ac:dyDescent="0.25">
      <c r="A4454" s="117">
        <v>45111</v>
      </c>
      <c r="B4454" s="101">
        <v>13</v>
      </c>
      <c r="C4454" s="109"/>
    </row>
    <row r="4455" spans="1:3" x14ac:dyDescent="0.25">
      <c r="A4455" s="117">
        <v>45111</v>
      </c>
      <c r="B4455" s="101">
        <v>14</v>
      </c>
      <c r="C4455" s="109"/>
    </row>
    <row r="4456" spans="1:3" x14ac:dyDescent="0.25">
      <c r="A4456" s="117">
        <v>45111</v>
      </c>
      <c r="B4456" s="101">
        <v>15</v>
      </c>
      <c r="C4456" s="109"/>
    </row>
    <row r="4457" spans="1:3" x14ac:dyDescent="0.25">
      <c r="A4457" s="117">
        <v>45111</v>
      </c>
      <c r="B4457" s="101">
        <v>16</v>
      </c>
      <c r="C4457" s="109"/>
    </row>
    <row r="4458" spans="1:3" x14ac:dyDescent="0.25">
      <c r="A4458" s="117">
        <v>45111</v>
      </c>
      <c r="B4458" s="101">
        <v>17</v>
      </c>
      <c r="C4458" s="109"/>
    </row>
    <row r="4459" spans="1:3" x14ac:dyDescent="0.25">
      <c r="A4459" s="117">
        <v>45111</v>
      </c>
      <c r="B4459" s="101">
        <v>18</v>
      </c>
      <c r="C4459" s="109"/>
    </row>
    <row r="4460" spans="1:3" x14ac:dyDescent="0.25">
      <c r="A4460" s="117">
        <v>45111</v>
      </c>
      <c r="B4460" s="101">
        <v>19</v>
      </c>
      <c r="C4460" s="109"/>
    </row>
    <row r="4461" spans="1:3" x14ac:dyDescent="0.25">
      <c r="A4461" s="117">
        <v>45111</v>
      </c>
      <c r="B4461" s="101">
        <v>20</v>
      </c>
      <c r="C4461" s="109"/>
    </row>
    <row r="4462" spans="1:3" x14ac:dyDescent="0.25">
      <c r="A4462" s="117">
        <v>45111</v>
      </c>
      <c r="B4462" s="101">
        <v>21</v>
      </c>
      <c r="C4462" s="109"/>
    </row>
    <row r="4463" spans="1:3" x14ac:dyDescent="0.25">
      <c r="A4463" s="117">
        <v>45111</v>
      </c>
      <c r="B4463" s="101">
        <v>22</v>
      </c>
      <c r="C4463" s="109"/>
    </row>
    <row r="4464" spans="1:3" x14ac:dyDescent="0.25">
      <c r="A4464" s="117">
        <v>45111</v>
      </c>
      <c r="B4464" s="101">
        <v>23</v>
      </c>
      <c r="C4464" s="109"/>
    </row>
    <row r="4465" spans="1:3" x14ac:dyDescent="0.25">
      <c r="A4465" s="117">
        <v>45111</v>
      </c>
      <c r="B4465" s="101">
        <v>24</v>
      </c>
      <c r="C4465" s="109"/>
    </row>
    <row r="4466" spans="1:3" x14ac:dyDescent="0.25">
      <c r="A4466" s="117">
        <v>45112</v>
      </c>
      <c r="B4466" s="101">
        <v>1</v>
      </c>
      <c r="C4466" s="109"/>
    </row>
    <row r="4467" spans="1:3" x14ac:dyDescent="0.25">
      <c r="A4467" s="117">
        <v>45112</v>
      </c>
      <c r="B4467" s="101">
        <v>2</v>
      </c>
      <c r="C4467" s="109"/>
    </row>
    <row r="4468" spans="1:3" x14ac:dyDescent="0.25">
      <c r="A4468" s="117">
        <v>45112</v>
      </c>
      <c r="B4468" s="101">
        <v>3</v>
      </c>
      <c r="C4468" s="109"/>
    </row>
    <row r="4469" spans="1:3" x14ac:dyDescent="0.25">
      <c r="A4469" s="117">
        <v>45112</v>
      </c>
      <c r="B4469" s="101">
        <v>4</v>
      </c>
      <c r="C4469" s="109"/>
    </row>
    <row r="4470" spans="1:3" x14ac:dyDescent="0.25">
      <c r="A4470" s="117">
        <v>45112</v>
      </c>
      <c r="B4470" s="101">
        <v>5</v>
      </c>
      <c r="C4470" s="109"/>
    </row>
    <row r="4471" spans="1:3" x14ac:dyDescent="0.25">
      <c r="A4471" s="117">
        <v>45112</v>
      </c>
      <c r="B4471" s="101">
        <v>6</v>
      </c>
      <c r="C4471" s="109"/>
    </row>
    <row r="4472" spans="1:3" x14ac:dyDescent="0.25">
      <c r="A4472" s="117">
        <v>45112</v>
      </c>
      <c r="B4472" s="101">
        <v>7</v>
      </c>
      <c r="C4472" s="109"/>
    </row>
    <row r="4473" spans="1:3" x14ac:dyDescent="0.25">
      <c r="A4473" s="117">
        <v>45112</v>
      </c>
      <c r="B4473" s="101">
        <v>8</v>
      </c>
      <c r="C4473" s="109"/>
    </row>
    <row r="4474" spans="1:3" x14ac:dyDescent="0.25">
      <c r="A4474" s="117">
        <v>45112</v>
      </c>
      <c r="B4474" s="101">
        <v>9</v>
      </c>
      <c r="C4474" s="109"/>
    </row>
    <row r="4475" spans="1:3" x14ac:dyDescent="0.25">
      <c r="A4475" s="117">
        <v>45112</v>
      </c>
      <c r="B4475" s="101">
        <v>10</v>
      </c>
      <c r="C4475" s="109"/>
    </row>
    <row r="4476" spans="1:3" x14ac:dyDescent="0.25">
      <c r="A4476" s="117">
        <v>45112</v>
      </c>
      <c r="B4476" s="101">
        <v>11</v>
      </c>
      <c r="C4476" s="109"/>
    </row>
    <row r="4477" spans="1:3" x14ac:dyDescent="0.25">
      <c r="A4477" s="117">
        <v>45112</v>
      </c>
      <c r="B4477" s="101">
        <v>12</v>
      </c>
      <c r="C4477" s="109"/>
    </row>
    <row r="4478" spans="1:3" x14ac:dyDescent="0.25">
      <c r="A4478" s="117">
        <v>45112</v>
      </c>
      <c r="B4478" s="101">
        <v>13</v>
      </c>
      <c r="C4478" s="109"/>
    </row>
    <row r="4479" spans="1:3" x14ac:dyDescent="0.25">
      <c r="A4479" s="117">
        <v>45112</v>
      </c>
      <c r="B4479" s="101">
        <v>14</v>
      </c>
      <c r="C4479" s="109"/>
    </row>
    <row r="4480" spans="1:3" x14ac:dyDescent="0.25">
      <c r="A4480" s="117">
        <v>45112</v>
      </c>
      <c r="B4480" s="101">
        <v>15</v>
      </c>
      <c r="C4480" s="109"/>
    </row>
    <row r="4481" spans="1:3" x14ac:dyDescent="0.25">
      <c r="A4481" s="117">
        <v>45112</v>
      </c>
      <c r="B4481" s="101">
        <v>16</v>
      </c>
      <c r="C4481" s="109"/>
    </row>
    <row r="4482" spans="1:3" x14ac:dyDescent="0.25">
      <c r="A4482" s="117">
        <v>45112</v>
      </c>
      <c r="B4482" s="101">
        <v>17</v>
      </c>
      <c r="C4482" s="109"/>
    </row>
    <row r="4483" spans="1:3" x14ac:dyDescent="0.25">
      <c r="A4483" s="117">
        <v>45112</v>
      </c>
      <c r="B4483" s="101">
        <v>18</v>
      </c>
      <c r="C4483" s="109"/>
    </row>
    <row r="4484" spans="1:3" x14ac:dyDescent="0.25">
      <c r="A4484" s="117">
        <v>45112</v>
      </c>
      <c r="B4484" s="101">
        <v>19</v>
      </c>
      <c r="C4484" s="109"/>
    </row>
    <row r="4485" spans="1:3" x14ac:dyDescent="0.25">
      <c r="A4485" s="117">
        <v>45112</v>
      </c>
      <c r="B4485" s="101">
        <v>20</v>
      </c>
      <c r="C4485" s="109"/>
    </row>
    <row r="4486" spans="1:3" x14ac:dyDescent="0.25">
      <c r="A4486" s="117">
        <v>45112</v>
      </c>
      <c r="B4486" s="101">
        <v>21</v>
      </c>
      <c r="C4486" s="109"/>
    </row>
    <row r="4487" spans="1:3" x14ac:dyDescent="0.25">
      <c r="A4487" s="117">
        <v>45112</v>
      </c>
      <c r="B4487" s="101">
        <v>22</v>
      </c>
      <c r="C4487" s="109"/>
    </row>
    <row r="4488" spans="1:3" x14ac:dyDescent="0.25">
      <c r="A4488" s="117">
        <v>45112</v>
      </c>
      <c r="B4488" s="101">
        <v>23</v>
      </c>
      <c r="C4488" s="109"/>
    </row>
    <row r="4489" spans="1:3" x14ac:dyDescent="0.25">
      <c r="A4489" s="117">
        <v>45112</v>
      </c>
      <c r="B4489" s="101">
        <v>24</v>
      </c>
      <c r="C4489" s="109"/>
    </row>
    <row r="4490" spans="1:3" x14ac:dyDescent="0.25">
      <c r="A4490" s="117">
        <v>45113</v>
      </c>
      <c r="B4490" s="101">
        <v>1</v>
      </c>
      <c r="C4490" s="109"/>
    </row>
    <row r="4491" spans="1:3" x14ac:dyDescent="0.25">
      <c r="A4491" s="117">
        <v>45113</v>
      </c>
      <c r="B4491" s="101">
        <v>2</v>
      </c>
      <c r="C4491" s="109"/>
    </row>
    <row r="4492" spans="1:3" x14ac:dyDescent="0.25">
      <c r="A4492" s="117">
        <v>45113</v>
      </c>
      <c r="B4492" s="101">
        <v>3</v>
      </c>
      <c r="C4492" s="109"/>
    </row>
    <row r="4493" spans="1:3" x14ac:dyDescent="0.25">
      <c r="A4493" s="117">
        <v>45113</v>
      </c>
      <c r="B4493" s="101">
        <v>4</v>
      </c>
      <c r="C4493" s="109"/>
    </row>
    <row r="4494" spans="1:3" x14ac:dyDescent="0.25">
      <c r="A4494" s="117">
        <v>45113</v>
      </c>
      <c r="B4494" s="101">
        <v>5</v>
      </c>
      <c r="C4494" s="109"/>
    </row>
    <row r="4495" spans="1:3" x14ac:dyDescent="0.25">
      <c r="A4495" s="117">
        <v>45113</v>
      </c>
      <c r="B4495" s="101">
        <v>6</v>
      </c>
      <c r="C4495" s="109"/>
    </row>
    <row r="4496" spans="1:3" x14ac:dyDescent="0.25">
      <c r="A4496" s="117">
        <v>45113</v>
      </c>
      <c r="B4496" s="101">
        <v>7</v>
      </c>
      <c r="C4496" s="109"/>
    </row>
    <row r="4497" spans="1:3" x14ac:dyDescent="0.25">
      <c r="A4497" s="117">
        <v>45113</v>
      </c>
      <c r="B4497" s="101">
        <v>8</v>
      </c>
      <c r="C4497" s="109"/>
    </row>
    <row r="4498" spans="1:3" x14ac:dyDescent="0.25">
      <c r="A4498" s="117">
        <v>45113</v>
      </c>
      <c r="B4498" s="101">
        <v>9</v>
      </c>
      <c r="C4498" s="109"/>
    </row>
    <row r="4499" spans="1:3" x14ac:dyDescent="0.25">
      <c r="A4499" s="117">
        <v>45113</v>
      </c>
      <c r="B4499" s="101">
        <v>10</v>
      </c>
      <c r="C4499" s="109"/>
    </row>
    <row r="4500" spans="1:3" x14ac:dyDescent="0.25">
      <c r="A4500" s="117">
        <v>45113</v>
      </c>
      <c r="B4500" s="101">
        <v>11</v>
      </c>
      <c r="C4500" s="109"/>
    </row>
    <row r="4501" spans="1:3" x14ac:dyDescent="0.25">
      <c r="A4501" s="117">
        <v>45113</v>
      </c>
      <c r="B4501" s="101">
        <v>12</v>
      </c>
      <c r="C4501" s="109"/>
    </row>
    <row r="4502" spans="1:3" x14ac:dyDescent="0.25">
      <c r="A4502" s="117">
        <v>45113</v>
      </c>
      <c r="B4502" s="101">
        <v>13</v>
      </c>
      <c r="C4502" s="109"/>
    </row>
    <row r="4503" spans="1:3" x14ac:dyDescent="0.25">
      <c r="A4503" s="117">
        <v>45113</v>
      </c>
      <c r="B4503" s="101">
        <v>14</v>
      </c>
      <c r="C4503" s="109"/>
    </row>
    <row r="4504" spans="1:3" x14ac:dyDescent="0.25">
      <c r="A4504" s="117">
        <v>45113</v>
      </c>
      <c r="B4504" s="101">
        <v>15</v>
      </c>
      <c r="C4504" s="109"/>
    </row>
    <row r="4505" spans="1:3" x14ac:dyDescent="0.25">
      <c r="A4505" s="117">
        <v>45113</v>
      </c>
      <c r="B4505" s="101">
        <v>16</v>
      </c>
      <c r="C4505" s="109"/>
    </row>
    <row r="4506" spans="1:3" x14ac:dyDescent="0.25">
      <c r="A4506" s="117">
        <v>45113</v>
      </c>
      <c r="B4506" s="101">
        <v>17</v>
      </c>
      <c r="C4506" s="109"/>
    </row>
    <row r="4507" spans="1:3" x14ac:dyDescent="0.25">
      <c r="A4507" s="117">
        <v>45113</v>
      </c>
      <c r="B4507" s="101">
        <v>18</v>
      </c>
      <c r="C4507" s="109"/>
    </row>
    <row r="4508" spans="1:3" x14ac:dyDescent="0.25">
      <c r="A4508" s="117">
        <v>45113</v>
      </c>
      <c r="B4508" s="101">
        <v>19</v>
      </c>
      <c r="C4508" s="109"/>
    </row>
    <row r="4509" spans="1:3" x14ac:dyDescent="0.25">
      <c r="A4509" s="117">
        <v>45113</v>
      </c>
      <c r="B4509" s="101">
        <v>20</v>
      </c>
      <c r="C4509" s="109"/>
    </row>
    <row r="4510" spans="1:3" x14ac:dyDescent="0.25">
      <c r="A4510" s="117">
        <v>45113</v>
      </c>
      <c r="B4510" s="101">
        <v>21</v>
      </c>
      <c r="C4510" s="109"/>
    </row>
    <row r="4511" spans="1:3" x14ac:dyDescent="0.25">
      <c r="A4511" s="117">
        <v>45113</v>
      </c>
      <c r="B4511" s="101">
        <v>22</v>
      </c>
      <c r="C4511" s="109"/>
    </row>
    <row r="4512" spans="1:3" x14ac:dyDescent="0.25">
      <c r="A4512" s="117">
        <v>45113</v>
      </c>
      <c r="B4512" s="101">
        <v>23</v>
      </c>
      <c r="C4512" s="109"/>
    </row>
    <row r="4513" spans="1:3" x14ac:dyDescent="0.25">
      <c r="A4513" s="117">
        <v>45113</v>
      </c>
      <c r="B4513" s="101">
        <v>24</v>
      </c>
      <c r="C4513" s="109"/>
    </row>
    <row r="4514" spans="1:3" x14ac:dyDescent="0.25">
      <c r="A4514" s="117">
        <v>45114</v>
      </c>
      <c r="B4514" s="101">
        <v>1</v>
      </c>
      <c r="C4514" s="109"/>
    </row>
    <row r="4515" spans="1:3" x14ac:dyDescent="0.25">
      <c r="A4515" s="117">
        <v>45114</v>
      </c>
      <c r="B4515" s="101">
        <v>2</v>
      </c>
      <c r="C4515" s="109"/>
    </row>
    <row r="4516" spans="1:3" x14ac:dyDescent="0.25">
      <c r="A4516" s="117">
        <v>45114</v>
      </c>
      <c r="B4516" s="101">
        <v>3</v>
      </c>
      <c r="C4516" s="109"/>
    </row>
    <row r="4517" spans="1:3" x14ac:dyDescent="0.25">
      <c r="A4517" s="117">
        <v>45114</v>
      </c>
      <c r="B4517" s="101">
        <v>4</v>
      </c>
      <c r="C4517" s="109"/>
    </row>
    <row r="4518" spans="1:3" x14ac:dyDescent="0.25">
      <c r="A4518" s="117">
        <v>45114</v>
      </c>
      <c r="B4518" s="101">
        <v>5</v>
      </c>
      <c r="C4518" s="109"/>
    </row>
    <row r="4519" spans="1:3" x14ac:dyDescent="0.25">
      <c r="A4519" s="117">
        <v>45114</v>
      </c>
      <c r="B4519" s="101">
        <v>6</v>
      </c>
      <c r="C4519" s="109"/>
    </row>
    <row r="4520" spans="1:3" x14ac:dyDescent="0.25">
      <c r="A4520" s="117">
        <v>45114</v>
      </c>
      <c r="B4520" s="101">
        <v>7</v>
      </c>
      <c r="C4520" s="109"/>
    </row>
    <row r="4521" spans="1:3" x14ac:dyDescent="0.25">
      <c r="A4521" s="117">
        <v>45114</v>
      </c>
      <c r="B4521" s="101">
        <v>8</v>
      </c>
      <c r="C4521" s="109"/>
    </row>
    <row r="4522" spans="1:3" x14ac:dyDescent="0.25">
      <c r="A4522" s="117">
        <v>45114</v>
      </c>
      <c r="B4522" s="101">
        <v>9</v>
      </c>
      <c r="C4522" s="109"/>
    </row>
    <row r="4523" spans="1:3" x14ac:dyDescent="0.25">
      <c r="A4523" s="117">
        <v>45114</v>
      </c>
      <c r="B4523" s="101">
        <v>10</v>
      </c>
      <c r="C4523" s="109"/>
    </row>
    <row r="4524" spans="1:3" x14ac:dyDescent="0.25">
      <c r="A4524" s="117">
        <v>45114</v>
      </c>
      <c r="B4524" s="101">
        <v>11</v>
      </c>
      <c r="C4524" s="109"/>
    </row>
    <row r="4525" spans="1:3" x14ac:dyDescent="0.25">
      <c r="A4525" s="117">
        <v>45114</v>
      </c>
      <c r="B4525" s="101">
        <v>12</v>
      </c>
      <c r="C4525" s="109"/>
    </row>
    <row r="4526" spans="1:3" x14ac:dyDescent="0.25">
      <c r="A4526" s="117">
        <v>45114</v>
      </c>
      <c r="B4526" s="101">
        <v>13</v>
      </c>
      <c r="C4526" s="109"/>
    </row>
    <row r="4527" spans="1:3" x14ac:dyDescent="0.25">
      <c r="A4527" s="117">
        <v>45114</v>
      </c>
      <c r="B4527" s="101">
        <v>14</v>
      </c>
      <c r="C4527" s="109"/>
    </row>
    <row r="4528" spans="1:3" x14ac:dyDescent="0.25">
      <c r="A4528" s="117">
        <v>45114</v>
      </c>
      <c r="B4528" s="101">
        <v>15</v>
      </c>
      <c r="C4528" s="109"/>
    </row>
    <row r="4529" spans="1:3" x14ac:dyDescent="0.25">
      <c r="A4529" s="117">
        <v>45114</v>
      </c>
      <c r="B4529" s="101">
        <v>16</v>
      </c>
      <c r="C4529" s="109"/>
    </row>
    <row r="4530" spans="1:3" x14ac:dyDescent="0.25">
      <c r="A4530" s="117">
        <v>45114</v>
      </c>
      <c r="B4530" s="101">
        <v>17</v>
      </c>
      <c r="C4530" s="109"/>
    </row>
    <row r="4531" spans="1:3" x14ac:dyDescent="0.25">
      <c r="A4531" s="117">
        <v>45114</v>
      </c>
      <c r="B4531" s="101">
        <v>18</v>
      </c>
      <c r="C4531" s="109"/>
    </row>
    <row r="4532" spans="1:3" x14ac:dyDescent="0.25">
      <c r="A4532" s="117">
        <v>45114</v>
      </c>
      <c r="B4532" s="101">
        <v>19</v>
      </c>
      <c r="C4532" s="109"/>
    </row>
    <row r="4533" spans="1:3" x14ac:dyDescent="0.25">
      <c r="A4533" s="117">
        <v>45114</v>
      </c>
      <c r="B4533" s="101">
        <v>20</v>
      </c>
      <c r="C4533" s="109"/>
    </row>
    <row r="4534" spans="1:3" x14ac:dyDescent="0.25">
      <c r="A4534" s="117">
        <v>45114</v>
      </c>
      <c r="B4534" s="101">
        <v>21</v>
      </c>
      <c r="C4534" s="109"/>
    </row>
    <row r="4535" spans="1:3" x14ac:dyDescent="0.25">
      <c r="A4535" s="117">
        <v>45114</v>
      </c>
      <c r="B4535" s="101">
        <v>22</v>
      </c>
      <c r="C4535" s="109"/>
    </row>
    <row r="4536" spans="1:3" x14ac:dyDescent="0.25">
      <c r="A4536" s="117">
        <v>45114</v>
      </c>
      <c r="B4536" s="101">
        <v>23</v>
      </c>
      <c r="C4536" s="109"/>
    </row>
    <row r="4537" spans="1:3" x14ac:dyDescent="0.25">
      <c r="A4537" s="117">
        <v>45114</v>
      </c>
      <c r="B4537" s="101">
        <v>24</v>
      </c>
      <c r="C4537" s="109"/>
    </row>
    <row r="4538" spans="1:3" x14ac:dyDescent="0.25">
      <c r="A4538" s="117">
        <v>45115</v>
      </c>
      <c r="B4538" s="101">
        <v>1</v>
      </c>
      <c r="C4538" s="109"/>
    </row>
    <row r="4539" spans="1:3" x14ac:dyDescent="0.25">
      <c r="A4539" s="117">
        <v>45115</v>
      </c>
      <c r="B4539" s="101">
        <v>2</v>
      </c>
      <c r="C4539" s="109"/>
    </row>
    <row r="4540" spans="1:3" x14ac:dyDescent="0.25">
      <c r="A4540" s="117">
        <v>45115</v>
      </c>
      <c r="B4540" s="101">
        <v>3</v>
      </c>
      <c r="C4540" s="109"/>
    </row>
    <row r="4541" spans="1:3" x14ac:dyDescent="0.25">
      <c r="A4541" s="117">
        <v>45115</v>
      </c>
      <c r="B4541" s="101">
        <v>4</v>
      </c>
      <c r="C4541" s="109"/>
    </row>
    <row r="4542" spans="1:3" x14ac:dyDescent="0.25">
      <c r="A4542" s="117">
        <v>45115</v>
      </c>
      <c r="B4542" s="101">
        <v>5</v>
      </c>
      <c r="C4542" s="109"/>
    </row>
    <row r="4543" spans="1:3" x14ac:dyDescent="0.25">
      <c r="A4543" s="117">
        <v>45115</v>
      </c>
      <c r="B4543" s="101">
        <v>6</v>
      </c>
      <c r="C4543" s="109"/>
    </row>
    <row r="4544" spans="1:3" x14ac:dyDescent="0.25">
      <c r="A4544" s="117">
        <v>45115</v>
      </c>
      <c r="B4544" s="101">
        <v>7</v>
      </c>
      <c r="C4544" s="109"/>
    </row>
    <row r="4545" spans="1:3" x14ac:dyDescent="0.25">
      <c r="A4545" s="117">
        <v>45115</v>
      </c>
      <c r="B4545" s="101">
        <v>8</v>
      </c>
      <c r="C4545" s="109"/>
    </row>
    <row r="4546" spans="1:3" x14ac:dyDescent="0.25">
      <c r="A4546" s="117">
        <v>45115</v>
      </c>
      <c r="B4546" s="101">
        <v>9</v>
      </c>
      <c r="C4546" s="109"/>
    </row>
    <row r="4547" spans="1:3" x14ac:dyDescent="0.25">
      <c r="A4547" s="117">
        <v>45115</v>
      </c>
      <c r="B4547" s="101">
        <v>10</v>
      </c>
      <c r="C4547" s="109"/>
    </row>
    <row r="4548" spans="1:3" x14ac:dyDescent="0.25">
      <c r="A4548" s="117">
        <v>45115</v>
      </c>
      <c r="B4548" s="101">
        <v>11</v>
      </c>
      <c r="C4548" s="109"/>
    </row>
    <row r="4549" spans="1:3" x14ac:dyDescent="0.25">
      <c r="A4549" s="117">
        <v>45115</v>
      </c>
      <c r="B4549" s="101">
        <v>12</v>
      </c>
      <c r="C4549" s="109"/>
    </row>
    <row r="4550" spans="1:3" x14ac:dyDescent="0.25">
      <c r="A4550" s="117">
        <v>45115</v>
      </c>
      <c r="B4550" s="101">
        <v>13</v>
      </c>
      <c r="C4550" s="109"/>
    </row>
    <row r="4551" spans="1:3" x14ac:dyDescent="0.25">
      <c r="A4551" s="117">
        <v>45115</v>
      </c>
      <c r="B4551" s="101">
        <v>14</v>
      </c>
      <c r="C4551" s="109"/>
    </row>
    <row r="4552" spans="1:3" x14ac:dyDescent="0.25">
      <c r="A4552" s="117">
        <v>45115</v>
      </c>
      <c r="B4552" s="101">
        <v>15</v>
      </c>
      <c r="C4552" s="109"/>
    </row>
    <row r="4553" spans="1:3" x14ac:dyDescent="0.25">
      <c r="A4553" s="117">
        <v>45115</v>
      </c>
      <c r="B4553" s="101">
        <v>16</v>
      </c>
      <c r="C4553" s="109"/>
    </row>
    <row r="4554" spans="1:3" x14ac:dyDescent="0.25">
      <c r="A4554" s="117">
        <v>45115</v>
      </c>
      <c r="B4554" s="101">
        <v>17</v>
      </c>
      <c r="C4554" s="109"/>
    </row>
    <row r="4555" spans="1:3" x14ac:dyDescent="0.25">
      <c r="A4555" s="117">
        <v>45115</v>
      </c>
      <c r="B4555" s="101">
        <v>18</v>
      </c>
      <c r="C4555" s="109"/>
    </row>
    <row r="4556" spans="1:3" x14ac:dyDescent="0.25">
      <c r="A4556" s="117">
        <v>45115</v>
      </c>
      <c r="B4556" s="101">
        <v>19</v>
      </c>
      <c r="C4556" s="109"/>
    </row>
    <row r="4557" spans="1:3" x14ac:dyDescent="0.25">
      <c r="A4557" s="117">
        <v>45115</v>
      </c>
      <c r="B4557" s="101">
        <v>20</v>
      </c>
      <c r="C4557" s="109"/>
    </row>
    <row r="4558" spans="1:3" x14ac:dyDescent="0.25">
      <c r="A4558" s="117">
        <v>45115</v>
      </c>
      <c r="B4558" s="101">
        <v>21</v>
      </c>
      <c r="C4558" s="109"/>
    </row>
    <row r="4559" spans="1:3" x14ac:dyDescent="0.25">
      <c r="A4559" s="117">
        <v>45115</v>
      </c>
      <c r="B4559" s="101">
        <v>22</v>
      </c>
      <c r="C4559" s="109"/>
    </row>
    <row r="4560" spans="1:3" x14ac:dyDescent="0.25">
      <c r="A4560" s="117">
        <v>45115</v>
      </c>
      <c r="B4560" s="101">
        <v>23</v>
      </c>
      <c r="C4560" s="109"/>
    </row>
    <row r="4561" spans="1:3" x14ac:dyDescent="0.25">
      <c r="A4561" s="117">
        <v>45115</v>
      </c>
      <c r="B4561" s="101">
        <v>24</v>
      </c>
      <c r="C4561" s="109"/>
    </row>
    <row r="4562" spans="1:3" x14ac:dyDescent="0.25">
      <c r="A4562" s="117">
        <v>45116</v>
      </c>
      <c r="B4562" s="101">
        <v>1</v>
      </c>
      <c r="C4562" s="109"/>
    </row>
    <row r="4563" spans="1:3" x14ac:dyDescent="0.25">
      <c r="A4563" s="117">
        <v>45116</v>
      </c>
      <c r="B4563" s="101">
        <v>2</v>
      </c>
      <c r="C4563" s="109"/>
    </row>
    <row r="4564" spans="1:3" x14ac:dyDescent="0.25">
      <c r="A4564" s="117">
        <v>45116</v>
      </c>
      <c r="B4564" s="101">
        <v>3</v>
      </c>
      <c r="C4564" s="109"/>
    </row>
    <row r="4565" spans="1:3" x14ac:dyDescent="0.25">
      <c r="A4565" s="117">
        <v>45116</v>
      </c>
      <c r="B4565" s="101">
        <v>4</v>
      </c>
      <c r="C4565" s="109"/>
    </row>
    <row r="4566" spans="1:3" x14ac:dyDescent="0.25">
      <c r="A4566" s="117">
        <v>45116</v>
      </c>
      <c r="B4566" s="101">
        <v>5</v>
      </c>
      <c r="C4566" s="109"/>
    </row>
    <row r="4567" spans="1:3" x14ac:dyDescent="0.25">
      <c r="A4567" s="117">
        <v>45116</v>
      </c>
      <c r="B4567" s="101">
        <v>6</v>
      </c>
      <c r="C4567" s="109"/>
    </row>
    <row r="4568" spans="1:3" x14ac:dyDescent="0.25">
      <c r="A4568" s="117">
        <v>45116</v>
      </c>
      <c r="B4568" s="101">
        <v>7</v>
      </c>
      <c r="C4568" s="109"/>
    </row>
    <row r="4569" spans="1:3" x14ac:dyDescent="0.25">
      <c r="A4569" s="117">
        <v>45116</v>
      </c>
      <c r="B4569" s="101">
        <v>8</v>
      </c>
      <c r="C4569" s="109"/>
    </row>
    <row r="4570" spans="1:3" x14ac:dyDescent="0.25">
      <c r="A4570" s="117">
        <v>45116</v>
      </c>
      <c r="B4570" s="101">
        <v>9</v>
      </c>
      <c r="C4570" s="109"/>
    </row>
    <row r="4571" spans="1:3" x14ac:dyDescent="0.25">
      <c r="A4571" s="117">
        <v>45116</v>
      </c>
      <c r="B4571" s="101">
        <v>10</v>
      </c>
      <c r="C4571" s="109"/>
    </row>
    <row r="4572" spans="1:3" x14ac:dyDescent="0.25">
      <c r="A4572" s="117">
        <v>45116</v>
      </c>
      <c r="B4572" s="101">
        <v>11</v>
      </c>
      <c r="C4572" s="109"/>
    </row>
    <row r="4573" spans="1:3" x14ac:dyDescent="0.25">
      <c r="A4573" s="117">
        <v>45116</v>
      </c>
      <c r="B4573" s="101">
        <v>12</v>
      </c>
      <c r="C4573" s="109"/>
    </row>
    <row r="4574" spans="1:3" x14ac:dyDescent="0.25">
      <c r="A4574" s="117">
        <v>45116</v>
      </c>
      <c r="B4574" s="101">
        <v>13</v>
      </c>
      <c r="C4574" s="109"/>
    </row>
    <row r="4575" spans="1:3" x14ac:dyDescent="0.25">
      <c r="A4575" s="117">
        <v>45116</v>
      </c>
      <c r="B4575" s="101">
        <v>14</v>
      </c>
      <c r="C4575" s="109"/>
    </row>
    <row r="4576" spans="1:3" x14ac:dyDescent="0.25">
      <c r="A4576" s="117">
        <v>45116</v>
      </c>
      <c r="B4576" s="101">
        <v>15</v>
      </c>
      <c r="C4576" s="109"/>
    </row>
    <row r="4577" spans="1:3" x14ac:dyDescent="0.25">
      <c r="A4577" s="117">
        <v>45116</v>
      </c>
      <c r="B4577" s="101">
        <v>16</v>
      </c>
      <c r="C4577" s="109"/>
    </row>
    <row r="4578" spans="1:3" x14ac:dyDescent="0.25">
      <c r="A4578" s="117">
        <v>45116</v>
      </c>
      <c r="B4578" s="101">
        <v>17</v>
      </c>
      <c r="C4578" s="109"/>
    </row>
    <row r="4579" spans="1:3" x14ac:dyDescent="0.25">
      <c r="A4579" s="117">
        <v>45116</v>
      </c>
      <c r="B4579" s="101">
        <v>18</v>
      </c>
      <c r="C4579" s="109"/>
    </row>
    <row r="4580" spans="1:3" x14ac:dyDescent="0.25">
      <c r="A4580" s="117">
        <v>45116</v>
      </c>
      <c r="B4580" s="101">
        <v>19</v>
      </c>
      <c r="C4580" s="109"/>
    </row>
    <row r="4581" spans="1:3" x14ac:dyDescent="0.25">
      <c r="A4581" s="117">
        <v>45116</v>
      </c>
      <c r="B4581" s="101">
        <v>20</v>
      </c>
      <c r="C4581" s="109"/>
    </row>
    <row r="4582" spans="1:3" x14ac:dyDescent="0.25">
      <c r="A4582" s="117">
        <v>45116</v>
      </c>
      <c r="B4582" s="101">
        <v>21</v>
      </c>
      <c r="C4582" s="109"/>
    </row>
    <row r="4583" spans="1:3" x14ac:dyDescent="0.25">
      <c r="A4583" s="117">
        <v>45116</v>
      </c>
      <c r="B4583" s="101">
        <v>22</v>
      </c>
      <c r="C4583" s="109"/>
    </row>
    <row r="4584" spans="1:3" x14ac:dyDescent="0.25">
      <c r="A4584" s="117">
        <v>45116</v>
      </c>
      <c r="B4584" s="101">
        <v>23</v>
      </c>
      <c r="C4584" s="109"/>
    </row>
    <row r="4585" spans="1:3" x14ac:dyDescent="0.25">
      <c r="A4585" s="117">
        <v>45116</v>
      </c>
      <c r="B4585" s="101">
        <v>24</v>
      </c>
      <c r="C4585" s="109"/>
    </row>
    <row r="4586" spans="1:3" x14ac:dyDescent="0.25">
      <c r="A4586" s="117">
        <v>45117</v>
      </c>
      <c r="B4586" s="101">
        <v>1</v>
      </c>
      <c r="C4586" s="109"/>
    </row>
    <row r="4587" spans="1:3" x14ac:dyDescent="0.25">
      <c r="A4587" s="117">
        <v>45117</v>
      </c>
      <c r="B4587" s="101">
        <v>2</v>
      </c>
      <c r="C4587" s="109"/>
    </row>
    <row r="4588" spans="1:3" x14ac:dyDescent="0.25">
      <c r="A4588" s="117">
        <v>45117</v>
      </c>
      <c r="B4588" s="101">
        <v>3</v>
      </c>
      <c r="C4588" s="109"/>
    </row>
    <row r="4589" spans="1:3" x14ac:dyDescent="0.25">
      <c r="A4589" s="117">
        <v>45117</v>
      </c>
      <c r="B4589" s="101">
        <v>4</v>
      </c>
      <c r="C4589" s="109"/>
    </row>
    <row r="4590" spans="1:3" x14ac:dyDescent="0.25">
      <c r="A4590" s="117">
        <v>45117</v>
      </c>
      <c r="B4590" s="101">
        <v>5</v>
      </c>
      <c r="C4590" s="109"/>
    </row>
    <row r="4591" spans="1:3" x14ac:dyDescent="0.25">
      <c r="A4591" s="117">
        <v>45117</v>
      </c>
      <c r="B4591" s="101">
        <v>6</v>
      </c>
      <c r="C4591" s="109"/>
    </row>
    <row r="4592" spans="1:3" x14ac:dyDescent="0.25">
      <c r="A4592" s="117">
        <v>45117</v>
      </c>
      <c r="B4592" s="101">
        <v>7</v>
      </c>
      <c r="C4592" s="109"/>
    </row>
    <row r="4593" spans="1:3" x14ac:dyDescent="0.25">
      <c r="A4593" s="117">
        <v>45117</v>
      </c>
      <c r="B4593" s="101">
        <v>8</v>
      </c>
      <c r="C4593" s="109"/>
    </row>
    <row r="4594" spans="1:3" x14ac:dyDescent="0.25">
      <c r="A4594" s="117">
        <v>45117</v>
      </c>
      <c r="B4594" s="101">
        <v>9</v>
      </c>
      <c r="C4594" s="109"/>
    </row>
    <row r="4595" spans="1:3" x14ac:dyDescent="0.25">
      <c r="A4595" s="117">
        <v>45117</v>
      </c>
      <c r="B4595" s="101">
        <v>10</v>
      </c>
      <c r="C4595" s="109"/>
    </row>
    <row r="4596" spans="1:3" x14ac:dyDescent="0.25">
      <c r="A4596" s="117">
        <v>45117</v>
      </c>
      <c r="B4596" s="101">
        <v>11</v>
      </c>
      <c r="C4596" s="109"/>
    </row>
    <row r="4597" spans="1:3" x14ac:dyDescent="0.25">
      <c r="A4597" s="117">
        <v>45117</v>
      </c>
      <c r="B4597" s="101">
        <v>12</v>
      </c>
      <c r="C4597" s="109"/>
    </row>
    <row r="4598" spans="1:3" x14ac:dyDescent="0.25">
      <c r="A4598" s="117">
        <v>45117</v>
      </c>
      <c r="B4598" s="101">
        <v>13</v>
      </c>
      <c r="C4598" s="109"/>
    </row>
    <row r="4599" spans="1:3" x14ac:dyDescent="0.25">
      <c r="A4599" s="117">
        <v>45117</v>
      </c>
      <c r="B4599" s="101">
        <v>14</v>
      </c>
      <c r="C4599" s="109"/>
    </row>
    <row r="4600" spans="1:3" x14ac:dyDescent="0.25">
      <c r="A4600" s="117">
        <v>45117</v>
      </c>
      <c r="B4600" s="101">
        <v>15</v>
      </c>
      <c r="C4600" s="109"/>
    </row>
    <row r="4601" spans="1:3" x14ac:dyDescent="0.25">
      <c r="A4601" s="117">
        <v>45117</v>
      </c>
      <c r="B4601" s="101">
        <v>16</v>
      </c>
      <c r="C4601" s="109"/>
    </row>
    <row r="4602" spans="1:3" x14ac:dyDescent="0.25">
      <c r="A4602" s="117">
        <v>45117</v>
      </c>
      <c r="B4602" s="101">
        <v>17</v>
      </c>
      <c r="C4602" s="109"/>
    </row>
    <row r="4603" spans="1:3" x14ac:dyDescent="0.25">
      <c r="A4603" s="117">
        <v>45117</v>
      </c>
      <c r="B4603" s="101">
        <v>18</v>
      </c>
      <c r="C4603" s="109"/>
    </row>
    <row r="4604" spans="1:3" x14ac:dyDescent="0.25">
      <c r="A4604" s="117">
        <v>45117</v>
      </c>
      <c r="B4604" s="101">
        <v>19</v>
      </c>
      <c r="C4604" s="109"/>
    </row>
    <row r="4605" spans="1:3" x14ac:dyDescent="0.25">
      <c r="A4605" s="117">
        <v>45117</v>
      </c>
      <c r="B4605" s="101">
        <v>20</v>
      </c>
      <c r="C4605" s="109"/>
    </row>
    <row r="4606" spans="1:3" x14ac:dyDescent="0.25">
      <c r="A4606" s="117">
        <v>45117</v>
      </c>
      <c r="B4606" s="101">
        <v>21</v>
      </c>
      <c r="C4606" s="109"/>
    </row>
    <row r="4607" spans="1:3" x14ac:dyDescent="0.25">
      <c r="A4607" s="117">
        <v>45117</v>
      </c>
      <c r="B4607" s="101">
        <v>22</v>
      </c>
      <c r="C4607" s="109"/>
    </row>
    <row r="4608" spans="1:3" x14ac:dyDescent="0.25">
      <c r="A4608" s="117">
        <v>45117</v>
      </c>
      <c r="B4608" s="101">
        <v>23</v>
      </c>
      <c r="C4608" s="109"/>
    </row>
    <row r="4609" spans="1:3" x14ac:dyDescent="0.25">
      <c r="A4609" s="117">
        <v>45117</v>
      </c>
      <c r="B4609" s="101">
        <v>24</v>
      </c>
      <c r="C4609" s="109"/>
    </row>
    <row r="4610" spans="1:3" x14ac:dyDescent="0.25">
      <c r="A4610" s="117">
        <v>45118</v>
      </c>
      <c r="B4610" s="101">
        <v>1</v>
      </c>
      <c r="C4610" s="109"/>
    </row>
    <row r="4611" spans="1:3" x14ac:dyDescent="0.25">
      <c r="A4611" s="117">
        <v>45118</v>
      </c>
      <c r="B4611" s="101">
        <v>2</v>
      </c>
      <c r="C4611" s="109"/>
    </row>
    <row r="4612" spans="1:3" x14ac:dyDescent="0.25">
      <c r="A4612" s="117">
        <v>45118</v>
      </c>
      <c r="B4612" s="101">
        <v>3</v>
      </c>
      <c r="C4612" s="109"/>
    </row>
    <row r="4613" spans="1:3" x14ac:dyDescent="0.25">
      <c r="A4613" s="117">
        <v>45118</v>
      </c>
      <c r="B4613" s="101">
        <v>4</v>
      </c>
      <c r="C4613" s="109"/>
    </row>
    <row r="4614" spans="1:3" x14ac:dyDescent="0.25">
      <c r="A4614" s="117">
        <v>45118</v>
      </c>
      <c r="B4614" s="101">
        <v>5</v>
      </c>
      <c r="C4614" s="109"/>
    </row>
    <row r="4615" spans="1:3" x14ac:dyDescent="0.25">
      <c r="A4615" s="117">
        <v>45118</v>
      </c>
      <c r="B4615" s="101">
        <v>6</v>
      </c>
      <c r="C4615" s="109"/>
    </row>
    <row r="4616" spans="1:3" x14ac:dyDescent="0.25">
      <c r="A4616" s="117">
        <v>45118</v>
      </c>
      <c r="B4616" s="101">
        <v>7</v>
      </c>
      <c r="C4616" s="109"/>
    </row>
    <row r="4617" spans="1:3" x14ac:dyDescent="0.25">
      <c r="A4617" s="117">
        <v>45118</v>
      </c>
      <c r="B4617" s="101">
        <v>8</v>
      </c>
      <c r="C4617" s="109"/>
    </row>
    <row r="4618" spans="1:3" x14ac:dyDescent="0.25">
      <c r="A4618" s="117">
        <v>45118</v>
      </c>
      <c r="B4618" s="101">
        <v>9</v>
      </c>
      <c r="C4618" s="109"/>
    </row>
    <row r="4619" spans="1:3" x14ac:dyDescent="0.25">
      <c r="A4619" s="117">
        <v>45118</v>
      </c>
      <c r="B4619" s="101">
        <v>10</v>
      </c>
      <c r="C4619" s="109"/>
    </row>
    <row r="4620" spans="1:3" x14ac:dyDescent="0.25">
      <c r="A4620" s="117">
        <v>45118</v>
      </c>
      <c r="B4620" s="101">
        <v>11</v>
      </c>
      <c r="C4620" s="109"/>
    </row>
    <row r="4621" spans="1:3" x14ac:dyDescent="0.25">
      <c r="A4621" s="117">
        <v>45118</v>
      </c>
      <c r="B4621" s="101">
        <v>12</v>
      </c>
      <c r="C4621" s="109"/>
    </row>
    <row r="4622" spans="1:3" x14ac:dyDescent="0.25">
      <c r="A4622" s="117">
        <v>45118</v>
      </c>
      <c r="B4622" s="101">
        <v>13</v>
      </c>
      <c r="C4622" s="109"/>
    </row>
    <row r="4623" spans="1:3" x14ac:dyDescent="0.25">
      <c r="A4623" s="117">
        <v>45118</v>
      </c>
      <c r="B4623" s="101">
        <v>14</v>
      </c>
      <c r="C4623" s="109"/>
    </row>
    <row r="4624" spans="1:3" x14ac:dyDescent="0.25">
      <c r="A4624" s="117">
        <v>45118</v>
      </c>
      <c r="B4624" s="101">
        <v>15</v>
      </c>
      <c r="C4624" s="109"/>
    </row>
    <row r="4625" spans="1:3" x14ac:dyDescent="0.25">
      <c r="A4625" s="117">
        <v>45118</v>
      </c>
      <c r="B4625" s="101">
        <v>16</v>
      </c>
      <c r="C4625" s="109"/>
    </row>
    <row r="4626" spans="1:3" x14ac:dyDescent="0.25">
      <c r="A4626" s="117">
        <v>45118</v>
      </c>
      <c r="B4626" s="101">
        <v>17</v>
      </c>
      <c r="C4626" s="109"/>
    </row>
    <row r="4627" spans="1:3" x14ac:dyDescent="0.25">
      <c r="A4627" s="117">
        <v>45118</v>
      </c>
      <c r="B4627" s="101">
        <v>18</v>
      </c>
      <c r="C4627" s="109"/>
    </row>
    <row r="4628" spans="1:3" x14ac:dyDescent="0.25">
      <c r="A4628" s="117">
        <v>45118</v>
      </c>
      <c r="B4628" s="101">
        <v>19</v>
      </c>
      <c r="C4628" s="109"/>
    </row>
    <row r="4629" spans="1:3" x14ac:dyDescent="0.25">
      <c r="A4629" s="117">
        <v>45118</v>
      </c>
      <c r="B4629" s="101">
        <v>20</v>
      </c>
      <c r="C4629" s="109"/>
    </row>
    <row r="4630" spans="1:3" x14ac:dyDescent="0.25">
      <c r="A4630" s="117">
        <v>45118</v>
      </c>
      <c r="B4630" s="101">
        <v>21</v>
      </c>
      <c r="C4630" s="109"/>
    </row>
    <row r="4631" spans="1:3" x14ac:dyDescent="0.25">
      <c r="A4631" s="117">
        <v>45118</v>
      </c>
      <c r="B4631" s="101">
        <v>22</v>
      </c>
      <c r="C4631" s="109"/>
    </row>
    <row r="4632" spans="1:3" x14ac:dyDescent="0.25">
      <c r="A4632" s="117">
        <v>45118</v>
      </c>
      <c r="B4632" s="101">
        <v>23</v>
      </c>
      <c r="C4632" s="109"/>
    </row>
    <row r="4633" spans="1:3" x14ac:dyDescent="0.25">
      <c r="A4633" s="117">
        <v>45118</v>
      </c>
      <c r="B4633" s="101">
        <v>24</v>
      </c>
      <c r="C4633" s="109"/>
    </row>
    <row r="4634" spans="1:3" x14ac:dyDescent="0.25">
      <c r="A4634" s="117">
        <v>45119</v>
      </c>
      <c r="B4634" s="101">
        <v>1</v>
      </c>
      <c r="C4634" s="109"/>
    </row>
    <row r="4635" spans="1:3" x14ac:dyDescent="0.25">
      <c r="A4635" s="117">
        <v>45119</v>
      </c>
      <c r="B4635" s="101">
        <v>2</v>
      </c>
      <c r="C4635" s="109"/>
    </row>
    <row r="4636" spans="1:3" x14ac:dyDescent="0.25">
      <c r="A4636" s="117">
        <v>45119</v>
      </c>
      <c r="B4636" s="101">
        <v>3</v>
      </c>
      <c r="C4636" s="109"/>
    </row>
    <row r="4637" spans="1:3" x14ac:dyDescent="0.25">
      <c r="A4637" s="117">
        <v>45119</v>
      </c>
      <c r="B4637" s="101">
        <v>4</v>
      </c>
      <c r="C4637" s="109"/>
    </row>
    <row r="4638" spans="1:3" x14ac:dyDescent="0.25">
      <c r="A4638" s="117">
        <v>45119</v>
      </c>
      <c r="B4638" s="101">
        <v>5</v>
      </c>
      <c r="C4638" s="109"/>
    </row>
    <row r="4639" spans="1:3" x14ac:dyDescent="0.25">
      <c r="A4639" s="117">
        <v>45119</v>
      </c>
      <c r="B4639" s="101">
        <v>6</v>
      </c>
      <c r="C4639" s="109"/>
    </row>
    <row r="4640" spans="1:3" x14ac:dyDescent="0.25">
      <c r="A4640" s="117">
        <v>45119</v>
      </c>
      <c r="B4640" s="101">
        <v>7</v>
      </c>
      <c r="C4640" s="109"/>
    </row>
    <row r="4641" spans="1:3" x14ac:dyDescent="0.25">
      <c r="A4641" s="117">
        <v>45119</v>
      </c>
      <c r="B4641" s="101">
        <v>8</v>
      </c>
      <c r="C4641" s="109"/>
    </row>
    <row r="4642" spans="1:3" x14ac:dyDescent="0.25">
      <c r="A4642" s="117">
        <v>45119</v>
      </c>
      <c r="B4642" s="101">
        <v>9</v>
      </c>
      <c r="C4642" s="109"/>
    </row>
    <row r="4643" spans="1:3" x14ac:dyDescent="0.25">
      <c r="A4643" s="117">
        <v>45119</v>
      </c>
      <c r="B4643" s="101">
        <v>10</v>
      </c>
      <c r="C4643" s="109"/>
    </row>
    <row r="4644" spans="1:3" x14ac:dyDescent="0.25">
      <c r="A4644" s="117">
        <v>45119</v>
      </c>
      <c r="B4644" s="101">
        <v>11</v>
      </c>
      <c r="C4644" s="109"/>
    </row>
    <row r="4645" spans="1:3" x14ac:dyDescent="0.25">
      <c r="A4645" s="117">
        <v>45119</v>
      </c>
      <c r="B4645" s="101">
        <v>12</v>
      </c>
      <c r="C4645" s="109"/>
    </row>
    <row r="4646" spans="1:3" x14ac:dyDescent="0.25">
      <c r="A4646" s="117">
        <v>45119</v>
      </c>
      <c r="B4646" s="101">
        <v>13</v>
      </c>
      <c r="C4646" s="109"/>
    </row>
    <row r="4647" spans="1:3" x14ac:dyDescent="0.25">
      <c r="A4647" s="117">
        <v>45119</v>
      </c>
      <c r="B4647" s="101">
        <v>14</v>
      </c>
      <c r="C4647" s="109"/>
    </row>
    <row r="4648" spans="1:3" x14ac:dyDescent="0.25">
      <c r="A4648" s="117">
        <v>45119</v>
      </c>
      <c r="B4648" s="101">
        <v>15</v>
      </c>
      <c r="C4648" s="109"/>
    </row>
    <row r="4649" spans="1:3" x14ac:dyDescent="0.25">
      <c r="A4649" s="117">
        <v>45119</v>
      </c>
      <c r="B4649" s="101">
        <v>16</v>
      </c>
      <c r="C4649" s="109"/>
    </row>
    <row r="4650" spans="1:3" x14ac:dyDescent="0.25">
      <c r="A4650" s="117">
        <v>45119</v>
      </c>
      <c r="B4650" s="101">
        <v>17</v>
      </c>
      <c r="C4650" s="109"/>
    </row>
    <row r="4651" spans="1:3" x14ac:dyDescent="0.25">
      <c r="A4651" s="117">
        <v>45119</v>
      </c>
      <c r="B4651" s="101">
        <v>18</v>
      </c>
      <c r="C4651" s="109"/>
    </row>
    <row r="4652" spans="1:3" x14ac:dyDescent="0.25">
      <c r="A4652" s="117">
        <v>45119</v>
      </c>
      <c r="B4652" s="101">
        <v>19</v>
      </c>
      <c r="C4652" s="109"/>
    </row>
    <row r="4653" spans="1:3" x14ac:dyDescent="0.25">
      <c r="A4653" s="117">
        <v>45119</v>
      </c>
      <c r="B4653" s="101">
        <v>20</v>
      </c>
      <c r="C4653" s="109"/>
    </row>
    <row r="4654" spans="1:3" x14ac:dyDescent="0.25">
      <c r="A4654" s="117">
        <v>45119</v>
      </c>
      <c r="B4654" s="101">
        <v>21</v>
      </c>
      <c r="C4654" s="109"/>
    </row>
    <row r="4655" spans="1:3" x14ac:dyDescent="0.25">
      <c r="A4655" s="117">
        <v>45119</v>
      </c>
      <c r="B4655" s="101">
        <v>22</v>
      </c>
      <c r="C4655" s="109"/>
    </row>
    <row r="4656" spans="1:3" x14ac:dyDescent="0.25">
      <c r="A4656" s="117">
        <v>45119</v>
      </c>
      <c r="B4656" s="101">
        <v>23</v>
      </c>
      <c r="C4656" s="109"/>
    </row>
    <row r="4657" spans="1:3" x14ac:dyDescent="0.25">
      <c r="A4657" s="117">
        <v>45119</v>
      </c>
      <c r="B4657" s="101">
        <v>24</v>
      </c>
      <c r="C4657" s="109"/>
    </row>
    <row r="4658" spans="1:3" x14ac:dyDescent="0.25">
      <c r="A4658" s="117">
        <v>45120</v>
      </c>
      <c r="B4658" s="101">
        <v>1</v>
      </c>
      <c r="C4658" s="109"/>
    </row>
    <row r="4659" spans="1:3" x14ac:dyDescent="0.25">
      <c r="A4659" s="117">
        <v>45120</v>
      </c>
      <c r="B4659" s="101">
        <v>2</v>
      </c>
      <c r="C4659" s="109"/>
    </row>
    <row r="4660" spans="1:3" x14ac:dyDescent="0.25">
      <c r="A4660" s="117">
        <v>45120</v>
      </c>
      <c r="B4660" s="101">
        <v>3</v>
      </c>
      <c r="C4660" s="109"/>
    </row>
    <row r="4661" spans="1:3" x14ac:dyDescent="0.25">
      <c r="A4661" s="117">
        <v>45120</v>
      </c>
      <c r="B4661" s="101">
        <v>4</v>
      </c>
      <c r="C4661" s="109"/>
    </row>
    <row r="4662" spans="1:3" x14ac:dyDescent="0.25">
      <c r="A4662" s="117">
        <v>45120</v>
      </c>
      <c r="B4662" s="101">
        <v>5</v>
      </c>
      <c r="C4662" s="109"/>
    </row>
    <row r="4663" spans="1:3" x14ac:dyDescent="0.25">
      <c r="A4663" s="117">
        <v>45120</v>
      </c>
      <c r="B4663" s="101">
        <v>6</v>
      </c>
      <c r="C4663" s="109"/>
    </row>
    <row r="4664" spans="1:3" x14ac:dyDescent="0.25">
      <c r="A4664" s="117">
        <v>45120</v>
      </c>
      <c r="B4664" s="101">
        <v>7</v>
      </c>
      <c r="C4664" s="109"/>
    </row>
    <row r="4665" spans="1:3" x14ac:dyDescent="0.25">
      <c r="A4665" s="117">
        <v>45120</v>
      </c>
      <c r="B4665" s="101">
        <v>8</v>
      </c>
      <c r="C4665" s="109"/>
    </row>
    <row r="4666" spans="1:3" x14ac:dyDescent="0.25">
      <c r="A4666" s="117">
        <v>45120</v>
      </c>
      <c r="B4666" s="101">
        <v>9</v>
      </c>
      <c r="C4666" s="109"/>
    </row>
    <row r="4667" spans="1:3" x14ac:dyDescent="0.25">
      <c r="A4667" s="117">
        <v>45120</v>
      </c>
      <c r="B4667" s="101">
        <v>10</v>
      </c>
      <c r="C4667" s="109"/>
    </row>
    <row r="4668" spans="1:3" x14ac:dyDescent="0.25">
      <c r="A4668" s="117">
        <v>45120</v>
      </c>
      <c r="B4668" s="101">
        <v>11</v>
      </c>
      <c r="C4668" s="109"/>
    </row>
    <row r="4669" spans="1:3" x14ac:dyDescent="0.25">
      <c r="A4669" s="117">
        <v>45120</v>
      </c>
      <c r="B4669" s="101">
        <v>12</v>
      </c>
      <c r="C4669" s="109"/>
    </row>
    <row r="4670" spans="1:3" x14ac:dyDescent="0.25">
      <c r="A4670" s="117">
        <v>45120</v>
      </c>
      <c r="B4670" s="101">
        <v>13</v>
      </c>
      <c r="C4670" s="109"/>
    </row>
    <row r="4671" spans="1:3" x14ac:dyDescent="0.25">
      <c r="A4671" s="117">
        <v>45120</v>
      </c>
      <c r="B4671" s="101">
        <v>14</v>
      </c>
      <c r="C4671" s="109"/>
    </row>
    <row r="4672" spans="1:3" x14ac:dyDescent="0.25">
      <c r="A4672" s="117">
        <v>45120</v>
      </c>
      <c r="B4672" s="101">
        <v>15</v>
      </c>
      <c r="C4672" s="109"/>
    </row>
    <row r="4673" spans="1:3" x14ac:dyDescent="0.25">
      <c r="A4673" s="117">
        <v>45120</v>
      </c>
      <c r="B4673" s="101">
        <v>16</v>
      </c>
      <c r="C4673" s="109"/>
    </row>
    <row r="4674" spans="1:3" x14ac:dyDescent="0.25">
      <c r="A4674" s="117">
        <v>45120</v>
      </c>
      <c r="B4674" s="101">
        <v>17</v>
      </c>
      <c r="C4674" s="109"/>
    </row>
    <row r="4675" spans="1:3" x14ac:dyDescent="0.25">
      <c r="A4675" s="117">
        <v>45120</v>
      </c>
      <c r="B4675" s="101">
        <v>18</v>
      </c>
      <c r="C4675" s="109"/>
    </row>
    <row r="4676" spans="1:3" x14ac:dyDescent="0.25">
      <c r="A4676" s="117">
        <v>45120</v>
      </c>
      <c r="B4676" s="101">
        <v>19</v>
      </c>
      <c r="C4676" s="109"/>
    </row>
    <row r="4677" spans="1:3" x14ac:dyDescent="0.25">
      <c r="A4677" s="117">
        <v>45120</v>
      </c>
      <c r="B4677" s="101">
        <v>20</v>
      </c>
      <c r="C4677" s="109"/>
    </row>
    <row r="4678" spans="1:3" x14ac:dyDescent="0.25">
      <c r="A4678" s="117">
        <v>45120</v>
      </c>
      <c r="B4678" s="101">
        <v>21</v>
      </c>
      <c r="C4678" s="109"/>
    </row>
    <row r="4679" spans="1:3" x14ac:dyDescent="0.25">
      <c r="A4679" s="117">
        <v>45120</v>
      </c>
      <c r="B4679" s="101">
        <v>22</v>
      </c>
      <c r="C4679" s="109"/>
    </row>
    <row r="4680" spans="1:3" x14ac:dyDescent="0.25">
      <c r="A4680" s="117">
        <v>45120</v>
      </c>
      <c r="B4680" s="101">
        <v>23</v>
      </c>
      <c r="C4680" s="109"/>
    </row>
    <row r="4681" spans="1:3" x14ac:dyDescent="0.25">
      <c r="A4681" s="117">
        <v>45120</v>
      </c>
      <c r="B4681" s="101">
        <v>24</v>
      </c>
      <c r="C4681" s="109"/>
    </row>
    <row r="4682" spans="1:3" x14ac:dyDescent="0.25">
      <c r="A4682" s="117">
        <v>45121</v>
      </c>
      <c r="B4682" s="101">
        <v>1</v>
      </c>
      <c r="C4682" s="109"/>
    </row>
    <row r="4683" spans="1:3" x14ac:dyDescent="0.25">
      <c r="A4683" s="117">
        <v>45121</v>
      </c>
      <c r="B4683" s="101">
        <v>2</v>
      </c>
      <c r="C4683" s="109"/>
    </row>
    <row r="4684" spans="1:3" x14ac:dyDescent="0.25">
      <c r="A4684" s="117">
        <v>45121</v>
      </c>
      <c r="B4684" s="101">
        <v>3</v>
      </c>
      <c r="C4684" s="109"/>
    </row>
    <row r="4685" spans="1:3" x14ac:dyDescent="0.25">
      <c r="A4685" s="117">
        <v>45121</v>
      </c>
      <c r="B4685" s="101">
        <v>4</v>
      </c>
      <c r="C4685" s="109"/>
    </row>
    <row r="4686" spans="1:3" x14ac:dyDescent="0.25">
      <c r="A4686" s="117">
        <v>45121</v>
      </c>
      <c r="B4686" s="101">
        <v>5</v>
      </c>
      <c r="C4686" s="109"/>
    </row>
    <row r="4687" spans="1:3" x14ac:dyDescent="0.25">
      <c r="A4687" s="117">
        <v>45121</v>
      </c>
      <c r="B4687" s="101">
        <v>6</v>
      </c>
      <c r="C4687" s="109"/>
    </row>
    <row r="4688" spans="1:3" x14ac:dyDescent="0.25">
      <c r="A4688" s="117">
        <v>45121</v>
      </c>
      <c r="B4688" s="101">
        <v>7</v>
      </c>
      <c r="C4688" s="109"/>
    </row>
    <row r="4689" spans="1:3" x14ac:dyDescent="0.25">
      <c r="A4689" s="117">
        <v>45121</v>
      </c>
      <c r="B4689" s="101">
        <v>8</v>
      </c>
      <c r="C4689" s="109"/>
    </row>
    <row r="4690" spans="1:3" x14ac:dyDescent="0.25">
      <c r="A4690" s="117">
        <v>45121</v>
      </c>
      <c r="B4690" s="101">
        <v>9</v>
      </c>
      <c r="C4690" s="109"/>
    </row>
    <row r="4691" spans="1:3" x14ac:dyDescent="0.25">
      <c r="A4691" s="117">
        <v>45121</v>
      </c>
      <c r="B4691" s="101">
        <v>10</v>
      </c>
      <c r="C4691" s="109"/>
    </row>
    <row r="4692" spans="1:3" x14ac:dyDescent="0.25">
      <c r="A4692" s="117">
        <v>45121</v>
      </c>
      <c r="B4692" s="101">
        <v>11</v>
      </c>
      <c r="C4692" s="109"/>
    </row>
    <row r="4693" spans="1:3" x14ac:dyDescent="0.25">
      <c r="A4693" s="117">
        <v>45121</v>
      </c>
      <c r="B4693" s="101">
        <v>12</v>
      </c>
      <c r="C4693" s="109"/>
    </row>
    <row r="4694" spans="1:3" x14ac:dyDescent="0.25">
      <c r="A4694" s="117">
        <v>45121</v>
      </c>
      <c r="B4694" s="101">
        <v>13</v>
      </c>
      <c r="C4694" s="109"/>
    </row>
    <row r="4695" spans="1:3" x14ac:dyDescent="0.25">
      <c r="A4695" s="117">
        <v>45121</v>
      </c>
      <c r="B4695" s="101">
        <v>14</v>
      </c>
      <c r="C4695" s="109"/>
    </row>
    <row r="4696" spans="1:3" x14ac:dyDescent="0.25">
      <c r="A4696" s="117">
        <v>45121</v>
      </c>
      <c r="B4696" s="101">
        <v>15</v>
      </c>
      <c r="C4696" s="109"/>
    </row>
    <row r="4697" spans="1:3" x14ac:dyDescent="0.25">
      <c r="A4697" s="117">
        <v>45121</v>
      </c>
      <c r="B4697" s="101">
        <v>16</v>
      </c>
      <c r="C4697" s="109"/>
    </row>
    <row r="4698" spans="1:3" x14ac:dyDescent="0.25">
      <c r="A4698" s="117">
        <v>45121</v>
      </c>
      <c r="B4698" s="101">
        <v>17</v>
      </c>
      <c r="C4698" s="109"/>
    </row>
    <row r="4699" spans="1:3" x14ac:dyDescent="0.25">
      <c r="A4699" s="117">
        <v>45121</v>
      </c>
      <c r="B4699" s="101">
        <v>18</v>
      </c>
      <c r="C4699" s="109"/>
    </row>
    <row r="4700" spans="1:3" x14ac:dyDescent="0.25">
      <c r="A4700" s="117">
        <v>45121</v>
      </c>
      <c r="B4700" s="101">
        <v>19</v>
      </c>
      <c r="C4700" s="109"/>
    </row>
    <row r="4701" spans="1:3" x14ac:dyDescent="0.25">
      <c r="A4701" s="117">
        <v>45121</v>
      </c>
      <c r="B4701" s="101">
        <v>20</v>
      </c>
      <c r="C4701" s="109"/>
    </row>
    <row r="4702" spans="1:3" x14ac:dyDescent="0.25">
      <c r="A4702" s="117">
        <v>45121</v>
      </c>
      <c r="B4702" s="101">
        <v>21</v>
      </c>
      <c r="C4702" s="109"/>
    </row>
    <row r="4703" spans="1:3" x14ac:dyDescent="0.25">
      <c r="A4703" s="117">
        <v>45121</v>
      </c>
      <c r="B4703" s="101">
        <v>22</v>
      </c>
      <c r="C4703" s="109"/>
    </row>
    <row r="4704" spans="1:3" x14ac:dyDescent="0.25">
      <c r="A4704" s="117">
        <v>45121</v>
      </c>
      <c r="B4704" s="101">
        <v>23</v>
      </c>
      <c r="C4704" s="109"/>
    </row>
    <row r="4705" spans="1:3" x14ac:dyDescent="0.25">
      <c r="A4705" s="117">
        <v>45121</v>
      </c>
      <c r="B4705" s="101">
        <v>24</v>
      </c>
      <c r="C4705" s="109"/>
    </row>
    <row r="4706" spans="1:3" x14ac:dyDescent="0.25">
      <c r="A4706" s="117">
        <v>45122</v>
      </c>
      <c r="B4706" s="101">
        <v>1</v>
      </c>
      <c r="C4706" s="109"/>
    </row>
    <row r="4707" spans="1:3" x14ac:dyDescent="0.25">
      <c r="A4707" s="117">
        <v>45122</v>
      </c>
      <c r="B4707" s="101">
        <v>2</v>
      </c>
      <c r="C4707" s="109"/>
    </row>
    <row r="4708" spans="1:3" x14ac:dyDescent="0.25">
      <c r="A4708" s="117">
        <v>45122</v>
      </c>
      <c r="B4708" s="101">
        <v>3</v>
      </c>
      <c r="C4708" s="109"/>
    </row>
    <row r="4709" spans="1:3" x14ac:dyDescent="0.25">
      <c r="A4709" s="117">
        <v>45122</v>
      </c>
      <c r="B4709" s="101">
        <v>4</v>
      </c>
      <c r="C4709" s="109"/>
    </row>
    <row r="4710" spans="1:3" x14ac:dyDescent="0.25">
      <c r="A4710" s="117">
        <v>45122</v>
      </c>
      <c r="B4710" s="101">
        <v>5</v>
      </c>
      <c r="C4710" s="109"/>
    </row>
    <row r="4711" spans="1:3" x14ac:dyDescent="0.25">
      <c r="A4711" s="117">
        <v>45122</v>
      </c>
      <c r="B4711" s="101">
        <v>6</v>
      </c>
      <c r="C4711" s="109"/>
    </row>
    <row r="4712" spans="1:3" x14ac:dyDescent="0.25">
      <c r="A4712" s="117">
        <v>45122</v>
      </c>
      <c r="B4712" s="101">
        <v>7</v>
      </c>
      <c r="C4712" s="109"/>
    </row>
    <row r="4713" spans="1:3" x14ac:dyDescent="0.25">
      <c r="A4713" s="117">
        <v>45122</v>
      </c>
      <c r="B4713" s="101">
        <v>8</v>
      </c>
      <c r="C4713" s="109"/>
    </row>
    <row r="4714" spans="1:3" x14ac:dyDescent="0.25">
      <c r="A4714" s="117">
        <v>45122</v>
      </c>
      <c r="B4714" s="101">
        <v>9</v>
      </c>
      <c r="C4714" s="109"/>
    </row>
    <row r="4715" spans="1:3" x14ac:dyDescent="0.25">
      <c r="A4715" s="117">
        <v>45122</v>
      </c>
      <c r="B4715" s="101">
        <v>10</v>
      </c>
      <c r="C4715" s="109"/>
    </row>
    <row r="4716" spans="1:3" x14ac:dyDescent="0.25">
      <c r="A4716" s="117">
        <v>45122</v>
      </c>
      <c r="B4716" s="101">
        <v>11</v>
      </c>
      <c r="C4716" s="109"/>
    </row>
    <row r="4717" spans="1:3" x14ac:dyDescent="0.25">
      <c r="A4717" s="117">
        <v>45122</v>
      </c>
      <c r="B4717" s="101">
        <v>12</v>
      </c>
      <c r="C4717" s="109"/>
    </row>
    <row r="4718" spans="1:3" x14ac:dyDescent="0.25">
      <c r="A4718" s="117">
        <v>45122</v>
      </c>
      <c r="B4718" s="101">
        <v>13</v>
      </c>
      <c r="C4718" s="109"/>
    </row>
    <row r="4719" spans="1:3" x14ac:dyDescent="0.25">
      <c r="A4719" s="117">
        <v>45122</v>
      </c>
      <c r="B4719" s="101">
        <v>14</v>
      </c>
      <c r="C4719" s="109"/>
    </row>
    <row r="4720" spans="1:3" x14ac:dyDescent="0.25">
      <c r="A4720" s="117">
        <v>45122</v>
      </c>
      <c r="B4720" s="101">
        <v>15</v>
      </c>
      <c r="C4720" s="109"/>
    </row>
    <row r="4721" spans="1:3" x14ac:dyDescent="0.25">
      <c r="A4721" s="117">
        <v>45122</v>
      </c>
      <c r="B4721" s="101">
        <v>16</v>
      </c>
      <c r="C4721" s="109"/>
    </row>
    <row r="4722" spans="1:3" x14ac:dyDescent="0.25">
      <c r="A4722" s="117">
        <v>45122</v>
      </c>
      <c r="B4722" s="101">
        <v>17</v>
      </c>
      <c r="C4722" s="109"/>
    </row>
    <row r="4723" spans="1:3" x14ac:dyDescent="0.25">
      <c r="A4723" s="117">
        <v>45122</v>
      </c>
      <c r="B4723" s="101">
        <v>18</v>
      </c>
      <c r="C4723" s="109"/>
    </row>
    <row r="4724" spans="1:3" x14ac:dyDescent="0.25">
      <c r="A4724" s="117">
        <v>45122</v>
      </c>
      <c r="B4724" s="101">
        <v>19</v>
      </c>
      <c r="C4724" s="109"/>
    </row>
    <row r="4725" spans="1:3" x14ac:dyDescent="0.25">
      <c r="A4725" s="117">
        <v>45122</v>
      </c>
      <c r="B4725" s="101">
        <v>20</v>
      </c>
      <c r="C4725" s="109"/>
    </row>
    <row r="4726" spans="1:3" x14ac:dyDescent="0.25">
      <c r="A4726" s="117">
        <v>45122</v>
      </c>
      <c r="B4726" s="101">
        <v>21</v>
      </c>
      <c r="C4726" s="109"/>
    </row>
    <row r="4727" spans="1:3" x14ac:dyDescent="0.25">
      <c r="A4727" s="117">
        <v>45122</v>
      </c>
      <c r="B4727" s="101">
        <v>22</v>
      </c>
      <c r="C4727" s="109"/>
    </row>
    <row r="4728" spans="1:3" x14ac:dyDescent="0.25">
      <c r="A4728" s="117">
        <v>45122</v>
      </c>
      <c r="B4728" s="101">
        <v>23</v>
      </c>
      <c r="C4728" s="109"/>
    </row>
    <row r="4729" spans="1:3" x14ac:dyDescent="0.25">
      <c r="A4729" s="117">
        <v>45122</v>
      </c>
      <c r="B4729" s="101">
        <v>24</v>
      </c>
      <c r="C4729" s="109"/>
    </row>
    <row r="4730" spans="1:3" x14ac:dyDescent="0.25">
      <c r="A4730" s="117">
        <v>45123</v>
      </c>
      <c r="B4730" s="101">
        <v>1</v>
      </c>
      <c r="C4730" s="109"/>
    </row>
    <row r="4731" spans="1:3" x14ac:dyDescent="0.25">
      <c r="A4731" s="117">
        <v>45123</v>
      </c>
      <c r="B4731" s="101">
        <v>2</v>
      </c>
      <c r="C4731" s="109"/>
    </row>
    <row r="4732" spans="1:3" x14ac:dyDescent="0.25">
      <c r="A4732" s="117">
        <v>45123</v>
      </c>
      <c r="B4732" s="101">
        <v>3</v>
      </c>
      <c r="C4732" s="109"/>
    </row>
    <row r="4733" spans="1:3" x14ac:dyDescent="0.25">
      <c r="A4733" s="117">
        <v>45123</v>
      </c>
      <c r="B4733" s="101">
        <v>4</v>
      </c>
      <c r="C4733" s="109"/>
    </row>
    <row r="4734" spans="1:3" x14ac:dyDescent="0.25">
      <c r="A4734" s="117">
        <v>45123</v>
      </c>
      <c r="B4734" s="101">
        <v>5</v>
      </c>
      <c r="C4734" s="109"/>
    </row>
    <row r="4735" spans="1:3" x14ac:dyDescent="0.25">
      <c r="A4735" s="117">
        <v>45123</v>
      </c>
      <c r="B4735" s="101">
        <v>6</v>
      </c>
      <c r="C4735" s="109"/>
    </row>
    <row r="4736" spans="1:3" x14ac:dyDescent="0.25">
      <c r="A4736" s="117">
        <v>45123</v>
      </c>
      <c r="B4736" s="101">
        <v>7</v>
      </c>
      <c r="C4736" s="109"/>
    </row>
    <row r="4737" spans="1:3" x14ac:dyDescent="0.25">
      <c r="A4737" s="117">
        <v>45123</v>
      </c>
      <c r="B4737" s="101">
        <v>8</v>
      </c>
      <c r="C4737" s="109"/>
    </row>
    <row r="4738" spans="1:3" x14ac:dyDescent="0.25">
      <c r="A4738" s="117">
        <v>45123</v>
      </c>
      <c r="B4738" s="101">
        <v>9</v>
      </c>
      <c r="C4738" s="109"/>
    </row>
    <row r="4739" spans="1:3" x14ac:dyDescent="0.25">
      <c r="A4739" s="117">
        <v>45123</v>
      </c>
      <c r="B4739" s="101">
        <v>10</v>
      </c>
      <c r="C4739" s="109"/>
    </row>
    <row r="4740" spans="1:3" x14ac:dyDescent="0.25">
      <c r="A4740" s="117">
        <v>45123</v>
      </c>
      <c r="B4740" s="101">
        <v>11</v>
      </c>
      <c r="C4740" s="109"/>
    </row>
    <row r="4741" spans="1:3" x14ac:dyDescent="0.25">
      <c r="A4741" s="117">
        <v>45123</v>
      </c>
      <c r="B4741" s="101">
        <v>12</v>
      </c>
      <c r="C4741" s="109"/>
    </row>
    <row r="4742" spans="1:3" x14ac:dyDescent="0.25">
      <c r="A4742" s="117">
        <v>45123</v>
      </c>
      <c r="B4742" s="101">
        <v>13</v>
      </c>
      <c r="C4742" s="109"/>
    </row>
    <row r="4743" spans="1:3" x14ac:dyDescent="0.25">
      <c r="A4743" s="117">
        <v>45123</v>
      </c>
      <c r="B4743" s="101">
        <v>14</v>
      </c>
      <c r="C4743" s="109"/>
    </row>
    <row r="4744" spans="1:3" x14ac:dyDescent="0.25">
      <c r="A4744" s="117">
        <v>45123</v>
      </c>
      <c r="B4744" s="101">
        <v>15</v>
      </c>
      <c r="C4744" s="109"/>
    </row>
    <row r="4745" spans="1:3" x14ac:dyDescent="0.25">
      <c r="A4745" s="117">
        <v>45123</v>
      </c>
      <c r="B4745" s="101">
        <v>16</v>
      </c>
      <c r="C4745" s="109"/>
    </row>
    <row r="4746" spans="1:3" x14ac:dyDescent="0.25">
      <c r="A4746" s="117">
        <v>45123</v>
      </c>
      <c r="B4746" s="101">
        <v>17</v>
      </c>
      <c r="C4746" s="109"/>
    </row>
    <row r="4747" spans="1:3" x14ac:dyDescent="0.25">
      <c r="A4747" s="117">
        <v>45123</v>
      </c>
      <c r="B4747" s="101">
        <v>18</v>
      </c>
      <c r="C4747" s="109"/>
    </row>
    <row r="4748" spans="1:3" x14ac:dyDescent="0.25">
      <c r="A4748" s="117">
        <v>45123</v>
      </c>
      <c r="B4748" s="101">
        <v>19</v>
      </c>
      <c r="C4748" s="109"/>
    </row>
    <row r="4749" spans="1:3" x14ac:dyDescent="0.25">
      <c r="A4749" s="117">
        <v>45123</v>
      </c>
      <c r="B4749" s="101">
        <v>20</v>
      </c>
      <c r="C4749" s="109"/>
    </row>
    <row r="4750" spans="1:3" x14ac:dyDescent="0.25">
      <c r="A4750" s="117">
        <v>45123</v>
      </c>
      <c r="B4750" s="101">
        <v>21</v>
      </c>
      <c r="C4750" s="109"/>
    </row>
    <row r="4751" spans="1:3" x14ac:dyDescent="0.25">
      <c r="A4751" s="117">
        <v>45123</v>
      </c>
      <c r="B4751" s="101">
        <v>22</v>
      </c>
      <c r="C4751" s="109"/>
    </row>
    <row r="4752" spans="1:3" x14ac:dyDescent="0.25">
      <c r="A4752" s="117">
        <v>45123</v>
      </c>
      <c r="B4752" s="101">
        <v>23</v>
      </c>
      <c r="C4752" s="109"/>
    </row>
    <row r="4753" spans="1:3" x14ac:dyDescent="0.25">
      <c r="A4753" s="117">
        <v>45123</v>
      </c>
      <c r="B4753" s="101">
        <v>24</v>
      </c>
      <c r="C4753" s="109"/>
    </row>
    <row r="4754" spans="1:3" x14ac:dyDescent="0.25">
      <c r="A4754" s="117">
        <v>45124</v>
      </c>
      <c r="B4754" s="101">
        <v>1</v>
      </c>
      <c r="C4754" s="109"/>
    </row>
    <row r="4755" spans="1:3" x14ac:dyDescent="0.25">
      <c r="A4755" s="117">
        <v>45124</v>
      </c>
      <c r="B4755" s="101">
        <v>2</v>
      </c>
      <c r="C4755" s="109"/>
    </row>
    <row r="4756" spans="1:3" x14ac:dyDescent="0.25">
      <c r="A4756" s="117">
        <v>45124</v>
      </c>
      <c r="B4756" s="101">
        <v>3</v>
      </c>
      <c r="C4756" s="109"/>
    </row>
    <row r="4757" spans="1:3" x14ac:dyDescent="0.25">
      <c r="A4757" s="117">
        <v>45124</v>
      </c>
      <c r="B4757" s="101">
        <v>4</v>
      </c>
      <c r="C4757" s="109"/>
    </row>
    <row r="4758" spans="1:3" x14ac:dyDescent="0.25">
      <c r="A4758" s="117">
        <v>45124</v>
      </c>
      <c r="B4758" s="101">
        <v>5</v>
      </c>
      <c r="C4758" s="109"/>
    </row>
    <row r="4759" spans="1:3" x14ac:dyDescent="0.25">
      <c r="A4759" s="117">
        <v>45124</v>
      </c>
      <c r="B4759" s="101">
        <v>6</v>
      </c>
      <c r="C4759" s="109"/>
    </row>
    <row r="4760" spans="1:3" x14ac:dyDescent="0.25">
      <c r="A4760" s="117">
        <v>45124</v>
      </c>
      <c r="B4760" s="101">
        <v>7</v>
      </c>
      <c r="C4760" s="109"/>
    </row>
    <row r="4761" spans="1:3" x14ac:dyDescent="0.25">
      <c r="A4761" s="117">
        <v>45124</v>
      </c>
      <c r="B4761" s="101">
        <v>8</v>
      </c>
      <c r="C4761" s="109"/>
    </row>
    <row r="4762" spans="1:3" x14ac:dyDescent="0.25">
      <c r="A4762" s="117">
        <v>45124</v>
      </c>
      <c r="B4762" s="101">
        <v>9</v>
      </c>
      <c r="C4762" s="109"/>
    </row>
    <row r="4763" spans="1:3" x14ac:dyDescent="0.25">
      <c r="A4763" s="117">
        <v>45124</v>
      </c>
      <c r="B4763" s="101">
        <v>10</v>
      </c>
      <c r="C4763" s="109"/>
    </row>
    <row r="4764" spans="1:3" x14ac:dyDescent="0.25">
      <c r="A4764" s="117">
        <v>45124</v>
      </c>
      <c r="B4764" s="101">
        <v>11</v>
      </c>
      <c r="C4764" s="109"/>
    </row>
    <row r="4765" spans="1:3" x14ac:dyDescent="0.25">
      <c r="A4765" s="117">
        <v>45124</v>
      </c>
      <c r="B4765" s="101">
        <v>12</v>
      </c>
      <c r="C4765" s="109"/>
    </row>
    <row r="4766" spans="1:3" x14ac:dyDescent="0.25">
      <c r="A4766" s="117">
        <v>45124</v>
      </c>
      <c r="B4766" s="101">
        <v>13</v>
      </c>
      <c r="C4766" s="109"/>
    </row>
    <row r="4767" spans="1:3" x14ac:dyDescent="0.25">
      <c r="A4767" s="117">
        <v>45124</v>
      </c>
      <c r="B4767" s="101">
        <v>14</v>
      </c>
      <c r="C4767" s="109"/>
    </row>
    <row r="4768" spans="1:3" x14ac:dyDescent="0.25">
      <c r="A4768" s="117">
        <v>45124</v>
      </c>
      <c r="B4768" s="101">
        <v>15</v>
      </c>
      <c r="C4768" s="109"/>
    </row>
    <row r="4769" spans="1:3" x14ac:dyDescent="0.25">
      <c r="A4769" s="117">
        <v>45124</v>
      </c>
      <c r="B4769" s="101">
        <v>16</v>
      </c>
      <c r="C4769" s="109"/>
    </row>
    <row r="4770" spans="1:3" x14ac:dyDescent="0.25">
      <c r="A4770" s="117">
        <v>45124</v>
      </c>
      <c r="B4770" s="101">
        <v>17</v>
      </c>
      <c r="C4770" s="109"/>
    </row>
    <row r="4771" spans="1:3" x14ac:dyDescent="0.25">
      <c r="A4771" s="117">
        <v>45124</v>
      </c>
      <c r="B4771" s="101">
        <v>18</v>
      </c>
      <c r="C4771" s="109"/>
    </row>
    <row r="4772" spans="1:3" x14ac:dyDescent="0.25">
      <c r="A4772" s="117">
        <v>45124</v>
      </c>
      <c r="B4772" s="101">
        <v>19</v>
      </c>
      <c r="C4772" s="109"/>
    </row>
    <row r="4773" spans="1:3" x14ac:dyDescent="0.25">
      <c r="A4773" s="117">
        <v>45124</v>
      </c>
      <c r="B4773" s="101">
        <v>20</v>
      </c>
      <c r="C4773" s="109"/>
    </row>
    <row r="4774" spans="1:3" x14ac:dyDescent="0.25">
      <c r="A4774" s="117">
        <v>45124</v>
      </c>
      <c r="B4774" s="101">
        <v>21</v>
      </c>
      <c r="C4774" s="109"/>
    </row>
    <row r="4775" spans="1:3" x14ac:dyDescent="0.25">
      <c r="A4775" s="117">
        <v>45124</v>
      </c>
      <c r="B4775" s="101">
        <v>22</v>
      </c>
      <c r="C4775" s="109"/>
    </row>
    <row r="4776" spans="1:3" x14ac:dyDescent="0.25">
      <c r="A4776" s="117">
        <v>45124</v>
      </c>
      <c r="B4776" s="101">
        <v>23</v>
      </c>
      <c r="C4776" s="109"/>
    </row>
    <row r="4777" spans="1:3" x14ac:dyDescent="0.25">
      <c r="A4777" s="117">
        <v>45124</v>
      </c>
      <c r="B4777" s="101">
        <v>24</v>
      </c>
      <c r="C4777" s="109"/>
    </row>
    <row r="4778" spans="1:3" x14ac:dyDescent="0.25">
      <c r="A4778" s="117">
        <v>45125</v>
      </c>
      <c r="B4778" s="101">
        <v>1</v>
      </c>
      <c r="C4778" s="109"/>
    </row>
    <row r="4779" spans="1:3" x14ac:dyDescent="0.25">
      <c r="A4779" s="117">
        <v>45125</v>
      </c>
      <c r="B4779" s="101">
        <v>2</v>
      </c>
      <c r="C4779" s="109"/>
    </row>
    <row r="4780" spans="1:3" x14ac:dyDescent="0.25">
      <c r="A4780" s="117">
        <v>45125</v>
      </c>
      <c r="B4780" s="101">
        <v>3</v>
      </c>
      <c r="C4780" s="109"/>
    </row>
    <row r="4781" spans="1:3" x14ac:dyDescent="0.25">
      <c r="A4781" s="117">
        <v>45125</v>
      </c>
      <c r="B4781" s="101">
        <v>4</v>
      </c>
      <c r="C4781" s="109"/>
    </row>
    <row r="4782" spans="1:3" x14ac:dyDescent="0.25">
      <c r="A4782" s="117">
        <v>45125</v>
      </c>
      <c r="B4782" s="101">
        <v>5</v>
      </c>
      <c r="C4782" s="109"/>
    </row>
    <row r="4783" spans="1:3" x14ac:dyDescent="0.25">
      <c r="A4783" s="117">
        <v>45125</v>
      </c>
      <c r="B4783" s="101">
        <v>6</v>
      </c>
      <c r="C4783" s="109"/>
    </row>
    <row r="4784" spans="1:3" x14ac:dyDescent="0.25">
      <c r="A4784" s="117">
        <v>45125</v>
      </c>
      <c r="B4784" s="101">
        <v>7</v>
      </c>
      <c r="C4784" s="109"/>
    </row>
    <row r="4785" spans="1:3" x14ac:dyDescent="0.25">
      <c r="A4785" s="117">
        <v>45125</v>
      </c>
      <c r="B4785" s="101">
        <v>8</v>
      </c>
      <c r="C4785" s="109"/>
    </row>
    <row r="4786" spans="1:3" x14ac:dyDescent="0.25">
      <c r="A4786" s="117">
        <v>45125</v>
      </c>
      <c r="B4786" s="101">
        <v>9</v>
      </c>
      <c r="C4786" s="109"/>
    </row>
    <row r="4787" spans="1:3" x14ac:dyDescent="0.25">
      <c r="A4787" s="117">
        <v>45125</v>
      </c>
      <c r="B4787" s="101">
        <v>10</v>
      </c>
      <c r="C4787" s="109"/>
    </row>
    <row r="4788" spans="1:3" x14ac:dyDescent="0.25">
      <c r="A4788" s="117">
        <v>45125</v>
      </c>
      <c r="B4788" s="101">
        <v>11</v>
      </c>
      <c r="C4788" s="109"/>
    </row>
    <row r="4789" spans="1:3" x14ac:dyDescent="0.25">
      <c r="A4789" s="117">
        <v>45125</v>
      </c>
      <c r="B4789" s="101">
        <v>12</v>
      </c>
      <c r="C4789" s="109"/>
    </row>
    <row r="4790" spans="1:3" x14ac:dyDescent="0.25">
      <c r="A4790" s="117">
        <v>45125</v>
      </c>
      <c r="B4790" s="101">
        <v>13</v>
      </c>
      <c r="C4790" s="109"/>
    </row>
    <row r="4791" spans="1:3" x14ac:dyDescent="0.25">
      <c r="A4791" s="117">
        <v>45125</v>
      </c>
      <c r="B4791" s="101">
        <v>14</v>
      </c>
      <c r="C4791" s="109"/>
    </row>
    <row r="4792" spans="1:3" x14ac:dyDescent="0.25">
      <c r="A4792" s="117">
        <v>45125</v>
      </c>
      <c r="B4792" s="101">
        <v>15</v>
      </c>
      <c r="C4792" s="109"/>
    </row>
    <row r="4793" spans="1:3" x14ac:dyDescent="0.25">
      <c r="A4793" s="117">
        <v>45125</v>
      </c>
      <c r="B4793" s="101">
        <v>16</v>
      </c>
      <c r="C4793" s="109"/>
    </row>
    <row r="4794" spans="1:3" x14ac:dyDescent="0.25">
      <c r="A4794" s="117">
        <v>45125</v>
      </c>
      <c r="B4794" s="101">
        <v>17</v>
      </c>
      <c r="C4794" s="109"/>
    </row>
    <row r="4795" spans="1:3" x14ac:dyDescent="0.25">
      <c r="A4795" s="117">
        <v>45125</v>
      </c>
      <c r="B4795" s="101">
        <v>18</v>
      </c>
      <c r="C4795" s="109"/>
    </row>
    <row r="4796" spans="1:3" x14ac:dyDescent="0.25">
      <c r="A4796" s="117">
        <v>45125</v>
      </c>
      <c r="B4796" s="101">
        <v>19</v>
      </c>
      <c r="C4796" s="109"/>
    </row>
    <row r="4797" spans="1:3" x14ac:dyDescent="0.25">
      <c r="A4797" s="117">
        <v>45125</v>
      </c>
      <c r="B4797" s="101">
        <v>20</v>
      </c>
      <c r="C4797" s="109"/>
    </row>
    <row r="4798" spans="1:3" x14ac:dyDescent="0.25">
      <c r="A4798" s="117">
        <v>45125</v>
      </c>
      <c r="B4798" s="101">
        <v>21</v>
      </c>
      <c r="C4798" s="109"/>
    </row>
    <row r="4799" spans="1:3" x14ac:dyDescent="0.25">
      <c r="A4799" s="117">
        <v>45125</v>
      </c>
      <c r="B4799" s="101">
        <v>22</v>
      </c>
      <c r="C4799" s="109"/>
    </row>
    <row r="4800" spans="1:3" x14ac:dyDescent="0.25">
      <c r="A4800" s="117">
        <v>45125</v>
      </c>
      <c r="B4800" s="101">
        <v>23</v>
      </c>
      <c r="C4800" s="109"/>
    </row>
    <row r="4801" spans="1:3" x14ac:dyDescent="0.25">
      <c r="A4801" s="117">
        <v>45125</v>
      </c>
      <c r="B4801" s="101">
        <v>24</v>
      </c>
      <c r="C4801" s="109"/>
    </row>
    <row r="4802" spans="1:3" x14ac:dyDescent="0.25">
      <c r="A4802" s="117">
        <v>45126</v>
      </c>
      <c r="B4802" s="101">
        <v>1</v>
      </c>
      <c r="C4802" s="109"/>
    </row>
    <row r="4803" spans="1:3" x14ac:dyDescent="0.25">
      <c r="A4803" s="117">
        <v>45126</v>
      </c>
      <c r="B4803" s="101">
        <v>2</v>
      </c>
      <c r="C4803" s="109"/>
    </row>
    <row r="4804" spans="1:3" x14ac:dyDescent="0.25">
      <c r="A4804" s="117">
        <v>45126</v>
      </c>
      <c r="B4804" s="101">
        <v>3</v>
      </c>
      <c r="C4804" s="109"/>
    </row>
    <row r="4805" spans="1:3" x14ac:dyDescent="0.25">
      <c r="A4805" s="117">
        <v>45126</v>
      </c>
      <c r="B4805" s="101">
        <v>4</v>
      </c>
      <c r="C4805" s="109"/>
    </row>
    <row r="4806" spans="1:3" x14ac:dyDescent="0.25">
      <c r="A4806" s="117">
        <v>45126</v>
      </c>
      <c r="B4806" s="101">
        <v>5</v>
      </c>
      <c r="C4806" s="109"/>
    </row>
    <row r="4807" spans="1:3" x14ac:dyDescent="0.25">
      <c r="A4807" s="117">
        <v>45126</v>
      </c>
      <c r="B4807" s="101">
        <v>6</v>
      </c>
      <c r="C4807" s="109"/>
    </row>
    <row r="4808" spans="1:3" x14ac:dyDescent="0.25">
      <c r="A4808" s="117">
        <v>45126</v>
      </c>
      <c r="B4808" s="101">
        <v>7</v>
      </c>
      <c r="C4808" s="109"/>
    </row>
    <row r="4809" spans="1:3" x14ac:dyDescent="0.25">
      <c r="A4809" s="117">
        <v>45126</v>
      </c>
      <c r="B4809" s="101">
        <v>8</v>
      </c>
      <c r="C4809" s="109"/>
    </row>
    <row r="4810" spans="1:3" x14ac:dyDescent="0.25">
      <c r="A4810" s="117">
        <v>45126</v>
      </c>
      <c r="B4810" s="101">
        <v>9</v>
      </c>
      <c r="C4810" s="109"/>
    </row>
    <row r="4811" spans="1:3" x14ac:dyDescent="0.25">
      <c r="A4811" s="117">
        <v>45126</v>
      </c>
      <c r="B4811" s="101">
        <v>10</v>
      </c>
      <c r="C4811" s="109"/>
    </row>
    <row r="4812" spans="1:3" x14ac:dyDescent="0.25">
      <c r="A4812" s="117">
        <v>45126</v>
      </c>
      <c r="B4812" s="101">
        <v>11</v>
      </c>
      <c r="C4812" s="109"/>
    </row>
    <row r="4813" spans="1:3" x14ac:dyDescent="0.25">
      <c r="A4813" s="117">
        <v>45126</v>
      </c>
      <c r="B4813" s="101">
        <v>12</v>
      </c>
      <c r="C4813" s="109"/>
    </row>
    <row r="4814" spans="1:3" x14ac:dyDescent="0.25">
      <c r="A4814" s="117">
        <v>45126</v>
      </c>
      <c r="B4814" s="101">
        <v>13</v>
      </c>
      <c r="C4814" s="109"/>
    </row>
    <row r="4815" spans="1:3" x14ac:dyDescent="0.25">
      <c r="A4815" s="117">
        <v>45126</v>
      </c>
      <c r="B4815" s="101">
        <v>14</v>
      </c>
      <c r="C4815" s="109"/>
    </row>
    <row r="4816" spans="1:3" x14ac:dyDescent="0.25">
      <c r="A4816" s="117">
        <v>45126</v>
      </c>
      <c r="B4816" s="101">
        <v>15</v>
      </c>
      <c r="C4816" s="109"/>
    </row>
    <row r="4817" spans="1:3" x14ac:dyDescent="0.25">
      <c r="A4817" s="117">
        <v>45126</v>
      </c>
      <c r="B4817" s="101">
        <v>16</v>
      </c>
      <c r="C4817" s="109"/>
    </row>
    <row r="4818" spans="1:3" x14ac:dyDescent="0.25">
      <c r="A4818" s="117">
        <v>45126</v>
      </c>
      <c r="B4818" s="101">
        <v>17</v>
      </c>
      <c r="C4818" s="109"/>
    </row>
    <row r="4819" spans="1:3" x14ac:dyDescent="0.25">
      <c r="A4819" s="117">
        <v>45126</v>
      </c>
      <c r="B4819" s="101">
        <v>18</v>
      </c>
      <c r="C4819" s="109"/>
    </row>
    <row r="4820" spans="1:3" x14ac:dyDescent="0.25">
      <c r="A4820" s="117">
        <v>45126</v>
      </c>
      <c r="B4820" s="101">
        <v>19</v>
      </c>
      <c r="C4820" s="109"/>
    </row>
    <row r="4821" spans="1:3" x14ac:dyDescent="0.25">
      <c r="A4821" s="117">
        <v>45126</v>
      </c>
      <c r="B4821" s="101">
        <v>20</v>
      </c>
      <c r="C4821" s="109"/>
    </row>
    <row r="4822" spans="1:3" x14ac:dyDescent="0.25">
      <c r="A4822" s="117">
        <v>45126</v>
      </c>
      <c r="B4822" s="101">
        <v>21</v>
      </c>
      <c r="C4822" s="109"/>
    </row>
    <row r="4823" spans="1:3" x14ac:dyDescent="0.25">
      <c r="A4823" s="117">
        <v>45126</v>
      </c>
      <c r="B4823" s="101">
        <v>22</v>
      </c>
      <c r="C4823" s="109"/>
    </row>
    <row r="4824" spans="1:3" x14ac:dyDescent="0.25">
      <c r="A4824" s="117">
        <v>45126</v>
      </c>
      <c r="B4824" s="101">
        <v>23</v>
      </c>
      <c r="C4824" s="109"/>
    </row>
    <row r="4825" spans="1:3" x14ac:dyDescent="0.25">
      <c r="A4825" s="117">
        <v>45126</v>
      </c>
      <c r="B4825" s="101">
        <v>24</v>
      </c>
      <c r="C4825" s="109"/>
    </row>
    <row r="4826" spans="1:3" x14ac:dyDescent="0.25">
      <c r="A4826" s="117">
        <v>45127</v>
      </c>
      <c r="B4826" s="101">
        <v>1</v>
      </c>
      <c r="C4826" s="109"/>
    </row>
    <row r="4827" spans="1:3" x14ac:dyDescent="0.25">
      <c r="A4827" s="117">
        <v>45127</v>
      </c>
      <c r="B4827" s="101">
        <v>2</v>
      </c>
      <c r="C4827" s="109"/>
    </row>
    <row r="4828" spans="1:3" x14ac:dyDescent="0.25">
      <c r="A4828" s="117">
        <v>45127</v>
      </c>
      <c r="B4828" s="101">
        <v>3</v>
      </c>
      <c r="C4828" s="109"/>
    </row>
    <row r="4829" spans="1:3" x14ac:dyDescent="0.25">
      <c r="A4829" s="117">
        <v>45127</v>
      </c>
      <c r="B4829" s="101">
        <v>4</v>
      </c>
      <c r="C4829" s="109"/>
    </row>
    <row r="4830" spans="1:3" x14ac:dyDescent="0.25">
      <c r="A4830" s="117">
        <v>45127</v>
      </c>
      <c r="B4830" s="101">
        <v>5</v>
      </c>
      <c r="C4830" s="109"/>
    </row>
    <row r="4831" spans="1:3" x14ac:dyDescent="0.25">
      <c r="A4831" s="117">
        <v>45127</v>
      </c>
      <c r="B4831" s="101">
        <v>6</v>
      </c>
      <c r="C4831" s="109"/>
    </row>
    <row r="4832" spans="1:3" x14ac:dyDescent="0.25">
      <c r="A4832" s="117">
        <v>45127</v>
      </c>
      <c r="B4832" s="101">
        <v>7</v>
      </c>
      <c r="C4832" s="109"/>
    </row>
    <row r="4833" spans="1:3" x14ac:dyDescent="0.25">
      <c r="A4833" s="117">
        <v>45127</v>
      </c>
      <c r="B4833" s="101">
        <v>8</v>
      </c>
      <c r="C4833" s="109"/>
    </row>
    <row r="4834" spans="1:3" x14ac:dyDescent="0.25">
      <c r="A4834" s="117">
        <v>45127</v>
      </c>
      <c r="B4834" s="101">
        <v>9</v>
      </c>
      <c r="C4834" s="109"/>
    </row>
    <row r="4835" spans="1:3" x14ac:dyDescent="0.25">
      <c r="A4835" s="117">
        <v>45127</v>
      </c>
      <c r="B4835" s="101">
        <v>10</v>
      </c>
      <c r="C4835" s="109"/>
    </row>
    <row r="4836" spans="1:3" x14ac:dyDescent="0.25">
      <c r="A4836" s="117">
        <v>45127</v>
      </c>
      <c r="B4836" s="101">
        <v>11</v>
      </c>
      <c r="C4836" s="109"/>
    </row>
    <row r="4837" spans="1:3" x14ac:dyDescent="0.25">
      <c r="A4837" s="117">
        <v>45127</v>
      </c>
      <c r="B4837" s="101">
        <v>12</v>
      </c>
      <c r="C4837" s="109"/>
    </row>
    <row r="4838" spans="1:3" x14ac:dyDescent="0.25">
      <c r="A4838" s="117">
        <v>45127</v>
      </c>
      <c r="B4838" s="101">
        <v>13</v>
      </c>
      <c r="C4838" s="109"/>
    </row>
    <row r="4839" spans="1:3" x14ac:dyDescent="0.25">
      <c r="A4839" s="117">
        <v>45127</v>
      </c>
      <c r="B4839" s="101">
        <v>14</v>
      </c>
      <c r="C4839" s="109"/>
    </row>
    <row r="4840" spans="1:3" x14ac:dyDescent="0.25">
      <c r="A4840" s="117">
        <v>45127</v>
      </c>
      <c r="B4840" s="101">
        <v>15</v>
      </c>
      <c r="C4840" s="109"/>
    </row>
    <row r="4841" spans="1:3" x14ac:dyDescent="0.25">
      <c r="A4841" s="117">
        <v>45127</v>
      </c>
      <c r="B4841" s="101">
        <v>16</v>
      </c>
      <c r="C4841" s="109"/>
    </row>
    <row r="4842" spans="1:3" x14ac:dyDescent="0.25">
      <c r="A4842" s="117">
        <v>45127</v>
      </c>
      <c r="B4842" s="101">
        <v>17</v>
      </c>
      <c r="C4842" s="109"/>
    </row>
    <row r="4843" spans="1:3" x14ac:dyDescent="0.25">
      <c r="A4843" s="117">
        <v>45127</v>
      </c>
      <c r="B4843" s="101">
        <v>18</v>
      </c>
      <c r="C4843" s="109"/>
    </row>
    <row r="4844" spans="1:3" x14ac:dyDescent="0.25">
      <c r="A4844" s="117">
        <v>45127</v>
      </c>
      <c r="B4844" s="101">
        <v>19</v>
      </c>
      <c r="C4844" s="109"/>
    </row>
    <row r="4845" spans="1:3" x14ac:dyDescent="0.25">
      <c r="A4845" s="117">
        <v>45127</v>
      </c>
      <c r="B4845" s="101">
        <v>20</v>
      </c>
      <c r="C4845" s="109"/>
    </row>
    <row r="4846" spans="1:3" x14ac:dyDescent="0.25">
      <c r="A4846" s="117">
        <v>45127</v>
      </c>
      <c r="B4846" s="101">
        <v>21</v>
      </c>
      <c r="C4846" s="109"/>
    </row>
    <row r="4847" spans="1:3" x14ac:dyDescent="0.25">
      <c r="A4847" s="117">
        <v>45127</v>
      </c>
      <c r="B4847" s="101">
        <v>22</v>
      </c>
      <c r="C4847" s="109"/>
    </row>
    <row r="4848" spans="1:3" x14ac:dyDescent="0.25">
      <c r="A4848" s="117">
        <v>45127</v>
      </c>
      <c r="B4848" s="101">
        <v>23</v>
      </c>
      <c r="C4848" s="109"/>
    </row>
    <row r="4849" spans="1:3" x14ac:dyDescent="0.25">
      <c r="A4849" s="117">
        <v>45127</v>
      </c>
      <c r="B4849" s="101">
        <v>24</v>
      </c>
      <c r="C4849" s="109"/>
    </row>
    <row r="4850" spans="1:3" x14ac:dyDescent="0.25">
      <c r="A4850" s="117">
        <v>45128</v>
      </c>
      <c r="B4850" s="101">
        <v>1</v>
      </c>
      <c r="C4850" s="109"/>
    </row>
    <row r="4851" spans="1:3" x14ac:dyDescent="0.25">
      <c r="A4851" s="117">
        <v>45128</v>
      </c>
      <c r="B4851" s="101">
        <v>2</v>
      </c>
      <c r="C4851" s="109"/>
    </row>
    <row r="4852" spans="1:3" x14ac:dyDescent="0.25">
      <c r="A4852" s="117">
        <v>45128</v>
      </c>
      <c r="B4852" s="101">
        <v>3</v>
      </c>
      <c r="C4852" s="109"/>
    </row>
    <row r="4853" spans="1:3" x14ac:dyDescent="0.25">
      <c r="A4853" s="117">
        <v>45128</v>
      </c>
      <c r="B4853" s="101">
        <v>4</v>
      </c>
      <c r="C4853" s="109"/>
    </row>
    <row r="4854" spans="1:3" x14ac:dyDescent="0.25">
      <c r="A4854" s="117">
        <v>45128</v>
      </c>
      <c r="B4854" s="101">
        <v>5</v>
      </c>
      <c r="C4854" s="109"/>
    </row>
    <row r="4855" spans="1:3" x14ac:dyDescent="0.25">
      <c r="A4855" s="117">
        <v>45128</v>
      </c>
      <c r="B4855" s="101">
        <v>6</v>
      </c>
      <c r="C4855" s="109"/>
    </row>
    <row r="4856" spans="1:3" x14ac:dyDescent="0.25">
      <c r="A4856" s="117">
        <v>45128</v>
      </c>
      <c r="B4856" s="101">
        <v>7</v>
      </c>
      <c r="C4856" s="109"/>
    </row>
    <row r="4857" spans="1:3" x14ac:dyDescent="0.25">
      <c r="A4857" s="117">
        <v>45128</v>
      </c>
      <c r="B4857" s="101">
        <v>8</v>
      </c>
      <c r="C4857" s="109"/>
    </row>
    <row r="4858" spans="1:3" x14ac:dyDescent="0.25">
      <c r="A4858" s="117">
        <v>45128</v>
      </c>
      <c r="B4858" s="101">
        <v>9</v>
      </c>
      <c r="C4858" s="109"/>
    </row>
    <row r="4859" spans="1:3" x14ac:dyDescent="0.25">
      <c r="A4859" s="117">
        <v>45128</v>
      </c>
      <c r="B4859" s="101">
        <v>10</v>
      </c>
      <c r="C4859" s="109"/>
    </row>
    <row r="4860" spans="1:3" x14ac:dyDescent="0.25">
      <c r="A4860" s="117">
        <v>45128</v>
      </c>
      <c r="B4860" s="101">
        <v>11</v>
      </c>
      <c r="C4860" s="109"/>
    </row>
    <row r="4861" spans="1:3" x14ac:dyDescent="0.25">
      <c r="A4861" s="117">
        <v>45128</v>
      </c>
      <c r="B4861" s="101">
        <v>12</v>
      </c>
      <c r="C4861" s="109"/>
    </row>
    <row r="4862" spans="1:3" x14ac:dyDescent="0.25">
      <c r="A4862" s="117">
        <v>45128</v>
      </c>
      <c r="B4862" s="101">
        <v>13</v>
      </c>
      <c r="C4862" s="109"/>
    </row>
    <row r="4863" spans="1:3" x14ac:dyDescent="0.25">
      <c r="A4863" s="117">
        <v>45128</v>
      </c>
      <c r="B4863" s="101">
        <v>14</v>
      </c>
      <c r="C4863" s="109"/>
    </row>
    <row r="4864" spans="1:3" x14ac:dyDescent="0.25">
      <c r="A4864" s="117">
        <v>45128</v>
      </c>
      <c r="B4864" s="101">
        <v>15</v>
      </c>
      <c r="C4864" s="109"/>
    </row>
    <row r="4865" spans="1:3" x14ac:dyDescent="0.25">
      <c r="A4865" s="117">
        <v>45128</v>
      </c>
      <c r="B4865" s="101">
        <v>16</v>
      </c>
      <c r="C4865" s="109"/>
    </row>
    <row r="4866" spans="1:3" x14ac:dyDescent="0.25">
      <c r="A4866" s="117">
        <v>45128</v>
      </c>
      <c r="B4866" s="101">
        <v>17</v>
      </c>
      <c r="C4866" s="109"/>
    </row>
    <row r="4867" spans="1:3" x14ac:dyDescent="0.25">
      <c r="A4867" s="117">
        <v>45128</v>
      </c>
      <c r="B4867" s="101">
        <v>18</v>
      </c>
      <c r="C4867" s="109"/>
    </row>
    <row r="4868" spans="1:3" x14ac:dyDescent="0.25">
      <c r="A4868" s="117">
        <v>45128</v>
      </c>
      <c r="B4868" s="101">
        <v>19</v>
      </c>
      <c r="C4868" s="109"/>
    </row>
    <row r="4869" spans="1:3" x14ac:dyDescent="0.25">
      <c r="A4869" s="117">
        <v>45128</v>
      </c>
      <c r="B4869" s="101">
        <v>20</v>
      </c>
      <c r="C4869" s="109"/>
    </row>
    <row r="4870" spans="1:3" x14ac:dyDescent="0.25">
      <c r="A4870" s="117">
        <v>45128</v>
      </c>
      <c r="B4870" s="101">
        <v>21</v>
      </c>
      <c r="C4870" s="109"/>
    </row>
    <row r="4871" spans="1:3" x14ac:dyDescent="0.25">
      <c r="A4871" s="117">
        <v>45128</v>
      </c>
      <c r="B4871" s="101">
        <v>22</v>
      </c>
      <c r="C4871" s="109"/>
    </row>
    <row r="4872" spans="1:3" x14ac:dyDescent="0.25">
      <c r="A4872" s="117">
        <v>45128</v>
      </c>
      <c r="B4872" s="101">
        <v>23</v>
      </c>
      <c r="C4872" s="109"/>
    </row>
    <row r="4873" spans="1:3" x14ac:dyDescent="0.25">
      <c r="A4873" s="117">
        <v>45128</v>
      </c>
      <c r="B4873" s="101">
        <v>24</v>
      </c>
      <c r="C4873" s="109"/>
    </row>
    <row r="4874" spans="1:3" x14ac:dyDescent="0.25">
      <c r="A4874" s="117">
        <v>45129</v>
      </c>
      <c r="B4874" s="101">
        <v>1</v>
      </c>
      <c r="C4874" s="109"/>
    </row>
    <row r="4875" spans="1:3" x14ac:dyDescent="0.25">
      <c r="A4875" s="117">
        <v>45129</v>
      </c>
      <c r="B4875" s="101">
        <v>2</v>
      </c>
      <c r="C4875" s="109"/>
    </row>
    <row r="4876" spans="1:3" x14ac:dyDescent="0.25">
      <c r="A4876" s="117">
        <v>45129</v>
      </c>
      <c r="B4876" s="101">
        <v>3</v>
      </c>
      <c r="C4876" s="109"/>
    </row>
    <row r="4877" spans="1:3" x14ac:dyDescent="0.25">
      <c r="A4877" s="117">
        <v>45129</v>
      </c>
      <c r="B4877" s="101">
        <v>4</v>
      </c>
      <c r="C4877" s="109"/>
    </row>
    <row r="4878" spans="1:3" x14ac:dyDescent="0.25">
      <c r="A4878" s="117">
        <v>45129</v>
      </c>
      <c r="B4878" s="101">
        <v>5</v>
      </c>
      <c r="C4878" s="109"/>
    </row>
    <row r="4879" spans="1:3" x14ac:dyDescent="0.25">
      <c r="A4879" s="117">
        <v>45129</v>
      </c>
      <c r="B4879" s="101">
        <v>6</v>
      </c>
      <c r="C4879" s="109"/>
    </row>
    <row r="4880" spans="1:3" x14ac:dyDescent="0.25">
      <c r="A4880" s="117">
        <v>45129</v>
      </c>
      <c r="B4880" s="101">
        <v>7</v>
      </c>
      <c r="C4880" s="109"/>
    </row>
    <row r="4881" spans="1:3" x14ac:dyDescent="0.25">
      <c r="A4881" s="117">
        <v>45129</v>
      </c>
      <c r="B4881" s="101">
        <v>8</v>
      </c>
      <c r="C4881" s="109"/>
    </row>
    <row r="4882" spans="1:3" x14ac:dyDescent="0.25">
      <c r="A4882" s="117">
        <v>45129</v>
      </c>
      <c r="B4882" s="101">
        <v>9</v>
      </c>
      <c r="C4882" s="109"/>
    </row>
    <row r="4883" spans="1:3" x14ac:dyDescent="0.25">
      <c r="A4883" s="117">
        <v>45129</v>
      </c>
      <c r="B4883" s="101">
        <v>10</v>
      </c>
      <c r="C4883" s="109"/>
    </row>
    <row r="4884" spans="1:3" x14ac:dyDescent="0.25">
      <c r="A4884" s="117">
        <v>45129</v>
      </c>
      <c r="B4884" s="101">
        <v>11</v>
      </c>
      <c r="C4884" s="109"/>
    </row>
    <row r="4885" spans="1:3" x14ac:dyDescent="0.25">
      <c r="A4885" s="117">
        <v>45129</v>
      </c>
      <c r="B4885" s="101">
        <v>12</v>
      </c>
      <c r="C4885" s="109"/>
    </row>
    <row r="4886" spans="1:3" x14ac:dyDescent="0.25">
      <c r="A4886" s="117">
        <v>45129</v>
      </c>
      <c r="B4886" s="101">
        <v>13</v>
      </c>
      <c r="C4886" s="109"/>
    </row>
    <row r="4887" spans="1:3" x14ac:dyDescent="0.25">
      <c r="A4887" s="117">
        <v>45129</v>
      </c>
      <c r="B4887" s="101">
        <v>14</v>
      </c>
      <c r="C4887" s="109"/>
    </row>
    <row r="4888" spans="1:3" x14ac:dyDescent="0.25">
      <c r="A4888" s="117">
        <v>45129</v>
      </c>
      <c r="B4888" s="101">
        <v>15</v>
      </c>
      <c r="C4888" s="109"/>
    </row>
    <row r="4889" spans="1:3" x14ac:dyDescent="0.25">
      <c r="A4889" s="117">
        <v>45129</v>
      </c>
      <c r="B4889" s="101">
        <v>16</v>
      </c>
      <c r="C4889" s="109"/>
    </row>
    <row r="4890" spans="1:3" x14ac:dyDescent="0.25">
      <c r="A4890" s="117">
        <v>45129</v>
      </c>
      <c r="B4890" s="101">
        <v>17</v>
      </c>
      <c r="C4890" s="109"/>
    </row>
    <row r="4891" spans="1:3" x14ac:dyDescent="0.25">
      <c r="A4891" s="117">
        <v>45129</v>
      </c>
      <c r="B4891" s="101">
        <v>18</v>
      </c>
      <c r="C4891" s="109"/>
    </row>
    <row r="4892" spans="1:3" x14ac:dyDescent="0.25">
      <c r="A4892" s="117">
        <v>45129</v>
      </c>
      <c r="B4892" s="101">
        <v>19</v>
      </c>
      <c r="C4892" s="109"/>
    </row>
    <row r="4893" spans="1:3" x14ac:dyDescent="0.25">
      <c r="A4893" s="117">
        <v>45129</v>
      </c>
      <c r="B4893" s="101">
        <v>20</v>
      </c>
      <c r="C4893" s="109"/>
    </row>
    <row r="4894" spans="1:3" x14ac:dyDescent="0.25">
      <c r="A4894" s="117">
        <v>45129</v>
      </c>
      <c r="B4894" s="101">
        <v>21</v>
      </c>
      <c r="C4894" s="109"/>
    </row>
    <row r="4895" spans="1:3" x14ac:dyDescent="0.25">
      <c r="A4895" s="117">
        <v>45129</v>
      </c>
      <c r="B4895" s="101">
        <v>22</v>
      </c>
      <c r="C4895" s="109"/>
    </row>
    <row r="4896" spans="1:3" x14ac:dyDescent="0.25">
      <c r="A4896" s="117">
        <v>45129</v>
      </c>
      <c r="B4896" s="101">
        <v>23</v>
      </c>
      <c r="C4896" s="109"/>
    </row>
    <row r="4897" spans="1:3" x14ac:dyDescent="0.25">
      <c r="A4897" s="117">
        <v>45129</v>
      </c>
      <c r="B4897" s="101">
        <v>24</v>
      </c>
      <c r="C4897" s="109"/>
    </row>
    <row r="4898" spans="1:3" x14ac:dyDescent="0.25">
      <c r="A4898" s="117">
        <v>45130</v>
      </c>
      <c r="B4898" s="101">
        <v>1</v>
      </c>
      <c r="C4898" s="109"/>
    </row>
    <row r="4899" spans="1:3" x14ac:dyDescent="0.25">
      <c r="A4899" s="117">
        <v>45130</v>
      </c>
      <c r="B4899" s="101">
        <v>2</v>
      </c>
      <c r="C4899" s="109"/>
    </row>
    <row r="4900" spans="1:3" x14ac:dyDescent="0.25">
      <c r="A4900" s="117">
        <v>45130</v>
      </c>
      <c r="B4900" s="101">
        <v>3</v>
      </c>
      <c r="C4900" s="109"/>
    </row>
    <row r="4901" spans="1:3" x14ac:dyDescent="0.25">
      <c r="A4901" s="117">
        <v>45130</v>
      </c>
      <c r="B4901" s="101">
        <v>4</v>
      </c>
      <c r="C4901" s="109"/>
    </row>
    <row r="4902" spans="1:3" x14ac:dyDescent="0.25">
      <c r="A4902" s="117">
        <v>45130</v>
      </c>
      <c r="B4902" s="101">
        <v>5</v>
      </c>
      <c r="C4902" s="109"/>
    </row>
    <row r="4903" spans="1:3" x14ac:dyDescent="0.25">
      <c r="A4903" s="117">
        <v>45130</v>
      </c>
      <c r="B4903" s="101">
        <v>6</v>
      </c>
      <c r="C4903" s="109"/>
    </row>
    <row r="4904" spans="1:3" x14ac:dyDescent="0.25">
      <c r="A4904" s="117">
        <v>45130</v>
      </c>
      <c r="B4904" s="101">
        <v>7</v>
      </c>
      <c r="C4904" s="109"/>
    </row>
    <row r="4905" spans="1:3" x14ac:dyDescent="0.25">
      <c r="A4905" s="117">
        <v>45130</v>
      </c>
      <c r="B4905" s="101">
        <v>8</v>
      </c>
      <c r="C4905" s="109"/>
    </row>
    <row r="4906" spans="1:3" x14ac:dyDescent="0.25">
      <c r="A4906" s="117">
        <v>45130</v>
      </c>
      <c r="B4906" s="101">
        <v>9</v>
      </c>
      <c r="C4906" s="109"/>
    </row>
    <row r="4907" spans="1:3" x14ac:dyDescent="0.25">
      <c r="A4907" s="117">
        <v>45130</v>
      </c>
      <c r="B4907" s="101">
        <v>10</v>
      </c>
      <c r="C4907" s="109"/>
    </row>
    <row r="4908" spans="1:3" x14ac:dyDescent="0.25">
      <c r="A4908" s="117">
        <v>45130</v>
      </c>
      <c r="B4908" s="101">
        <v>11</v>
      </c>
      <c r="C4908" s="109"/>
    </row>
    <row r="4909" spans="1:3" x14ac:dyDescent="0.25">
      <c r="A4909" s="117">
        <v>45130</v>
      </c>
      <c r="B4909" s="101">
        <v>12</v>
      </c>
      <c r="C4909" s="109"/>
    </row>
    <row r="4910" spans="1:3" x14ac:dyDescent="0.25">
      <c r="A4910" s="117">
        <v>45130</v>
      </c>
      <c r="B4910" s="101">
        <v>13</v>
      </c>
      <c r="C4910" s="109"/>
    </row>
    <row r="4911" spans="1:3" x14ac:dyDescent="0.25">
      <c r="A4911" s="117">
        <v>45130</v>
      </c>
      <c r="B4911" s="101">
        <v>14</v>
      </c>
      <c r="C4911" s="109"/>
    </row>
    <row r="4912" spans="1:3" x14ac:dyDescent="0.25">
      <c r="A4912" s="117">
        <v>45130</v>
      </c>
      <c r="B4912" s="101">
        <v>15</v>
      </c>
      <c r="C4912" s="109"/>
    </row>
    <row r="4913" spans="1:3" x14ac:dyDescent="0.25">
      <c r="A4913" s="117">
        <v>45130</v>
      </c>
      <c r="B4913" s="101">
        <v>16</v>
      </c>
      <c r="C4913" s="109"/>
    </row>
    <row r="4914" spans="1:3" x14ac:dyDescent="0.25">
      <c r="A4914" s="117">
        <v>45130</v>
      </c>
      <c r="B4914" s="101">
        <v>17</v>
      </c>
      <c r="C4914" s="109"/>
    </row>
    <row r="4915" spans="1:3" x14ac:dyDescent="0.25">
      <c r="A4915" s="117">
        <v>45130</v>
      </c>
      <c r="B4915" s="101">
        <v>18</v>
      </c>
      <c r="C4915" s="109"/>
    </row>
    <row r="4916" spans="1:3" x14ac:dyDescent="0.25">
      <c r="A4916" s="117">
        <v>45130</v>
      </c>
      <c r="B4916" s="101">
        <v>19</v>
      </c>
      <c r="C4916" s="109"/>
    </row>
    <row r="4917" spans="1:3" x14ac:dyDescent="0.25">
      <c r="A4917" s="117">
        <v>45130</v>
      </c>
      <c r="B4917" s="101">
        <v>20</v>
      </c>
      <c r="C4917" s="109"/>
    </row>
    <row r="4918" spans="1:3" x14ac:dyDescent="0.25">
      <c r="A4918" s="117">
        <v>45130</v>
      </c>
      <c r="B4918" s="101">
        <v>21</v>
      </c>
      <c r="C4918" s="109"/>
    </row>
    <row r="4919" spans="1:3" x14ac:dyDescent="0.25">
      <c r="A4919" s="117">
        <v>45130</v>
      </c>
      <c r="B4919" s="101">
        <v>22</v>
      </c>
      <c r="C4919" s="109"/>
    </row>
    <row r="4920" spans="1:3" x14ac:dyDescent="0.25">
      <c r="A4920" s="117">
        <v>45130</v>
      </c>
      <c r="B4920" s="101">
        <v>23</v>
      </c>
      <c r="C4920" s="109"/>
    </row>
    <row r="4921" spans="1:3" x14ac:dyDescent="0.25">
      <c r="A4921" s="117">
        <v>45130</v>
      </c>
      <c r="B4921" s="101">
        <v>24</v>
      </c>
      <c r="C4921" s="109"/>
    </row>
    <row r="4922" spans="1:3" x14ac:dyDescent="0.25">
      <c r="A4922" s="117">
        <v>45131</v>
      </c>
      <c r="B4922" s="101">
        <v>1</v>
      </c>
      <c r="C4922" s="109"/>
    </row>
    <row r="4923" spans="1:3" x14ac:dyDescent="0.25">
      <c r="A4923" s="117">
        <v>45131</v>
      </c>
      <c r="B4923" s="101">
        <v>2</v>
      </c>
      <c r="C4923" s="109"/>
    </row>
    <row r="4924" spans="1:3" x14ac:dyDescent="0.25">
      <c r="A4924" s="117">
        <v>45131</v>
      </c>
      <c r="B4924" s="101">
        <v>3</v>
      </c>
      <c r="C4924" s="109"/>
    </row>
    <row r="4925" spans="1:3" x14ac:dyDescent="0.25">
      <c r="A4925" s="117">
        <v>45131</v>
      </c>
      <c r="B4925" s="101">
        <v>4</v>
      </c>
      <c r="C4925" s="109"/>
    </row>
    <row r="4926" spans="1:3" x14ac:dyDescent="0.25">
      <c r="A4926" s="117">
        <v>45131</v>
      </c>
      <c r="B4926" s="101">
        <v>5</v>
      </c>
      <c r="C4926" s="109"/>
    </row>
    <row r="4927" spans="1:3" x14ac:dyDescent="0.25">
      <c r="A4927" s="117">
        <v>45131</v>
      </c>
      <c r="B4927" s="101">
        <v>6</v>
      </c>
      <c r="C4927" s="109"/>
    </row>
    <row r="4928" spans="1:3" x14ac:dyDescent="0.25">
      <c r="A4928" s="117">
        <v>45131</v>
      </c>
      <c r="B4928" s="101">
        <v>7</v>
      </c>
      <c r="C4928" s="109"/>
    </row>
    <row r="4929" spans="1:3" x14ac:dyDescent="0.25">
      <c r="A4929" s="117">
        <v>45131</v>
      </c>
      <c r="B4929" s="101">
        <v>8</v>
      </c>
      <c r="C4929" s="109"/>
    </row>
    <row r="4930" spans="1:3" x14ac:dyDescent="0.25">
      <c r="A4930" s="117">
        <v>45131</v>
      </c>
      <c r="B4930" s="101">
        <v>9</v>
      </c>
      <c r="C4930" s="109"/>
    </row>
    <row r="4931" spans="1:3" x14ac:dyDescent="0.25">
      <c r="A4931" s="117">
        <v>45131</v>
      </c>
      <c r="B4931" s="101">
        <v>10</v>
      </c>
      <c r="C4931" s="109"/>
    </row>
    <row r="4932" spans="1:3" x14ac:dyDescent="0.25">
      <c r="A4932" s="117">
        <v>45131</v>
      </c>
      <c r="B4932" s="101">
        <v>11</v>
      </c>
      <c r="C4932" s="109"/>
    </row>
    <row r="4933" spans="1:3" x14ac:dyDescent="0.25">
      <c r="A4933" s="117">
        <v>45131</v>
      </c>
      <c r="B4933" s="101">
        <v>12</v>
      </c>
      <c r="C4933" s="109"/>
    </row>
    <row r="4934" spans="1:3" x14ac:dyDescent="0.25">
      <c r="A4934" s="117">
        <v>45131</v>
      </c>
      <c r="B4934" s="101">
        <v>13</v>
      </c>
      <c r="C4934" s="109"/>
    </row>
    <row r="4935" spans="1:3" x14ac:dyDescent="0.25">
      <c r="A4935" s="117">
        <v>45131</v>
      </c>
      <c r="B4935" s="101">
        <v>14</v>
      </c>
      <c r="C4935" s="109"/>
    </row>
    <row r="4936" spans="1:3" x14ac:dyDescent="0.25">
      <c r="A4936" s="117">
        <v>45131</v>
      </c>
      <c r="B4936" s="101">
        <v>15</v>
      </c>
      <c r="C4936" s="109"/>
    </row>
    <row r="4937" spans="1:3" x14ac:dyDescent="0.25">
      <c r="A4937" s="117">
        <v>45131</v>
      </c>
      <c r="B4937" s="101">
        <v>16</v>
      </c>
      <c r="C4937" s="109"/>
    </row>
    <row r="4938" spans="1:3" x14ac:dyDescent="0.25">
      <c r="A4938" s="117">
        <v>45131</v>
      </c>
      <c r="B4938" s="101">
        <v>17</v>
      </c>
      <c r="C4938" s="109"/>
    </row>
    <row r="4939" spans="1:3" x14ac:dyDescent="0.25">
      <c r="A4939" s="117">
        <v>45131</v>
      </c>
      <c r="B4939" s="101">
        <v>18</v>
      </c>
      <c r="C4939" s="109"/>
    </row>
    <row r="4940" spans="1:3" x14ac:dyDescent="0.25">
      <c r="A4940" s="117">
        <v>45131</v>
      </c>
      <c r="B4940" s="101">
        <v>19</v>
      </c>
      <c r="C4940" s="109"/>
    </row>
    <row r="4941" spans="1:3" x14ac:dyDescent="0.25">
      <c r="A4941" s="117">
        <v>45131</v>
      </c>
      <c r="B4941" s="101">
        <v>20</v>
      </c>
      <c r="C4941" s="109"/>
    </row>
    <row r="4942" spans="1:3" x14ac:dyDescent="0.25">
      <c r="A4942" s="117">
        <v>45131</v>
      </c>
      <c r="B4942" s="101">
        <v>21</v>
      </c>
      <c r="C4942" s="109"/>
    </row>
    <row r="4943" spans="1:3" x14ac:dyDescent="0.25">
      <c r="A4943" s="117">
        <v>45131</v>
      </c>
      <c r="B4943" s="101">
        <v>22</v>
      </c>
      <c r="C4943" s="109"/>
    </row>
    <row r="4944" spans="1:3" x14ac:dyDescent="0.25">
      <c r="A4944" s="117">
        <v>45131</v>
      </c>
      <c r="B4944" s="101">
        <v>23</v>
      </c>
      <c r="C4944" s="109"/>
    </row>
    <row r="4945" spans="1:3" x14ac:dyDescent="0.25">
      <c r="A4945" s="117">
        <v>45131</v>
      </c>
      <c r="B4945" s="101">
        <v>24</v>
      </c>
      <c r="C4945" s="109"/>
    </row>
    <row r="4946" spans="1:3" x14ac:dyDescent="0.25">
      <c r="A4946" s="117">
        <v>45132</v>
      </c>
      <c r="B4946" s="101">
        <v>1</v>
      </c>
      <c r="C4946" s="109"/>
    </row>
    <row r="4947" spans="1:3" x14ac:dyDescent="0.25">
      <c r="A4947" s="117">
        <v>45132</v>
      </c>
      <c r="B4947" s="101">
        <v>2</v>
      </c>
      <c r="C4947" s="109"/>
    </row>
    <row r="4948" spans="1:3" x14ac:dyDescent="0.25">
      <c r="A4948" s="117">
        <v>45132</v>
      </c>
      <c r="B4948" s="101">
        <v>3</v>
      </c>
      <c r="C4948" s="109"/>
    </row>
    <row r="4949" spans="1:3" x14ac:dyDescent="0.25">
      <c r="A4949" s="117">
        <v>45132</v>
      </c>
      <c r="B4949" s="101">
        <v>4</v>
      </c>
      <c r="C4949" s="109"/>
    </row>
    <row r="4950" spans="1:3" x14ac:dyDescent="0.25">
      <c r="A4950" s="117">
        <v>45132</v>
      </c>
      <c r="B4950" s="101">
        <v>5</v>
      </c>
      <c r="C4950" s="109"/>
    </row>
    <row r="4951" spans="1:3" x14ac:dyDescent="0.25">
      <c r="A4951" s="117">
        <v>45132</v>
      </c>
      <c r="B4951" s="101">
        <v>6</v>
      </c>
      <c r="C4951" s="109"/>
    </row>
    <row r="4952" spans="1:3" x14ac:dyDescent="0.25">
      <c r="A4952" s="117">
        <v>45132</v>
      </c>
      <c r="B4952" s="101">
        <v>7</v>
      </c>
      <c r="C4952" s="109"/>
    </row>
    <row r="4953" spans="1:3" x14ac:dyDescent="0.25">
      <c r="A4953" s="117">
        <v>45132</v>
      </c>
      <c r="B4953" s="101">
        <v>8</v>
      </c>
      <c r="C4953" s="109"/>
    </row>
    <row r="4954" spans="1:3" x14ac:dyDescent="0.25">
      <c r="A4954" s="117">
        <v>45132</v>
      </c>
      <c r="B4954" s="101">
        <v>9</v>
      </c>
      <c r="C4954" s="109"/>
    </row>
    <row r="4955" spans="1:3" x14ac:dyDescent="0.25">
      <c r="A4955" s="117">
        <v>45132</v>
      </c>
      <c r="B4955" s="101">
        <v>10</v>
      </c>
      <c r="C4955" s="109"/>
    </row>
    <row r="4956" spans="1:3" x14ac:dyDescent="0.25">
      <c r="A4956" s="117">
        <v>45132</v>
      </c>
      <c r="B4956" s="101">
        <v>11</v>
      </c>
      <c r="C4956" s="109"/>
    </row>
    <row r="4957" spans="1:3" x14ac:dyDescent="0.25">
      <c r="A4957" s="117">
        <v>45132</v>
      </c>
      <c r="B4957" s="101">
        <v>12</v>
      </c>
      <c r="C4957" s="109"/>
    </row>
    <row r="4958" spans="1:3" x14ac:dyDescent="0.25">
      <c r="A4958" s="117">
        <v>45132</v>
      </c>
      <c r="B4958" s="101">
        <v>13</v>
      </c>
      <c r="C4958" s="109"/>
    </row>
    <row r="4959" spans="1:3" x14ac:dyDescent="0.25">
      <c r="A4959" s="117">
        <v>45132</v>
      </c>
      <c r="B4959" s="101">
        <v>14</v>
      </c>
      <c r="C4959" s="109"/>
    </row>
    <row r="4960" spans="1:3" x14ac:dyDescent="0.25">
      <c r="A4960" s="117">
        <v>45132</v>
      </c>
      <c r="B4960" s="101">
        <v>15</v>
      </c>
      <c r="C4960" s="109"/>
    </row>
    <row r="4961" spans="1:3" x14ac:dyDescent="0.25">
      <c r="A4961" s="117">
        <v>45132</v>
      </c>
      <c r="B4961" s="101">
        <v>16</v>
      </c>
      <c r="C4961" s="109"/>
    </row>
    <row r="4962" spans="1:3" x14ac:dyDescent="0.25">
      <c r="A4962" s="117">
        <v>45132</v>
      </c>
      <c r="B4962" s="101">
        <v>17</v>
      </c>
      <c r="C4962" s="109"/>
    </row>
    <row r="4963" spans="1:3" x14ac:dyDescent="0.25">
      <c r="A4963" s="117">
        <v>45132</v>
      </c>
      <c r="B4963" s="101">
        <v>18</v>
      </c>
      <c r="C4963" s="109"/>
    </row>
    <row r="4964" spans="1:3" x14ac:dyDescent="0.25">
      <c r="A4964" s="117">
        <v>45132</v>
      </c>
      <c r="B4964" s="101">
        <v>19</v>
      </c>
      <c r="C4964" s="109"/>
    </row>
    <row r="4965" spans="1:3" x14ac:dyDescent="0.25">
      <c r="A4965" s="117">
        <v>45132</v>
      </c>
      <c r="B4965" s="101">
        <v>20</v>
      </c>
      <c r="C4965" s="109"/>
    </row>
    <row r="4966" spans="1:3" x14ac:dyDescent="0.25">
      <c r="A4966" s="117">
        <v>45132</v>
      </c>
      <c r="B4966" s="101">
        <v>21</v>
      </c>
      <c r="C4966" s="109"/>
    </row>
    <row r="4967" spans="1:3" x14ac:dyDescent="0.25">
      <c r="A4967" s="117">
        <v>45132</v>
      </c>
      <c r="B4967" s="101">
        <v>22</v>
      </c>
      <c r="C4967" s="109"/>
    </row>
    <row r="4968" spans="1:3" x14ac:dyDescent="0.25">
      <c r="A4968" s="117">
        <v>45132</v>
      </c>
      <c r="B4968" s="101">
        <v>23</v>
      </c>
      <c r="C4968" s="109"/>
    </row>
    <row r="4969" spans="1:3" x14ac:dyDescent="0.25">
      <c r="A4969" s="117">
        <v>45132</v>
      </c>
      <c r="B4969" s="101">
        <v>24</v>
      </c>
      <c r="C4969" s="109"/>
    </row>
    <row r="4970" spans="1:3" x14ac:dyDescent="0.25">
      <c r="A4970" s="117">
        <v>45133</v>
      </c>
      <c r="B4970" s="101">
        <v>1</v>
      </c>
      <c r="C4970" s="109"/>
    </row>
    <row r="4971" spans="1:3" x14ac:dyDescent="0.25">
      <c r="A4971" s="117">
        <v>45133</v>
      </c>
      <c r="B4971" s="101">
        <v>2</v>
      </c>
      <c r="C4971" s="109"/>
    </row>
    <row r="4972" spans="1:3" x14ac:dyDescent="0.25">
      <c r="A4972" s="117">
        <v>45133</v>
      </c>
      <c r="B4972" s="101">
        <v>3</v>
      </c>
      <c r="C4972" s="109"/>
    </row>
    <row r="4973" spans="1:3" x14ac:dyDescent="0.25">
      <c r="A4973" s="117">
        <v>45133</v>
      </c>
      <c r="B4973" s="101">
        <v>4</v>
      </c>
      <c r="C4973" s="109"/>
    </row>
    <row r="4974" spans="1:3" x14ac:dyDescent="0.25">
      <c r="A4974" s="117">
        <v>45133</v>
      </c>
      <c r="B4974" s="101">
        <v>5</v>
      </c>
      <c r="C4974" s="109"/>
    </row>
    <row r="4975" spans="1:3" x14ac:dyDescent="0.25">
      <c r="A4975" s="117">
        <v>45133</v>
      </c>
      <c r="B4975" s="101">
        <v>6</v>
      </c>
      <c r="C4975" s="109"/>
    </row>
    <row r="4976" spans="1:3" x14ac:dyDescent="0.25">
      <c r="A4976" s="117">
        <v>45133</v>
      </c>
      <c r="B4976" s="101">
        <v>7</v>
      </c>
      <c r="C4976" s="109"/>
    </row>
    <row r="4977" spans="1:3" x14ac:dyDescent="0.25">
      <c r="A4977" s="117">
        <v>45133</v>
      </c>
      <c r="B4977" s="101">
        <v>8</v>
      </c>
      <c r="C4977" s="109"/>
    </row>
    <row r="4978" spans="1:3" x14ac:dyDescent="0.25">
      <c r="A4978" s="117">
        <v>45133</v>
      </c>
      <c r="B4978" s="101">
        <v>9</v>
      </c>
      <c r="C4978" s="109"/>
    </row>
    <row r="4979" spans="1:3" x14ac:dyDescent="0.25">
      <c r="A4979" s="117">
        <v>45133</v>
      </c>
      <c r="B4979" s="101">
        <v>10</v>
      </c>
      <c r="C4979" s="109"/>
    </row>
    <row r="4980" spans="1:3" x14ac:dyDescent="0.25">
      <c r="A4980" s="117">
        <v>45133</v>
      </c>
      <c r="B4980" s="101">
        <v>11</v>
      </c>
      <c r="C4980" s="109"/>
    </row>
    <row r="4981" spans="1:3" x14ac:dyDescent="0.25">
      <c r="A4981" s="117">
        <v>45133</v>
      </c>
      <c r="B4981" s="101">
        <v>12</v>
      </c>
      <c r="C4981" s="109"/>
    </row>
    <row r="4982" spans="1:3" x14ac:dyDescent="0.25">
      <c r="A4982" s="117">
        <v>45133</v>
      </c>
      <c r="B4982" s="101">
        <v>13</v>
      </c>
      <c r="C4982" s="109"/>
    </row>
    <row r="4983" spans="1:3" x14ac:dyDescent="0.25">
      <c r="A4983" s="117">
        <v>45133</v>
      </c>
      <c r="B4983" s="101">
        <v>14</v>
      </c>
      <c r="C4983" s="109"/>
    </row>
    <row r="4984" spans="1:3" x14ac:dyDescent="0.25">
      <c r="A4984" s="117">
        <v>45133</v>
      </c>
      <c r="B4984" s="101">
        <v>15</v>
      </c>
      <c r="C4984" s="109"/>
    </row>
    <row r="4985" spans="1:3" x14ac:dyDescent="0.25">
      <c r="A4985" s="117">
        <v>45133</v>
      </c>
      <c r="B4985" s="101">
        <v>16</v>
      </c>
      <c r="C4985" s="109"/>
    </row>
    <row r="4986" spans="1:3" x14ac:dyDescent="0.25">
      <c r="A4986" s="117">
        <v>45133</v>
      </c>
      <c r="B4986" s="101">
        <v>17</v>
      </c>
      <c r="C4986" s="109"/>
    </row>
    <row r="4987" spans="1:3" x14ac:dyDescent="0.25">
      <c r="A4987" s="117">
        <v>45133</v>
      </c>
      <c r="B4987" s="101">
        <v>18</v>
      </c>
      <c r="C4987" s="109"/>
    </row>
    <row r="4988" spans="1:3" x14ac:dyDescent="0.25">
      <c r="A4988" s="117">
        <v>45133</v>
      </c>
      <c r="B4988" s="101">
        <v>19</v>
      </c>
      <c r="C4988" s="109"/>
    </row>
    <row r="4989" spans="1:3" x14ac:dyDescent="0.25">
      <c r="A4989" s="117">
        <v>45133</v>
      </c>
      <c r="B4989" s="101">
        <v>20</v>
      </c>
      <c r="C4989" s="109"/>
    </row>
    <row r="4990" spans="1:3" x14ac:dyDescent="0.25">
      <c r="A4990" s="117">
        <v>45133</v>
      </c>
      <c r="B4990" s="101">
        <v>21</v>
      </c>
      <c r="C4990" s="109"/>
    </row>
    <row r="4991" spans="1:3" x14ac:dyDescent="0.25">
      <c r="A4991" s="117">
        <v>45133</v>
      </c>
      <c r="B4991" s="101">
        <v>22</v>
      </c>
      <c r="C4991" s="109"/>
    </row>
    <row r="4992" spans="1:3" x14ac:dyDescent="0.25">
      <c r="A4992" s="117">
        <v>45133</v>
      </c>
      <c r="B4992" s="101">
        <v>23</v>
      </c>
      <c r="C4992" s="109"/>
    </row>
    <row r="4993" spans="1:3" x14ac:dyDescent="0.25">
      <c r="A4993" s="117">
        <v>45133</v>
      </c>
      <c r="B4993" s="101">
        <v>24</v>
      </c>
      <c r="C4993" s="109"/>
    </row>
    <row r="4994" spans="1:3" x14ac:dyDescent="0.25">
      <c r="A4994" s="117">
        <v>45134</v>
      </c>
      <c r="B4994" s="101">
        <v>1</v>
      </c>
      <c r="C4994" s="109"/>
    </row>
    <row r="4995" spans="1:3" x14ac:dyDescent="0.25">
      <c r="A4995" s="117">
        <v>45134</v>
      </c>
      <c r="B4995" s="101">
        <v>2</v>
      </c>
      <c r="C4995" s="109"/>
    </row>
    <row r="4996" spans="1:3" x14ac:dyDescent="0.25">
      <c r="A4996" s="117">
        <v>45134</v>
      </c>
      <c r="B4996" s="101">
        <v>3</v>
      </c>
      <c r="C4996" s="109"/>
    </row>
    <row r="4997" spans="1:3" x14ac:dyDescent="0.25">
      <c r="A4997" s="117">
        <v>45134</v>
      </c>
      <c r="B4997" s="101">
        <v>4</v>
      </c>
      <c r="C4997" s="109"/>
    </row>
    <row r="4998" spans="1:3" x14ac:dyDescent="0.25">
      <c r="A4998" s="117">
        <v>45134</v>
      </c>
      <c r="B4998" s="101">
        <v>5</v>
      </c>
      <c r="C4998" s="109"/>
    </row>
    <row r="4999" spans="1:3" x14ac:dyDescent="0.25">
      <c r="A4999" s="117">
        <v>45134</v>
      </c>
      <c r="B4999" s="101">
        <v>6</v>
      </c>
      <c r="C4999" s="109"/>
    </row>
    <row r="5000" spans="1:3" x14ac:dyDescent="0.25">
      <c r="A5000" s="117">
        <v>45134</v>
      </c>
      <c r="B5000" s="101">
        <v>7</v>
      </c>
      <c r="C5000" s="109"/>
    </row>
    <row r="5001" spans="1:3" x14ac:dyDescent="0.25">
      <c r="A5001" s="117">
        <v>45134</v>
      </c>
      <c r="B5001" s="101">
        <v>8</v>
      </c>
      <c r="C5001" s="109"/>
    </row>
    <row r="5002" spans="1:3" x14ac:dyDescent="0.25">
      <c r="A5002" s="117">
        <v>45134</v>
      </c>
      <c r="B5002" s="101">
        <v>9</v>
      </c>
      <c r="C5002" s="109"/>
    </row>
    <row r="5003" spans="1:3" x14ac:dyDescent="0.25">
      <c r="A5003" s="117">
        <v>45134</v>
      </c>
      <c r="B5003" s="101">
        <v>10</v>
      </c>
      <c r="C5003" s="109"/>
    </row>
    <row r="5004" spans="1:3" x14ac:dyDescent="0.25">
      <c r="A5004" s="117">
        <v>45134</v>
      </c>
      <c r="B5004" s="101">
        <v>11</v>
      </c>
      <c r="C5004" s="109"/>
    </row>
    <row r="5005" spans="1:3" x14ac:dyDescent="0.25">
      <c r="A5005" s="117">
        <v>45134</v>
      </c>
      <c r="B5005" s="101">
        <v>12</v>
      </c>
      <c r="C5005" s="109"/>
    </row>
    <row r="5006" spans="1:3" x14ac:dyDescent="0.25">
      <c r="A5006" s="117">
        <v>45134</v>
      </c>
      <c r="B5006" s="101">
        <v>13</v>
      </c>
      <c r="C5006" s="109"/>
    </row>
    <row r="5007" spans="1:3" x14ac:dyDescent="0.25">
      <c r="A5007" s="117">
        <v>45134</v>
      </c>
      <c r="B5007" s="101">
        <v>14</v>
      </c>
      <c r="C5007" s="109"/>
    </row>
    <row r="5008" spans="1:3" x14ac:dyDescent="0.25">
      <c r="A5008" s="117">
        <v>45134</v>
      </c>
      <c r="B5008" s="101">
        <v>15</v>
      </c>
      <c r="C5008" s="109"/>
    </row>
    <row r="5009" spans="1:3" x14ac:dyDescent="0.25">
      <c r="A5009" s="117">
        <v>45134</v>
      </c>
      <c r="B5009" s="101">
        <v>16</v>
      </c>
      <c r="C5009" s="109"/>
    </row>
    <row r="5010" spans="1:3" x14ac:dyDescent="0.25">
      <c r="A5010" s="117">
        <v>45134</v>
      </c>
      <c r="B5010" s="101">
        <v>17</v>
      </c>
      <c r="C5010" s="109"/>
    </row>
    <row r="5011" spans="1:3" x14ac:dyDescent="0.25">
      <c r="A5011" s="117">
        <v>45134</v>
      </c>
      <c r="B5011" s="101">
        <v>18</v>
      </c>
      <c r="C5011" s="109"/>
    </row>
    <row r="5012" spans="1:3" x14ac:dyDescent="0.25">
      <c r="A5012" s="117">
        <v>45134</v>
      </c>
      <c r="B5012" s="101">
        <v>19</v>
      </c>
      <c r="C5012" s="109"/>
    </row>
    <row r="5013" spans="1:3" x14ac:dyDescent="0.25">
      <c r="A5013" s="117">
        <v>45134</v>
      </c>
      <c r="B5013" s="101">
        <v>20</v>
      </c>
      <c r="C5013" s="109"/>
    </row>
    <row r="5014" spans="1:3" x14ac:dyDescent="0.25">
      <c r="A5014" s="117">
        <v>45134</v>
      </c>
      <c r="B5014" s="101">
        <v>21</v>
      </c>
      <c r="C5014" s="109"/>
    </row>
    <row r="5015" spans="1:3" x14ac:dyDescent="0.25">
      <c r="A5015" s="117">
        <v>45134</v>
      </c>
      <c r="B5015" s="101">
        <v>22</v>
      </c>
      <c r="C5015" s="109"/>
    </row>
    <row r="5016" spans="1:3" x14ac:dyDescent="0.25">
      <c r="A5016" s="117">
        <v>45134</v>
      </c>
      <c r="B5016" s="101">
        <v>23</v>
      </c>
      <c r="C5016" s="109"/>
    </row>
    <row r="5017" spans="1:3" x14ac:dyDescent="0.25">
      <c r="A5017" s="117">
        <v>45134</v>
      </c>
      <c r="B5017" s="101">
        <v>24</v>
      </c>
      <c r="C5017" s="109"/>
    </row>
    <row r="5018" spans="1:3" x14ac:dyDescent="0.25">
      <c r="A5018" s="117">
        <v>45135</v>
      </c>
      <c r="B5018" s="101">
        <v>1</v>
      </c>
      <c r="C5018" s="109"/>
    </row>
    <row r="5019" spans="1:3" x14ac:dyDescent="0.25">
      <c r="A5019" s="117">
        <v>45135</v>
      </c>
      <c r="B5019" s="101">
        <v>2</v>
      </c>
      <c r="C5019" s="109"/>
    </row>
    <row r="5020" spans="1:3" x14ac:dyDescent="0.25">
      <c r="A5020" s="117">
        <v>45135</v>
      </c>
      <c r="B5020" s="101">
        <v>3</v>
      </c>
      <c r="C5020" s="109"/>
    </row>
    <row r="5021" spans="1:3" x14ac:dyDescent="0.25">
      <c r="A5021" s="117">
        <v>45135</v>
      </c>
      <c r="B5021" s="101">
        <v>4</v>
      </c>
      <c r="C5021" s="109"/>
    </row>
    <row r="5022" spans="1:3" x14ac:dyDescent="0.25">
      <c r="A5022" s="117">
        <v>45135</v>
      </c>
      <c r="B5022" s="101">
        <v>5</v>
      </c>
      <c r="C5022" s="109"/>
    </row>
    <row r="5023" spans="1:3" x14ac:dyDescent="0.25">
      <c r="A5023" s="117">
        <v>45135</v>
      </c>
      <c r="B5023" s="101">
        <v>6</v>
      </c>
      <c r="C5023" s="109"/>
    </row>
    <row r="5024" spans="1:3" x14ac:dyDescent="0.25">
      <c r="A5024" s="117">
        <v>45135</v>
      </c>
      <c r="B5024" s="101">
        <v>7</v>
      </c>
      <c r="C5024" s="109"/>
    </row>
    <row r="5025" spans="1:3" x14ac:dyDescent="0.25">
      <c r="A5025" s="117">
        <v>45135</v>
      </c>
      <c r="B5025" s="101">
        <v>8</v>
      </c>
      <c r="C5025" s="109"/>
    </row>
    <row r="5026" spans="1:3" x14ac:dyDescent="0.25">
      <c r="A5026" s="117">
        <v>45135</v>
      </c>
      <c r="B5026" s="101">
        <v>9</v>
      </c>
      <c r="C5026" s="109"/>
    </row>
    <row r="5027" spans="1:3" x14ac:dyDescent="0.25">
      <c r="A5027" s="117">
        <v>45135</v>
      </c>
      <c r="B5027" s="101">
        <v>10</v>
      </c>
      <c r="C5027" s="109"/>
    </row>
    <row r="5028" spans="1:3" x14ac:dyDescent="0.25">
      <c r="A5028" s="117">
        <v>45135</v>
      </c>
      <c r="B5028" s="101">
        <v>11</v>
      </c>
      <c r="C5028" s="109"/>
    </row>
    <row r="5029" spans="1:3" x14ac:dyDescent="0.25">
      <c r="A5029" s="117">
        <v>45135</v>
      </c>
      <c r="B5029" s="101">
        <v>12</v>
      </c>
      <c r="C5029" s="109"/>
    </row>
    <row r="5030" spans="1:3" x14ac:dyDescent="0.25">
      <c r="A5030" s="117">
        <v>45135</v>
      </c>
      <c r="B5030" s="101">
        <v>13</v>
      </c>
      <c r="C5030" s="109"/>
    </row>
    <row r="5031" spans="1:3" x14ac:dyDescent="0.25">
      <c r="A5031" s="117">
        <v>45135</v>
      </c>
      <c r="B5031" s="101">
        <v>14</v>
      </c>
      <c r="C5031" s="109"/>
    </row>
    <row r="5032" spans="1:3" x14ac:dyDescent="0.25">
      <c r="A5032" s="117">
        <v>45135</v>
      </c>
      <c r="B5032" s="101">
        <v>15</v>
      </c>
      <c r="C5032" s="109"/>
    </row>
    <row r="5033" spans="1:3" x14ac:dyDescent="0.25">
      <c r="A5033" s="117">
        <v>45135</v>
      </c>
      <c r="B5033" s="101">
        <v>16</v>
      </c>
      <c r="C5033" s="109"/>
    </row>
    <row r="5034" spans="1:3" x14ac:dyDescent="0.25">
      <c r="A5034" s="117">
        <v>45135</v>
      </c>
      <c r="B5034" s="101">
        <v>17</v>
      </c>
      <c r="C5034" s="109"/>
    </row>
    <row r="5035" spans="1:3" x14ac:dyDescent="0.25">
      <c r="A5035" s="117">
        <v>45135</v>
      </c>
      <c r="B5035" s="101">
        <v>18</v>
      </c>
      <c r="C5035" s="109"/>
    </row>
    <row r="5036" spans="1:3" x14ac:dyDescent="0.25">
      <c r="A5036" s="117">
        <v>45135</v>
      </c>
      <c r="B5036" s="101">
        <v>19</v>
      </c>
      <c r="C5036" s="109"/>
    </row>
    <row r="5037" spans="1:3" x14ac:dyDescent="0.25">
      <c r="A5037" s="117">
        <v>45135</v>
      </c>
      <c r="B5037" s="101">
        <v>20</v>
      </c>
      <c r="C5037" s="109"/>
    </row>
    <row r="5038" spans="1:3" x14ac:dyDescent="0.25">
      <c r="A5038" s="117">
        <v>45135</v>
      </c>
      <c r="B5038" s="101">
        <v>21</v>
      </c>
      <c r="C5038" s="109"/>
    </row>
    <row r="5039" spans="1:3" x14ac:dyDescent="0.25">
      <c r="A5039" s="117">
        <v>45135</v>
      </c>
      <c r="B5039" s="101">
        <v>22</v>
      </c>
      <c r="C5039" s="109"/>
    </row>
    <row r="5040" spans="1:3" x14ac:dyDescent="0.25">
      <c r="A5040" s="117">
        <v>45135</v>
      </c>
      <c r="B5040" s="101">
        <v>23</v>
      </c>
      <c r="C5040" s="109"/>
    </row>
    <row r="5041" spans="1:3" x14ac:dyDescent="0.25">
      <c r="A5041" s="117">
        <v>45135</v>
      </c>
      <c r="B5041" s="101">
        <v>24</v>
      </c>
      <c r="C5041" s="109"/>
    </row>
    <row r="5042" spans="1:3" x14ac:dyDescent="0.25">
      <c r="A5042" s="117">
        <v>45136</v>
      </c>
      <c r="B5042" s="101">
        <v>1</v>
      </c>
      <c r="C5042" s="109"/>
    </row>
    <row r="5043" spans="1:3" x14ac:dyDescent="0.25">
      <c r="A5043" s="117">
        <v>45136</v>
      </c>
      <c r="B5043" s="101">
        <v>2</v>
      </c>
      <c r="C5043" s="109"/>
    </row>
    <row r="5044" spans="1:3" x14ac:dyDescent="0.25">
      <c r="A5044" s="117">
        <v>45136</v>
      </c>
      <c r="B5044" s="101">
        <v>3</v>
      </c>
      <c r="C5044" s="109"/>
    </row>
    <row r="5045" spans="1:3" x14ac:dyDescent="0.25">
      <c r="A5045" s="117">
        <v>45136</v>
      </c>
      <c r="B5045" s="101">
        <v>4</v>
      </c>
      <c r="C5045" s="109"/>
    </row>
    <row r="5046" spans="1:3" x14ac:dyDescent="0.25">
      <c r="A5046" s="117">
        <v>45136</v>
      </c>
      <c r="B5046" s="101">
        <v>5</v>
      </c>
      <c r="C5046" s="109"/>
    </row>
    <row r="5047" spans="1:3" x14ac:dyDescent="0.25">
      <c r="A5047" s="117">
        <v>45136</v>
      </c>
      <c r="B5047" s="101">
        <v>6</v>
      </c>
      <c r="C5047" s="109"/>
    </row>
    <row r="5048" spans="1:3" x14ac:dyDescent="0.25">
      <c r="A5048" s="117">
        <v>45136</v>
      </c>
      <c r="B5048" s="101">
        <v>7</v>
      </c>
      <c r="C5048" s="109"/>
    </row>
    <row r="5049" spans="1:3" x14ac:dyDescent="0.25">
      <c r="A5049" s="117">
        <v>45136</v>
      </c>
      <c r="B5049" s="101">
        <v>8</v>
      </c>
      <c r="C5049" s="109"/>
    </row>
    <row r="5050" spans="1:3" x14ac:dyDescent="0.25">
      <c r="A5050" s="117">
        <v>45136</v>
      </c>
      <c r="B5050" s="101">
        <v>9</v>
      </c>
      <c r="C5050" s="109"/>
    </row>
    <row r="5051" spans="1:3" x14ac:dyDescent="0.25">
      <c r="A5051" s="117">
        <v>45136</v>
      </c>
      <c r="B5051" s="101">
        <v>10</v>
      </c>
      <c r="C5051" s="109"/>
    </row>
    <row r="5052" spans="1:3" x14ac:dyDescent="0.25">
      <c r="A5052" s="117">
        <v>45136</v>
      </c>
      <c r="B5052" s="101">
        <v>11</v>
      </c>
      <c r="C5052" s="109"/>
    </row>
    <row r="5053" spans="1:3" x14ac:dyDescent="0.25">
      <c r="A5053" s="117">
        <v>45136</v>
      </c>
      <c r="B5053" s="101">
        <v>12</v>
      </c>
      <c r="C5053" s="109"/>
    </row>
    <row r="5054" spans="1:3" x14ac:dyDescent="0.25">
      <c r="A5054" s="117">
        <v>45136</v>
      </c>
      <c r="B5054" s="101">
        <v>13</v>
      </c>
      <c r="C5054" s="109"/>
    </row>
    <row r="5055" spans="1:3" x14ac:dyDescent="0.25">
      <c r="A5055" s="117">
        <v>45136</v>
      </c>
      <c r="B5055" s="101">
        <v>14</v>
      </c>
      <c r="C5055" s="109"/>
    </row>
    <row r="5056" spans="1:3" x14ac:dyDescent="0.25">
      <c r="A5056" s="117">
        <v>45136</v>
      </c>
      <c r="B5056" s="101">
        <v>15</v>
      </c>
      <c r="C5056" s="109"/>
    </row>
    <row r="5057" spans="1:3" x14ac:dyDescent="0.25">
      <c r="A5057" s="117">
        <v>45136</v>
      </c>
      <c r="B5057" s="101">
        <v>16</v>
      </c>
      <c r="C5057" s="109"/>
    </row>
    <row r="5058" spans="1:3" x14ac:dyDescent="0.25">
      <c r="A5058" s="117">
        <v>45136</v>
      </c>
      <c r="B5058" s="101">
        <v>17</v>
      </c>
      <c r="C5058" s="109"/>
    </row>
    <row r="5059" spans="1:3" x14ac:dyDescent="0.25">
      <c r="A5059" s="117">
        <v>45136</v>
      </c>
      <c r="B5059" s="101">
        <v>18</v>
      </c>
      <c r="C5059" s="109"/>
    </row>
    <row r="5060" spans="1:3" x14ac:dyDescent="0.25">
      <c r="A5060" s="117">
        <v>45136</v>
      </c>
      <c r="B5060" s="101">
        <v>19</v>
      </c>
      <c r="C5060" s="109"/>
    </row>
    <row r="5061" spans="1:3" x14ac:dyDescent="0.25">
      <c r="A5061" s="117">
        <v>45136</v>
      </c>
      <c r="B5061" s="101">
        <v>20</v>
      </c>
      <c r="C5061" s="109"/>
    </row>
    <row r="5062" spans="1:3" x14ac:dyDescent="0.25">
      <c r="A5062" s="117">
        <v>45136</v>
      </c>
      <c r="B5062" s="101">
        <v>21</v>
      </c>
      <c r="C5062" s="109"/>
    </row>
    <row r="5063" spans="1:3" x14ac:dyDescent="0.25">
      <c r="A5063" s="117">
        <v>45136</v>
      </c>
      <c r="B5063" s="101">
        <v>22</v>
      </c>
      <c r="C5063" s="109"/>
    </row>
    <row r="5064" spans="1:3" x14ac:dyDescent="0.25">
      <c r="A5064" s="117">
        <v>45136</v>
      </c>
      <c r="B5064" s="101">
        <v>23</v>
      </c>
      <c r="C5064" s="109"/>
    </row>
    <row r="5065" spans="1:3" x14ac:dyDescent="0.25">
      <c r="A5065" s="117">
        <v>45136</v>
      </c>
      <c r="B5065" s="101">
        <v>24</v>
      </c>
      <c r="C5065" s="109"/>
    </row>
    <row r="5066" spans="1:3" x14ac:dyDescent="0.25">
      <c r="A5066" s="117">
        <v>45137</v>
      </c>
      <c r="B5066" s="101">
        <v>1</v>
      </c>
      <c r="C5066" s="109"/>
    </row>
    <row r="5067" spans="1:3" x14ac:dyDescent="0.25">
      <c r="A5067" s="117">
        <v>45137</v>
      </c>
      <c r="B5067" s="101">
        <v>2</v>
      </c>
      <c r="C5067" s="109"/>
    </row>
    <row r="5068" spans="1:3" x14ac:dyDescent="0.25">
      <c r="A5068" s="117">
        <v>45137</v>
      </c>
      <c r="B5068" s="101">
        <v>3</v>
      </c>
      <c r="C5068" s="109"/>
    </row>
    <row r="5069" spans="1:3" x14ac:dyDescent="0.25">
      <c r="A5069" s="117">
        <v>45137</v>
      </c>
      <c r="B5069" s="101">
        <v>4</v>
      </c>
      <c r="C5069" s="109"/>
    </row>
    <row r="5070" spans="1:3" x14ac:dyDescent="0.25">
      <c r="A5070" s="117">
        <v>45137</v>
      </c>
      <c r="B5070" s="101">
        <v>5</v>
      </c>
      <c r="C5070" s="109"/>
    </row>
    <row r="5071" spans="1:3" x14ac:dyDescent="0.25">
      <c r="A5071" s="117">
        <v>45137</v>
      </c>
      <c r="B5071" s="101">
        <v>6</v>
      </c>
      <c r="C5071" s="109"/>
    </row>
    <row r="5072" spans="1:3" x14ac:dyDescent="0.25">
      <c r="A5072" s="117">
        <v>45137</v>
      </c>
      <c r="B5072" s="101">
        <v>7</v>
      </c>
      <c r="C5072" s="109"/>
    </row>
    <row r="5073" spans="1:3" x14ac:dyDescent="0.25">
      <c r="A5073" s="117">
        <v>45137</v>
      </c>
      <c r="B5073" s="101">
        <v>8</v>
      </c>
      <c r="C5073" s="109"/>
    </row>
    <row r="5074" spans="1:3" x14ac:dyDescent="0.25">
      <c r="A5074" s="117">
        <v>45137</v>
      </c>
      <c r="B5074" s="101">
        <v>9</v>
      </c>
      <c r="C5074" s="109"/>
    </row>
    <row r="5075" spans="1:3" x14ac:dyDescent="0.25">
      <c r="A5075" s="117">
        <v>45137</v>
      </c>
      <c r="B5075" s="101">
        <v>10</v>
      </c>
      <c r="C5075" s="109"/>
    </row>
    <row r="5076" spans="1:3" x14ac:dyDescent="0.25">
      <c r="A5076" s="117">
        <v>45137</v>
      </c>
      <c r="B5076" s="101">
        <v>11</v>
      </c>
      <c r="C5076" s="109"/>
    </row>
    <row r="5077" spans="1:3" x14ac:dyDescent="0.25">
      <c r="A5077" s="117">
        <v>45137</v>
      </c>
      <c r="B5077" s="101">
        <v>12</v>
      </c>
      <c r="C5077" s="109"/>
    </row>
    <row r="5078" spans="1:3" x14ac:dyDescent="0.25">
      <c r="A5078" s="117">
        <v>45137</v>
      </c>
      <c r="B5078" s="101">
        <v>13</v>
      </c>
      <c r="C5078" s="109"/>
    </row>
    <row r="5079" spans="1:3" x14ac:dyDescent="0.25">
      <c r="A5079" s="117">
        <v>45137</v>
      </c>
      <c r="B5079" s="101">
        <v>14</v>
      </c>
      <c r="C5079" s="109"/>
    </row>
    <row r="5080" spans="1:3" x14ac:dyDescent="0.25">
      <c r="A5080" s="117">
        <v>45137</v>
      </c>
      <c r="B5080" s="101">
        <v>15</v>
      </c>
      <c r="C5080" s="109"/>
    </row>
    <row r="5081" spans="1:3" x14ac:dyDescent="0.25">
      <c r="A5081" s="117">
        <v>45137</v>
      </c>
      <c r="B5081" s="101">
        <v>16</v>
      </c>
      <c r="C5081" s="109"/>
    </row>
    <row r="5082" spans="1:3" x14ac:dyDescent="0.25">
      <c r="A5082" s="117">
        <v>45137</v>
      </c>
      <c r="B5082" s="101">
        <v>17</v>
      </c>
      <c r="C5082" s="109"/>
    </row>
    <row r="5083" spans="1:3" x14ac:dyDescent="0.25">
      <c r="A5083" s="117">
        <v>45137</v>
      </c>
      <c r="B5083" s="101">
        <v>18</v>
      </c>
      <c r="C5083" s="109"/>
    </row>
    <row r="5084" spans="1:3" x14ac:dyDescent="0.25">
      <c r="A5084" s="117">
        <v>45137</v>
      </c>
      <c r="B5084" s="101">
        <v>19</v>
      </c>
      <c r="C5084" s="109"/>
    </row>
    <row r="5085" spans="1:3" x14ac:dyDescent="0.25">
      <c r="A5085" s="117">
        <v>45137</v>
      </c>
      <c r="B5085" s="101">
        <v>20</v>
      </c>
      <c r="C5085" s="109"/>
    </row>
    <row r="5086" spans="1:3" x14ac:dyDescent="0.25">
      <c r="A5086" s="117">
        <v>45137</v>
      </c>
      <c r="B5086" s="101">
        <v>21</v>
      </c>
      <c r="C5086" s="109"/>
    </row>
    <row r="5087" spans="1:3" x14ac:dyDescent="0.25">
      <c r="A5087" s="117">
        <v>45137</v>
      </c>
      <c r="B5087" s="101">
        <v>22</v>
      </c>
      <c r="C5087" s="109"/>
    </row>
    <row r="5088" spans="1:3" x14ac:dyDescent="0.25">
      <c r="A5088" s="117">
        <v>45137</v>
      </c>
      <c r="B5088" s="101">
        <v>23</v>
      </c>
      <c r="C5088" s="109"/>
    </row>
    <row r="5089" spans="1:3" x14ac:dyDescent="0.25">
      <c r="A5089" s="117">
        <v>45137</v>
      </c>
      <c r="B5089" s="101">
        <v>24</v>
      </c>
      <c r="C5089" s="109"/>
    </row>
    <row r="5090" spans="1:3" x14ac:dyDescent="0.25">
      <c r="A5090" s="117">
        <v>45138</v>
      </c>
      <c r="B5090" s="101">
        <v>1</v>
      </c>
      <c r="C5090" s="109"/>
    </row>
    <row r="5091" spans="1:3" x14ac:dyDescent="0.25">
      <c r="A5091" s="117">
        <v>45138</v>
      </c>
      <c r="B5091" s="101">
        <v>2</v>
      </c>
      <c r="C5091" s="109"/>
    </row>
    <row r="5092" spans="1:3" x14ac:dyDescent="0.25">
      <c r="A5092" s="117">
        <v>45138</v>
      </c>
      <c r="B5092" s="101">
        <v>3</v>
      </c>
      <c r="C5092" s="109"/>
    </row>
    <row r="5093" spans="1:3" x14ac:dyDescent="0.25">
      <c r="A5093" s="117">
        <v>45138</v>
      </c>
      <c r="B5093" s="101">
        <v>4</v>
      </c>
      <c r="C5093" s="109"/>
    </row>
    <row r="5094" spans="1:3" x14ac:dyDescent="0.25">
      <c r="A5094" s="117">
        <v>45138</v>
      </c>
      <c r="B5094" s="101">
        <v>5</v>
      </c>
      <c r="C5094" s="109"/>
    </row>
    <row r="5095" spans="1:3" x14ac:dyDescent="0.25">
      <c r="A5095" s="117">
        <v>45138</v>
      </c>
      <c r="B5095" s="101">
        <v>6</v>
      </c>
      <c r="C5095" s="109"/>
    </row>
    <row r="5096" spans="1:3" x14ac:dyDescent="0.25">
      <c r="A5096" s="117">
        <v>45138</v>
      </c>
      <c r="B5096" s="101">
        <v>7</v>
      </c>
      <c r="C5096" s="109"/>
    </row>
    <row r="5097" spans="1:3" x14ac:dyDescent="0.25">
      <c r="A5097" s="117">
        <v>45138</v>
      </c>
      <c r="B5097" s="101">
        <v>8</v>
      </c>
      <c r="C5097" s="109"/>
    </row>
    <row r="5098" spans="1:3" x14ac:dyDescent="0.25">
      <c r="A5098" s="117">
        <v>45138</v>
      </c>
      <c r="B5098" s="101">
        <v>9</v>
      </c>
      <c r="C5098" s="109"/>
    </row>
    <row r="5099" spans="1:3" x14ac:dyDescent="0.25">
      <c r="A5099" s="117">
        <v>45138</v>
      </c>
      <c r="B5099" s="101">
        <v>10</v>
      </c>
      <c r="C5099" s="109"/>
    </row>
    <row r="5100" spans="1:3" x14ac:dyDescent="0.25">
      <c r="A5100" s="117">
        <v>45138</v>
      </c>
      <c r="B5100" s="101">
        <v>11</v>
      </c>
      <c r="C5100" s="109"/>
    </row>
    <row r="5101" spans="1:3" x14ac:dyDescent="0.25">
      <c r="A5101" s="117">
        <v>45138</v>
      </c>
      <c r="B5101" s="101">
        <v>12</v>
      </c>
      <c r="C5101" s="109"/>
    </row>
    <row r="5102" spans="1:3" x14ac:dyDescent="0.25">
      <c r="A5102" s="117">
        <v>45138</v>
      </c>
      <c r="B5102" s="101">
        <v>13</v>
      </c>
      <c r="C5102" s="109"/>
    </row>
    <row r="5103" spans="1:3" x14ac:dyDescent="0.25">
      <c r="A5103" s="117">
        <v>45138</v>
      </c>
      <c r="B5103" s="101">
        <v>14</v>
      </c>
      <c r="C5103" s="109"/>
    </row>
    <row r="5104" spans="1:3" x14ac:dyDescent="0.25">
      <c r="A5104" s="117">
        <v>45138</v>
      </c>
      <c r="B5104" s="101">
        <v>15</v>
      </c>
      <c r="C5104" s="109"/>
    </row>
    <row r="5105" spans="1:3" x14ac:dyDescent="0.25">
      <c r="A5105" s="117">
        <v>45138</v>
      </c>
      <c r="B5105" s="101">
        <v>16</v>
      </c>
      <c r="C5105" s="109"/>
    </row>
    <row r="5106" spans="1:3" x14ac:dyDescent="0.25">
      <c r="A5106" s="117">
        <v>45138</v>
      </c>
      <c r="B5106" s="101">
        <v>17</v>
      </c>
      <c r="C5106" s="109"/>
    </row>
    <row r="5107" spans="1:3" x14ac:dyDescent="0.25">
      <c r="A5107" s="117">
        <v>45138</v>
      </c>
      <c r="B5107" s="101">
        <v>18</v>
      </c>
      <c r="C5107" s="109"/>
    </row>
    <row r="5108" spans="1:3" x14ac:dyDescent="0.25">
      <c r="A5108" s="117">
        <v>45138</v>
      </c>
      <c r="B5108" s="101">
        <v>19</v>
      </c>
      <c r="C5108" s="109"/>
    </row>
    <row r="5109" spans="1:3" x14ac:dyDescent="0.25">
      <c r="A5109" s="117">
        <v>45138</v>
      </c>
      <c r="B5109" s="101">
        <v>20</v>
      </c>
      <c r="C5109" s="109"/>
    </row>
    <row r="5110" spans="1:3" x14ac:dyDescent="0.25">
      <c r="A5110" s="117">
        <v>45138</v>
      </c>
      <c r="B5110" s="101">
        <v>21</v>
      </c>
      <c r="C5110" s="109"/>
    </row>
    <row r="5111" spans="1:3" x14ac:dyDescent="0.25">
      <c r="A5111" s="117">
        <v>45138</v>
      </c>
      <c r="B5111" s="101">
        <v>22</v>
      </c>
      <c r="C5111" s="109"/>
    </row>
    <row r="5112" spans="1:3" x14ac:dyDescent="0.25">
      <c r="A5112" s="117">
        <v>45138</v>
      </c>
      <c r="B5112" s="101">
        <v>23</v>
      </c>
      <c r="C5112" s="109"/>
    </row>
    <row r="5113" spans="1:3" x14ac:dyDescent="0.25">
      <c r="A5113" s="117">
        <v>45138</v>
      </c>
      <c r="B5113" s="101">
        <v>24</v>
      </c>
      <c r="C5113" s="109"/>
    </row>
    <row r="5114" spans="1:3" x14ac:dyDescent="0.25">
      <c r="A5114" s="117">
        <v>45139</v>
      </c>
      <c r="B5114" s="101">
        <v>1</v>
      </c>
      <c r="C5114" s="109"/>
    </row>
    <row r="5115" spans="1:3" x14ac:dyDescent="0.25">
      <c r="A5115" s="117">
        <v>45139</v>
      </c>
      <c r="B5115" s="101">
        <v>2</v>
      </c>
      <c r="C5115" s="109"/>
    </row>
    <row r="5116" spans="1:3" x14ac:dyDescent="0.25">
      <c r="A5116" s="117">
        <v>45139</v>
      </c>
      <c r="B5116" s="101">
        <v>3</v>
      </c>
      <c r="C5116" s="109"/>
    </row>
    <row r="5117" spans="1:3" x14ac:dyDescent="0.25">
      <c r="A5117" s="117">
        <v>45139</v>
      </c>
      <c r="B5117" s="101">
        <v>4</v>
      </c>
      <c r="C5117" s="109"/>
    </row>
    <row r="5118" spans="1:3" x14ac:dyDescent="0.25">
      <c r="A5118" s="117">
        <v>45139</v>
      </c>
      <c r="B5118" s="101">
        <v>5</v>
      </c>
      <c r="C5118" s="109"/>
    </row>
    <row r="5119" spans="1:3" x14ac:dyDescent="0.25">
      <c r="A5119" s="117">
        <v>45139</v>
      </c>
      <c r="B5119" s="101">
        <v>6</v>
      </c>
      <c r="C5119" s="109"/>
    </row>
    <row r="5120" spans="1:3" x14ac:dyDescent="0.25">
      <c r="A5120" s="117">
        <v>45139</v>
      </c>
      <c r="B5120" s="101">
        <v>7</v>
      </c>
      <c r="C5120" s="109"/>
    </row>
    <row r="5121" spans="1:3" x14ac:dyDescent="0.25">
      <c r="A5121" s="117">
        <v>45139</v>
      </c>
      <c r="B5121" s="101">
        <v>8</v>
      </c>
      <c r="C5121" s="109"/>
    </row>
    <row r="5122" spans="1:3" x14ac:dyDescent="0.25">
      <c r="A5122" s="117">
        <v>45139</v>
      </c>
      <c r="B5122" s="101">
        <v>9</v>
      </c>
      <c r="C5122" s="109"/>
    </row>
    <row r="5123" spans="1:3" x14ac:dyDescent="0.25">
      <c r="A5123" s="117">
        <v>45139</v>
      </c>
      <c r="B5123" s="101">
        <v>10</v>
      </c>
      <c r="C5123" s="109"/>
    </row>
    <row r="5124" spans="1:3" x14ac:dyDescent="0.25">
      <c r="A5124" s="117">
        <v>45139</v>
      </c>
      <c r="B5124" s="101">
        <v>11</v>
      </c>
      <c r="C5124" s="109"/>
    </row>
    <row r="5125" spans="1:3" x14ac:dyDescent="0.25">
      <c r="A5125" s="117">
        <v>45139</v>
      </c>
      <c r="B5125" s="101">
        <v>12</v>
      </c>
      <c r="C5125" s="109"/>
    </row>
    <row r="5126" spans="1:3" x14ac:dyDescent="0.25">
      <c r="A5126" s="117">
        <v>45139</v>
      </c>
      <c r="B5126" s="101">
        <v>13</v>
      </c>
      <c r="C5126" s="109"/>
    </row>
    <row r="5127" spans="1:3" x14ac:dyDescent="0.25">
      <c r="A5127" s="117">
        <v>45139</v>
      </c>
      <c r="B5127" s="101">
        <v>14</v>
      </c>
      <c r="C5127" s="109"/>
    </row>
    <row r="5128" spans="1:3" x14ac:dyDescent="0.25">
      <c r="A5128" s="117">
        <v>45139</v>
      </c>
      <c r="B5128" s="101">
        <v>15</v>
      </c>
      <c r="C5128" s="109"/>
    </row>
    <row r="5129" spans="1:3" x14ac:dyDescent="0.25">
      <c r="A5129" s="117">
        <v>45139</v>
      </c>
      <c r="B5129" s="101">
        <v>16</v>
      </c>
      <c r="C5129" s="109"/>
    </row>
    <row r="5130" spans="1:3" x14ac:dyDescent="0.25">
      <c r="A5130" s="117">
        <v>45139</v>
      </c>
      <c r="B5130" s="101">
        <v>17</v>
      </c>
      <c r="C5130" s="109"/>
    </row>
    <row r="5131" spans="1:3" x14ac:dyDescent="0.25">
      <c r="A5131" s="117">
        <v>45139</v>
      </c>
      <c r="B5131" s="101">
        <v>18</v>
      </c>
      <c r="C5131" s="109"/>
    </row>
    <row r="5132" spans="1:3" x14ac:dyDescent="0.25">
      <c r="A5132" s="117">
        <v>45139</v>
      </c>
      <c r="B5132" s="101">
        <v>19</v>
      </c>
      <c r="C5132" s="109"/>
    </row>
    <row r="5133" spans="1:3" x14ac:dyDescent="0.25">
      <c r="A5133" s="117">
        <v>45139</v>
      </c>
      <c r="B5133" s="101">
        <v>20</v>
      </c>
      <c r="C5133" s="109"/>
    </row>
    <row r="5134" spans="1:3" x14ac:dyDescent="0.25">
      <c r="A5134" s="117">
        <v>45139</v>
      </c>
      <c r="B5134" s="101">
        <v>21</v>
      </c>
      <c r="C5134" s="109"/>
    </row>
    <row r="5135" spans="1:3" x14ac:dyDescent="0.25">
      <c r="A5135" s="117">
        <v>45139</v>
      </c>
      <c r="B5135" s="101">
        <v>22</v>
      </c>
      <c r="C5135" s="109"/>
    </row>
    <row r="5136" spans="1:3" x14ac:dyDescent="0.25">
      <c r="A5136" s="117">
        <v>45139</v>
      </c>
      <c r="B5136" s="101">
        <v>23</v>
      </c>
      <c r="C5136" s="109"/>
    </row>
    <row r="5137" spans="1:3" x14ac:dyDescent="0.25">
      <c r="A5137" s="117">
        <v>45139</v>
      </c>
      <c r="B5137" s="101">
        <v>24</v>
      </c>
      <c r="C5137" s="109"/>
    </row>
    <row r="5138" spans="1:3" x14ac:dyDescent="0.25">
      <c r="A5138" s="117">
        <v>45140</v>
      </c>
      <c r="B5138" s="101">
        <v>1</v>
      </c>
      <c r="C5138" s="109"/>
    </row>
    <row r="5139" spans="1:3" x14ac:dyDescent="0.25">
      <c r="A5139" s="117">
        <v>45140</v>
      </c>
      <c r="B5139" s="101">
        <v>2</v>
      </c>
      <c r="C5139" s="109"/>
    </row>
    <row r="5140" spans="1:3" x14ac:dyDescent="0.25">
      <c r="A5140" s="117">
        <v>45140</v>
      </c>
      <c r="B5140" s="101">
        <v>3</v>
      </c>
      <c r="C5140" s="109"/>
    </row>
    <row r="5141" spans="1:3" x14ac:dyDescent="0.25">
      <c r="A5141" s="117">
        <v>45140</v>
      </c>
      <c r="B5141" s="101">
        <v>4</v>
      </c>
      <c r="C5141" s="109"/>
    </row>
    <row r="5142" spans="1:3" x14ac:dyDescent="0.25">
      <c r="A5142" s="117">
        <v>45140</v>
      </c>
      <c r="B5142" s="101">
        <v>5</v>
      </c>
      <c r="C5142" s="109"/>
    </row>
    <row r="5143" spans="1:3" x14ac:dyDescent="0.25">
      <c r="A5143" s="117">
        <v>45140</v>
      </c>
      <c r="B5143" s="101">
        <v>6</v>
      </c>
      <c r="C5143" s="109"/>
    </row>
    <row r="5144" spans="1:3" x14ac:dyDescent="0.25">
      <c r="A5144" s="117">
        <v>45140</v>
      </c>
      <c r="B5144" s="101">
        <v>7</v>
      </c>
      <c r="C5144" s="109"/>
    </row>
    <row r="5145" spans="1:3" x14ac:dyDescent="0.25">
      <c r="A5145" s="117">
        <v>45140</v>
      </c>
      <c r="B5145" s="101">
        <v>8</v>
      </c>
      <c r="C5145" s="109"/>
    </row>
    <row r="5146" spans="1:3" x14ac:dyDescent="0.25">
      <c r="A5146" s="117">
        <v>45140</v>
      </c>
      <c r="B5146" s="101">
        <v>9</v>
      </c>
      <c r="C5146" s="109"/>
    </row>
    <row r="5147" spans="1:3" x14ac:dyDescent="0.25">
      <c r="A5147" s="117">
        <v>45140</v>
      </c>
      <c r="B5147" s="101">
        <v>10</v>
      </c>
      <c r="C5147" s="109"/>
    </row>
    <row r="5148" spans="1:3" x14ac:dyDescent="0.25">
      <c r="A5148" s="117">
        <v>45140</v>
      </c>
      <c r="B5148" s="101">
        <v>11</v>
      </c>
      <c r="C5148" s="109"/>
    </row>
    <row r="5149" spans="1:3" x14ac:dyDescent="0.25">
      <c r="A5149" s="117">
        <v>45140</v>
      </c>
      <c r="B5149" s="101">
        <v>12</v>
      </c>
      <c r="C5149" s="109"/>
    </row>
    <row r="5150" spans="1:3" x14ac:dyDescent="0.25">
      <c r="A5150" s="117">
        <v>45140</v>
      </c>
      <c r="B5150" s="101">
        <v>13</v>
      </c>
      <c r="C5150" s="109"/>
    </row>
    <row r="5151" spans="1:3" x14ac:dyDescent="0.25">
      <c r="A5151" s="117">
        <v>45140</v>
      </c>
      <c r="B5151" s="101">
        <v>14</v>
      </c>
      <c r="C5151" s="109"/>
    </row>
    <row r="5152" spans="1:3" x14ac:dyDescent="0.25">
      <c r="A5152" s="117">
        <v>45140</v>
      </c>
      <c r="B5152" s="101">
        <v>15</v>
      </c>
      <c r="C5152" s="109"/>
    </row>
    <row r="5153" spans="1:3" x14ac:dyDescent="0.25">
      <c r="A5153" s="117">
        <v>45140</v>
      </c>
      <c r="B5153" s="101">
        <v>16</v>
      </c>
      <c r="C5153" s="109"/>
    </row>
    <row r="5154" spans="1:3" x14ac:dyDescent="0.25">
      <c r="A5154" s="117">
        <v>45140</v>
      </c>
      <c r="B5154" s="101">
        <v>17</v>
      </c>
      <c r="C5154" s="109"/>
    </row>
    <row r="5155" spans="1:3" x14ac:dyDescent="0.25">
      <c r="A5155" s="117">
        <v>45140</v>
      </c>
      <c r="B5155" s="101">
        <v>18</v>
      </c>
      <c r="C5155" s="109"/>
    </row>
    <row r="5156" spans="1:3" x14ac:dyDescent="0.25">
      <c r="A5156" s="117">
        <v>45140</v>
      </c>
      <c r="B5156" s="101">
        <v>19</v>
      </c>
      <c r="C5156" s="109"/>
    </row>
    <row r="5157" spans="1:3" x14ac:dyDescent="0.25">
      <c r="A5157" s="117">
        <v>45140</v>
      </c>
      <c r="B5157" s="101">
        <v>20</v>
      </c>
      <c r="C5157" s="109"/>
    </row>
    <row r="5158" spans="1:3" x14ac:dyDescent="0.25">
      <c r="A5158" s="117">
        <v>45140</v>
      </c>
      <c r="B5158" s="101">
        <v>21</v>
      </c>
      <c r="C5158" s="109"/>
    </row>
    <row r="5159" spans="1:3" x14ac:dyDescent="0.25">
      <c r="A5159" s="117">
        <v>45140</v>
      </c>
      <c r="B5159" s="101">
        <v>22</v>
      </c>
      <c r="C5159" s="109"/>
    </row>
    <row r="5160" spans="1:3" x14ac:dyDescent="0.25">
      <c r="A5160" s="117">
        <v>45140</v>
      </c>
      <c r="B5160" s="101">
        <v>23</v>
      </c>
      <c r="C5160" s="109"/>
    </row>
    <row r="5161" spans="1:3" x14ac:dyDescent="0.25">
      <c r="A5161" s="117">
        <v>45140</v>
      </c>
      <c r="B5161" s="101">
        <v>24</v>
      </c>
      <c r="C5161" s="109"/>
    </row>
    <row r="5162" spans="1:3" x14ac:dyDescent="0.25">
      <c r="A5162" s="117">
        <v>45141</v>
      </c>
      <c r="B5162" s="101">
        <v>1</v>
      </c>
      <c r="C5162" s="109"/>
    </row>
    <row r="5163" spans="1:3" x14ac:dyDescent="0.25">
      <c r="A5163" s="117">
        <v>45141</v>
      </c>
      <c r="B5163" s="101">
        <v>2</v>
      </c>
      <c r="C5163" s="109"/>
    </row>
    <row r="5164" spans="1:3" x14ac:dyDescent="0.25">
      <c r="A5164" s="117">
        <v>45141</v>
      </c>
      <c r="B5164" s="101">
        <v>3</v>
      </c>
      <c r="C5164" s="109"/>
    </row>
    <row r="5165" spans="1:3" x14ac:dyDescent="0.25">
      <c r="A5165" s="117">
        <v>45141</v>
      </c>
      <c r="B5165" s="101">
        <v>4</v>
      </c>
      <c r="C5165" s="109"/>
    </row>
    <row r="5166" spans="1:3" x14ac:dyDescent="0.25">
      <c r="A5166" s="117">
        <v>45141</v>
      </c>
      <c r="B5166" s="101">
        <v>5</v>
      </c>
      <c r="C5166" s="109"/>
    </row>
    <row r="5167" spans="1:3" x14ac:dyDescent="0.25">
      <c r="A5167" s="117">
        <v>45141</v>
      </c>
      <c r="B5167" s="101">
        <v>6</v>
      </c>
      <c r="C5167" s="109"/>
    </row>
    <row r="5168" spans="1:3" x14ac:dyDescent="0.25">
      <c r="A5168" s="117">
        <v>45141</v>
      </c>
      <c r="B5168" s="101">
        <v>7</v>
      </c>
      <c r="C5168" s="109"/>
    </row>
    <row r="5169" spans="1:3" x14ac:dyDescent="0.25">
      <c r="A5169" s="117">
        <v>45141</v>
      </c>
      <c r="B5169" s="101">
        <v>8</v>
      </c>
      <c r="C5169" s="109"/>
    </row>
    <row r="5170" spans="1:3" x14ac:dyDescent="0.25">
      <c r="A5170" s="117">
        <v>45141</v>
      </c>
      <c r="B5170" s="101">
        <v>9</v>
      </c>
      <c r="C5170" s="109"/>
    </row>
    <row r="5171" spans="1:3" x14ac:dyDescent="0.25">
      <c r="A5171" s="117">
        <v>45141</v>
      </c>
      <c r="B5171" s="101">
        <v>10</v>
      </c>
      <c r="C5171" s="109"/>
    </row>
    <row r="5172" spans="1:3" x14ac:dyDescent="0.25">
      <c r="A5172" s="117">
        <v>45141</v>
      </c>
      <c r="B5172" s="101">
        <v>11</v>
      </c>
      <c r="C5172" s="109"/>
    </row>
    <row r="5173" spans="1:3" x14ac:dyDescent="0.25">
      <c r="A5173" s="117">
        <v>45141</v>
      </c>
      <c r="B5173" s="101">
        <v>12</v>
      </c>
      <c r="C5173" s="109"/>
    </row>
    <row r="5174" spans="1:3" x14ac:dyDescent="0.25">
      <c r="A5174" s="117">
        <v>45141</v>
      </c>
      <c r="B5174" s="101">
        <v>13</v>
      </c>
      <c r="C5174" s="109"/>
    </row>
    <row r="5175" spans="1:3" x14ac:dyDescent="0.25">
      <c r="A5175" s="117">
        <v>45141</v>
      </c>
      <c r="B5175" s="101">
        <v>14</v>
      </c>
      <c r="C5175" s="109"/>
    </row>
    <row r="5176" spans="1:3" x14ac:dyDescent="0.25">
      <c r="A5176" s="117">
        <v>45141</v>
      </c>
      <c r="B5176" s="101">
        <v>15</v>
      </c>
      <c r="C5176" s="109"/>
    </row>
    <row r="5177" spans="1:3" x14ac:dyDescent="0.25">
      <c r="A5177" s="117">
        <v>45141</v>
      </c>
      <c r="B5177" s="101">
        <v>16</v>
      </c>
      <c r="C5177" s="109"/>
    </row>
    <row r="5178" spans="1:3" x14ac:dyDescent="0.25">
      <c r="A5178" s="117">
        <v>45141</v>
      </c>
      <c r="B5178" s="101">
        <v>17</v>
      </c>
      <c r="C5178" s="109"/>
    </row>
    <row r="5179" spans="1:3" x14ac:dyDescent="0.25">
      <c r="A5179" s="117">
        <v>45141</v>
      </c>
      <c r="B5179" s="101">
        <v>18</v>
      </c>
      <c r="C5179" s="109"/>
    </row>
    <row r="5180" spans="1:3" x14ac:dyDescent="0.25">
      <c r="A5180" s="117">
        <v>45141</v>
      </c>
      <c r="B5180" s="101">
        <v>19</v>
      </c>
      <c r="C5180" s="109"/>
    </row>
    <row r="5181" spans="1:3" x14ac:dyDescent="0.25">
      <c r="A5181" s="117">
        <v>45141</v>
      </c>
      <c r="B5181" s="101">
        <v>20</v>
      </c>
      <c r="C5181" s="109"/>
    </row>
    <row r="5182" spans="1:3" x14ac:dyDescent="0.25">
      <c r="A5182" s="117">
        <v>45141</v>
      </c>
      <c r="B5182" s="101">
        <v>21</v>
      </c>
      <c r="C5182" s="109"/>
    </row>
    <row r="5183" spans="1:3" x14ac:dyDescent="0.25">
      <c r="A5183" s="117">
        <v>45141</v>
      </c>
      <c r="B5183" s="101">
        <v>22</v>
      </c>
      <c r="C5183" s="109"/>
    </row>
    <row r="5184" spans="1:3" x14ac:dyDescent="0.25">
      <c r="A5184" s="117">
        <v>45141</v>
      </c>
      <c r="B5184" s="101">
        <v>23</v>
      </c>
      <c r="C5184" s="109"/>
    </row>
    <row r="5185" spans="1:3" x14ac:dyDescent="0.25">
      <c r="A5185" s="117">
        <v>45141</v>
      </c>
      <c r="B5185" s="101">
        <v>24</v>
      </c>
      <c r="C5185" s="109"/>
    </row>
    <row r="5186" spans="1:3" x14ac:dyDescent="0.25">
      <c r="A5186" s="117">
        <v>45142</v>
      </c>
      <c r="B5186" s="101">
        <v>1</v>
      </c>
      <c r="C5186" s="109"/>
    </row>
    <row r="5187" spans="1:3" x14ac:dyDescent="0.25">
      <c r="A5187" s="117">
        <v>45142</v>
      </c>
      <c r="B5187" s="101">
        <v>2</v>
      </c>
      <c r="C5187" s="109"/>
    </row>
    <row r="5188" spans="1:3" x14ac:dyDescent="0.25">
      <c r="A5188" s="117">
        <v>45142</v>
      </c>
      <c r="B5188" s="101">
        <v>3</v>
      </c>
      <c r="C5188" s="109"/>
    </row>
    <row r="5189" spans="1:3" x14ac:dyDescent="0.25">
      <c r="A5189" s="117">
        <v>45142</v>
      </c>
      <c r="B5189" s="101">
        <v>4</v>
      </c>
      <c r="C5189" s="109"/>
    </row>
    <row r="5190" spans="1:3" x14ac:dyDescent="0.25">
      <c r="A5190" s="117">
        <v>45142</v>
      </c>
      <c r="B5190" s="101">
        <v>5</v>
      </c>
      <c r="C5190" s="109"/>
    </row>
    <row r="5191" spans="1:3" x14ac:dyDescent="0.25">
      <c r="A5191" s="117">
        <v>45142</v>
      </c>
      <c r="B5191" s="101">
        <v>6</v>
      </c>
      <c r="C5191" s="109"/>
    </row>
    <row r="5192" spans="1:3" x14ac:dyDescent="0.25">
      <c r="A5192" s="117">
        <v>45142</v>
      </c>
      <c r="B5192" s="101">
        <v>7</v>
      </c>
      <c r="C5192" s="109"/>
    </row>
    <row r="5193" spans="1:3" x14ac:dyDescent="0.25">
      <c r="A5193" s="117">
        <v>45142</v>
      </c>
      <c r="B5193" s="101">
        <v>8</v>
      </c>
      <c r="C5193" s="109"/>
    </row>
    <row r="5194" spans="1:3" x14ac:dyDescent="0.25">
      <c r="A5194" s="117">
        <v>45142</v>
      </c>
      <c r="B5194" s="101">
        <v>9</v>
      </c>
      <c r="C5194" s="109"/>
    </row>
    <row r="5195" spans="1:3" x14ac:dyDescent="0.25">
      <c r="A5195" s="117">
        <v>45142</v>
      </c>
      <c r="B5195" s="101">
        <v>10</v>
      </c>
      <c r="C5195" s="109"/>
    </row>
    <row r="5196" spans="1:3" x14ac:dyDescent="0.25">
      <c r="A5196" s="117">
        <v>45142</v>
      </c>
      <c r="B5196" s="101">
        <v>11</v>
      </c>
      <c r="C5196" s="109"/>
    </row>
    <row r="5197" spans="1:3" x14ac:dyDescent="0.25">
      <c r="A5197" s="117">
        <v>45142</v>
      </c>
      <c r="B5197" s="101">
        <v>12</v>
      </c>
      <c r="C5197" s="109"/>
    </row>
    <row r="5198" spans="1:3" x14ac:dyDescent="0.25">
      <c r="A5198" s="117">
        <v>45142</v>
      </c>
      <c r="B5198" s="101">
        <v>13</v>
      </c>
      <c r="C5198" s="109"/>
    </row>
    <row r="5199" spans="1:3" x14ac:dyDescent="0.25">
      <c r="A5199" s="117">
        <v>45142</v>
      </c>
      <c r="B5199" s="101">
        <v>14</v>
      </c>
      <c r="C5199" s="109"/>
    </row>
    <row r="5200" spans="1:3" x14ac:dyDescent="0.25">
      <c r="A5200" s="117">
        <v>45142</v>
      </c>
      <c r="B5200" s="101">
        <v>15</v>
      </c>
      <c r="C5200" s="109"/>
    </row>
    <row r="5201" spans="1:3" x14ac:dyDescent="0.25">
      <c r="A5201" s="117">
        <v>45142</v>
      </c>
      <c r="B5201" s="101">
        <v>16</v>
      </c>
      <c r="C5201" s="109"/>
    </row>
    <row r="5202" spans="1:3" x14ac:dyDescent="0.25">
      <c r="A5202" s="117">
        <v>45142</v>
      </c>
      <c r="B5202" s="101">
        <v>17</v>
      </c>
      <c r="C5202" s="109"/>
    </row>
    <row r="5203" spans="1:3" x14ac:dyDescent="0.25">
      <c r="A5203" s="117">
        <v>45142</v>
      </c>
      <c r="B5203" s="101">
        <v>18</v>
      </c>
      <c r="C5203" s="109"/>
    </row>
    <row r="5204" spans="1:3" x14ac:dyDescent="0.25">
      <c r="A5204" s="117">
        <v>45142</v>
      </c>
      <c r="B5204" s="101">
        <v>19</v>
      </c>
      <c r="C5204" s="109"/>
    </row>
    <row r="5205" spans="1:3" x14ac:dyDescent="0.25">
      <c r="A5205" s="117">
        <v>45142</v>
      </c>
      <c r="B5205" s="101">
        <v>20</v>
      </c>
      <c r="C5205" s="109"/>
    </row>
    <row r="5206" spans="1:3" x14ac:dyDescent="0.25">
      <c r="A5206" s="117">
        <v>45142</v>
      </c>
      <c r="B5206" s="101">
        <v>21</v>
      </c>
      <c r="C5206" s="109"/>
    </row>
    <row r="5207" spans="1:3" x14ac:dyDescent="0.25">
      <c r="A5207" s="117">
        <v>45142</v>
      </c>
      <c r="B5207" s="101">
        <v>22</v>
      </c>
      <c r="C5207" s="109"/>
    </row>
    <row r="5208" spans="1:3" x14ac:dyDescent="0.25">
      <c r="A5208" s="117">
        <v>45142</v>
      </c>
      <c r="B5208" s="101">
        <v>23</v>
      </c>
      <c r="C5208" s="109"/>
    </row>
    <row r="5209" spans="1:3" x14ac:dyDescent="0.25">
      <c r="A5209" s="117">
        <v>45142</v>
      </c>
      <c r="B5209" s="101">
        <v>24</v>
      </c>
      <c r="C5209" s="109"/>
    </row>
    <row r="5210" spans="1:3" x14ac:dyDescent="0.25">
      <c r="A5210" s="117">
        <v>45143</v>
      </c>
      <c r="B5210" s="101">
        <v>1</v>
      </c>
      <c r="C5210" s="109"/>
    </row>
    <row r="5211" spans="1:3" x14ac:dyDescent="0.25">
      <c r="A5211" s="117">
        <v>45143</v>
      </c>
      <c r="B5211" s="101">
        <v>2</v>
      </c>
      <c r="C5211" s="109"/>
    </row>
    <row r="5212" spans="1:3" x14ac:dyDescent="0.25">
      <c r="A5212" s="117">
        <v>45143</v>
      </c>
      <c r="B5212" s="101">
        <v>3</v>
      </c>
      <c r="C5212" s="109"/>
    </row>
    <row r="5213" spans="1:3" x14ac:dyDescent="0.25">
      <c r="A5213" s="117">
        <v>45143</v>
      </c>
      <c r="B5213" s="101">
        <v>4</v>
      </c>
      <c r="C5213" s="109"/>
    </row>
    <row r="5214" spans="1:3" x14ac:dyDescent="0.25">
      <c r="A5214" s="117">
        <v>45143</v>
      </c>
      <c r="B5214" s="101">
        <v>5</v>
      </c>
      <c r="C5214" s="109"/>
    </row>
    <row r="5215" spans="1:3" x14ac:dyDescent="0.25">
      <c r="A5215" s="117">
        <v>45143</v>
      </c>
      <c r="B5215" s="101">
        <v>6</v>
      </c>
      <c r="C5215" s="109"/>
    </row>
    <row r="5216" spans="1:3" x14ac:dyDescent="0.25">
      <c r="A5216" s="117">
        <v>45143</v>
      </c>
      <c r="B5216" s="101">
        <v>7</v>
      </c>
      <c r="C5216" s="109"/>
    </row>
    <row r="5217" spans="1:3" x14ac:dyDescent="0.25">
      <c r="A5217" s="117">
        <v>45143</v>
      </c>
      <c r="B5217" s="101">
        <v>8</v>
      </c>
      <c r="C5217" s="109"/>
    </row>
    <row r="5218" spans="1:3" x14ac:dyDescent="0.25">
      <c r="A5218" s="117">
        <v>45143</v>
      </c>
      <c r="B5218" s="101">
        <v>9</v>
      </c>
      <c r="C5218" s="109"/>
    </row>
    <row r="5219" spans="1:3" x14ac:dyDescent="0.25">
      <c r="A5219" s="117">
        <v>45143</v>
      </c>
      <c r="B5219" s="101">
        <v>10</v>
      </c>
      <c r="C5219" s="109"/>
    </row>
    <row r="5220" spans="1:3" x14ac:dyDescent="0.25">
      <c r="A5220" s="117">
        <v>45143</v>
      </c>
      <c r="B5220" s="101">
        <v>11</v>
      </c>
      <c r="C5220" s="109"/>
    </row>
    <row r="5221" spans="1:3" x14ac:dyDescent="0.25">
      <c r="A5221" s="117">
        <v>45143</v>
      </c>
      <c r="B5221" s="101">
        <v>12</v>
      </c>
      <c r="C5221" s="109"/>
    </row>
    <row r="5222" spans="1:3" x14ac:dyDescent="0.25">
      <c r="A5222" s="117">
        <v>45143</v>
      </c>
      <c r="B5222" s="101">
        <v>13</v>
      </c>
      <c r="C5222" s="109"/>
    </row>
    <row r="5223" spans="1:3" x14ac:dyDescent="0.25">
      <c r="A5223" s="117">
        <v>45143</v>
      </c>
      <c r="B5223" s="101">
        <v>14</v>
      </c>
      <c r="C5223" s="109"/>
    </row>
    <row r="5224" spans="1:3" x14ac:dyDescent="0.25">
      <c r="A5224" s="117">
        <v>45143</v>
      </c>
      <c r="B5224" s="101">
        <v>15</v>
      </c>
      <c r="C5224" s="109"/>
    </row>
    <row r="5225" spans="1:3" x14ac:dyDescent="0.25">
      <c r="A5225" s="117">
        <v>45143</v>
      </c>
      <c r="B5225" s="101">
        <v>16</v>
      </c>
      <c r="C5225" s="109"/>
    </row>
    <row r="5226" spans="1:3" x14ac:dyDescent="0.25">
      <c r="A5226" s="117">
        <v>45143</v>
      </c>
      <c r="B5226" s="101">
        <v>17</v>
      </c>
      <c r="C5226" s="109"/>
    </row>
    <row r="5227" spans="1:3" x14ac:dyDescent="0.25">
      <c r="A5227" s="117">
        <v>45143</v>
      </c>
      <c r="B5227" s="101">
        <v>18</v>
      </c>
      <c r="C5227" s="109"/>
    </row>
    <row r="5228" spans="1:3" x14ac:dyDescent="0.25">
      <c r="A5228" s="117">
        <v>45143</v>
      </c>
      <c r="B5228" s="101">
        <v>19</v>
      </c>
      <c r="C5228" s="109"/>
    </row>
    <row r="5229" spans="1:3" x14ac:dyDescent="0.25">
      <c r="A5229" s="117">
        <v>45143</v>
      </c>
      <c r="B5229" s="101">
        <v>20</v>
      </c>
      <c r="C5229" s="109"/>
    </row>
    <row r="5230" spans="1:3" x14ac:dyDescent="0.25">
      <c r="A5230" s="117">
        <v>45143</v>
      </c>
      <c r="B5230" s="101">
        <v>21</v>
      </c>
      <c r="C5230" s="109"/>
    </row>
    <row r="5231" spans="1:3" x14ac:dyDescent="0.25">
      <c r="A5231" s="117">
        <v>45143</v>
      </c>
      <c r="B5231" s="101">
        <v>22</v>
      </c>
      <c r="C5231" s="109"/>
    </row>
    <row r="5232" spans="1:3" x14ac:dyDescent="0.25">
      <c r="A5232" s="117">
        <v>45143</v>
      </c>
      <c r="B5232" s="101">
        <v>23</v>
      </c>
      <c r="C5232" s="109"/>
    </row>
    <row r="5233" spans="1:3" x14ac:dyDescent="0.25">
      <c r="A5233" s="117">
        <v>45143</v>
      </c>
      <c r="B5233" s="101">
        <v>24</v>
      </c>
      <c r="C5233" s="109"/>
    </row>
    <row r="5234" spans="1:3" x14ac:dyDescent="0.25">
      <c r="A5234" s="117">
        <v>45144</v>
      </c>
      <c r="B5234" s="101">
        <v>1</v>
      </c>
      <c r="C5234" s="109"/>
    </row>
    <row r="5235" spans="1:3" x14ac:dyDescent="0.25">
      <c r="A5235" s="117">
        <v>45144</v>
      </c>
      <c r="B5235" s="101">
        <v>2</v>
      </c>
      <c r="C5235" s="109"/>
    </row>
    <row r="5236" spans="1:3" x14ac:dyDescent="0.25">
      <c r="A5236" s="117">
        <v>45144</v>
      </c>
      <c r="B5236" s="101">
        <v>3</v>
      </c>
      <c r="C5236" s="109"/>
    </row>
    <row r="5237" spans="1:3" x14ac:dyDescent="0.25">
      <c r="A5237" s="117">
        <v>45144</v>
      </c>
      <c r="B5237" s="101">
        <v>4</v>
      </c>
      <c r="C5237" s="109"/>
    </row>
    <row r="5238" spans="1:3" x14ac:dyDescent="0.25">
      <c r="A5238" s="117">
        <v>45144</v>
      </c>
      <c r="B5238" s="101">
        <v>5</v>
      </c>
      <c r="C5238" s="109"/>
    </row>
    <row r="5239" spans="1:3" x14ac:dyDescent="0.25">
      <c r="A5239" s="117">
        <v>45144</v>
      </c>
      <c r="B5239" s="101">
        <v>6</v>
      </c>
      <c r="C5239" s="109"/>
    </row>
    <row r="5240" spans="1:3" x14ac:dyDescent="0.25">
      <c r="A5240" s="117">
        <v>45144</v>
      </c>
      <c r="B5240" s="101">
        <v>7</v>
      </c>
      <c r="C5240" s="109"/>
    </row>
    <row r="5241" spans="1:3" x14ac:dyDescent="0.25">
      <c r="A5241" s="117">
        <v>45144</v>
      </c>
      <c r="B5241" s="101">
        <v>8</v>
      </c>
      <c r="C5241" s="109"/>
    </row>
    <row r="5242" spans="1:3" x14ac:dyDescent="0.25">
      <c r="A5242" s="117">
        <v>45144</v>
      </c>
      <c r="B5242" s="101">
        <v>9</v>
      </c>
      <c r="C5242" s="109"/>
    </row>
    <row r="5243" spans="1:3" x14ac:dyDescent="0.25">
      <c r="A5243" s="117">
        <v>45144</v>
      </c>
      <c r="B5243" s="101">
        <v>10</v>
      </c>
      <c r="C5243" s="109"/>
    </row>
    <row r="5244" spans="1:3" x14ac:dyDescent="0.25">
      <c r="A5244" s="117">
        <v>45144</v>
      </c>
      <c r="B5244" s="101">
        <v>11</v>
      </c>
      <c r="C5244" s="109"/>
    </row>
    <row r="5245" spans="1:3" x14ac:dyDescent="0.25">
      <c r="A5245" s="117">
        <v>45144</v>
      </c>
      <c r="B5245" s="101">
        <v>12</v>
      </c>
      <c r="C5245" s="109"/>
    </row>
    <row r="5246" spans="1:3" x14ac:dyDescent="0.25">
      <c r="A5246" s="117">
        <v>45144</v>
      </c>
      <c r="B5246" s="101">
        <v>13</v>
      </c>
      <c r="C5246" s="109"/>
    </row>
    <row r="5247" spans="1:3" x14ac:dyDescent="0.25">
      <c r="A5247" s="117">
        <v>45144</v>
      </c>
      <c r="B5247" s="101">
        <v>14</v>
      </c>
      <c r="C5247" s="109"/>
    </row>
    <row r="5248" spans="1:3" x14ac:dyDescent="0.25">
      <c r="A5248" s="117">
        <v>45144</v>
      </c>
      <c r="B5248" s="101">
        <v>15</v>
      </c>
      <c r="C5248" s="109"/>
    </row>
    <row r="5249" spans="1:3" x14ac:dyDescent="0.25">
      <c r="A5249" s="117">
        <v>45144</v>
      </c>
      <c r="B5249" s="101">
        <v>16</v>
      </c>
      <c r="C5249" s="109"/>
    </row>
    <row r="5250" spans="1:3" x14ac:dyDescent="0.25">
      <c r="A5250" s="117">
        <v>45144</v>
      </c>
      <c r="B5250" s="101">
        <v>17</v>
      </c>
      <c r="C5250" s="109"/>
    </row>
    <row r="5251" spans="1:3" x14ac:dyDescent="0.25">
      <c r="A5251" s="117">
        <v>45144</v>
      </c>
      <c r="B5251" s="101">
        <v>18</v>
      </c>
      <c r="C5251" s="109"/>
    </row>
    <row r="5252" spans="1:3" x14ac:dyDescent="0.25">
      <c r="A5252" s="117">
        <v>45144</v>
      </c>
      <c r="B5252" s="101">
        <v>19</v>
      </c>
      <c r="C5252" s="109"/>
    </row>
    <row r="5253" spans="1:3" x14ac:dyDescent="0.25">
      <c r="A5253" s="117">
        <v>45144</v>
      </c>
      <c r="B5253" s="101">
        <v>20</v>
      </c>
      <c r="C5253" s="109"/>
    </row>
    <row r="5254" spans="1:3" x14ac:dyDescent="0.25">
      <c r="A5254" s="117">
        <v>45144</v>
      </c>
      <c r="B5254" s="101">
        <v>21</v>
      </c>
      <c r="C5254" s="109"/>
    </row>
    <row r="5255" spans="1:3" x14ac:dyDescent="0.25">
      <c r="A5255" s="117">
        <v>45144</v>
      </c>
      <c r="B5255" s="101">
        <v>22</v>
      </c>
      <c r="C5255" s="109"/>
    </row>
    <row r="5256" spans="1:3" x14ac:dyDescent="0.25">
      <c r="A5256" s="117">
        <v>45144</v>
      </c>
      <c r="B5256" s="101">
        <v>23</v>
      </c>
      <c r="C5256" s="109"/>
    </row>
    <row r="5257" spans="1:3" x14ac:dyDescent="0.25">
      <c r="A5257" s="117">
        <v>45144</v>
      </c>
      <c r="B5257" s="101">
        <v>24</v>
      </c>
      <c r="C5257" s="109"/>
    </row>
    <row r="5258" spans="1:3" x14ac:dyDescent="0.25">
      <c r="A5258" s="117">
        <v>45145</v>
      </c>
      <c r="B5258" s="101">
        <v>1</v>
      </c>
      <c r="C5258" s="109"/>
    </row>
    <row r="5259" spans="1:3" x14ac:dyDescent="0.25">
      <c r="A5259" s="117">
        <v>45145</v>
      </c>
      <c r="B5259" s="101">
        <v>2</v>
      </c>
      <c r="C5259" s="109"/>
    </row>
    <row r="5260" spans="1:3" x14ac:dyDescent="0.25">
      <c r="A5260" s="117">
        <v>45145</v>
      </c>
      <c r="B5260" s="101">
        <v>3</v>
      </c>
      <c r="C5260" s="109"/>
    </row>
    <row r="5261" spans="1:3" x14ac:dyDescent="0.25">
      <c r="A5261" s="117">
        <v>45145</v>
      </c>
      <c r="B5261" s="101">
        <v>4</v>
      </c>
      <c r="C5261" s="109"/>
    </row>
    <row r="5262" spans="1:3" x14ac:dyDescent="0.25">
      <c r="A5262" s="117">
        <v>45145</v>
      </c>
      <c r="B5262" s="101">
        <v>5</v>
      </c>
      <c r="C5262" s="109"/>
    </row>
    <row r="5263" spans="1:3" x14ac:dyDescent="0.25">
      <c r="A5263" s="117">
        <v>45145</v>
      </c>
      <c r="B5263" s="101">
        <v>6</v>
      </c>
      <c r="C5263" s="109"/>
    </row>
    <row r="5264" spans="1:3" x14ac:dyDescent="0.25">
      <c r="A5264" s="117">
        <v>45145</v>
      </c>
      <c r="B5264" s="101">
        <v>7</v>
      </c>
      <c r="C5264" s="109"/>
    </row>
    <row r="5265" spans="1:3" x14ac:dyDescent="0.25">
      <c r="A5265" s="117">
        <v>45145</v>
      </c>
      <c r="B5265" s="101">
        <v>8</v>
      </c>
      <c r="C5265" s="109"/>
    </row>
    <row r="5266" spans="1:3" x14ac:dyDescent="0.25">
      <c r="A5266" s="117">
        <v>45145</v>
      </c>
      <c r="B5266" s="101">
        <v>9</v>
      </c>
      <c r="C5266" s="109"/>
    </row>
    <row r="5267" spans="1:3" x14ac:dyDescent="0.25">
      <c r="A5267" s="117">
        <v>45145</v>
      </c>
      <c r="B5267" s="101">
        <v>10</v>
      </c>
      <c r="C5267" s="109"/>
    </row>
    <row r="5268" spans="1:3" x14ac:dyDescent="0.25">
      <c r="A5268" s="117">
        <v>45145</v>
      </c>
      <c r="B5268" s="101">
        <v>11</v>
      </c>
      <c r="C5268" s="109"/>
    </row>
    <row r="5269" spans="1:3" x14ac:dyDescent="0.25">
      <c r="A5269" s="117">
        <v>45145</v>
      </c>
      <c r="B5269" s="101">
        <v>12</v>
      </c>
      <c r="C5269" s="109"/>
    </row>
    <row r="5270" spans="1:3" x14ac:dyDescent="0.25">
      <c r="A5270" s="117">
        <v>45145</v>
      </c>
      <c r="B5270" s="101">
        <v>13</v>
      </c>
      <c r="C5270" s="109"/>
    </row>
    <row r="5271" spans="1:3" x14ac:dyDescent="0.25">
      <c r="A5271" s="117">
        <v>45145</v>
      </c>
      <c r="B5271" s="101">
        <v>14</v>
      </c>
      <c r="C5271" s="109"/>
    </row>
    <row r="5272" spans="1:3" x14ac:dyDescent="0.25">
      <c r="A5272" s="117">
        <v>45145</v>
      </c>
      <c r="B5272" s="101">
        <v>15</v>
      </c>
      <c r="C5272" s="109"/>
    </row>
    <row r="5273" spans="1:3" x14ac:dyDescent="0.25">
      <c r="A5273" s="117">
        <v>45145</v>
      </c>
      <c r="B5273" s="101">
        <v>16</v>
      </c>
      <c r="C5273" s="109"/>
    </row>
    <row r="5274" spans="1:3" x14ac:dyDescent="0.25">
      <c r="A5274" s="117">
        <v>45145</v>
      </c>
      <c r="B5274" s="101">
        <v>17</v>
      </c>
      <c r="C5274" s="109"/>
    </row>
    <row r="5275" spans="1:3" x14ac:dyDescent="0.25">
      <c r="A5275" s="117">
        <v>45145</v>
      </c>
      <c r="B5275" s="101">
        <v>18</v>
      </c>
      <c r="C5275" s="109"/>
    </row>
    <row r="5276" spans="1:3" x14ac:dyDescent="0.25">
      <c r="A5276" s="117">
        <v>45145</v>
      </c>
      <c r="B5276" s="101">
        <v>19</v>
      </c>
      <c r="C5276" s="109"/>
    </row>
    <row r="5277" spans="1:3" x14ac:dyDescent="0.25">
      <c r="A5277" s="117">
        <v>45145</v>
      </c>
      <c r="B5277" s="101">
        <v>20</v>
      </c>
      <c r="C5277" s="109"/>
    </row>
    <row r="5278" spans="1:3" x14ac:dyDescent="0.25">
      <c r="A5278" s="117">
        <v>45145</v>
      </c>
      <c r="B5278" s="101">
        <v>21</v>
      </c>
      <c r="C5278" s="109"/>
    </row>
    <row r="5279" spans="1:3" x14ac:dyDescent="0.25">
      <c r="A5279" s="117">
        <v>45145</v>
      </c>
      <c r="B5279" s="101">
        <v>22</v>
      </c>
      <c r="C5279" s="109"/>
    </row>
    <row r="5280" spans="1:3" x14ac:dyDescent="0.25">
      <c r="A5280" s="117">
        <v>45145</v>
      </c>
      <c r="B5280" s="101">
        <v>23</v>
      </c>
      <c r="C5280" s="109"/>
    </row>
    <row r="5281" spans="1:3" x14ac:dyDescent="0.25">
      <c r="A5281" s="117">
        <v>45145</v>
      </c>
      <c r="B5281" s="101">
        <v>24</v>
      </c>
      <c r="C5281" s="109"/>
    </row>
    <row r="5282" spans="1:3" x14ac:dyDescent="0.25">
      <c r="A5282" s="117">
        <v>45146</v>
      </c>
      <c r="B5282" s="101">
        <v>1</v>
      </c>
      <c r="C5282" s="109"/>
    </row>
    <row r="5283" spans="1:3" x14ac:dyDescent="0.25">
      <c r="A5283" s="117">
        <v>45146</v>
      </c>
      <c r="B5283" s="101">
        <v>2</v>
      </c>
      <c r="C5283" s="109"/>
    </row>
    <row r="5284" spans="1:3" x14ac:dyDescent="0.25">
      <c r="A5284" s="117">
        <v>45146</v>
      </c>
      <c r="B5284" s="101">
        <v>3</v>
      </c>
      <c r="C5284" s="109"/>
    </row>
    <row r="5285" spans="1:3" x14ac:dyDescent="0.25">
      <c r="A5285" s="117">
        <v>45146</v>
      </c>
      <c r="B5285" s="101">
        <v>4</v>
      </c>
      <c r="C5285" s="109"/>
    </row>
    <row r="5286" spans="1:3" x14ac:dyDescent="0.25">
      <c r="A5286" s="117">
        <v>45146</v>
      </c>
      <c r="B5286" s="101">
        <v>5</v>
      </c>
      <c r="C5286" s="109"/>
    </row>
    <row r="5287" spans="1:3" x14ac:dyDescent="0.25">
      <c r="A5287" s="117">
        <v>45146</v>
      </c>
      <c r="B5287" s="101">
        <v>6</v>
      </c>
      <c r="C5287" s="109"/>
    </row>
    <row r="5288" spans="1:3" x14ac:dyDescent="0.25">
      <c r="A5288" s="117">
        <v>45146</v>
      </c>
      <c r="B5288" s="101">
        <v>7</v>
      </c>
      <c r="C5288" s="109"/>
    </row>
    <row r="5289" spans="1:3" x14ac:dyDescent="0.25">
      <c r="A5289" s="117">
        <v>45146</v>
      </c>
      <c r="B5289" s="101">
        <v>8</v>
      </c>
      <c r="C5289" s="109"/>
    </row>
    <row r="5290" spans="1:3" x14ac:dyDescent="0.25">
      <c r="A5290" s="117">
        <v>45146</v>
      </c>
      <c r="B5290" s="101">
        <v>9</v>
      </c>
      <c r="C5290" s="109"/>
    </row>
    <row r="5291" spans="1:3" x14ac:dyDescent="0.25">
      <c r="A5291" s="117">
        <v>45146</v>
      </c>
      <c r="B5291" s="101">
        <v>10</v>
      </c>
      <c r="C5291" s="109"/>
    </row>
    <row r="5292" spans="1:3" x14ac:dyDescent="0.25">
      <c r="A5292" s="117">
        <v>45146</v>
      </c>
      <c r="B5292" s="101">
        <v>11</v>
      </c>
      <c r="C5292" s="109"/>
    </row>
    <row r="5293" spans="1:3" x14ac:dyDescent="0.25">
      <c r="A5293" s="117">
        <v>45146</v>
      </c>
      <c r="B5293" s="101">
        <v>12</v>
      </c>
      <c r="C5293" s="109"/>
    </row>
    <row r="5294" spans="1:3" x14ac:dyDescent="0.25">
      <c r="A5294" s="117">
        <v>45146</v>
      </c>
      <c r="B5294" s="101">
        <v>13</v>
      </c>
      <c r="C5294" s="109"/>
    </row>
    <row r="5295" spans="1:3" x14ac:dyDescent="0.25">
      <c r="A5295" s="117">
        <v>45146</v>
      </c>
      <c r="B5295" s="101">
        <v>14</v>
      </c>
      <c r="C5295" s="109"/>
    </row>
    <row r="5296" spans="1:3" x14ac:dyDescent="0.25">
      <c r="A5296" s="117">
        <v>45146</v>
      </c>
      <c r="B5296" s="101">
        <v>15</v>
      </c>
      <c r="C5296" s="109"/>
    </row>
    <row r="5297" spans="1:3" x14ac:dyDescent="0.25">
      <c r="A5297" s="117">
        <v>45146</v>
      </c>
      <c r="B5297" s="101">
        <v>16</v>
      </c>
      <c r="C5297" s="109"/>
    </row>
    <row r="5298" spans="1:3" x14ac:dyDescent="0.25">
      <c r="A5298" s="117">
        <v>45146</v>
      </c>
      <c r="B5298" s="101">
        <v>17</v>
      </c>
      <c r="C5298" s="109"/>
    </row>
    <row r="5299" spans="1:3" x14ac:dyDescent="0.25">
      <c r="A5299" s="117">
        <v>45146</v>
      </c>
      <c r="B5299" s="101">
        <v>18</v>
      </c>
      <c r="C5299" s="109"/>
    </row>
    <row r="5300" spans="1:3" x14ac:dyDescent="0.25">
      <c r="A5300" s="117">
        <v>45146</v>
      </c>
      <c r="B5300" s="101">
        <v>19</v>
      </c>
      <c r="C5300" s="109"/>
    </row>
    <row r="5301" spans="1:3" x14ac:dyDescent="0.25">
      <c r="A5301" s="117">
        <v>45146</v>
      </c>
      <c r="B5301" s="101">
        <v>20</v>
      </c>
      <c r="C5301" s="109"/>
    </row>
    <row r="5302" spans="1:3" x14ac:dyDescent="0.25">
      <c r="A5302" s="117">
        <v>45146</v>
      </c>
      <c r="B5302" s="101">
        <v>21</v>
      </c>
      <c r="C5302" s="109"/>
    </row>
    <row r="5303" spans="1:3" x14ac:dyDescent="0.25">
      <c r="A5303" s="117">
        <v>45146</v>
      </c>
      <c r="B5303" s="101">
        <v>22</v>
      </c>
      <c r="C5303" s="109"/>
    </row>
    <row r="5304" spans="1:3" x14ac:dyDescent="0.25">
      <c r="A5304" s="117">
        <v>45146</v>
      </c>
      <c r="B5304" s="101">
        <v>23</v>
      </c>
      <c r="C5304" s="109"/>
    </row>
    <row r="5305" spans="1:3" x14ac:dyDescent="0.25">
      <c r="A5305" s="117">
        <v>45146</v>
      </c>
      <c r="B5305" s="101">
        <v>24</v>
      </c>
      <c r="C5305" s="109"/>
    </row>
    <row r="5306" spans="1:3" x14ac:dyDescent="0.25">
      <c r="A5306" s="117">
        <v>45147</v>
      </c>
      <c r="B5306" s="101">
        <v>1</v>
      </c>
      <c r="C5306" s="109"/>
    </row>
    <row r="5307" spans="1:3" x14ac:dyDescent="0.25">
      <c r="A5307" s="117">
        <v>45147</v>
      </c>
      <c r="B5307" s="101">
        <v>2</v>
      </c>
      <c r="C5307" s="109"/>
    </row>
    <row r="5308" spans="1:3" x14ac:dyDescent="0.25">
      <c r="A5308" s="117">
        <v>45147</v>
      </c>
      <c r="B5308" s="101">
        <v>3</v>
      </c>
      <c r="C5308" s="109"/>
    </row>
    <row r="5309" spans="1:3" x14ac:dyDescent="0.25">
      <c r="A5309" s="117">
        <v>45147</v>
      </c>
      <c r="B5309" s="101">
        <v>4</v>
      </c>
      <c r="C5309" s="109"/>
    </row>
    <row r="5310" spans="1:3" x14ac:dyDescent="0.25">
      <c r="A5310" s="117">
        <v>45147</v>
      </c>
      <c r="B5310" s="101">
        <v>5</v>
      </c>
      <c r="C5310" s="109"/>
    </row>
    <row r="5311" spans="1:3" x14ac:dyDescent="0.25">
      <c r="A5311" s="117">
        <v>45147</v>
      </c>
      <c r="B5311" s="101">
        <v>6</v>
      </c>
      <c r="C5311" s="109"/>
    </row>
    <row r="5312" spans="1:3" x14ac:dyDescent="0.25">
      <c r="A5312" s="117">
        <v>45147</v>
      </c>
      <c r="B5312" s="101">
        <v>7</v>
      </c>
      <c r="C5312" s="109"/>
    </row>
    <row r="5313" spans="1:3" x14ac:dyDescent="0.25">
      <c r="A5313" s="117">
        <v>45147</v>
      </c>
      <c r="B5313" s="101">
        <v>8</v>
      </c>
      <c r="C5313" s="109"/>
    </row>
    <row r="5314" spans="1:3" x14ac:dyDescent="0.25">
      <c r="A5314" s="117">
        <v>45147</v>
      </c>
      <c r="B5314" s="101">
        <v>9</v>
      </c>
      <c r="C5314" s="109"/>
    </row>
    <row r="5315" spans="1:3" x14ac:dyDescent="0.25">
      <c r="A5315" s="117">
        <v>45147</v>
      </c>
      <c r="B5315" s="101">
        <v>10</v>
      </c>
      <c r="C5315" s="109"/>
    </row>
    <row r="5316" spans="1:3" x14ac:dyDescent="0.25">
      <c r="A5316" s="117">
        <v>45147</v>
      </c>
      <c r="B5316" s="101">
        <v>11</v>
      </c>
      <c r="C5316" s="109"/>
    </row>
    <row r="5317" spans="1:3" x14ac:dyDescent="0.25">
      <c r="A5317" s="117">
        <v>45147</v>
      </c>
      <c r="B5317" s="101">
        <v>12</v>
      </c>
      <c r="C5317" s="109"/>
    </row>
    <row r="5318" spans="1:3" x14ac:dyDescent="0.25">
      <c r="A5318" s="117">
        <v>45147</v>
      </c>
      <c r="B5318" s="101">
        <v>13</v>
      </c>
      <c r="C5318" s="109"/>
    </row>
    <row r="5319" spans="1:3" x14ac:dyDescent="0.25">
      <c r="A5319" s="117">
        <v>45147</v>
      </c>
      <c r="B5319" s="101">
        <v>14</v>
      </c>
      <c r="C5319" s="109"/>
    </row>
    <row r="5320" spans="1:3" x14ac:dyDescent="0.25">
      <c r="A5320" s="117">
        <v>45147</v>
      </c>
      <c r="B5320" s="101">
        <v>15</v>
      </c>
      <c r="C5320" s="109"/>
    </row>
    <row r="5321" spans="1:3" x14ac:dyDescent="0.25">
      <c r="A5321" s="117">
        <v>45147</v>
      </c>
      <c r="B5321" s="101">
        <v>16</v>
      </c>
      <c r="C5321" s="109"/>
    </row>
    <row r="5322" spans="1:3" x14ac:dyDescent="0.25">
      <c r="A5322" s="117">
        <v>45147</v>
      </c>
      <c r="B5322" s="101">
        <v>17</v>
      </c>
      <c r="C5322" s="109"/>
    </row>
    <row r="5323" spans="1:3" x14ac:dyDescent="0.25">
      <c r="A5323" s="117">
        <v>45147</v>
      </c>
      <c r="B5323" s="101">
        <v>18</v>
      </c>
      <c r="C5323" s="109"/>
    </row>
    <row r="5324" spans="1:3" x14ac:dyDescent="0.25">
      <c r="A5324" s="117">
        <v>45147</v>
      </c>
      <c r="B5324" s="101">
        <v>19</v>
      </c>
      <c r="C5324" s="109"/>
    </row>
    <row r="5325" spans="1:3" x14ac:dyDescent="0.25">
      <c r="A5325" s="117">
        <v>45147</v>
      </c>
      <c r="B5325" s="101">
        <v>20</v>
      </c>
      <c r="C5325" s="109"/>
    </row>
    <row r="5326" spans="1:3" x14ac:dyDescent="0.25">
      <c r="A5326" s="117">
        <v>45147</v>
      </c>
      <c r="B5326" s="101">
        <v>21</v>
      </c>
      <c r="C5326" s="109"/>
    </row>
    <row r="5327" spans="1:3" x14ac:dyDescent="0.25">
      <c r="A5327" s="117">
        <v>45147</v>
      </c>
      <c r="B5327" s="101">
        <v>22</v>
      </c>
      <c r="C5327" s="109"/>
    </row>
    <row r="5328" spans="1:3" x14ac:dyDescent="0.25">
      <c r="A5328" s="117">
        <v>45147</v>
      </c>
      <c r="B5328" s="101">
        <v>23</v>
      </c>
      <c r="C5328" s="109"/>
    </row>
    <row r="5329" spans="1:3" x14ac:dyDescent="0.25">
      <c r="A5329" s="117">
        <v>45147</v>
      </c>
      <c r="B5329" s="101">
        <v>24</v>
      </c>
      <c r="C5329" s="109"/>
    </row>
    <row r="5330" spans="1:3" x14ac:dyDescent="0.25">
      <c r="A5330" s="117">
        <v>45148</v>
      </c>
      <c r="B5330" s="101">
        <v>1</v>
      </c>
      <c r="C5330" s="109"/>
    </row>
    <row r="5331" spans="1:3" x14ac:dyDescent="0.25">
      <c r="A5331" s="117">
        <v>45148</v>
      </c>
      <c r="B5331" s="101">
        <v>2</v>
      </c>
      <c r="C5331" s="109"/>
    </row>
    <row r="5332" spans="1:3" x14ac:dyDescent="0.25">
      <c r="A5332" s="117">
        <v>45148</v>
      </c>
      <c r="B5332" s="101">
        <v>3</v>
      </c>
      <c r="C5332" s="109"/>
    </row>
    <row r="5333" spans="1:3" x14ac:dyDescent="0.25">
      <c r="A5333" s="117">
        <v>45148</v>
      </c>
      <c r="B5333" s="101">
        <v>4</v>
      </c>
      <c r="C5333" s="109"/>
    </row>
    <row r="5334" spans="1:3" x14ac:dyDescent="0.25">
      <c r="A5334" s="117">
        <v>45148</v>
      </c>
      <c r="B5334" s="101">
        <v>5</v>
      </c>
      <c r="C5334" s="109"/>
    </row>
    <row r="5335" spans="1:3" x14ac:dyDescent="0.25">
      <c r="A5335" s="117">
        <v>45148</v>
      </c>
      <c r="B5335" s="101">
        <v>6</v>
      </c>
      <c r="C5335" s="109"/>
    </row>
    <row r="5336" spans="1:3" x14ac:dyDescent="0.25">
      <c r="A5336" s="117">
        <v>45148</v>
      </c>
      <c r="B5336" s="101">
        <v>7</v>
      </c>
      <c r="C5336" s="109"/>
    </row>
    <row r="5337" spans="1:3" x14ac:dyDescent="0.25">
      <c r="A5337" s="117">
        <v>45148</v>
      </c>
      <c r="B5337" s="101">
        <v>8</v>
      </c>
      <c r="C5337" s="109"/>
    </row>
    <row r="5338" spans="1:3" x14ac:dyDescent="0.25">
      <c r="A5338" s="117">
        <v>45148</v>
      </c>
      <c r="B5338" s="101">
        <v>9</v>
      </c>
      <c r="C5338" s="109"/>
    </row>
    <row r="5339" spans="1:3" x14ac:dyDescent="0.25">
      <c r="A5339" s="117">
        <v>45148</v>
      </c>
      <c r="B5339" s="101">
        <v>10</v>
      </c>
      <c r="C5339" s="109"/>
    </row>
    <row r="5340" spans="1:3" x14ac:dyDescent="0.25">
      <c r="A5340" s="117">
        <v>45148</v>
      </c>
      <c r="B5340" s="101">
        <v>11</v>
      </c>
      <c r="C5340" s="109"/>
    </row>
    <row r="5341" spans="1:3" x14ac:dyDescent="0.25">
      <c r="A5341" s="117">
        <v>45148</v>
      </c>
      <c r="B5341" s="101">
        <v>12</v>
      </c>
      <c r="C5341" s="109"/>
    </row>
    <row r="5342" spans="1:3" x14ac:dyDescent="0.25">
      <c r="A5342" s="117">
        <v>45148</v>
      </c>
      <c r="B5342" s="101">
        <v>13</v>
      </c>
      <c r="C5342" s="109"/>
    </row>
    <row r="5343" spans="1:3" x14ac:dyDescent="0.25">
      <c r="A5343" s="117">
        <v>45148</v>
      </c>
      <c r="B5343" s="101">
        <v>14</v>
      </c>
      <c r="C5343" s="109"/>
    </row>
    <row r="5344" spans="1:3" x14ac:dyDescent="0.25">
      <c r="A5344" s="117">
        <v>45148</v>
      </c>
      <c r="B5344" s="101">
        <v>15</v>
      </c>
      <c r="C5344" s="109"/>
    </row>
    <row r="5345" spans="1:3" x14ac:dyDescent="0.25">
      <c r="A5345" s="117">
        <v>45148</v>
      </c>
      <c r="B5345" s="101">
        <v>16</v>
      </c>
      <c r="C5345" s="109"/>
    </row>
    <row r="5346" spans="1:3" x14ac:dyDescent="0.25">
      <c r="A5346" s="117">
        <v>45148</v>
      </c>
      <c r="B5346" s="101">
        <v>17</v>
      </c>
      <c r="C5346" s="109"/>
    </row>
    <row r="5347" spans="1:3" x14ac:dyDescent="0.25">
      <c r="A5347" s="117">
        <v>45148</v>
      </c>
      <c r="B5347" s="101">
        <v>18</v>
      </c>
      <c r="C5347" s="109"/>
    </row>
    <row r="5348" spans="1:3" x14ac:dyDescent="0.25">
      <c r="A5348" s="117">
        <v>45148</v>
      </c>
      <c r="B5348" s="101">
        <v>19</v>
      </c>
      <c r="C5348" s="109"/>
    </row>
    <row r="5349" spans="1:3" x14ac:dyDescent="0.25">
      <c r="A5349" s="117">
        <v>45148</v>
      </c>
      <c r="B5349" s="101">
        <v>20</v>
      </c>
      <c r="C5349" s="109"/>
    </row>
    <row r="5350" spans="1:3" x14ac:dyDescent="0.25">
      <c r="A5350" s="117">
        <v>45148</v>
      </c>
      <c r="B5350" s="101">
        <v>21</v>
      </c>
      <c r="C5350" s="109"/>
    </row>
    <row r="5351" spans="1:3" x14ac:dyDescent="0.25">
      <c r="A5351" s="117">
        <v>45148</v>
      </c>
      <c r="B5351" s="101">
        <v>22</v>
      </c>
      <c r="C5351" s="109"/>
    </row>
    <row r="5352" spans="1:3" x14ac:dyDescent="0.25">
      <c r="A5352" s="117">
        <v>45148</v>
      </c>
      <c r="B5352" s="101">
        <v>23</v>
      </c>
      <c r="C5352" s="109"/>
    </row>
    <row r="5353" spans="1:3" x14ac:dyDescent="0.25">
      <c r="A5353" s="117">
        <v>45148</v>
      </c>
      <c r="B5353" s="101">
        <v>24</v>
      </c>
      <c r="C5353" s="109"/>
    </row>
    <row r="5354" spans="1:3" x14ac:dyDescent="0.25">
      <c r="A5354" s="117">
        <v>45149</v>
      </c>
      <c r="B5354" s="101">
        <v>1</v>
      </c>
      <c r="C5354" s="109"/>
    </row>
    <row r="5355" spans="1:3" x14ac:dyDescent="0.25">
      <c r="A5355" s="117">
        <v>45149</v>
      </c>
      <c r="B5355" s="101">
        <v>2</v>
      </c>
      <c r="C5355" s="109"/>
    </row>
    <row r="5356" spans="1:3" x14ac:dyDescent="0.25">
      <c r="A5356" s="117">
        <v>45149</v>
      </c>
      <c r="B5356" s="101">
        <v>3</v>
      </c>
      <c r="C5356" s="109"/>
    </row>
    <row r="5357" spans="1:3" x14ac:dyDescent="0.25">
      <c r="A5357" s="117">
        <v>45149</v>
      </c>
      <c r="B5357" s="101">
        <v>4</v>
      </c>
      <c r="C5357" s="109"/>
    </row>
    <row r="5358" spans="1:3" x14ac:dyDescent="0.25">
      <c r="A5358" s="117">
        <v>45149</v>
      </c>
      <c r="B5358" s="101">
        <v>5</v>
      </c>
      <c r="C5358" s="109"/>
    </row>
    <row r="5359" spans="1:3" x14ac:dyDescent="0.25">
      <c r="A5359" s="117">
        <v>45149</v>
      </c>
      <c r="B5359" s="101">
        <v>6</v>
      </c>
      <c r="C5359" s="109"/>
    </row>
    <row r="5360" spans="1:3" x14ac:dyDescent="0.25">
      <c r="A5360" s="117">
        <v>45149</v>
      </c>
      <c r="B5360" s="101">
        <v>7</v>
      </c>
      <c r="C5360" s="109"/>
    </row>
    <row r="5361" spans="1:3" x14ac:dyDescent="0.25">
      <c r="A5361" s="117">
        <v>45149</v>
      </c>
      <c r="B5361" s="101">
        <v>8</v>
      </c>
      <c r="C5361" s="109"/>
    </row>
    <row r="5362" spans="1:3" x14ac:dyDescent="0.25">
      <c r="A5362" s="117">
        <v>45149</v>
      </c>
      <c r="B5362" s="101">
        <v>9</v>
      </c>
      <c r="C5362" s="109"/>
    </row>
    <row r="5363" spans="1:3" x14ac:dyDescent="0.25">
      <c r="A5363" s="117">
        <v>45149</v>
      </c>
      <c r="B5363" s="101">
        <v>10</v>
      </c>
      <c r="C5363" s="109"/>
    </row>
    <row r="5364" spans="1:3" x14ac:dyDescent="0.25">
      <c r="A5364" s="117">
        <v>45149</v>
      </c>
      <c r="B5364" s="101">
        <v>11</v>
      </c>
      <c r="C5364" s="109"/>
    </row>
    <row r="5365" spans="1:3" x14ac:dyDescent="0.25">
      <c r="A5365" s="117">
        <v>45149</v>
      </c>
      <c r="B5365" s="101">
        <v>12</v>
      </c>
      <c r="C5365" s="109"/>
    </row>
    <row r="5366" spans="1:3" x14ac:dyDescent="0.25">
      <c r="A5366" s="117">
        <v>45149</v>
      </c>
      <c r="B5366" s="101">
        <v>13</v>
      </c>
      <c r="C5366" s="109"/>
    </row>
    <row r="5367" spans="1:3" x14ac:dyDescent="0.25">
      <c r="A5367" s="117">
        <v>45149</v>
      </c>
      <c r="B5367" s="101">
        <v>14</v>
      </c>
      <c r="C5367" s="109"/>
    </row>
    <row r="5368" spans="1:3" x14ac:dyDescent="0.25">
      <c r="A5368" s="117">
        <v>45149</v>
      </c>
      <c r="B5368" s="101">
        <v>15</v>
      </c>
      <c r="C5368" s="109"/>
    </row>
    <row r="5369" spans="1:3" x14ac:dyDescent="0.25">
      <c r="A5369" s="117">
        <v>45149</v>
      </c>
      <c r="B5369" s="101">
        <v>16</v>
      </c>
      <c r="C5369" s="109"/>
    </row>
    <row r="5370" spans="1:3" x14ac:dyDescent="0.25">
      <c r="A5370" s="117">
        <v>45149</v>
      </c>
      <c r="B5370" s="101">
        <v>17</v>
      </c>
      <c r="C5370" s="109"/>
    </row>
    <row r="5371" spans="1:3" x14ac:dyDescent="0.25">
      <c r="A5371" s="117">
        <v>45149</v>
      </c>
      <c r="B5371" s="101">
        <v>18</v>
      </c>
      <c r="C5371" s="109"/>
    </row>
    <row r="5372" spans="1:3" x14ac:dyDescent="0.25">
      <c r="A5372" s="117">
        <v>45149</v>
      </c>
      <c r="B5372" s="101">
        <v>19</v>
      </c>
      <c r="C5372" s="109"/>
    </row>
    <row r="5373" spans="1:3" x14ac:dyDescent="0.25">
      <c r="A5373" s="117">
        <v>45149</v>
      </c>
      <c r="B5373" s="101">
        <v>20</v>
      </c>
      <c r="C5373" s="109"/>
    </row>
    <row r="5374" spans="1:3" x14ac:dyDescent="0.25">
      <c r="A5374" s="117">
        <v>45149</v>
      </c>
      <c r="B5374" s="101">
        <v>21</v>
      </c>
      <c r="C5374" s="109"/>
    </row>
    <row r="5375" spans="1:3" x14ac:dyDescent="0.25">
      <c r="A5375" s="117">
        <v>45149</v>
      </c>
      <c r="B5375" s="101">
        <v>22</v>
      </c>
      <c r="C5375" s="109"/>
    </row>
    <row r="5376" spans="1:3" x14ac:dyDescent="0.25">
      <c r="A5376" s="117">
        <v>45149</v>
      </c>
      <c r="B5376" s="101">
        <v>23</v>
      </c>
      <c r="C5376" s="109"/>
    </row>
    <row r="5377" spans="1:3" x14ac:dyDescent="0.25">
      <c r="A5377" s="117">
        <v>45149</v>
      </c>
      <c r="B5377" s="101">
        <v>24</v>
      </c>
      <c r="C5377" s="109"/>
    </row>
    <row r="5378" spans="1:3" x14ac:dyDescent="0.25">
      <c r="A5378" s="117">
        <v>45150</v>
      </c>
      <c r="B5378" s="101">
        <v>1</v>
      </c>
      <c r="C5378" s="109"/>
    </row>
    <row r="5379" spans="1:3" x14ac:dyDescent="0.25">
      <c r="A5379" s="117">
        <v>45150</v>
      </c>
      <c r="B5379" s="101">
        <v>2</v>
      </c>
      <c r="C5379" s="109"/>
    </row>
    <row r="5380" spans="1:3" x14ac:dyDescent="0.25">
      <c r="A5380" s="117">
        <v>45150</v>
      </c>
      <c r="B5380" s="101">
        <v>3</v>
      </c>
      <c r="C5380" s="109"/>
    </row>
    <row r="5381" spans="1:3" x14ac:dyDescent="0.25">
      <c r="A5381" s="117">
        <v>45150</v>
      </c>
      <c r="B5381" s="101">
        <v>4</v>
      </c>
      <c r="C5381" s="109"/>
    </row>
    <row r="5382" spans="1:3" x14ac:dyDescent="0.25">
      <c r="A5382" s="117">
        <v>45150</v>
      </c>
      <c r="B5382" s="101">
        <v>5</v>
      </c>
      <c r="C5382" s="109"/>
    </row>
    <row r="5383" spans="1:3" x14ac:dyDescent="0.25">
      <c r="A5383" s="117">
        <v>45150</v>
      </c>
      <c r="B5383" s="101">
        <v>6</v>
      </c>
      <c r="C5383" s="109"/>
    </row>
    <row r="5384" spans="1:3" x14ac:dyDescent="0.25">
      <c r="A5384" s="117">
        <v>45150</v>
      </c>
      <c r="B5384" s="101">
        <v>7</v>
      </c>
      <c r="C5384" s="109"/>
    </row>
    <row r="5385" spans="1:3" x14ac:dyDescent="0.25">
      <c r="A5385" s="117">
        <v>45150</v>
      </c>
      <c r="B5385" s="101">
        <v>8</v>
      </c>
      <c r="C5385" s="109"/>
    </row>
    <row r="5386" spans="1:3" x14ac:dyDescent="0.25">
      <c r="A5386" s="117">
        <v>45150</v>
      </c>
      <c r="B5386" s="101">
        <v>9</v>
      </c>
      <c r="C5386" s="109"/>
    </row>
    <row r="5387" spans="1:3" x14ac:dyDescent="0.25">
      <c r="A5387" s="117">
        <v>45150</v>
      </c>
      <c r="B5387" s="101">
        <v>10</v>
      </c>
      <c r="C5387" s="109"/>
    </row>
    <row r="5388" spans="1:3" x14ac:dyDescent="0.25">
      <c r="A5388" s="117">
        <v>45150</v>
      </c>
      <c r="B5388" s="101">
        <v>11</v>
      </c>
      <c r="C5388" s="109"/>
    </row>
    <row r="5389" spans="1:3" x14ac:dyDescent="0.25">
      <c r="A5389" s="117">
        <v>45150</v>
      </c>
      <c r="B5389" s="101">
        <v>12</v>
      </c>
      <c r="C5389" s="109"/>
    </row>
    <row r="5390" spans="1:3" x14ac:dyDescent="0.25">
      <c r="A5390" s="117">
        <v>45150</v>
      </c>
      <c r="B5390" s="101">
        <v>13</v>
      </c>
      <c r="C5390" s="109"/>
    </row>
    <row r="5391" spans="1:3" x14ac:dyDescent="0.25">
      <c r="A5391" s="117">
        <v>45150</v>
      </c>
      <c r="B5391" s="101">
        <v>14</v>
      </c>
      <c r="C5391" s="109"/>
    </row>
    <row r="5392" spans="1:3" x14ac:dyDescent="0.25">
      <c r="A5392" s="117">
        <v>45150</v>
      </c>
      <c r="B5392" s="101">
        <v>15</v>
      </c>
      <c r="C5392" s="109"/>
    </row>
    <row r="5393" spans="1:3" x14ac:dyDescent="0.25">
      <c r="A5393" s="117">
        <v>45150</v>
      </c>
      <c r="B5393" s="101">
        <v>16</v>
      </c>
      <c r="C5393" s="109"/>
    </row>
    <row r="5394" spans="1:3" x14ac:dyDescent="0.25">
      <c r="A5394" s="117">
        <v>45150</v>
      </c>
      <c r="B5394" s="101">
        <v>17</v>
      </c>
      <c r="C5394" s="109"/>
    </row>
    <row r="5395" spans="1:3" x14ac:dyDescent="0.25">
      <c r="A5395" s="117">
        <v>45150</v>
      </c>
      <c r="B5395" s="101">
        <v>18</v>
      </c>
      <c r="C5395" s="109"/>
    </row>
    <row r="5396" spans="1:3" x14ac:dyDescent="0.25">
      <c r="A5396" s="117">
        <v>45150</v>
      </c>
      <c r="B5396" s="101">
        <v>19</v>
      </c>
      <c r="C5396" s="109"/>
    </row>
    <row r="5397" spans="1:3" x14ac:dyDescent="0.25">
      <c r="A5397" s="117">
        <v>45150</v>
      </c>
      <c r="B5397" s="101">
        <v>20</v>
      </c>
      <c r="C5397" s="109"/>
    </row>
    <row r="5398" spans="1:3" x14ac:dyDescent="0.25">
      <c r="A5398" s="117">
        <v>45150</v>
      </c>
      <c r="B5398" s="101">
        <v>21</v>
      </c>
      <c r="C5398" s="109"/>
    </row>
    <row r="5399" spans="1:3" x14ac:dyDescent="0.25">
      <c r="A5399" s="117">
        <v>45150</v>
      </c>
      <c r="B5399" s="101">
        <v>22</v>
      </c>
      <c r="C5399" s="109"/>
    </row>
    <row r="5400" spans="1:3" x14ac:dyDescent="0.25">
      <c r="A5400" s="117">
        <v>45150</v>
      </c>
      <c r="B5400" s="101">
        <v>23</v>
      </c>
      <c r="C5400" s="109"/>
    </row>
    <row r="5401" spans="1:3" x14ac:dyDescent="0.25">
      <c r="A5401" s="117">
        <v>45150</v>
      </c>
      <c r="B5401" s="101">
        <v>24</v>
      </c>
      <c r="C5401" s="109"/>
    </row>
    <row r="5402" spans="1:3" x14ac:dyDescent="0.25">
      <c r="A5402" s="117">
        <v>45151</v>
      </c>
      <c r="B5402" s="101">
        <v>1</v>
      </c>
      <c r="C5402" s="109"/>
    </row>
    <row r="5403" spans="1:3" x14ac:dyDescent="0.25">
      <c r="A5403" s="117">
        <v>45151</v>
      </c>
      <c r="B5403" s="101">
        <v>2</v>
      </c>
      <c r="C5403" s="109"/>
    </row>
    <row r="5404" spans="1:3" x14ac:dyDescent="0.25">
      <c r="A5404" s="117">
        <v>45151</v>
      </c>
      <c r="B5404" s="101">
        <v>3</v>
      </c>
      <c r="C5404" s="109"/>
    </row>
    <row r="5405" spans="1:3" x14ac:dyDescent="0.25">
      <c r="A5405" s="117">
        <v>45151</v>
      </c>
      <c r="B5405" s="101">
        <v>4</v>
      </c>
      <c r="C5405" s="109"/>
    </row>
    <row r="5406" spans="1:3" x14ac:dyDescent="0.25">
      <c r="A5406" s="117">
        <v>45151</v>
      </c>
      <c r="B5406" s="101">
        <v>5</v>
      </c>
      <c r="C5406" s="109"/>
    </row>
    <row r="5407" spans="1:3" x14ac:dyDescent="0.25">
      <c r="A5407" s="117">
        <v>45151</v>
      </c>
      <c r="B5407" s="101">
        <v>6</v>
      </c>
      <c r="C5407" s="109"/>
    </row>
    <row r="5408" spans="1:3" x14ac:dyDescent="0.25">
      <c r="A5408" s="117">
        <v>45151</v>
      </c>
      <c r="B5408" s="101">
        <v>7</v>
      </c>
      <c r="C5408" s="109"/>
    </row>
    <row r="5409" spans="1:3" x14ac:dyDescent="0.25">
      <c r="A5409" s="117">
        <v>45151</v>
      </c>
      <c r="B5409" s="101">
        <v>8</v>
      </c>
      <c r="C5409" s="109"/>
    </row>
    <row r="5410" spans="1:3" x14ac:dyDescent="0.25">
      <c r="A5410" s="117">
        <v>45151</v>
      </c>
      <c r="B5410" s="101">
        <v>9</v>
      </c>
      <c r="C5410" s="109"/>
    </row>
    <row r="5411" spans="1:3" x14ac:dyDescent="0.25">
      <c r="A5411" s="117">
        <v>45151</v>
      </c>
      <c r="B5411" s="101">
        <v>10</v>
      </c>
      <c r="C5411" s="109"/>
    </row>
    <row r="5412" spans="1:3" x14ac:dyDescent="0.25">
      <c r="A5412" s="117">
        <v>45151</v>
      </c>
      <c r="B5412" s="101">
        <v>11</v>
      </c>
      <c r="C5412" s="109"/>
    </row>
    <row r="5413" spans="1:3" x14ac:dyDescent="0.25">
      <c r="A5413" s="117">
        <v>45151</v>
      </c>
      <c r="B5413" s="101">
        <v>12</v>
      </c>
      <c r="C5413" s="109"/>
    </row>
    <row r="5414" spans="1:3" x14ac:dyDescent="0.25">
      <c r="A5414" s="117">
        <v>45151</v>
      </c>
      <c r="B5414" s="101">
        <v>13</v>
      </c>
      <c r="C5414" s="109"/>
    </row>
    <row r="5415" spans="1:3" x14ac:dyDescent="0.25">
      <c r="A5415" s="117">
        <v>45151</v>
      </c>
      <c r="B5415" s="101">
        <v>14</v>
      </c>
      <c r="C5415" s="109"/>
    </row>
    <row r="5416" spans="1:3" x14ac:dyDescent="0.25">
      <c r="A5416" s="117">
        <v>45151</v>
      </c>
      <c r="B5416" s="101">
        <v>15</v>
      </c>
      <c r="C5416" s="109"/>
    </row>
    <row r="5417" spans="1:3" x14ac:dyDescent="0.25">
      <c r="A5417" s="117">
        <v>45151</v>
      </c>
      <c r="B5417" s="101">
        <v>16</v>
      </c>
      <c r="C5417" s="109"/>
    </row>
    <row r="5418" spans="1:3" x14ac:dyDescent="0.25">
      <c r="A5418" s="117">
        <v>45151</v>
      </c>
      <c r="B5418" s="101">
        <v>17</v>
      </c>
      <c r="C5418" s="109"/>
    </row>
    <row r="5419" spans="1:3" x14ac:dyDescent="0.25">
      <c r="A5419" s="117">
        <v>45151</v>
      </c>
      <c r="B5419" s="101">
        <v>18</v>
      </c>
      <c r="C5419" s="109"/>
    </row>
    <row r="5420" spans="1:3" x14ac:dyDescent="0.25">
      <c r="A5420" s="117">
        <v>45151</v>
      </c>
      <c r="B5420" s="101">
        <v>19</v>
      </c>
      <c r="C5420" s="109"/>
    </row>
    <row r="5421" spans="1:3" x14ac:dyDescent="0.25">
      <c r="A5421" s="117">
        <v>45151</v>
      </c>
      <c r="B5421" s="101">
        <v>20</v>
      </c>
      <c r="C5421" s="109"/>
    </row>
    <row r="5422" spans="1:3" x14ac:dyDescent="0.25">
      <c r="A5422" s="117">
        <v>45151</v>
      </c>
      <c r="B5422" s="101">
        <v>21</v>
      </c>
      <c r="C5422" s="109"/>
    </row>
    <row r="5423" spans="1:3" x14ac:dyDescent="0.25">
      <c r="A5423" s="117">
        <v>45151</v>
      </c>
      <c r="B5423" s="101">
        <v>22</v>
      </c>
      <c r="C5423" s="109"/>
    </row>
    <row r="5424" spans="1:3" x14ac:dyDescent="0.25">
      <c r="A5424" s="117">
        <v>45151</v>
      </c>
      <c r="B5424" s="101">
        <v>23</v>
      </c>
      <c r="C5424" s="109"/>
    </row>
    <row r="5425" spans="1:3" x14ac:dyDescent="0.25">
      <c r="A5425" s="117">
        <v>45151</v>
      </c>
      <c r="B5425" s="101">
        <v>24</v>
      </c>
      <c r="C5425" s="109"/>
    </row>
    <row r="5426" spans="1:3" x14ac:dyDescent="0.25">
      <c r="A5426" s="117">
        <v>45152</v>
      </c>
      <c r="B5426" s="101">
        <v>1</v>
      </c>
      <c r="C5426" s="109"/>
    </row>
    <row r="5427" spans="1:3" x14ac:dyDescent="0.25">
      <c r="A5427" s="117">
        <v>45152</v>
      </c>
      <c r="B5427" s="101">
        <v>2</v>
      </c>
      <c r="C5427" s="109"/>
    </row>
    <row r="5428" spans="1:3" x14ac:dyDescent="0.25">
      <c r="A5428" s="117">
        <v>45152</v>
      </c>
      <c r="B5428" s="101">
        <v>3</v>
      </c>
      <c r="C5428" s="109"/>
    </row>
    <row r="5429" spans="1:3" x14ac:dyDescent="0.25">
      <c r="A5429" s="117">
        <v>45152</v>
      </c>
      <c r="B5429" s="101">
        <v>4</v>
      </c>
      <c r="C5429" s="109"/>
    </row>
    <row r="5430" spans="1:3" x14ac:dyDescent="0.25">
      <c r="A5430" s="117">
        <v>45152</v>
      </c>
      <c r="B5430" s="101">
        <v>5</v>
      </c>
      <c r="C5430" s="109"/>
    </row>
    <row r="5431" spans="1:3" x14ac:dyDescent="0.25">
      <c r="A5431" s="117">
        <v>45152</v>
      </c>
      <c r="B5431" s="101">
        <v>6</v>
      </c>
      <c r="C5431" s="109"/>
    </row>
    <row r="5432" spans="1:3" x14ac:dyDescent="0.25">
      <c r="A5432" s="117">
        <v>45152</v>
      </c>
      <c r="B5432" s="101">
        <v>7</v>
      </c>
      <c r="C5432" s="109"/>
    </row>
    <row r="5433" spans="1:3" x14ac:dyDescent="0.25">
      <c r="A5433" s="117">
        <v>45152</v>
      </c>
      <c r="B5433" s="101">
        <v>8</v>
      </c>
      <c r="C5433" s="109"/>
    </row>
    <row r="5434" spans="1:3" x14ac:dyDescent="0.25">
      <c r="A5434" s="117">
        <v>45152</v>
      </c>
      <c r="B5434" s="101">
        <v>9</v>
      </c>
      <c r="C5434" s="109"/>
    </row>
    <row r="5435" spans="1:3" x14ac:dyDescent="0.25">
      <c r="A5435" s="117">
        <v>45152</v>
      </c>
      <c r="B5435" s="101">
        <v>10</v>
      </c>
      <c r="C5435" s="109"/>
    </row>
    <row r="5436" spans="1:3" x14ac:dyDescent="0.25">
      <c r="A5436" s="117">
        <v>45152</v>
      </c>
      <c r="B5436" s="101">
        <v>11</v>
      </c>
      <c r="C5436" s="109"/>
    </row>
    <row r="5437" spans="1:3" x14ac:dyDescent="0.25">
      <c r="A5437" s="117">
        <v>45152</v>
      </c>
      <c r="B5437" s="101">
        <v>12</v>
      </c>
      <c r="C5437" s="109"/>
    </row>
    <row r="5438" spans="1:3" x14ac:dyDescent="0.25">
      <c r="A5438" s="117">
        <v>45152</v>
      </c>
      <c r="B5438" s="101">
        <v>13</v>
      </c>
      <c r="C5438" s="109"/>
    </row>
    <row r="5439" spans="1:3" x14ac:dyDescent="0.25">
      <c r="A5439" s="117">
        <v>45152</v>
      </c>
      <c r="B5439" s="101">
        <v>14</v>
      </c>
      <c r="C5439" s="109"/>
    </row>
    <row r="5440" spans="1:3" x14ac:dyDescent="0.25">
      <c r="A5440" s="117">
        <v>45152</v>
      </c>
      <c r="B5440" s="101">
        <v>15</v>
      </c>
      <c r="C5440" s="109"/>
    </row>
    <row r="5441" spans="1:3" x14ac:dyDescent="0.25">
      <c r="A5441" s="117">
        <v>45152</v>
      </c>
      <c r="B5441" s="101">
        <v>16</v>
      </c>
      <c r="C5441" s="109"/>
    </row>
    <row r="5442" spans="1:3" x14ac:dyDescent="0.25">
      <c r="A5442" s="117">
        <v>45152</v>
      </c>
      <c r="B5442" s="101">
        <v>17</v>
      </c>
      <c r="C5442" s="109"/>
    </row>
    <row r="5443" spans="1:3" x14ac:dyDescent="0.25">
      <c r="A5443" s="117">
        <v>45152</v>
      </c>
      <c r="B5443" s="101">
        <v>18</v>
      </c>
      <c r="C5443" s="109"/>
    </row>
    <row r="5444" spans="1:3" x14ac:dyDescent="0.25">
      <c r="A5444" s="117">
        <v>45152</v>
      </c>
      <c r="B5444" s="101">
        <v>19</v>
      </c>
      <c r="C5444" s="109"/>
    </row>
    <row r="5445" spans="1:3" x14ac:dyDescent="0.25">
      <c r="A5445" s="117">
        <v>45152</v>
      </c>
      <c r="B5445" s="101">
        <v>20</v>
      </c>
      <c r="C5445" s="109"/>
    </row>
    <row r="5446" spans="1:3" x14ac:dyDescent="0.25">
      <c r="A5446" s="117">
        <v>45152</v>
      </c>
      <c r="B5446" s="101">
        <v>21</v>
      </c>
      <c r="C5446" s="109"/>
    </row>
    <row r="5447" spans="1:3" x14ac:dyDescent="0.25">
      <c r="A5447" s="117">
        <v>45152</v>
      </c>
      <c r="B5447" s="101">
        <v>22</v>
      </c>
      <c r="C5447" s="109"/>
    </row>
    <row r="5448" spans="1:3" x14ac:dyDescent="0.25">
      <c r="A5448" s="117">
        <v>45152</v>
      </c>
      <c r="B5448" s="101">
        <v>23</v>
      </c>
      <c r="C5448" s="109"/>
    </row>
    <row r="5449" spans="1:3" x14ac:dyDescent="0.25">
      <c r="A5449" s="117">
        <v>45152</v>
      </c>
      <c r="B5449" s="101">
        <v>24</v>
      </c>
      <c r="C5449" s="109"/>
    </row>
    <row r="5450" spans="1:3" x14ac:dyDescent="0.25">
      <c r="A5450" s="117">
        <v>45153</v>
      </c>
      <c r="B5450" s="101">
        <v>1</v>
      </c>
      <c r="C5450" s="109"/>
    </row>
    <row r="5451" spans="1:3" x14ac:dyDescent="0.25">
      <c r="A5451" s="117">
        <v>45153</v>
      </c>
      <c r="B5451" s="101">
        <v>2</v>
      </c>
      <c r="C5451" s="109"/>
    </row>
    <row r="5452" spans="1:3" x14ac:dyDescent="0.25">
      <c r="A5452" s="117">
        <v>45153</v>
      </c>
      <c r="B5452" s="101">
        <v>3</v>
      </c>
      <c r="C5452" s="109"/>
    </row>
    <row r="5453" spans="1:3" x14ac:dyDescent="0.25">
      <c r="A5453" s="117">
        <v>45153</v>
      </c>
      <c r="B5453" s="101">
        <v>4</v>
      </c>
      <c r="C5453" s="109"/>
    </row>
    <row r="5454" spans="1:3" x14ac:dyDescent="0.25">
      <c r="A5454" s="117">
        <v>45153</v>
      </c>
      <c r="B5454" s="101">
        <v>5</v>
      </c>
      <c r="C5454" s="109"/>
    </row>
    <row r="5455" spans="1:3" x14ac:dyDescent="0.25">
      <c r="A5455" s="117">
        <v>45153</v>
      </c>
      <c r="B5455" s="101">
        <v>6</v>
      </c>
      <c r="C5455" s="109"/>
    </row>
    <row r="5456" spans="1:3" x14ac:dyDescent="0.25">
      <c r="A5456" s="117">
        <v>45153</v>
      </c>
      <c r="B5456" s="101">
        <v>7</v>
      </c>
      <c r="C5456" s="109"/>
    </row>
    <row r="5457" spans="1:3" x14ac:dyDescent="0.25">
      <c r="A5457" s="117">
        <v>45153</v>
      </c>
      <c r="B5457" s="101">
        <v>8</v>
      </c>
      <c r="C5457" s="109"/>
    </row>
    <row r="5458" spans="1:3" x14ac:dyDescent="0.25">
      <c r="A5458" s="117">
        <v>45153</v>
      </c>
      <c r="B5458" s="101">
        <v>9</v>
      </c>
      <c r="C5458" s="109"/>
    </row>
    <row r="5459" spans="1:3" x14ac:dyDescent="0.25">
      <c r="A5459" s="117">
        <v>45153</v>
      </c>
      <c r="B5459" s="101">
        <v>10</v>
      </c>
      <c r="C5459" s="109"/>
    </row>
    <row r="5460" spans="1:3" x14ac:dyDescent="0.25">
      <c r="A5460" s="117">
        <v>45153</v>
      </c>
      <c r="B5460" s="101">
        <v>11</v>
      </c>
      <c r="C5460" s="109"/>
    </row>
    <row r="5461" spans="1:3" x14ac:dyDescent="0.25">
      <c r="A5461" s="117">
        <v>45153</v>
      </c>
      <c r="B5461" s="101">
        <v>12</v>
      </c>
      <c r="C5461" s="109"/>
    </row>
    <row r="5462" spans="1:3" x14ac:dyDescent="0.25">
      <c r="A5462" s="117">
        <v>45153</v>
      </c>
      <c r="B5462" s="101">
        <v>13</v>
      </c>
      <c r="C5462" s="109"/>
    </row>
    <row r="5463" spans="1:3" x14ac:dyDescent="0.25">
      <c r="A5463" s="117">
        <v>45153</v>
      </c>
      <c r="B5463" s="101">
        <v>14</v>
      </c>
      <c r="C5463" s="109"/>
    </row>
    <row r="5464" spans="1:3" x14ac:dyDescent="0.25">
      <c r="A5464" s="117">
        <v>45153</v>
      </c>
      <c r="B5464" s="101">
        <v>15</v>
      </c>
      <c r="C5464" s="109"/>
    </row>
    <row r="5465" spans="1:3" x14ac:dyDescent="0.25">
      <c r="A5465" s="117">
        <v>45153</v>
      </c>
      <c r="B5465" s="101">
        <v>16</v>
      </c>
      <c r="C5465" s="109"/>
    </row>
    <row r="5466" spans="1:3" x14ac:dyDescent="0.25">
      <c r="A5466" s="117">
        <v>45153</v>
      </c>
      <c r="B5466" s="101">
        <v>17</v>
      </c>
      <c r="C5466" s="109"/>
    </row>
    <row r="5467" spans="1:3" x14ac:dyDescent="0.25">
      <c r="A5467" s="117">
        <v>45153</v>
      </c>
      <c r="B5467" s="101">
        <v>18</v>
      </c>
      <c r="C5467" s="109"/>
    </row>
    <row r="5468" spans="1:3" x14ac:dyDescent="0.25">
      <c r="A5468" s="117">
        <v>45153</v>
      </c>
      <c r="B5468" s="101">
        <v>19</v>
      </c>
      <c r="C5468" s="109"/>
    </row>
    <row r="5469" spans="1:3" x14ac:dyDescent="0.25">
      <c r="A5469" s="117">
        <v>45153</v>
      </c>
      <c r="B5469" s="101">
        <v>20</v>
      </c>
      <c r="C5469" s="109"/>
    </row>
    <row r="5470" spans="1:3" x14ac:dyDescent="0.25">
      <c r="A5470" s="117">
        <v>45153</v>
      </c>
      <c r="B5470" s="101">
        <v>21</v>
      </c>
      <c r="C5470" s="109"/>
    </row>
    <row r="5471" spans="1:3" x14ac:dyDescent="0.25">
      <c r="A5471" s="117">
        <v>45153</v>
      </c>
      <c r="B5471" s="101">
        <v>22</v>
      </c>
      <c r="C5471" s="109"/>
    </row>
    <row r="5472" spans="1:3" x14ac:dyDescent="0.25">
      <c r="A5472" s="117">
        <v>45153</v>
      </c>
      <c r="B5472" s="101">
        <v>23</v>
      </c>
      <c r="C5472" s="109"/>
    </row>
    <row r="5473" spans="1:3" x14ac:dyDescent="0.25">
      <c r="A5473" s="117">
        <v>45153</v>
      </c>
      <c r="B5473" s="101">
        <v>24</v>
      </c>
      <c r="C5473" s="109"/>
    </row>
    <row r="5474" spans="1:3" x14ac:dyDescent="0.25">
      <c r="A5474" s="117">
        <v>45154</v>
      </c>
      <c r="B5474" s="101">
        <v>1</v>
      </c>
      <c r="C5474" s="109"/>
    </row>
    <row r="5475" spans="1:3" x14ac:dyDescent="0.25">
      <c r="A5475" s="117">
        <v>45154</v>
      </c>
      <c r="B5475" s="101">
        <v>2</v>
      </c>
      <c r="C5475" s="109"/>
    </row>
    <row r="5476" spans="1:3" x14ac:dyDescent="0.25">
      <c r="A5476" s="117">
        <v>45154</v>
      </c>
      <c r="B5476" s="101">
        <v>3</v>
      </c>
      <c r="C5476" s="109"/>
    </row>
    <row r="5477" spans="1:3" x14ac:dyDescent="0.25">
      <c r="A5477" s="117">
        <v>45154</v>
      </c>
      <c r="B5477" s="101">
        <v>4</v>
      </c>
      <c r="C5477" s="109"/>
    </row>
    <row r="5478" spans="1:3" x14ac:dyDescent="0.25">
      <c r="A5478" s="117">
        <v>45154</v>
      </c>
      <c r="B5478" s="101">
        <v>5</v>
      </c>
      <c r="C5478" s="109"/>
    </row>
    <row r="5479" spans="1:3" x14ac:dyDescent="0.25">
      <c r="A5479" s="117">
        <v>45154</v>
      </c>
      <c r="B5479" s="101">
        <v>6</v>
      </c>
      <c r="C5479" s="109"/>
    </row>
    <row r="5480" spans="1:3" x14ac:dyDescent="0.25">
      <c r="A5480" s="117">
        <v>45154</v>
      </c>
      <c r="B5480" s="101">
        <v>7</v>
      </c>
      <c r="C5480" s="109"/>
    </row>
    <row r="5481" spans="1:3" x14ac:dyDescent="0.25">
      <c r="A5481" s="117">
        <v>45154</v>
      </c>
      <c r="B5481" s="101">
        <v>8</v>
      </c>
      <c r="C5481" s="109"/>
    </row>
    <row r="5482" spans="1:3" x14ac:dyDescent="0.25">
      <c r="A5482" s="117">
        <v>45154</v>
      </c>
      <c r="B5482" s="101">
        <v>9</v>
      </c>
      <c r="C5482" s="109"/>
    </row>
    <row r="5483" spans="1:3" x14ac:dyDescent="0.25">
      <c r="A5483" s="117">
        <v>45154</v>
      </c>
      <c r="B5483" s="101">
        <v>10</v>
      </c>
      <c r="C5483" s="109"/>
    </row>
    <row r="5484" spans="1:3" x14ac:dyDescent="0.25">
      <c r="A5484" s="117">
        <v>45154</v>
      </c>
      <c r="B5484" s="101">
        <v>11</v>
      </c>
      <c r="C5484" s="109"/>
    </row>
    <row r="5485" spans="1:3" x14ac:dyDescent="0.25">
      <c r="A5485" s="117">
        <v>45154</v>
      </c>
      <c r="B5485" s="101">
        <v>12</v>
      </c>
      <c r="C5485" s="109"/>
    </row>
    <row r="5486" spans="1:3" x14ac:dyDescent="0.25">
      <c r="A5486" s="117">
        <v>45154</v>
      </c>
      <c r="B5486" s="101">
        <v>13</v>
      </c>
      <c r="C5486" s="109"/>
    </row>
    <row r="5487" spans="1:3" x14ac:dyDescent="0.25">
      <c r="A5487" s="117">
        <v>45154</v>
      </c>
      <c r="B5487" s="101">
        <v>14</v>
      </c>
      <c r="C5487" s="109"/>
    </row>
    <row r="5488" spans="1:3" x14ac:dyDescent="0.25">
      <c r="A5488" s="117">
        <v>45154</v>
      </c>
      <c r="B5488" s="101">
        <v>15</v>
      </c>
      <c r="C5488" s="109"/>
    </row>
    <row r="5489" spans="1:3" x14ac:dyDescent="0.25">
      <c r="A5489" s="117">
        <v>45154</v>
      </c>
      <c r="B5489" s="101">
        <v>16</v>
      </c>
      <c r="C5489" s="109"/>
    </row>
    <row r="5490" spans="1:3" x14ac:dyDescent="0.25">
      <c r="A5490" s="117">
        <v>45154</v>
      </c>
      <c r="B5490" s="101">
        <v>17</v>
      </c>
      <c r="C5490" s="109"/>
    </row>
    <row r="5491" spans="1:3" x14ac:dyDescent="0.25">
      <c r="A5491" s="117">
        <v>45154</v>
      </c>
      <c r="B5491" s="101">
        <v>18</v>
      </c>
      <c r="C5491" s="109"/>
    </row>
    <row r="5492" spans="1:3" x14ac:dyDescent="0.25">
      <c r="A5492" s="117">
        <v>45154</v>
      </c>
      <c r="B5492" s="101">
        <v>19</v>
      </c>
      <c r="C5492" s="109"/>
    </row>
    <row r="5493" spans="1:3" x14ac:dyDescent="0.25">
      <c r="A5493" s="117">
        <v>45154</v>
      </c>
      <c r="B5493" s="101">
        <v>20</v>
      </c>
      <c r="C5493" s="109"/>
    </row>
    <row r="5494" spans="1:3" x14ac:dyDescent="0.25">
      <c r="A5494" s="117">
        <v>45154</v>
      </c>
      <c r="B5494" s="101">
        <v>21</v>
      </c>
      <c r="C5494" s="109"/>
    </row>
    <row r="5495" spans="1:3" x14ac:dyDescent="0.25">
      <c r="A5495" s="117">
        <v>45154</v>
      </c>
      <c r="B5495" s="101">
        <v>22</v>
      </c>
      <c r="C5495" s="109"/>
    </row>
    <row r="5496" spans="1:3" x14ac:dyDescent="0.25">
      <c r="A5496" s="117">
        <v>45154</v>
      </c>
      <c r="B5496" s="101">
        <v>23</v>
      </c>
      <c r="C5496" s="109"/>
    </row>
    <row r="5497" spans="1:3" x14ac:dyDescent="0.25">
      <c r="A5497" s="117">
        <v>45154</v>
      </c>
      <c r="B5497" s="101">
        <v>24</v>
      </c>
      <c r="C5497" s="109"/>
    </row>
    <row r="5498" spans="1:3" x14ac:dyDescent="0.25">
      <c r="A5498" s="117">
        <v>45155</v>
      </c>
      <c r="B5498" s="101">
        <v>1</v>
      </c>
      <c r="C5498" s="109"/>
    </row>
    <row r="5499" spans="1:3" x14ac:dyDescent="0.25">
      <c r="A5499" s="117">
        <v>45155</v>
      </c>
      <c r="B5499" s="101">
        <v>2</v>
      </c>
      <c r="C5499" s="109"/>
    </row>
    <row r="5500" spans="1:3" x14ac:dyDescent="0.25">
      <c r="A5500" s="117">
        <v>45155</v>
      </c>
      <c r="B5500" s="101">
        <v>3</v>
      </c>
      <c r="C5500" s="109"/>
    </row>
    <row r="5501" spans="1:3" x14ac:dyDescent="0.25">
      <c r="A5501" s="117">
        <v>45155</v>
      </c>
      <c r="B5501" s="101">
        <v>4</v>
      </c>
      <c r="C5501" s="109"/>
    </row>
    <row r="5502" spans="1:3" x14ac:dyDescent="0.25">
      <c r="A5502" s="117">
        <v>45155</v>
      </c>
      <c r="B5502" s="101">
        <v>5</v>
      </c>
      <c r="C5502" s="109"/>
    </row>
    <row r="5503" spans="1:3" x14ac:dyDescent="0.25">
      <c r="A5503" s="117">
        <v>45155</v>
      </c>
      <c r="B5503" s="101">
        <v>6</v>
      </c>
      <c r="C5503" s="109"/>
    </row>
    <row r="5504" spans="1:3" x14ac:dyDescent="0.25">
      <c r="A5504" s="117">
        <v>45155</v>
      </c>
      <c r="B5504" s="101">
        <v>7</v>
      </c>
      <c r="C5504" s="109"/>
    </row>
    <row r="5505" spans="1:3" x14ac:dyDescent="0.25">
      <c r="A5505" s="117">
        <v>45155</v>
      </c>
      <c r="B5505" s="101">
        <v>8</v>
      </c>
      <c r="C5505" s="109"/>
    </row>
    <row r="5506" spans="1:3" x14ac:dyDescent="0.25">
      <c r="A5506" s="117">
        <v>45155</v>
      </c>
      <c r="B5506" s="101">
        <v>9</v>
      </c>
      <c r="C5506" s="109"/>
    </row>
    <row r="5507" spans="1:3" x14ac:dyDescent="0.25">
      <c r="A5507" s="117">
        <v>45155</v>
      </c>
      <c r="B5507" s="101">
        <v>10</v>
      </c>
      <c r="C5507" s="109"/>
    </row>
    <row r="5508" spans="1:3" x14ac:dyDescent="0.25">
      <c r="A5508" s="117">
        <v>45155</v>
      </c>
      <c r="B5508" s="101">
        <v>11</v>
      </c>
      <c r="C5508" s="109"/>
    </row>
    <row r="5509" spans="1:3" x14ac:dyDescent="0.25">
      <c r="A5509" s="117">
        <v>45155</v>
      </c>
      <c r="B5509" s="101">
        <v>12</v>
      </c>
      <c r="C5509" s="109"/>
    </row>
    <row r="5510" spans="1:3" x14ac:dyDescent="0.25">
      <c r="A5510" s="117">
        <v>45155</v>
      </c>
      <c r="B5510" s="101">
        <v>13</v>
      </c>
      <c r="C5510" s="109"/>
    </row>
    <row r="5511" spans="1:3" x14ac:dyDescent="0.25">
      <c r="A5511" s="117">
        <v>45155</v>
      </c>
      <c r="B5511" s="101">
        <v>14</v>
      </c>
      <c r="C5511" s="109"/>
    </row>
    <row r="5512" spans="1:3" x14ac:dyDescent="0.25">
      <c r="A5512" s="117">
        <v>45155</v>
      </c>
      <c r="B5512" s="101">
        <v>15</v>
      </c>
      <c r="C5512" s="109"/>
    </row>
    <row r="5513" spans="1:3" x14ac:dyDescent="0.25">
      <c r="A5513" s="117">
        <v>45155</v>
      </c>
      <c r="B5513" s="101">
        <v>16</v>
      </c>
      <c r="C5513" s="109"/>
    </row>
    <row r="5514" spans="1:3" x14ac:dyDescent="0.25">
      <c r="A5514" s="117">
        <v>45155</v>
      </c>
      <c r="B5514" s="101">
        <v>17</v>
      </c>
      <c r="C5514" s="109"/>
    </row>
    <row r="5515" spans="1:3" x14ac:dyDescent="0.25">
      <c r="A5515" s="117">
        <v>45155</v>
      </c>
      <c r="B5515" s="101">
        <v>18</v>
      </c>
      <c r="C5515" s="109"/>
    </row>
    <row r="5516" spans="1:3" x14ac:dyDescent="0.25">
      <c r="A5516" s="117">
        <v>45155</v>
      </c>
      <c r="B5516" s="101">
        <v>19</v>
      </c>
      <c r="C5516" s="109"/>
    </row>
    <row r="5517" spans="1:3" x14ac:dyDescent="0.25">
      <c r="A5517" s="117">
        <v>45155</v>
      </c>
      <c r="B5517" s="101">
        <v>20</v>
      </c>
      <c r="C5517" s="109"/>
    </row>
    <row r="5518" spans="1:3" x14ac:dyDescent="0.25">
      <c r="A5518" s="117">
        <v>45155</v>
      </c>
      <c r="B5518" s="101">
        <v>21</v>
      </c>
      <c r="C5518" s="109"/>
    </row>
    <row r="5519" spans="1:3" x14ac:dyDescent="0.25">
      <c r="A5519" s="117">
        <v>45155</v>
      </c>
      <c r="B5519" s="101">
        <v>22</v>
      </c>
      <c r="C5519" s="109"/>
    </row>
    <row r="5520" spans="1:3" x14ac:dyDescent="0.25">
      <c r="A5520" s="117">
        <v>45155</v>
      </c>
      <c r="B5520" s="101">
        <v>23</v>
      </c>
      <c r="C5520" s="109"/>
    </row>
    <row r="5521" spans="1:3" x14ac:dyDescent="0.25">
      <c r="A5521" s="117">
        <v>45155</v>
      </c>
      <c r="B5521" s="101">
        <v>24</v>
      </c>
      <c r="C5521" s="109"/>
    </row>
    <row r="5522" spans="1:3" x14ac:dyDescent="0.25">
      <c r="A5522" s="117">
        <v>45156</v>
      </c>
      <c r="B5522" s="101">
        <v>1</v>
      </c>
      <c r="C5522" s="109"/>
    </row>
    <row r="5523" spans="1:3" x14ac:dyDescent="0.25">
      <c r="A5523" s="117">
        <v>45156</v>
      </c>
      <c r="B5523" s="101">
        <v>2</v>
      </c>
      <c r="C5523" s="109"/>
    </row>
    <row r="5524" spans="1:3" x14ac:dyDescent="0.25">
      <c r="A5524" s="117">
        <v>45156</v>
      </c>
      <c r="B5524" s="101">
        <v>3</v>
      </c>
      <c r="C5524" s="109"/>
    </row>
    <row r="5525" spans="1:3" x14ac:dyDescent="0.25">
      <c r="A5525" s="117">
        <v>45156</v>
      </c>
      <c r="B5525" s="101">
        <v>4</v>
      </c>
      <c r="C5525" s="109"/>
    </row>
    <row r="5526" spans="1:3" x14ac:dyDescent="0.25">
      <c r="A5526" s="117">
        <v>45156</v>
      </c>
      <c r="B5526" s="101">
        <v>5</v>
      </c>
      <c r="C5526" s="109"/>
    </row>
    <row r="5527" spans="1:3" x14ac:dyDescent="0.25">
      <c r="A5527" s="117">
        <v>45156</v>
      </c>
      <c r="B5527" s="101">
        <v>6</v>
      </c>
      <c r="C5527" s="109"/>
    </row>
    <row r="5528" spans="1:3" x14ac:dyDescent="0.25">
      <c r="A5528" s="117">
        <v>45156</v>
      </c>
      <c r="B5528" s="101">
        <v>7</v>
      </c>
      <c r="C5528" s="109"/>
    </row>
    <row r="5529" spans="1:3" x14ac:dyDescent="0.25">
      <c r="A5529" s="117">
        <v>45156</v>
      </c>
      <c r="B5529" s="101">
        <v>8</v>
      </c>
      <c r="C5529" s="109"/>
    </row>
    <row r="5530" spans="1:3" x14ac:dyDescent="0.25">
      <c r="A5530" s="117">
        <v>45156</v>
      </c>
      <c r="B5530" s="101">
        <v>9</v>
      </c>
      <c r="C5530" s="109"/>
    </row>
    <row r="5531" spans="1:3" x14ac:dyDescent="0.25">
      <c r="A5531" s="117">
        <v>45156</v>
      </c>
      <c r="B5531" s="101">
        <v>10</v>
      </c>
      <c r="C5531" s="109"/>
    </row>
    <row r="5532" spans="1:3" x14ac:dyDescent="0.25">
      <c r="A5532" s="117">
        <v>45156</v>
      </c>
      <c r="B5532" s="101">
        <v>11</v>
      </c>
      <c r="C5532" s="109"/>
    </row>
    <row r="5533" spans="1:3" x14ac:dyDescent="0.25">
      <c r="A5533" s="117">
        <v>45156</v>
      </c>
      <c r="B5533" s="101">
        <v>12</v>
      </c>
      <c r="C5533" s="109"/>
    </row>
    <row r="5534" spans="1:3" x14ac:dyDescent="0.25">
      <c r="A5534" s="117">
        <v>45156</v>
      </c>
      <c r="B5534" s="101">
        <v>13</v>
      </c>
      <c r="C5534" s="109"/>
    </row>
    <row r="5535" spans="1:3" x14ac:dyDescent="0.25">
      <c r="A5535" s="117">
        <v>45156</v>
      </c>
      <c r="B5535" s="101">
        <v>14</v>
      </c>
      <c r="C5535" s="109"/>
    </row>
    <row r="5536" spans="1:3" x14ac:dyDescent="0.25">
      <c r="A5536" s="117">
        <v>45156</v>
      </c>
      <c r="B5536" s="101">
        <v>15</v>
      </c>
      <c r="C5536" s="109"/>
    </row>
    <row r="5537" spans="1:3" x14ac:dyDescent="0.25">
      <c r="A5537" s="117">
        <v>45156</v>
      </c>
      <c r="B5537" s="101">
        <v>16</v>
      </c>
      <c r="C5537" s="109"/>
    </row>
    <row r="5538" spans="1:3" x14ac:dyDescent="0.25">
      <c r="A5538" s="117">
        <v>45156</v>
      </c>
      <c r="B5538" s="101">
        <v>17</v>
      </c>
      <c r="C5538" s="109"/>
    </row>
    <row r="5539" spans="1:3" x14ac:dyDescent="0.25">
      <c r="A5539" s="117">
        <v>45156</v>
      </c>
      <c r="B5539" s="101">
        <v>18</v>
      </c>
      <c r="C5539" s="109"/>
    </row>
    <row r="5540" spans="1:3" x14ac:dyDescent="0.25">
      <c r="A5540" s="117">
        <v>45156</v>
      </c>
      <c r="B5540" s="101">
        <v>19</v>
      </c>
      <c r="C5540" s="109"/>
    </row>
    <row r="5541" spans="1:3" x14ac:dyDescent="0.25">
      <c r="A5541" s="117">
        <v>45156</v>
      </c>
      <c r="B5541" s="101">
        <v>20</v>
      </c>
      <c r="C5541" s="109"/>
    </row>
    <row r="5542" spans="1:3" x14ac:dyDescent="0.25">
      <c r="A5542" s="117">
        <v>45156</v>
      </c>
      <c r="B5542" s="101">
        <v>21</v>
      </c>
      <c r="C5542" s="109"/>
    </row>
    <row r="5543" spans="1:3" x14ac:dyDescent="0.25">
      <c r="A5543" s="117">
        <v>45156</v>
      </c>
      <c r="B5543" s="101">
        <v>22</v>
      </c>
      <c r="C5543" s="109"/>
    </row>
    <row r="5544" spans="1:3" x14ac:dyDescent="0.25">
      <c r="A5544" s="117">
        <v>45156</v>
      </c>
      <c r="B5544" s="101">
        <v>23</v>
      </c>
      <c r="C5544" s="109"/>
    </row>
    <row r="5545" spans="1:3" x14ac:dyDescent="0.25">
      <c r="A5545" s="117">
        <v>45156</v>
      </c>
      <c r="B5545" s="101">
        <v>24</v>
      </c>
      <c r="C5545" s="109"/>
    </row>
    <row r="5546" spans="1:3" x14ac:dyDescent="0.25">
      <c r="A5546" s="117">
        <v>45157</v>
      </c>
      <c r="B5546" s="101">
        <v>1</v>
      </c>
      <c r="C5546" s="109"/>
    </row>
    <row r="5547" spans="1:3" x14ac:dyDescent="0.25">
      <c r="A5547" s="117">
        <v>45157</v>
      </c>
      <c r="B5547" s="101">
        <v>2</v>
      </c>
      <c r="C5547" s="109"/>
    </row>
    <row r="5548" spans="1:3" x14ac:dyDescent="0.25">
      <c r="A5548" s="117">
        <v>45157</v>
      </c>
      <c r="B5548" s="101">
        <v>3</v>
      </c>
      <c r="C5548" s="109"/>
    </row>
    <row r="5549" spans="1:3" x14ac:dyDescent="0.25">
      <c r="A5549" s="117">
        <v>45157</v>
      </c>
      <c r="B5549" s="101">
        <v>4</v>
      </c>
      <c r="C5549" s="109"/>
    </row>
    <row r="5550" spans="1:3" x14ac:dyDescent="0.25">
      <c r="A5550" s="117">
        <v>45157</v>
      </c>
      <c r="B5550" s="101">
        <v>5</v>
      </c>
      <c r="C5550" s="109"/>
    </row>
    <row r="5551" spans="1:3" x14ac:dyDescent="0.25">
      <c r="A5551" s="117">
        <v>45157</v>
      </c>
      <c r="B5551" s="101">
        <v>6</v>
      </c>
      <c r="C5551" s="109"/>
    </row>
    <row r="5552" spans="1:3" x14ac:dyDescent="0.25">
      <c r="A5552" s="117">
        <v>45157</v>
      </c>
      <c r="B5552" s="101">
        <v>7</v>
      </c>
      <c r="C5552" s="109"/>
    </row>
    <row r="5553" spans="1:3" x14ac:dyDescent="0.25">
      <c r="A5553" s="117">
        <v>45157</v>
      </c>
      <c r="B5553" s="101">
        <v>8</v>
      </c>
      <c r="C5553" s="109"/>
    </row>
    <row r="5554" spans="1:3" x14ac:dyDescent="0.25">
      <c r="A5554" s="117">
        <v>45157</v>
      </c>
      <c r="B5554" s="101">
        <v>9</v>
      </c>
      <c r="C5554" s="109"/>
    </row>
    <row r="5555" spans="1:3" x14ac:dyDescent="0.25">
      <c r="A5555" s="117">
        <v>45157</v>
      </c>
      <c r="B5555" s="101">
        <v>10</v>
      </c>
      <c r="C5555" s="109"/>
    </row>
    <row r="5556" spans="1:3" x14ac:dyDescent="0.25">
      <c r="A5556" s="117">
        <v>45157</v>
      </c>
      <c r="B5556" s="101">
        <v>11</v>
      </c>
      <c r="C5556" s="109"/>
    </row>
    <row r="5557" spans="1:3" x14ac:dyDescent="0.25">
      <c r="A5557" s="117">
        <v>45157</v>
      </c>
      <c r="B5557" s="101">
        <v>12</v>
      </c>
      <c r="C5557" s="109"/>
    </row>
    <row r="5558" spans="1:3" x14ac:dyDescent="0.25">
      <c r="A5558" s="117">
        <v>45157</v>
      </c>
      <c r="B5558" s="101">
        <v>13</v>
      </c>
      <c r="C5558" s="109"/>
    </row>
    <row r="5559" spans="1:3" x14ac:dyDescent="0.25">
      <c r="A5559" s="117">
        <v>45157</v>
      </c>
      <c r="B5559" s="101">
        <v>14</v>
      </c>
      <c r="C5559" s="109"/>
    </row>
    <row r="5560" spans="1:3" x14ac:dyDescent="0.25">
      <c r="A5560" s="117">
        <v>45157</v>
      </c>
      <c r="B5560" s="101">
        <v>15</v>
      </c>
      <c r="C5560" s="109"/>
    </row>
    <row r="5561" spans="1:3" x14ac:dyDescent="0.25">
      <c r="A5561" s="117">
        <v>45157</v>
      </c>
      <c r="B5561" s="101">
        <v>16</v>
      </c>
      <c r="C5561" s="109"/>
    </row>
    <row r="5562" spans="1:3" x14ac:dyDescent="0.25">
      <c r="A5562" s="117">
        <v>45157</v>
      </c>
      <c r="B5562" s="101">
        <v>17</v>
      </c>
      <c r="C5562" s="109"/>
    </row>
    <row r="5563" spans="1:3" x14ac:dyDescent="0.25">
      <c r="A5563" s="117">
        <v>45157</v>
      </c>
      <c r="B5563" s="101">
        <v>18</v>
      </c>
      <c r="C5563" s="109"/>
    </row>
    <row r="5564" spans="1:3" x14ac:dyDescent="0.25">
      <c r="A5564" s="117">
        <v>45157</v>
      </c>
      <c r="B5564" s="101">
        <v>19</v>
      </c>
      <c r="C5564" s="109"/>
    </row>
    <row r="5565" spans="1:3" x14ac:dyDescent="0.25">
      <c r="A5565" s="117">
        <v>45157</v>
      </c>
      <c r="B5565" s="101">
        <v>20</v>
      </c>
      <c r="C5565" s="109"/>
    </row>
    <row r="5566" spans="1:3" x14ac:dyDescent="0.25">
      <c r="A5566" s="117">
        <v>45157</v>
      </c>
      <c r="B5566" s="101">
        <v>21</v>
      </c>
      <c r="C5566" s="109"/>
    </row>
    <row r="5567" spans="1:3" x14ac:dyDescent="0.25">
      <c r="A5567" s="117">
        <v>45157</v>
      </c>
      <c r="B5567" s="101">
        <v>22</v>
      </c>
      <c r="C5567" s="109"/>
    </row>
    <row r="5568" spans="1:3" x14ac:dyDescent="0.25">
      <c r="A5568" s="117">
        <v>45157</v>
      </c>
      <c r="B5568" s="101">
        <v>23</v>
      </c>
      <c r="C5568" s="109"/>
    </row>
    <row r="5569" spans="1:3" x14ac:dyDescent="0.25">
      <c r="A5569" s="117">
        <v>45157</v>
      </c>
      <c r="B5569" s="101">
        <v>24</v>
      </c>
      <c r="C5569" s="109"/>
    </row>
    <row r="5570" spans="1:3" x14ac:dyDescent="0.25">
      <c r="A5570" s="117">
        <v>45158</v>
      </c>
      <c r="B5570" s="101">
        <v>1</v>
      </c>
      <c r="C5570" s="109"/>
    </row>
    <row r="5571" spans="1:3" x14ac:dyDescent="0.25">
      <c r="A5571" s="117">
        <v>45158</v>
      </c>
      <c r="B5571" s="101">
        <v>2</v>
      </c>
      <c r="C5571" s="109"/>
    </row>
    <row r="5572" spans="1:3" x14ac:dyDescent="0.25">
      <c r="A5572" s="117">
        <v>45158</v>
      </c>
      <c r="B5572" s="101">
        <v>3</v>
      </c>
      <c r="C5572" s="109"/>
    </row>
    <row r="5573" spans="1:3" x14ac:dyDescent="0.25">
      <c r="A5573" s="117">
        <v>45158</v>
      </c>
      <c r="B5573" s="101">
        <v>4</v>
      </c>
      <c r="C5573" s="109"/>
    </row>
    <row r="5574" spans="1:3" x14ac:dyDescent="0.25">
      <c r="A5574" s="117">
        <v>45158</v>
      </c>
      <c r="B5574" s="101">
        <v>5</v>
      </c>
      <c r="C5574" s="109"/>
    </row>
    <row r="5575" spans="1:3" x14ac:dyDescent="0.25">
      <c r="A5575" s="117">
        <v>45158</v>
      </c>
      <c r="B5575" s="101">
        <v>6</v>
      </c>
      <c r="C5575" s="109"/>
    </row>
    <row r="5576" spans="1:3" x14ac:dyDescent="0.25">
      <c r="A5576" s="117">
        <v>45158</v>
      </c>
      <c r="B5576" s="101">
        <v>7</v>
      </c>
      <c r="C5576" s="109"/>
    </row>
    <row r="5577" spans="1:3" x14ac:dyDescent="0.25">
      <c r="A5577" s="117">
        <v>45158</v>
      </c>
      <c r="B5577" s="101">
        <v>8</v>
      </c>
      <c r="C5577" s="109"/>
    </row>
    <row r="5578" spans="1:3" x14ac:dyDescent="0.25">
      <c r="A5578" s="117">
        <v>45158</v>
      </c>
      <c r="B5578" s="101">
        <v>9</v>
      </c>
      <c r="C5578" s="109"/>
    </row>
    <row r="5579" spans="1:3" x14ac:dyDescent="0.25">
      <c r="A5579" s="117">
        <v>45158</v>
      </c>
      <c r="B5579" s="101">
        <v>10</v>
      </c>
      <c r="C5579" s="109"/>
    </row>
    <row r="5580" spans="1:3" x14ac:dyDescent="0.25">
      <c r="A5580" s="117">
        <v>45158</v>
      </c>
      <c r="B5580" s="101">
        <v>11</v>
      </c>
      <c r="C5580" s="109"/>
    </row>
    <row r="5581" spans="1:3" x14ac:dyDescent="0.25">
      <c r="A5581" s="117">
        <v>45158</v>
      </c>
      <c r="B5581" s="101">
        <v>12</v>
      </c>
      <c r="C5581" s="109"/>
    </row>
    <row r="5582" spans="1:3" x14ac:dyDescent="0.25">
      <c r="A5582" s="117">
        <v>45158</v>
      </c>
      <c r="B5582" s="101">
        <v>13</v>
      </c>
      <c r="C5582" s="109"/>
    </row>
    <row r="5583" spans="1:3" x14ac:dyDescent="0.25">
      <c r="A5583" s="117">
        <v>45158</v>
      </c>
      <c r="B5583" s="101">
        <v>14</v>
      </c>
      <c r="C5583" s="109"/>
    </row>
    <row r="5584" spans="1:3" x14ac:dyDescent="0.25">
      <c r="A5584" s="117">
        <v>45158</v>
      </c>
      <c r="B5584" s="101">
        <v>15</v>
      </c>
      <c r="C5584" s="109"/>
    </row>
    <row r="5585" spans="1:3" x14ac:dyDescent="0.25">
      <c r="A5585" s="117">
        <v>45158</v>
      </c>
      <c r="B5585" s="101">
        <v>16</v>
      </c>
      <c r="C5585" s="109"/>
    </row>
    <row r="5586" spans="1:3" x14ac:dyDescent="0.25">
      <c r="A5586" s="117">
        <v>45158</v>
      </c>
      <c r="B5586" s="101">
        <v>17</v>
      </c>
      <c r="C5586" s="109"/>
    </row>
    <row r="5587" spans="1:3" x14ac:dyDescent="0.25">
      <c r="A5587" s="117">
        <v>45158</v>
      </c>
      <c r="B5587" s="101">
        <v>18</v>
      </c>
      <c r="C5587" s="109"/>
    </row>
    <row r="5588" spans="1:3" x14ac:dyDescent="0.25">
      <c r="A5588" s="117">
        <v>45158</v>
      </c>
      <c r="B5588" s="101">
        <v>19</v>
      </c>
      <c r="C5588" s="109"/>
    </row>
    <row r="5589" spans="1:3" x14ac:dyDescent="0.25">
      <c r="A5589" s="117">
        <v>45158</v>
      </c>
      <c r="B5589" s="101">
        <v>20</v>
      </c>
      <c r="C5589" s="109"/>
    </row>
    <row r="5590" spans="1:3" x14ac:dyDescent="0.25">
      <c r="A5590" s="117">
        <v>45158</v>
      </c>
      <c r="B5590" s="101">
        <v>21</v>
      </c>
      <c r="C5590" s="109"/>
    </row>
    <row r="5591" spans="1:3" x14ac:dyDescent="0.25">
      <c r="A5591" s="117">
        <v>45158</v>
      </c>
      <c r="B5591" s="101">
        <v>22</v>
      </c>
      <c r="C5591" s="109"/>
    </row>
    <row r="5592" spans="1:3" x14ac:dyDescent="0.25">
      <c r="A5592" s="117">
        <v>45158</v>
      </c>
      <c r="B5592" s="101">
        <v>23</v>
      </c>
      <c r="C5592" s="109"/>
    </row>
    <row r="5593" spans="1:3" x14ac:dyDescent="0.25">
      <c r="A5593" s="117">
        <v>45158</v>
      </c>
      <c r="B5593" s="101">
        <v>24</v>
      </c>
      <c r="C5593" s="109"/>
    </row>
    <row r="5594" spans="1:3" x14ac:dyDescent="0.25">
      <c r="A5594" s="117">
        <v>45159</v>
      </c>
      <c r="B5594" s="101">
        <v>1</v>
      </c>
      <c r="C5594" s="109"/>
    </row>
    <row r="5595" spans="1:3" x14ac:dyDescent="0.25">
      <c r="A5595" s="117">
        <v>45159</v>
      </c>
      <c r="B5595" s="101">
        <v>2</v>
      </c>
      <c r="C5595" s="109"/>
    </row>
    <row r="5596" spans="1:3" x14ac:dyDescent="0.25">
      <c r="A5596" s="117">
        <v>45159</v>
      </c>
      <c r="B5596" s="101">
        <v>3</v>
      </c>
      <c r="C5596" s="109"/>
    </row>
    <row r="5597" spans="1:3" x14ac:dyDescent="0.25">
      <c r="A5597" s="117">
        <v>45159</v>
      </c>
      <c r="B5597" s="101">
        <v>4</v>
      </c>
      <c r="C5597" s="109"/>
    </row>
    <row r="5598" spans="1:3" x14ac:dyDescent="0.25">
      <c r="A5598" s="117">
        <v>45159</v>
      </c>
      <c r="B5598" s="101">
        <v>5</v>
      </c>
      <c r="C5598" s="109"/>
    </row>
    <row r="5599" spans="1:3" x14ac:dyDescent="0.25">
      <c r="A5599" s="117">
        <v>45159</v>
      </c>
      <c r="B5599" s="101">
        <v>6</v>
      </c>
      <c r="C5599" s="109"/>
    </row>
    <row r="5600" spans="1:3" x14ac:dyDescent="0.25">
      <c r="A5600" s="117">
        <v>45159</v>
      </c>
      <c r="B5600" s="101">
        <v>7</v>
      </c>
      <c r="C5600" s="109"/>
    </row>
    <row r="5601" spans="1:3" x14ac:dyDescent="0.25">
      <c r="A5601" s="117">
        <v>45159</v>
      </c>
      <c r="B5601" s="101">
        <v>8</v>
      </c>
      <c r="C5601" s="109"/>
    </row>
    <row r="5602" spans="1:3" x14ac:dyDescent="0.25">
      <c r="A5602" s="117">
        <v>45159</v>
      </c>
      <c r="B5602" s="101">
        <v>9</v>
      </c>
      <c r="C5602" s="109"/>
    </row>
    <row r="5603" spans="1:3" x14ac:dyDescent="0.25">
      <c r="A5603" s="117">
        <v>45159</v>
      </c>
      <c r="B5603" s="101">
        <v>10</v>
      </c>
      <c r="C5603" s="109"/>
    </row>
    <row r="5604" spans="1:3" x14ac:dyDescent="0.25">
      <c r="A5604" s="117">
        <v>45159</v>
      </c>
      <c r="B5604" s="101">
        <v>11</v>
      </c>
      <c r="C5604" s="109"/>
    </row>
    <row r="5605" spans="1:3" x14ac:dyDescent="0.25">
      <c r="A5605" s="117">
        <v>45159</v>
      </c>
      <c r="B5605" s="101">
        <v>12</v>
      </c>
      <c r="C5605" s="109"/>
    </row>
    <row r="5606" spans="1:3" x14ac:dyDescent="0.25">
      <c r="A5606" s="117">
        <v>45159</v>
      </c>
      <c r="B5606" s="101">
        <v>13</v>
      </c>
      <c r="C5606" s="109"/>
    </row>
    <row r="5607" spans="1:3" x14ac:dyDescent="0.25">
      <c r="A5607" s="117">
        <v>45159</v>
      </c>
      <c r="B5607" s="101">
        <v>14</v>
      </c>
      <c r="C5607" s="109"/>
    </row>
    <row r="5608" spans="1:3" x14ac:dyDescent="0.25">
      <c r="A5608" s="117">
        <v>45159</v>
      </c>
      <c r="B5608" s="101">
        <v>15</v>
      </c>
      <c r="C5608" s="109"/>
    </row>
    <row r="5609" spans="1:3" x14ac:dyDescent="0.25">
      <c r="A5609" s="117">
        <v>45159</v>
      </c>
      <c r="B5609" s="101">
        <v>16</v>
      </c>
      <c r="C5609" s="109"/>
    </row>
    <row r="5610" spans="1:3" x14ac:dyDescent="0.25">
      <c r="A5610" s="117">
        <v>45159</v>
      </c>
      <c r="B5610" s="101">
        <v>17</v>
      </c>
      <c r="C5610" s="109"/>
    </row>
    <row r="5611" spans="1:3" x14ac:dyDescent="0.25">
      <c r="A5611" s="117">
        <v>45159</v>
      </c>
      <c r="B5611" s="101">
        <v>18</v>
      </c>
      <c r="C5611" s="109"/>
    </row>
    <row r="5612" spans="1:3" x14ac:dyDescent="0.25">
      <c r="A5612" s="117">
        <v>45159</v>
      </c>
      <c r="B5612" s="101">
        <v>19</v>
      </c>
      <c r="C5612" s="109"/>
    </row>
    <row r="5613" spans="1:3" x14ac:dyDescent="0.25">
      <c r="A5613" s="117">
        <v>45159</v>
      </c>
      <c r="B5613" s="101">
        <v>20</v>
      </c>
      <c r="C5613" s="109"/>
    </row>
    <row r="5614" spans="1:3" x14ac:dyDescent="0.25">
      <c r="A5614" s="117">
        <v>45159</v>
      </c>
      <c r="B5614" s="101">
        <v>21</v>
      </c>
      <c r="C5614" s="109"/>
    </row>
    <row r="5615" spans="1:3" x14ac:dyDescent="0.25">
      <c r="A5615" s="117">
        <v>45159</v>
      </c>
      <c r="B5615" s="101">
        <v>22</v>
      </c>
      <c r="C5615" s="109"/>
    </row>
    <row r="5616" spans="1:3" x14ac:dyDescent="0.25">
      <c r="A5616" s="117">
        <v>45159</v>
      </c>
      <c r="B5616" s="101">
        <v>23</v>
      </c>
      <c r="C5616" s="109"/>
    </row>
    <row r="5617" spans="1:3" x14ac:dyDescent="0.25">
      <c r="A5617" s="117">
        <v>45159</v>
      </c>
      <c r="B5617" s="101">
        <v>24</v>
      </c>
      <c r="C5617" s="109"/>
    </row>
    <row r="5618" spans="1:3" x14ac:dyDescent="0.25">
      <c r="A5618" s="117">
        <v>45160</v>
      </c>
      <c r="B5618" s="101">
        <v>1</v>
      </c>
      <c r="C5618" s="109"/>
    </row>
    <row r="5619" spans="1:3" x14ac:dyDescent="0.25">
      <c r="A5619" s="117">
        <v>45160</v>
      </c>
      <c r="B5619" s="101">
        <v>2</v>
      </c>
      <c r="C5619" s="109"/>
    </row>
    <row r="5620" spans="1:3" x14ac:dyDescent="0.25">
      <c r="A5620" s="117">
        <v>45160</v>
      </c>
      <c r="B5620" s="101">
        <v>3</v>
      </c>
      <c r="C5620" s="109"/>
    </row>
    <row r="5621" spans="1:3" x14ac:dyDescent="0.25">
      <c r="A5621" s="117">
        <v>45160</v>
      </c>
      <c r="B5621" s="101">
        <v>4</v>
      </c>
      <c r="C5621" s="109"/>
    </row>
    <row r="5622" spans="1:3" x14ac:dyDescent="0.25">
      <c r="A5622" s="117">
        <v>45160</v>
      </c>
      <c r="B5622" s="101">
        <v>5</v>
      </c>
      <c r="C5622" s="109"/>
    </row>
    <row r="5623" spans="1:3" x14ac:dyDescent="0.25">
      <c r="A5623" s="117">
        <v>45160</v>
      </c>
      <c r="B5623" s="101">
        <v>6</v>
      </c>
      <c r="C5623" s="109"/>
    </row>
    <row r="5624" spans="1:3" x14ac:dyDescent="0.25">
      <c r="A5624" s="117">
        <v>45160</v>
      </c>
      <c r="B5624" s="101">
        <v>7</v>
      </c>
      <c r="C5624" s="109"/>
    </row>
    <row r="5625" spans="1:3" x14ac:dyDescent="0.25">
      <c r="A5625" s="117">
        <v>45160</v>
      </c>
      <c r="B5625" s="101">
        <v>8</v>
      </c>
      <c r="C5625" s="109"/>
    </row>
    <row r="5626" spans="1:3" x14ac:dyDescent="0.25">
      <c r="A5626" s="117">
        <v>45160</v>
      </c>
      <c r="B5626" s="101">
        <v>9</v>
      </c>
      <c r="C5626" s="109"/>
    </row>
    <row r="5627" spans="1:3" x14ac:dyDescent="0.25">
      <c r="A5627" s="117">
        <v>45160</v>
      </c>
      <c r="B5627" s="101">
        <v>10</v>
      </c>
      <c r="C5627" s="109"/>
    </row>
    <row r="5628" spans="1:3" x14ac:dyDescent="0.25">
      <c r="A5628" s="117">
        <v>45160</v>
      </c>
      <c r="B5628" s="101">
        <v>11</v>
      </c>
      <c r="C5628" s="109"/>
    </row>
    <row r="5629" spans="1:3" x14ac:dyDescent="0.25">
      <c r="A5629" s="117">
        <v>45160</v>
      </c>
      <c r="B5629" s="101">
        <v>12</v>
      </c>
      <c r="C5629" s="109"/>
    </row>
    <row r="5630" spans="1:3" x14ac:dyDescent="0.25">
      <c r="A5630" s="117">
        <v>45160</v>
      </c>
      <c r="B5630" s="101">
        <v>13</v>
      </c>
      <c r="C5630" s="109"/>
    </row>
    <row r="5631" spans="1:3" x14ac:dyDescent="0.25">
      <c r="A5631" s="117">
        <v>45160</v>
      </c>
      <c r="B5631" s="101">
        <v>14</v>
      </c>
      <c r="C5631" s="109"/>
    </row>
    <row r="5632" spans="1:3" x14ac:dyDescent="0.25">
      <c r="A5632" s="117">
        <v>45160</v>
      </c>
      <c r="B5632" s="101">
        <v>15</v>
      </c>
      <c r="C5632" s="109"/>
    </row>
    <row r="5633" spans="1:3" x14ac:dyDescent="0.25">
      <c r="A5633" s="117">
        <v>45160</v>
      </c>
      <c r="B5633" s="101">
        <v>16</v>
      </c>
      <c r="C5633" s="109"/>
    </row>
    <row r="5634" spans="1:3" x14ac:dyDescent="0.25">
      <c r="A5634" s="117">
        <v>45160</v>
      </c>
      <c r="B5634" s="101">
        <v>17</v>
      </c>
      <c r="C5634" s="109"/>
    </row>
    <row r="5635" spans="1:3" x14ac:dyDescent="0.25">
      <c r="A5635" s="117">
        <v>45160</v>
      </c>
      <c r="B5635" s="101">
        <v>18</v>
      </c>
      <c r="C5635" s="109"/>
    </row>
    <row r="5636" spans="1:3" x14ac:dyDescent="0.25">
      <c r="A5636" s="117">
        <v>45160</v>
      </c>
      <c r="B5636" s="101">
        <v>19</v>
      </c>
      <c r="C5636" s="109"/>
    </row>
    <row r="5637" spans="1:3" x14ac:dyDescent="0.25">
      <c r="A5637" s="117">
        <v>45160</v>
      </c>
      <c r="B5637" s="101">
        <v>20</v>
      </c>
      <c r="C5637" s="109"/>
    </row>
    <row r="5638" spans="1:3" x14ac:dyDescent="0.25">
      <c r="A5638" s="117">
        <v>45160</v>
      </c>
      <c r="B5638" s="101">
        <v>21</v>
      </c>
      <c r="C5638" s="109"/>
    </row>
    <row r="5639" spans="1:3" x14ac:dyDescent="0.25">
      <c r="A5639" s="117">
        <v>45160</v>
      </c>
      <c r="B5639" s="101">
        <v>22</v>
      </c>
      <c r="C5639" s="109"/>
    </row>
    <row r="5640" spans="1:3" x14ac:dyDescent="0.25">
      <c r="A5640" s="117">
        <v>45160</v>
      </c>
      <c r="B5640" s="101">
        <v>23</v>
      </c>
      <c r="C5640" s="109"/>
    </row>
    <row r="5641" spans="1:3" x14ac:dyDescent="0.25">
      <c r="A5641" s="117">
        <v>45160</v>
      </c>
      <c r="B5641" s="101">
        <v>24</v>
      </c>
      <c r="C5641" s="109"/>
    </row>
    <row r="5642" spans="1:3" x14ac:dyDescent="0.25">
      <c r="A5642" s="117">
        <v>45161</v>
      </c>
      <c r="B5642" s="101">
        <v>1</v>
      </c>
      <c r="C5642" s="109"/>
    </row>
    <row r="5643" spans="1:3" x14ac:dyDescent="0.25">
      <c r="A5643" s="117">
        <v>45161</v>
      </c>
      <c r="B5643" s="101">
        <v>2</v>
      </c>
      <c r="C5643" s="109"/>
    </row>
    <row r="5644" spans="1:3" x14ac:dyDescent="0.25">
      <c r="A5644" s="117">
        <v>45161</v>
      </c>
      <c r="B5644" s="101">
        <v>3</v>
      </c>
      <c r="C5644" s="109"/>
    </row>
    <row r="5645" spans="1:3" x14ac:dyDescent="0.25">
      <c r="A5645" s="117">
        <v>45161</v>
      </c>
      <c r="B5645" s="101">
        <v>4</v>
      </c>
      <c r="C5645" s="109"/>
    </row>
    <row r="5646" spans="1:3" x14ac:dyDescent="0.25">
      <c r="A5646" s="117">
        <v>45161</v>
      </c>
      <c r="B5646" s="101">
        <v>5</v>
      </c>
      <c r="C5646" s="109"/>
    </row>
    <row r="5647" spans="1:3" x14ac:dyDescent="0.25">
      <c r="A5647" s="117">
        <v>45161</v>
      </c>
      <c r="B5647" s="101">
        <v>6</v>
      </c>
      <c r="C5647" s="109"/>
    </row>
    <row r="5648" spans="1:3" x14ac:dyDescent="0.25">
      <c r="A5648" s="117">
        <v>45161</v>
      </c>
      <c r="B5648" s="101">
        <v>7</v>
      </c>
      <c r="C5648" s="109"/>
    </row>
    <row r="5649" spans="1:3" x14ac:dyDescent="0.25">
      <c r="A5649" s="117">
        <v>45161</v>
      </c>
      <c r="B5649" s="101">
        <v>8</v>
      </c>
      <c r="C5649" s="109"/>
    </row>
    <row r="5650" spans="1:3" x14ac:dyDescent="0.25">
      <c r="A5650" s="117">
        <v>45161</v>
      </c>
      <c r="B5650" s="101">
        <v>9</v>
      </c>
      <c r="C5650" s="109"/>
    </row>
    <row r="5651" spans="1:3" x14ac:dyDescent="0.25">
      <c r="A5651" s="117">
        <v>45161</v>
      </c>
      <c r="B5651" s="101">
        <v>10</v>
      </c>
      <c r="C5651" s="109"/>
    </row>
    <row r="5652" spans="1:3" x14ac:dyDescent="0.25">
      <c r="A5652" s="117">
        <v>45161</v>
      </c>
      <c r="B5652" s="101">
        <v>11</v>
      </c>
      <c r="C5652" s="109"/>
    </row>
    <row r="5653" spans="1:3" x14ac:dyDescent="0.25">
      <c r="A5653" s="117">
        <v>45161</v>
      </c>
      <c r="B5653" s="101">
        <v>12</v>
      </c>
      <c r="C5653" s="109"/>
    </row>
    <row r="5654" spans="1:3" x14ac:dyDescent="0.25">
      <c r="A5654" s="117">
        <v>45161</v>
      </c>
      <c r="B5654" s="101">
        <v>13</v>
      </c>
      <c r="C5654" s="109"/>
    </row>
    <row r="5655" spans="1:3" x14ac:dyDescent="0.25">
      <c r="A5655" s="117">
        <v>45161</v>
      </c>
      <c r="B5655" s="101">
        <v>14</v>
      </c>
      <c r="C5655" s="109"/>
    </row>
    <row r="5656" spans="1:3" x14ac:dyDescent="0.25">
      <c r="A5656" s="117">
        <v>45161</v>
      </c>
      <c r="B5656" s="101">
        <v>15</v>
      </c>
      <c r="C5656" s="109"/>
    </row>
    <row r="5657" spans="1:3" x14ac:dyDescent="0.25">
      <c r="A5657" s="117">
        <v>45161</v>
      </c>
      <c r="B5657" s="101">
        <v>16</v>
      </c>
      <c r="C5657" s="109"/>
    </row>
    <row r="5658" spans="1:3" x14ac:dyDescent="0.25">
      <c r="A5658" s="117">
        <v>45161</v>
      </c>
      <c r="B5658" s="101">
        <v>17</v>
      </c>
      <c r="C5658" s="109"/>
    </row>
    <row r="5659" spans="1:3" x14ac:dyDescent="0.25">
      <c r="A5659" s="117">
        <v>45161</v>
      </c>
      <c r="B5659" s="101">
        <v>18</v>
      </c>
      <c r="C5659" s="109"/>
    </row>
    <row r="5660" spans="1:3" x14ac:dyDescent="0.25">
      <c r="A5660" s="117">
        <v>45161</v>
      </c>
      <c r="B5660" s="101">
        <v>19</v>
      </c>
      <c r="C5660" s="109"/>
    </row>
    <row r="5661" spans="1:3" x14ac:dyDescent="0.25">
      <c r="A5661" s="117">
        <v>45161</v>
      </c>
      <c r="B5661" s="101">
        <v>20</v>
      </c>
      <c r="C5661" s="109"/>
    </row>
    <row r="5662" spans="1:3" x14ac:dyDescent="0.25">
      <c r="A5662" s="117">
        <v>45161</v>
      </c>
      <c r="B5662" s="101">
        <v>21</v>
      </c>
      <c r="C5662" s="109"/>
    </row>
    <row r="5663" spans="1:3" x14ac:dyDescent="0.25">
      <c r="A5663" s="117">
        <v>45161</v>
      </c>
      <c r="B5663" s="101">
        <v>22</v>
      </c>
      <c r="C5663" s="109"/>
    </row>
    <row r="5664" spans="1:3" x14ac:dyDescent="0.25">
      <c r="A5664" s="117">
        <v>45161</v>
      </c>
      <c r="B5664" s="101">
        <v>23</v>
      </c>
      <c r="C5664" s="109"/>
    </row>
    <row r="5665" spans="1:3" x14ac:dyDescent="0.25">
      <c r="A5665" s="117">
        <v>45161</v>
      </c>
      <c r="B5665" s="101">
        <v>24</v>
      </c>
      <c r="C5665" s="109"/>
    </row>
    <row r="5666" spans="1:3" x14ac:dyDescent="0.25">
      <c r="A5666" s="117">
        <v>45162</v>
      </c>
      <c r="B5666" s="101">
        <v>1</v>
      </c>
      <c r="C5666" s="109"/>
    </row>
    <row r="5667" spans="1:3" x14ac:dyDescent="0.25">
      <c r="A5667" s="117">
        <v>45162</v>
      </c>
      <c r="B5667" s="101">
        <v>2</v>
      </c>
      <c r="C5667" s="109"/>
    </row>
    <row r="5668" spans="1:3" x14ac:dyDescent="0.25">
      <c r="A5668" s="117">
        <v>45162</v>
      </c>
      <c r="B5668" s="101">
        <v>3</v>
      </c>
      <c r="C5668" s="109"/>
    </row>
    <row r="5669" spans="1:3" x14ac:dyDescent="0.25">
      <c r="A5669" s="117">
        <v>45162</v>
      </c>
      <c r="B5669" s="101">
        <v>4</v>
      </c>
      <c r="C5669" s="109"/>
    </row>
    <row r="5670" spans="1:3" x14ac:dyDescent="0.25">
      <c r="A5670" s="117">
        <v>45162</v>
      </c>
      <c r="B5670" s="101">
        <v>5</v>
      </c>
      <c r="C5670" s="109"/>
    </row>
    <row r="5671" spans="1:3" x14ac:dyDescent="0.25">
      <c r="A5671" s="117">
        <v>45162</v>
      </c>
      <c r="B5671" s="101">
        <v>6</v>
      </c>
      <c r="C5671" s="109"/>
    </row>
    <row r="5672" spans="1:3" x14ac:dyDescent="0.25">
      <c r="A5672" s="117">
        <v>45162</v>
      </c>
      <c r="B5672" s="101">
        <v>7</v>
      </c>
      <c r="C5672" s="109"/>
    </row>
    <row r="5673" spans="1:3" x14ac:dyDescent="0.25">
      <c r="A5673" s="117">
        <v>45162</v>
      </c>
      <c r="B5673" s="101">
        <v>8</v>
      </c>
      <c r="C5673" s="109"/>
    </row>
    <row r="5674" spans="1:3" x14ac:dyDescent="0.25">
      <c r="A5674" s="117">
        <v>45162</v>
      </c>
      <c r="B5674" s="101">
        <v>9</v>
      </c>
      <c r="C5674" s="109"/>
    </row>
    <row r="5675" spans="1:3" x14ac:dyDescent="0.25">
      <c r="A5675" s="117">
        <v>45162</v>
      </c>
      <c r="B5675" s="101">
        <v>10</v>
      </c>
      <c r="C5675" s="109"/>
    </row>
    <row r="5676" spans="1:3" x14ac:dyDescent="0.25">
      <c r="A5676" s="117">
        <v>45162</v>
      </c>
      <c r="B5676" s="101">
        <v>11</v>
      </c>
      <c r="C5676" s="109"/>
    </row>
    <row r="5677" spans="1:3" x14ac:dyDescent="0.25">
      <c r="A5677" s="117">
        <v>45162</v>
      </c>
      <c r="B5677" s="101">
        <v>12</v>
      </c>
      <c r="C5677" s="109"/>
    </row>
    <row r="5678" spans="1:3" x14ac:dyDescent="0.25">
      <c r="A5678" s="117">
        <v>45162</v>
      </c>
      <c r="B5678" s="101">
        <v>13</v>
      </c>
      <c r="C5678" s="109"/>
    </row>
    <row r="5679" spans="1:3" x14ac:dyDescent="0.25">
      <c r="A5679" s="117">
        <v>45162</v>
      </c>
      <c r="B5679" s="101">
        <v>14</v>
      </c>
      <c r="C5679" s="109"/>
    </row>
    <row r="5680" spans="1:3" x14ac:dyDescent="0.25">
      <c r="A5680" s="117">
        <v>45162</v>
      </c>
      <c r="B5680" s="101">
        <v>15</v>
      </c>
      <c r="C5680" s="109"/>
    </row>
    <row r="5681" spans="1:3" x14ac:dyDescent="0.25">
      <c r="A5681" s="117">
        <v>45162</v>
      </c>
      <c r="B5681" s="101">
        <v>16</v>
      </c>
      <c r="C5681" s="109"/>
    </row>
    <row r="5682" spans="1:3" x14ac:dyDescent="0.25">
      <c r="A5682" s="117">
        <v>45162</v>
      </c>
      <c r="B5682" s="101">
        <v>17</v>
      </c>
      <c r="C5682" s="109"/>
    </row>
    <row r="5683" spans="1:3" x14ac:dyDescent="0.25">
      <c r="A5683" s="117">
        <v>45162</v>
      </c>
      <c r="B5683" s="101">
        <v>18</v>
      </c>
      <c r="C5683" s="109"/>
    </row>
    <row r="5684" spans="1:3" x14ac:dyDescent="0.25">
      <c r="A5684" s="117">
        <v>45162</v>
      </c>
      <c r="B5684" s="101">
        <v>19</v>
      </c>
      <c r="C5684" s="109"/>
    </row>
    <row r="5685" spans="1:3" x14ac:dyDescent="0.25">
      <c r="A5685" s="117">
        <v>45162</v>
      </c>
      <c r="B5685" s="101">
        <v>20</v>
      </c>
      <c r="C5685" s="109"/>
    </row>
    <row r="5686" spans="1:3" x14ac:dyDescent="0.25">
      <c r="A5686" s="117">
        <v>45162</v>
      </c>
      <c r="B5686" s="101">
        <v>21</v>
      </c>
      <c r="C5686" s="109"/>
    </row>
    <row r="5687" spans="1:3" x14ac:dyDescent="0.25">
      <c r="A5687" s="117">
        <v>45162</v>
      </c>
      <c r="B5687" s="101">
        <v>22</v>
      </c>
      <c r="C5687" s="109"/>
    </row>
    <row r="5688" spans="1:3" x14ac:dyDescent="0.25">
      <c r="A5688" s="117">
        <v>45162</v>
      </c>
      <c r="B5688" s="101">
        <v>23</v>
      </c>
      <c r="C5688" s="109"/>
    </row>
    <row r="5689" spans="1:3" x14ac:dyDescent="0.25">
      <c r="A5689" s="117">
        <v>45162</v>
      </c>
      <c r="B5689" s="101">
        <v>24</v>
      </c>
      <c r="C5689" s="109"/>
    </row>
    <row r="5690" spans="1:3" x14ac:dyDescent="0.25">
      <c r="A5690" s="117">
        <v>45163</v>
      </c>
      <c r="B5690" s="101">
        <v>1</v>
      </c>
      <c r="C5690" s="109"/>
    </row>
    <row r="5691" spans="1:3" x14ac:dyDescent="0.25">
      <c r="A5691" s="117">
        <v>45163</v>
      </c>
      <c r="B5691" s="101">
        <v>2</v>
      </c>
      <c r="C5691" s="109"/>
    </row>
    <row r="5692" spans="1:3" x14ac:dyDescent="0.25">
      <c r="A5692" s="117">
        <v>45163</v>
      </c>
      <c r="B5692" s="101">
        <v>3</v>
      </c>
      <c r="C5692" s="109"/>
    </row>
    <row r="5693" spans="1:3" x14ac:dyDescent="0.25">
      <c r="A5693" s="117">
        <v>45163</v>
      </c>
      <c r="B5693" s="101">
        <v>4</v>
      </c>
      <c r="C5693" s="109"/>
    </row>
    <row r="5694" spans="1:3" x14ac:dyDescent="0.25">
      <c r="A5694" s="117">
        <v>45163</v>
      </c>
      <c r="B5694" s="101">
        <v>5</v>
      </c>
      <c r="C5694" s="109"/>
    </row>
    <row r="5695" spans="1:3" x14ac:dyDescent="0.25">
      <c r="A5695" s="117">
        <v>45163</v>
      </c>
      <c r="B5695" s="101">
        <v>6</v>
      </c>
      <c r="C5695" s="109"/>
    </row>
    <row r="5696" spans="1:3" x14ac:dyDescent="0.25">
      <c r="A5696" s="117">
        <v>45163</v>
      </c>
      <c r="B5696" s="101">
        <v>7</v>
      </c>
      <c r="C5696" s="109"/>
    </row>
    <row r="5697" spans="1:3" x14ac:dyDescent="0.25">
      <c r="A5697" s="117">
        <v>45163</v>
      </c>
      <c r="B5697" s="101">
        <v>8</v>
      </c>
      <c r="C5697" s="109"/>
    </row>
    <row r="5698" spans="1:3" x14ac:dyDescent="0.25">
      <c r="A5698" s="117">
        <v>45163</v>
      </c>
      <c r="B5698" s="101">
        <v>9</v>
      </c>
      <c r="C5698" s="109"/>
    </row>
    <row r="5699" spans="1:3" x14ac:dyDescent="0.25">
      <c r="A5699" s="117">
        <v>45163</v>
      </c>
      <c r="B5699" s="101">
        <v>10</v>
      </c>
      <c r="C5699" s="109"/>
    </row>
    <row r="5700" spans="1:3" x14ac:dyDescent="0.25">
      <c r="A5700" s="117">
        <v>45163</v>
      </c>
      <c r="B5700" s="101">
        <v>11</v>
      </c>
      <c r="C5700" s="109"/>
    </row>
    <row r="5701" spans="1:3" x14ac:dyDescent="0.25">
      <c r="A5701" s="117">
        <v>45163</v>
      </c>
      <c r="B5701" s="101">
        <v>12</v>
      </c>
      <c r="C5701" s="109"/>
    </row>
    <row r="5702" spans="1:3" x14ac:dyDescent="0.25">
      <c r="A5702" s="117">
        <v>45163</v>
      </c>
      <c r="B5702" s="101">
        <v>13</v>
      </c>
      <c r="C5702" s="109"/>
    </row>
    <row r="5703" spans="1:3" x14ac:dyDescent="0.25">
      <c r="A5703" s="117">
        <v>45163</v>
      </c>
      <c r="B5703" s="101">
        <v>14</v>
      </c>
      <c r="C5703" s="109"/>
    </row>
    <row r="5704" spans="1:3" x14ac:dyDescent="0.25">
      <c r="A5704" s="117">
        <v>45163</v>
      </c>
      <c r="B5704" s="101">
        <v>15</v>
      </c>
      <c r="C5704" s="109"/>
    </row>
    <row r="5705" spans="1:3" x14ac:dyDescent="0.25">
      <c r="A5705" s="117">
        <v>45163</v>
      </c>
      <c r="B5705" s="101">
        <v>16</v>
      </c>
      <c r="C5705" s="109"/>
    </row>
    <row r="5706" spans="1:3" x14ac:dyDescent="0.25">
      <c r="A5706" s="117">
        <v>45163</v>
      </c>
      <c r="B5706" s="101">
        <v>17</v>
      </c>
      <c r="C5706" s="109"/>
    </row>
    <row r="5707" spans="1:3" x14ac:dyDescent="0.25">
      <c r="A5707" s="117">
        <v>45163</v>
      </c>
      <c r="B5707" s="101">
        <v>18</v>
      </c>
      <c r="C5707" s="109"/>
    </row>
    <row r="5708" spans="1:3" x14ac:dyDescent="0.25">
      <c r="A5708" s="117">
        <v>45163</v>
      </c>
      <c r="B5708" s="101">
        <v>19</v>
      </c>
      <c r="C5708" s="109"/>
    </row>
    <row r="5709" spans="1:3" x14ac:dyDescent="0.25">
      <c r="A5709" s="117">
        <v>45163</v>
      </c>
      <c r="B5709" s="101">
        <v>20</v>
      </c>
      <c r="C5709" s="109"/>
    </row>
    <row r="5710" spans="1:3" x14ac:dyDescent="0.25">
      <c r="A5710" s="117">
        <v>45163</v>
      </c>
      <c r="B5710" s="101">
        <v>21</v>
      </c>
      <c r="C5710" s="109"/>
    </row>
    <row r="5711" spans="1:3" x14ac:dyDescent="0.25">
      <c r="A5711" s="117">
        <v>45163</v>
      </c>
      <c r="B5711" s="101">
        <v>22</v>
      </c>
      <c r="C5711" s="109"/>
    </row>
    <row r="5712" spans="1:3" x14ac:dyDescent="0.25">
      <c r="A5712" s="117">
        <v>45163</v>
      </c>
      <c r="B5712" s="101">
        <v>23</v>
      </c>
      <c r="C5712" s="109"/>
    </row>
    <row r="5713" spans="1:3" x14ac:dyDescent="0.25">
      <c r="A5713" s="117">
        <v>45163</v>
      </c>
      <c r="B5713" s="101">
        <v>24</v>
      </c>
      <c r="C5713" s="109"/>
    </row>
    <row r="5714" spans="1:3" x14ac:dyDescent="0.25">
      <c r="A5714" s="117">
        <v>45164</v>
      </c>
      <c r="B5714" s="101">
        <v>1</v>
      </c>
      <c r="C5714" s="109"/>
    </row>
    <row r="5715" spans="1:3" x14ac:dyDescent="0.25">
      <c r="A5715" s="117">
        <v>45164</v>
      </c>
      <c r="B5715" s="101">
        <v>2</v>
      </c>
      <c r="C5715" s="109"/>
    </row>
    <row r="5716" spans="1:3" x14ac:dyDescent="0.25">
      <c r="A5716" s="117">
        <v>45164</v>
      </c>
      <c r="B5716" s="101">
        <v>3</v>
      </c>
      <c r="C5716" s="109"/>
    </row>
    <row r="5717" spans="1:3" x14ac:dyDescent="0.25">
      <c r="A5717" s="117">
        <v>45164</v>
      </c>
      <c r="B5717" s="101">
        <v>4</v>
      </c>
      <c r="C5717" s="109"/>
    </row>
    <row r="5718" spans="1:3" x14ac:dyDescent="0.25">
      <c r="A5718" s="117">
        <v>45164</v>
      </c>
      <c r="B5718" s="101">
        <v>5</v>
      </c>
      <c r="C5718" s="109"/>
    </row>
    <row r="5719" spans="1:3" x14ac:dyDescent="0.25">
      <c r="A5719" s="117">
        <v>45164</v>
      </c>
      <c r="B5719" s="101">
        <v>6</v>
      </c>
      <c r="C5719" s="109"/>
    </row>
    <row r="5720" spans="1:3" x14ac:dyDescent="0.25">
      <c r="A5720" s="117">
        <v>45164</v>
      </c>
      <c r="B5720" s="101">
        <v>7</v>
      </c>
      <c r="C5720" s="109"/>
    </row>
    <row r="5721" spans="1:3" x14ac:dyDescent="0.25">
      <c r="A5721" s="117">
        <v>45164</v>
      </c>
      <c r="B5721" s="101">
        <v>8</v>
      </c>
      <c r="C5721" s="109"/>
    </row>
    <row r="5722" spans="1:3" x14ac:dyDescent="0.25">
      <c r="A5722" s="117">
        <v>45164</v>
      </c>
      <c r="B5722" s="101">
        <v>9</v>
      </c>
      <c r="C5722" s="109"/>
    </row>
    <row r="5723" spans="1:3" x14ac:dyDescent="0.25">
      <c r="A5723" s="117">
        <v>45164</v>
      </c>
      <c r="B5723" s="101">
        <v>10</v>
      </c>
      <c r="C5723" s="109"/>
    </row>
    <row r="5724" spans="1:3" x14ac:dyDescent="0.25">
      <c r="A5724" s="117">
        <v>45164</v>
      </c>
      <c r="B5724" s="101">
        <v>11</v>
      </c>
      <c r="C5724" s="109"/>
    </row>
    <row r="5725" spans="1:3" x14ac:dyDescent="0.25">
      <c r="A5725" s="117">
        <v>45164</v>
      </c>
      <c r="B5725" s="101">
        <v>12</v>
      </c>
      <c r="C5725" s="109"/>
    </row>
    <row r="5726" spans="1:3" x14ac:dyDescent="0.25">
      <c r="A5726" s="117">
        <v>45164</v>
      </c>
      <c r="B5726" s="101">
        <v>13</v>
      </c>
      <c r="C5726" s="109"/>
    </row>
    <row r="5727" spans="1:3" x14ac:dyDescent="0.25">
      <c r="A5727" s="117">
        <v>45164</v>
      </c>
      <c r="B5727" s="101">
        <v>14</v>
      </c>
      <c r="C5727" s="109"/>
    </row>
    <row r="5728" spans="1:3" x14ac:dyDescent="0.25">
      <c r="A5728" s="117">
        <v>45164</v>
      </c>
      <c r="B5728" s="101">
        <v>15</v>
      </c>
      <c r="C5728" s="109"/>
    </row>
    <row r="5729" spans="1:3" x14ac:dyDescent="0.25">
      <c r="A5729" s="117">
        <v>45164</v>
      </c>
      <c r="B5729" s="101">
        <v>16</v>
      </c>
      <c r="C5729" s="109"/>
    </row>
    <row r="5730" spans="1:3" x14ac:dyDescent="0.25">
      <c r="A5730" s="117">
        <v>45164</v>
      </c>
      <c r="B5730" s="101">
        <v>17</v>
      </c>
      <c r="C5730" s="109"/>
    </row>
    <row r="5731" spans="1:3" x14ac:dyDescent="0.25">
      <c r="A5731" s="117">
        <v>45164</v>
      </c>
      <c r="B5731" s="101">
        <v>18</v>
      </c>
      <c r="C5731" s="109"/>
    </row>
    <row r="5732" spans="1:3" x14ac:dyDescent="0.25">
      <c r="A5732" s="117">
        <v>45164</v>
      </c>
      <c r="B5732" s="101">
        <v>19</v>
      </c>
      <c r="C5732" s="109"/>
    </row>
    <row r="5733" spans="1:3" x14ac:dyDescent="0.25">
      <c r="A5733" s="117">
        <v>45164</v>
      </c>
      <c r="B5733" s="101">
        <v>20</v>
      </c>
      <c r="C5733" s="109"/>
    </row>
    <row r="5734" spans="1:3" x14ac:dyDescent="0.25">
      <c r="A5734" s="117">
        <v>45164</v>
      </c>
      <c r="B5734" s="101">
        <v>21</v>
      </c>
      <c r="C5734" s="109"/>
    </row>
    <row r="5735" spans="1:3" x14ac:dyDescent="0.25">
      <c r="A5735" s="117">
        <v>45164</v>
      </c>
      <c r="B5735" s="101">
        <v>22</v>
      </c>
      <c r="C5735" s="109"/>
    </row>
    <row r="5736" spans="1:3" x14ac:dyDescent="0.25">
      <c r="A5736" s="117">
        <v>45164</v>
      </c>
      <c r="B5736" s="101">
        <v>23</v>
      </c>
      <c r="C5736" s="109"/>
    </row>
    <row r="5737" spans="1:3" x14ac:dyDescent="0.25">
      <c r="A5737" s="117">
        <v>45164</v>
      </c>
      <c r="B5737" s="101">
        <v>24</v>
      </c>
      <c r="C5737" s="109"/>
    </row>
    <row r="5738" spans="1:3" x14ac:dyDescent="0.25">
      <c r="A5738" s="117">
        <v>45165</v>
      </c>
      <c r="B5738" s="101">
        <v>1</v>
      </c>
      <c r="C5738" s="109"/>
    </row>
    <row r="5739" spans="1:3" x14ac:dyDescent="0.25">
      <c r="A5739" s="117">
        <v>45165</v>
      </c>
      <c r="B5739" s="101">
        <v>2</v>
      </c>
      <c r="C5739" s="109"/>
    </row>
    <row r="5740" spans="1:3" x14ac:dyDescent="0.25">
      <c r="A5740" s="117">
        <v>45165</v>
      </c>
      <c r="B5740" s="101">
        <v>3</v>
      </c>
      <c r="C5740" s="109"/>
    </row>
    <row r="5741" spans="1:3" x14ac:dyDescent="0.25">
      <c r="A5741" s="117">
        <v>45165</v>
      </c>
      <c r="B5741" s="101">
        <v>4</v>
      </c>
      <c r="C5741" s="109"/>
    </row>
    <row r="5742" spans="1:3" x14ac:dyDescent="0.25">
      <c r="A5742" s="117">
        <v>45165</v>
      </c>
      <c r="B5742" s="101">
        <v>5</v>
      </c>
      <c r="C5742" s="109"/>
    </row>
    <row r="5743" spans="1:3" x14ac:dyDescent="0.25">
      <c r="A5743" s="117">
        <v>45165</v>
      </c>
      <c r="B5743" s="101">
        <v>6</v>
      </c>
      <c r="C5743" s="109"/>
    </row>
    <row r="5744" spans="1:3" x14ac:dyDescent="0.25">
      <c r="A5744" s="117">
        <v>45165</v>
      </c>
      <c r="B5744" s="101">
        <v>7</v>
      </c>
      <c r="C5744" s="109"/>
    </row>
    <row r="5745" spans="1:3" x14ac:dyDescent="0.25">
      <c r="A5745" s="117">
        <v>45165</v>
      </c>
      <c r="B5745" s="101">
        <v>8</v>
      </c>
      <c r="C5745" s="109"/>
    </row>
    <row r="5746" spans="1:3" x14ac:dyDescent="0.25">
      <c r="A5746" s="117">
        <v>45165</v>
      </c>
      <c r="B5746" s="101">
        <v>9</v>
      </c>
      <c r="C5746" s="109"/>
    </row>
    <row r="5747" spans="1:3" x14ac:dyDescent="0.25">
      <c r="A5747" s="117">
        <v>45165</v>
      </c>
      <c r="B5747" s="101">
        <v>10</v>
      </c>
      <c r="C5747" s="109"/>
    </row>
    <row r="5748" spans="1:3" x14ac:dyDescent="0.25">
      <c r="A5748" s="117">
        <v>45165</v>
      </c>
      <c r="B5748" s="101">
        <v>11</v>
      </c>
      <c r="C5748" s="109"/>
    </row>
    <row r="5749" spans="1:3" x14ac:dyDescent="0.25">
      <c r="A5749" s="117">
        <v>45165</v>
      </c>
      <c r="B5749" s="101">
        <v>12</v>
      </c>
      <c r="C5749" s="109"/>
    </row>
    <row r="5750" spans="1:3" x14ac:dyDescent="0.25">
      <c r="A5750" s="117">
        <v>45165</v>
      </c>
      <c r="B5750" s="101">
        <v>13</v>
      </c>
      <c r="C5750" s="109"/>
    </row>
    <row r="5751" spans="1:3" x14ac:dyDescent="0.25">
      <c r="A5751" s="117">
        <v>45165</v>
      </c>
      <c r="B5751" s="101">
        <v>14</v>
      </c>
      <c r="C5751" s="109"/>
    </row>
    <row r="5752" spans="1:3" x14ac:dyDescent="0.25">
      <c r="A5752" s="117">
        <v>45165</v>
      </c>
      <c r="B5752" s="101">
        <v>15</v>
      </c>
      <c r="C5752" s="109"/>
    </row>
    <row r="5753" spans="1:3" x14ac:dyDescent="0.25">
      <c r="A5753" s="117">
        <v>45165</v>
      </c>
      <c r="B5753" s="101">
        <v>16</v>
      </c>
      <c r="C5753" s="109"/>
    </row>
    <row r="5754" spans="1:3" x14ac:dyDescent="0.25">
      <c r="A5754" s="117">
        <v>45165</v>
      </c>
      <c r="B5754" s="101">
        <v>17</v>
      </c>
      <c r="C5754" s="109"/>
    </row>
    <row r="5755" spans="1:3" x14ac:dyDescent="0.25">
      <c r="A5755" s="117">
        <v>45165</v>
      </c>
      <c r="B5755" s="101">
        <v>18</v>
      </c>
      <c r="C5755" s="109"/>
    </row>
    <row r="5756" spans="1:3" x14ac:dyDescent="0.25">
      <c r="A5756" s="117">
        <v>45165</v>
      </c>
      <c r="B5756" s="101">
        <v>19</v>
      </c>
      <c r="C5756" s="109"/>
    </row>
    <row r="5757" spans="1:3" x14ac:dyDescent="0.25">
      <c r="A5757" s="117">
        <v>45165</v>
      </c>
      <c r="B5757" s="101">
        <v>20</v>
      </c>
      <c r="C5757" s="109"/>
    </row>
    <row r="5758" spans="1:3" x14ac:dyDescent="0.25">
      <c r="A5758" s="117">
        <v>45165</v>
      </c>
      <c r="B5758" s="101">
        <v>21</v>
      </c>
      <c r="C5758" s="109"/>
    </row>
    <row r="5759" spans="1:3" x14ac:dyDescent="0.25">
      <c r="A5759" s="117">
        <v>45165</v>
      </c>
      <c r="B5759" s="101">
        <v>22</v>
      </c>
      <c r="C5759" s="109"/>
    </row>
    <row r="5760" spans="1:3" x14ac:dyDescent="0.25">
      <c r="A5760" s="117">
        <v>45165</v>
      </c>
      <c r="B5760" s="101">
        <v>23</v>
      </c>
      <c r="C5760" s="109"/>
    </row>
    <row r="5761" spans="1:3" x14ac:dyDescent="0.25">
      <c r="A5761" s="117">
        <v>45165</v>
      </c>
      <c r="B5761" s="101">
        <v>24</v>
      </c>
      <c r="C5761" s="109"/>
    </row>
    <row r="5762" spans="1:3" x14ac:dyDescent="0.25">
      <c r="A5762" s="117">
        <v>45166</v>
      </c>
      <c r="B5762" s="101">
        <v>1</v>
      </c>
      <c r="C5762" s="109"/>
    </row>
    <row r="5763" spans="1:3" x14ac:dyDescent="0.25">
      <c r="A5763" s="117">
        <v>45166</v>
      </c>
      <c r="B5763" s="101">
        <v>2</v>
      </c>
      <c r="C5763" s="109"/>
    </row>
    <row r="5764" spans="1:3" x14ac:dyDescent="0.25">
      <c r="A5764" s="117">
        <v>45166</v>
      </c>
      <c r="B5764" s="101">
        <v>3</v>
      </c>
      <c r="C5764" s="109"/>
    </row>
    <row r="5765" spans="1:3" x14ac:dyDescent="0.25">
      <c r="A5765" s="117">
        <v>45166</v>
      </c>
      <c r="B5765" s="101">
        <v>4</v>
      </c>
      <c r="C5765" s="109"/>
    </row>
    <row r="5766" spans="1:3" x14ac:dyDescent="0.25">
      <c r="A5766" s="117">
        <v>45166</v>
      </c>
      <c r="B5766" s="101">
        <v>5</v>
      </c>
      <c r="C5766" s="109"/>
    </row>
    <row r="5767" spans="1:3" x14ac:dyDescent="0.25">
      <c r="A5767" s="117">
        <v>45166</v>
      </c>
      <c r="B5767" s="101">
        <v>6</v>
      </c>
      <c r="C5767" s="109"/>
    </row>
    <row r="5768" spans="1:3" x14ac:dyDescent="0.25">
      <c r="A5768" s="117">
        <v>45166</v>
      </c>
      <c r="B5768" s="101">
        <v>7</v>
      </c>
      <c r="C5768" s="109"/>
    </row>
    <row r="5769" spans="1:3" x14ac:dyDescent="0.25">
      <c r="A5769" s="117">
        <v>45166</v>
      </c>
      <c r="B5769" s="101">
        <v>8</v>
      </c>
      <c r="C5769" s="109"/>
    </row>
    <row r="5770" spans="1:3" x14ac:dyDescent="0.25">
      <c r="A5770" s="117">
        <v>45166</v>
      </c>
      <c r="B5770" s="101">
        <v>9</v>
      </c>
      <c r="C5770" s="109"/>
    </row>
    <row r="5771" spans="1:3" x14ac:dyDescent="0.25">
      <c r="A5771" s="117">
        <v>45166</v>
      </c>
      <c r="B5771" s="101">
        <v>10</v>
      </c>
      <c r="C5771" s="109"/>
    </row>
    <row r="5772" spans="1:3" x14ac:dyDescent="0.25">
      <c r="A5772" s="117">
        <v>45166</v>
      </c>
      <c r="B5772" s="101">
        <v>11</v>
      </c>
      <c r="C5772" s="109"/>
    </row>
    <row r="5773" spans="1:3" x14ac:dyDescent="0.25">
      <c r="A5773" s="117">
        <v>45166</v>
      </c>
      <c r="B5773" s="101">
        <v>12</v>
      </c>
      <c r="C5773" s="109"/>
    </row>
    <row r="5774" spans="1:3" x14ac:dyDescent="0.25">
      <c r="A5774" s="117">
        <v>45166</v>
      </c>
      <c r="B5774" s="101">
        <v>13</v>
      </c>
      <c r="C5774" s="109"/>
    </row>
    <row r="5775" spans="1:3" x14ac:dyDescent="0.25">
      <c r="A5775" s="117">
        <v>45166</v>
      </c>
      <c r="B5775" s="101">
        <v>14</v>
      </c>
      <c r="C5775" s="109"/>
    </row>
    <row r="5776" spans="1:3" x14ac:dyDescent="0.25">
      <c r="A5776" s="117">
        <v>45166</v>
      </c>
      <c r="B5776" s="101">
        <v>15</v>
      </c>
      <c r="C5776" s="109"/>
    </row>
    <row r="5777" spans="1:3" x14ac:dyDescent="0.25">
      <c r="A5777" s="117">
        <v>45166</v>
      </c>
      <c r="B5777" s="101">
        <v>16</v>
      </c>
      <c r="C5777" s="109"/>
    </row>
    <row r="5778" spans="1:3" x14ac:dyDescent="0.25">
      <c r="A5778" s="117">
        <v>45166</v>
      </c>
      <c r="B5778" s="101">
        <v>17</v>
      </c>
      <c r="C5778" s="109"/>
    </row>
    <row r="5779" spans="1:3" x14ac:dyDescent="0.25">
      <c r="A5779" s="117">
        <v>45166</v>
      </c>
      <c r="B5779" s="101">
        <v>18</v>
      </c>
      <c r="C5779" s="109"/>
    </row>
    <row r="5780" spans="1:3" x14ac:dyDescent="0.25">
      <c r="A5780" s="117">
        <v>45166</v>
      </c>
      <c r="B5780" s="101">
        <v>19</v>
      </c>
      <c r="C5780" s="109"/>
    </row>
    <row r="5781" spans="1:3" x14ac:dyDescent="0.25">
      <c r="A5781" s="117">
        <v>45166</v>
      </c>
      <c r="B5781" s="101">
        <v>20</v>
      </c>
      <c r="C5781" s="109"/>
    </row>
    <row r="5782" spans="1:3" x14ac:dyDescent="0.25">
      <c r="A5782" s="117">
        <v>45166</v>
      </c>
      <c r="B5782" s="101">
        <v>21</v>
      </c>
      <c r="C5782" s="109"/>
    </row>
    <row r="5783" spans="1:3" x14ac:dyDescent="0.25">
      <c r="A5783" s="117">
        <v>45166</v>
      </c>
      <c r="B5783" s="101">
        <v>22</v>
      </c>
      <c r="C5783" s="109"/>
    </row>
    <row r="5784" spans="1:3" x14ac:dyDescent="0.25">
      <c r="A5784" s="117">
        <v>45166</v>
      </c>
      <c r="B5784" s="101">
        <v>23</v>
      </c>
      <c r="C5784" s="109"/>
    </row>
    <row r="5785" spans="1:3" x14ac:dyDescent="0.25">
      <c r="A5785" s="117">
        <v>45166</v>
      </c>
      <c r="B5785" s="101">
        <v>24</v>
      </c>
      <c r="C5785" s="109"/>
    </row>
    <row r="5786" spans="1:3" x14ac:dyDescent="0.25">
      <c r="A5786" s="117">
        <v>45167</v>
      </c>
      <c r="B5786" s="101">
        <v>1</v>
      </c>
      <c r="C5786" s="109"/>
    </row>
    <row r="5787" spans="1:3" x14ac:dyDescent="0.25">
      <c r="A5787" s="117">
        <v>45167</v>
      </c>
      <c r="B5787" s="101">
        <v>2</v>
      </c>
      <c r="C5787" s="109"/>
    </row>
    <row r="5788" spans="1:3" x14ac:dyDescent="0.25">
      <c r="A5788" s="117">
        <v>45167</v>
      </c>
      <c r="B5788" s="101">
        <v>3</v>
      </c>
      <c r="C5788" s="109"/>
    </row>
    <row r="5789" spans="1:3" x14ac:dyDescent="0.25">
      <c r="A5789" s="117">
        <v>45167</v>
      </c>
      <c r="B5789" s="101">
        <v>4</v>
      </c>
      <c r="C5789" s="109"/>
    </row>
    <row r="5790" spans="1:3" x14ac:dyDescent="0.25">
      <c r="A5790" s="117">
        <v>45167</v>
      </c>
      <c r="B5790" s="101">
        <v>5</v>
      </c>
      <c r="C5790" s="109"/>
    </row>
    <row r="5791" spans="1:3" x14ac:dyDescent="0.25">
      <c r="A5791" s="117">
        <v>45167</v>
      </c>
      <c r="B5791" s="101">
        <v>6</v>
      </c>
      <c r="C5791" s="109"/>
    </row>
    <row r="5792" spans="1:3" x14ac:dyDescent="0.25">
      <c r="A5792" s="117">
        <v>45167</v>
      </c>
      <c r="B5792" s="101">
        <v>7</v>
      </c>
      <c r="C5792" s="109"/>
    </row>
    <row r="5793" spans="1:3" x14ac:dyDescent="0.25">
      <c r="A5793" s="117">
        <v>45167</v>
      </c>
      <c r="B5793" s="101">
        <v>8</v>
      </c>
      <c r="C5793" s="109"/>
    </row>
    <row r="5794" spans="1:3" x14ac:dyDescent="0.25">
      <c r="A5794" s="117">
        <v>45167</v>
      </c>
      <c r="B5794" s="101">
        <v>9</v>
      </c>
      <c r="C5794" s="109"/>
    </row>
    <row r="5795" spans="1:3" x14ac:dyDescent="0.25">
      <c r="A5795" s="117">
        <v>45167</v>
      </c>
      <c r="B5795" s="101">
        <v>10</v>
      </c>
      <c r="C5795" s="109"/>
    </row>
    <row r="5796" spans="1:3" x14ac:dyDescent="0.25">
      <c r="A5796" s="117">
        <v>45167</v>
      </c>
      <c r="B5796" s="101">
        <v>11</v>
      </c>
      <c r="C5796" s="109"/>
    </row>
    <row r="5797" spans="1:3" x14ac:dyDescent="0.25">
      <c r="A5797" s="117">
        <v>45167</v>
      </c>
      <c r="B5797" s="101">
        <v>12</v>
      </c>
      <c r="C5797" s="109"/>
    </row>
    <row r="5798" spans="1:3" x14ac:dyDescent="0.25">
      <c r="A5798" s="117">
        <v>45167</v>
      </c>
      <c r="B5798" s="101">
        <v>13</v>
      </c>
      <c r="C5798" s="109"/>
    </row>
    <row r="5799" spans="1:3" x14ac:dyDescent="0.25">
      <c r="A5799" s="117">
        <v>45167</v>
      </c>
      <c r="B5799" s="101">
        <v>14</v>
      </c>
      <c r="C5799" s="109"/>
    </row>
    <row r="5800" spans="1:3" x14ac:dyDescent="0.25">
      <c r="A5800" s="117">
        <v>45167</v>
      </c>
      <c r="B5800" s="101">
        <v>15</v>
      </c>
      <c r="C5800" s="109"/>
    </row>
    <row r="5801" spans="1:3" x14ac:dyDescent="0.25">
      <c r="A5801" s="117">
        <v>45167</v>
      </c>
      <c r="B5801" s="101">
        <v>16</v>
      </c>
      <c r="C5801" s="109"/>
    </row>
    <row r="5802" spans="1:3" x14ac:dyDescent="0.25">
      <c r="A5802" s="117">
        <v>45167</v>
      </c>
      <c r="B5802" s="101">
        <v>17</v>
      </c>
      <c r="C5802" s="109"/>
    </row>
    <row r="5803" spans="1:3" x14ac:dyDescent="0.25">
      <c r="A5803" s="117">
        <v>45167</v>
      </c>
      <c r="B5803" s="101">
        <v>18</v>
      </c>
      <c r="C5803" s="109"/>
    </row>
    <row r="5804" spans="1:3" x14ac:dyDescent="0.25">
      <c r="A5804" s="117">
        <v>45167</v>
      </c>
      <c r="B5804" s="101">
        <v>19</v>
      </c>
      <c r="C5804" s="109"/>
    </row>
    <row r="5805" spans="1:3" x14ac:dyDescent="0.25">
      <c r="A5805" s="117">
        <v>45167</v>
      </c>
      <c r="B5805" s="101">
        <v>20</v>
      </c>
      <c r="C5805" s="109"/>
    </row>
    <row r="5806" spans="1:3" x14ac:dyDescent="0.25">
      <c r="A5806" s="117">
        <v>45167</v>
      </c>
      <c r="B5806" s="101">
        <v>21</v>
      </c>
      <c r="C5806" s="109"/>
    </row>
    <row r="5807" spans="1:3" x14ac:dyDescent="0.25">
      <c r="A5807" s="117">
        <v>45167</v>
      </c>
      <c r="B5807" s="101">
        <v>22</v>
      </c>
      <c r="C5807" s="109"/>
    </row>
    <row r="5808" spans="1:3" x14ac:dyDescent="0.25">
      <c r="A5808" s="117">
        <v>45167</v>
      </c>
      <c r="B5808" s="101">
        <v>23</v>
      </c>
      <c r="C5808" s="109"/>
    </row>
    <row r="5809" spans="1:3" x14ac:dyDescent="0.25">
      <c r="A5809" s="117">
        <v>45167</v>
      </c>
      <c r="B5809" s="101">
        <v>24</v>
      </c>
      <c r="C5809" s="109"/>
    </row>
    <row r="5810" spans="1:3" x14ac:dyDescent="0.25">
      <c r="A5810" s="117">
        <v>45168</v>
      </c>
      <c r="B5810" s="101">
        <v>1</v>
      </c>
      <c r="C5810" s="109"/>
    </row>
    <row r="5811" spans="1:3" x14ac:dyDescent="0.25">
      <c r="A5811" s="117">
        <v>45168</v>
      </c>
      <c r="B5811" s="101">
        <v>2</v>
      </c>
      <c r="C5811" s="109"/>
    </row>
    <row r="5812" spans="1:3" x14ac:dyDescent="0.25">
      <c r="A5812" s="117">
        <v>45168</v>
      </c>
      <c r="B5812" s="101">
        <v>3</v>
      </c>
      <c r="C5812" s="109"/>
    </row>
    <row r="5813" spans="1:3" x14ac:dyDescent="0.25">
      <c r="A5813" s="117">
        <v>45168</v>
      </c>
      <c r="B5813" s="101">
        <v>4</v>
      </c>
      <c r="C5813" s="109"/>
    </row>
    <row r="5814" spans="1:3" x14ac:dyDescent="0.25">
      <c r="A5814" s="117">
        <v>45168</v>
      </c>
      <c r="B5814" s="101">
        <v>5</v>
      </c>
      <c r="C5814" s="109"/>
    </row>
    <row r="5815" spans="1:3" x14ac:dyDescent="0.25">
      <c r="A5815" s="117">
        <v>45168</v>
      </c>
      <c r="B5815" s="101">
        <v>6</v>
      </c>
      <c r="C5815" s="109"/>
    </row>
    <row r="5816" spans="1:3" x14ac:dyDescent="0.25">
      <c r="A5816" s="117">
        <v>45168</v>
      </c>
      <c r="B5816" s="101">
        <v>7</v>
      </c>
      <c r="C5816" s="109"/>
    </row>
    <row r="5817" spans="1:3" x14ac:dyDescent="0.25">
      <c r="A5817" s="117">
        <v>45168</v>
      </c>
      <c r="B5817" s="101">
        <v>8</v>
      </c>
      <c r="C5817" s="109"/>
    </row>
    <row r="5818" spans="1:3" x14ac:dyDescent="0.25">
      <c r="A5818" s="117">
        <v>45168</v>
      </c>
      <c r="B5818" s="101">
        <v>9</v>
      </c>
      <c r="C5818" s="109"/>
    </row>
    <row r="5819" spans="1:3" x14ac:dyDescent="0.25">
      <c r="A5819" s="117">
        <v>45168</v>
      </c>
      <c r="B5819" s="101">
        <v>10</v>
      </c>
      <c r="C5819" s="109"/>
    </row>
    <row r="5820" spans="1:3" x14ac:dyDescent="0.25">
      <c r="A5820" s="117">
        <v>45168</v>
      </c>
      <c r="B5820" s="101">
        <v>11</v>
      </c>
      <c r="C5820" s="109"/>
    </row>
    <row r="5821" spans="1:3" x14ac:dyDescent="0.25">
      <c r="A5821" s="117">
        <v>45168</v>
      </c>
      <c r="B5821" s="101">
        <v>12</v>
      </c>
      <c r="C5821" s="109"/>
    </row>
    <row r="5822" spans="1:3" x14ac:dyDescent="0.25">
      <c r="A5822" s="117">
        <v>45168</v>
      </c>
      <c r="B5822" s="101">
        <v>13</v>
      </c>
      <c r="C5822" s="109"/>
    </row>
    <row r="5823" spans="1:3" x14ac:dyDescent="0.25">
      <c r="A5823" s="117">
        <v>45168</v>
      </c>
      <c r="B5823" s="101">
        <v>14</v>
      </c>
      <c r="C5823" s="109"/>
    </row>
    <row r="5824" spans="1:3" x14ac:dyDescent="0.25">
      <c r="A5824" s="117">
        <v>45168</v>
      </c>
      <c r="B5824" s="101">
        <v>15</v>
      </c>
      <c r="C5824" s="109"/>
    </row>
    <row r="5825" spans="1:3" x14ac:dyDescent="0.25">
      <c r="A5825" s="117">
        <v>45168</v>
      </c>
      <c r="B5825" s="101">
        <v>16</v>
      </c>
      <c r="C5825" s="109"/>
    </row>
    <row r="5826" spans="1:3" x14ac:dyDescent="0.25">
      <c r="A5826" s="117">
        <v>45168</v>
      </c>
      <c r="B5826" s="101">
        <v>17</v>
      </c>
      <c r="C5826" s="109"/>
    </row>
    <row r="5827" spans="1:3" x14ac:dyDescent="0.25">
      <c r="A5827" s="117">
        <v>45168</v>
      </c>
      <c r="B5827" s="101">
        <v>18</v>
      </c>
      <c r="C5827" s="109"/>
    </row>
    <row r="5828" spans="1:3" x14ac:dyDescent="0.25">
      <c r="A5828" s="117">
        <v>45168</v>
      </c>
      <c r="B5828" s="101">
        <v>19</v>
      </c>
      <c r="C5828" s="109"/>
    </row>
    <row r="5829" spans="1:3" x14ac:dyDescent="0.25">
      <c r="A5829" s="117">
        <v>45168</v>
      </c>
      <c r="B5829" s="101">
        <v>20</v>
      </c>
      <c r="C5829" s="109"/>
    </row>
    <row r="5830" spans="1:3" x14ac:dyDescent="0.25">
      <c r="A5830" s="117">
        <v>45168</v>
      </c>
      <c r="B5830" s="101">
        <v>21</v>
      </c>
      <c r="C5830" s="109"/>
    </row>
    <row r="5831" spans="1:3" x14ac:dyDescent="0.25">
      <c r="A5831" s="117">
        <v>45168</v>
      </c>
      <c r="B5831" s="101">
        <v>22</v>
      </c>
      <c r="C5831" s="109"/>
    </row>
    <row r="5832" spans="1:3" x14ac:dyDescent="0.25">
      <c r="A5832" s="117">
        <v>45168</v>
      </c>
      <c r="B5832" s="101">
        <v>23</v>
      </c>
      <c r="C5832" s="109"/>
    </row>
    <row r="5833" spans="1:3" x14ac:dyDescent="0.25">
      <c r="A5833" s="117">
        <v>45168</v>
      </c>
      <c r="B5833" s="101">
        <v>24</v>
      </c>
      <c r="C5833" s="109"/>
    </row>
    <row r="5834" spans="1:3" x14ac:dyDescent="0.25">
      <c r="A5834" s="117">
        <v>45169</v>
      </c>
      <c r="B5834" s="101">
        <v>1</v>
      </c>
      <c r="C5834" s="109"/>
    </row>
    <row r="5835" spans="1:3" x14ac:dyDescent="0.25">
      <c r="A5835" s="117">
        <v>45169</v>
      </c>
      <c r="B5835" s="101">
        <v>2</v>
      </c>
      <c r="C5835" s="109"/>
    </row>
    <row r="5836" spans="1:3" x14ac:dyDescent="0.25">
      <c r="A5836" s="117">
        <v>45169</v>
      </c>
      <c r="B5836" s="101">
        <v>3</v>
      </c>
      <c r="C5836" s="109"/>
    </row>
    <row r="5837" spans="1:3" x14ac:dyDescent="0.25">
      <c r="A5837" s="117">
        <v>45169</v>
      </c>
      <c r="B5837" s="101">
        <v>4</v>
      </c>
      <c r="C5837" s="109"/>
    </row>
    <row r="5838" spans="1:3" x14ac:dyDescent="0.25">
      <c r="A5838" s="117">
        <v>45169</v>
      </c>
      <c r="B5838" s="101">
        <v>5</v>
      </c>
      <c r="C5838" s="109"/>
    </row>
    <row r="5839" spans="1:3" x14ac:dyDescent="0.25">
      <c r="A5839" s="117">
        <v>45169</v>
      </c>
      <c r="B5839" s="101">
        <v>6</v>
      </c>
      <c r="C5839" s="109"/>
    </row>
    <row r="5840" spans="1:3" x14ac:dyDescent="0.25">
      <c r="A5840" s="117">
        <v>45169</v>
      </c>
      <c r="B5840" s="101">
        <v>7</v>
      </c>
      <c r="C5840" s="109"/>
    </row>
    <row r="5841" spans="1:3" x14ac:dyDescent="0.25">
      <c r="A5841" s="117">
        <v>45169</v>
      </c>
      <c r="B5841" s="101">
        <v>8</v>
      </c>
      <c r="C5841" s="109"/>
    </row>
    <row r="5842" spans="1:3" x14ac:dyDescent="0.25">
      <c r="A5842" s="117">
        <v>45169</v>
      </c>
      <c r="B5842" s="101">
        <v>9</v>
      </c>
      <c r="C5842" s="109"/>
    </row>
    <row r="5843" spans="1:3" x14ac:dyDescent="0.25">
      <c r="A5843" s="117">
        <v>45169</v>
      </c>
      <c r="B5843" s="101">
        <v>10</v>
      </c>
      <c r="C5843" s="109"/>
    </row>
    <row r="5844" spans="1:3" x14ac:dyDescent="0.25">
      <c r="A5844" s="117">
        <v>45169</v>
      </c>
      <c r="B5844" s="101">
        <v>11</v>
      </c>
      <c r="C5844" s="109"/>
    </row>
    <row r="5845" spans="1:3" x14ac:dyDescent="0.25">
      <c r="A5845" s="117">
        <v>45169</v>
      </c>
      <c r="B5845" s="101">
        <v>12</v>
      </c>
      <c r="C5845" s="109"/>
    </row>
    <row r="5846" spans="1:3" x14ac:dyDescent="0.25">
      <c r="A5846" s="117">
        <v>45169</v>
      </c>
      <c r="B5846" s="101">
        <v>13</v>
      </c>
      <c r="C5846" s="109"/>
    </row>
    <row r="5847" spans="1:3" x14ac:dyDescent="0.25">
      <c r="A5847" s="117">
        <v>45169</v>
      </c>
      <c r="B5847" s="101">
        <v>14</v>
      </c>
      <c r="C5847" s="109"/>
    </row>
    <row r="5848" spans="1:3" x14ac:dyDescent="0.25">
      <c r="A5848" s="117">
        <v>45169</v>
      </c>
      <c r="B5848" s="101">
        <v>15</v>
      </c>
      <c r="C5848" s="109"/>
    </row>
    <row r="5849" spans="1:3" x14ac:dyDescent="0.25">
      <c r="A5849" s="117">
        <v>45169</v>
      </c>
      <c r="B5849" s="101">
        <v>16</v>
      </c>
      <c r="C5849" s="109"/>
    </row>
    <row r="5850" spans="1:3" x14ac:dyDescent="0.25">
      <c r="A5850" s="117">
        <v>45169</v>
      </c>
      <c r="B5850" s="101">
        <v>17</v>
      </c>
      <c r="C5850" s="109"/>
    </row>
    <row r="5851" spans="1:3" x14ac:dyDescent="0.25">
      <c r="A5851" s="117">
        <v>45169</v>
      </c>
      <c r="B5851" s="101">
        <v>18</v>
      </c>
      <c r="C5851" s="109"/>
    </row>
    <row r="5852" spans="1:3" x14ac:dyDescent="0.25">
      <c r="A5852" s="117">
        <v>45169</v>
      </c>
      <c r="B5852" s="101">
        <v>19</v>
      </c>
      <c r="C5852" s="109"/>
    </row>
    <row r="5853" spans="1:3" x14ac:dyDescent="0.25">
      <c r="A5853" s="117">
        <v>45169</v>
      </c>
      <c r="B5853" s="101">
        <v>20</v>
      </c>
      <c r="C5853" s="109"/>
    </row>
    <row r="5854" spans="1:3" x14ac:dyDescent="0.25">
      <c r="A5854" s="117">
        <v>45169</v>
      </c>
      <c r="B5854" s="101">
        <v>21</v>
      </c>
      <c r="C5854" s="109"/>
    </row>
    <row r="5855" spans="1:3" x14ac:dyDescent="0.25">
      <c r="A5855" s="117">
        <v>45169</v>
      </c>
      <c r="B5855" s="101">
        <v>22</v>
      </c>
      <c r="C5855" s="109"/>
    </row>
    <row r="5856" spans="1:3" x14ac:dyDescent="0.25">
      <c r="A5856" s="117">
        <v>45169</v>
      </c>
      <c r="B5856" s="101">
        <v>23</v>
      </c>
      <c r="C5856" s="109"/>
    </row>
    <row r="5857" spans="1:3" x14ac:dyDescent="0.25">
      <c r="A5857" s="117">
        <v>45169</v>
      </c>
      <c r="B5857" s="101">
        <v>24</v>
      </c>
      <c r="C5857" s="109"/>
    </row>
    <row r="5858" spans="1:3" x14ac:dyDescent="0.25">
      <c r="A5858" s="117">
        <v>45170</v>
      </c>
      <c r="B5858" s="101">
        <v>1</v>
      </c>
      <c r="C5858" s="109"/>
    </row>
    <row r="5859" spans="1:3" x14ac:dyDescent="0.25">
      <c r="A5859" s="117">
        <v>45170</v>
      </c>
      <c r="B5859" s="101">
        <v>2</v>
      </c>
      <c r="C5859" s="109"/>
    </row>
    <row r="5860" spans="1:3" x14ac:dyDescent="0.25">
      <c r="A5860" s="117">
        <v>45170</v>
      </c>
      <c r="B5860" s="101">
        <v>3</v>
      </c>
      <c r="C5860" s="109"/>
    </row>
    <row r="5861" spans="1:3" x14ac:dyDescent="0.25">
      <c r="A5861" s="117">
        <v>45170</v>
      </c>
      <c r="B5861" s="101">
        <v>4</v>
      </c>
      <c r="C5861" s="109"/>
    </row>
    <row r="5862" spans="1:3" x14ac:dyDescent="0.25">
      <c r="A5862" s="117">
        <v>45170</v>
      </c>
      <c r="B5862" s="101">
        <v>5</v>
      </c>
      <c r="C5862" s="109"/>
    </row>
    <row r="5863" spans="1:3" x14ac:dyDescent="0.25">
      <c r="A5863" s="117">
        <v>45170</v>
      </c>
      <c r="B5863" s="101">
        <v>6</v>
      </c>
      <c r="C5863" s="109"/>
    </row>
    <row r="5864" spans="1:3" x14ac:dyDescent="0.25">
      <c r="A5864" s="117">
        <v>45170</v>
      </c>
      <c r="B5864" s="101">
        <v>7</v>
      </c>
      <c r="C5864" s="109"/>
    </row>
    <row r="5865" spans="1:3" x14ac:dyDescent="0.25">
      <c r="A5865" s="117">
        <v>45170</v>
      </c>
      <c r="B5865" s="101">
        <v>8</v>
      </c>
      <c r="C5865" s="109"/>
    </row>
    <row r="5866" spans="1:3" x14ac:dyDescent="0.25">
      <c r="A5866" s="117">
        <v>45170</v>
      </c>
      <c r="B5866" s="101">
        <v>9</v>
      </c>
      <c r="C5866" s="109"/>
    </row>
    <row r="5867" spans="1:3" x14ac:dyDescent="0.25">
      <c r="A5867" s="117">
        <v>45170</v>
      </c>
      <c r="B5867" s="101">
        <v>10</v>
      </c>
      <c r="C5867" s="109"/>
    </row>
    <row r="5868" spans="1:3" x14ac:dyDescent="0.25">
      <c r="A5868" s="117">
        <v>45170</v>
      </c>
      <c r="B5868" s="101">
        <v>11</v>
      </c>
      <c r="C5868" s="109"/>
    </row>
    <row r="5869" spans="1:3" x14ac:dyDescent="0.25">
      <c r="A5869" s="117">
        <v>45170</v>
      </c>
      <c r="B5869" s="101">
        <v>12</v>
      </c>
      <c r="C5869" s="109"/>
    </row>
    <row r="5870" spans="1:3" x14ac:dyDescent="0.25">
      <c r="A5870" s="117">
        <v>45170</v>
      </c>
      <c r="B5870" s="101">
        <v>13</v>
      </c>
      <c r="C5870" s="109"/>
    </row>
    <row r="5871" spans="1:3" x14ac:dyDescent="0.25">
      <c r="A5871" s="117">
        <v>45170</v>
      </c>
      <c r="B5871" s="101">
        <v>14</v>
      </c>
      <c r="C5871" s="109"/>
    </row>
    <row r="5872" spans="1:3" x14ac:dyDescent="0.25">
      <c r="A5872" s="117">
        <v>45170</v>
      </c>
      <c r="B5872" s="101">
        <v>15</v>
      </c>
      <c r="C5872" s="109"/>
    </row>
    <row r="5873" spans="1:3" x14ac:dyDescent="0.25">
      <c r="A5873" s="117">
        <v>45170</v>
      </c>
      <c r="B5873" s="101">
        <v>16</v>
      </c>
      <c r="C5873" s="109"/>
    </row>
    <row r="5874" spans="1:3" x14ac:dyDescent="0.25">
      <c r="A5874" s="117">
        <v>45170</v>
      </c>
      <c r="B5874" s="101">
        <v>17</v>
      </c>
      <c r="C5874" s="109"/>
    </row>
    <row r="5875" spans="1:3" x14ac:dyDescent="0.25">
      <c r="A5875" s="117">
        <v>45170</v>
      </c>
      <c r="B5875" s="101">
        <v>18</v>
      </c>
      <c r="C5875" s="109"/>
    </row>
    <row r="5876" spans="1:3" x14ac:dyDescent="0.25">
      <c r="A5876" s="117">
        <v>45170</v>
      </c>
      <c r="B5876" s="101">
        <v>19</v>
      </c>
      <c r="C5876" s="109"/>
    </row>
    <row r="5877" spans="1:3" x14ac:dyDescent="0.25">
      <c r="A5877" s="117">
        <v>45170</v>
      </c>
      <c r="B5877" s="101">
        <v>20</v>
      </c>
      <c r="C5877" s="109"/>
    </row>
    <row r="5878" spans="1:3" x14ac:dyDescent="0.25">
      <c r="A5878" s="117">
        <v>45170</v>
      </c>
      <c r="B5878" s="101">
        <v>21</v>
      </c>
      <c r="C5878" s="109"/>
    </row>
    <row r="5879" spans="1:3" x14ac:dyDescent="0.25">
      <c r="A5879" s="117">
        <v>45170</v>
      </c>
      <c r="B5879" s="101">
        <v>22</v>
      </c>
      <c r="C5879" s="109"/>
    </row>
    <row r="5880" spans="1:3" x14ac:dyDescent="0.25">
      <c r="A5880" s="117">
        <v>45170</v>
      </c>
      <c r="B5880" s="101">
        <v>23</v>
      </c>
      <c r="C5880" s="109"/>
    </row>
    <row r="5881" spans="1:3" x14ac:dyDescent="0.25">
      <c r="A5881" s="117">
        <v>45170</v>
      </c>
      <c r="B5881" s="101">
        <v>24</v>
      </c>
      <c r="C5881" s="109"/>
    </row>
    <row r="5882" spans="1:3" x14ac:dyDescent="0.25">
      <c r="A5882" s="117">
        <v>45171</v>
      </c>
      <c r="B5882" s="101">
        <v>1</v>
      </c>
      <c r="C5882" s="109"/>
    </row>
    <row r="5883" spans="1:3" x14ac:dyDescent="0.25">
      <c r="A5883" s="117">
        <v>45171</v>
      </c>
      <c r="B5883" s="101">
        <v>2</v>
      </c>
      <c r="C5883" s="109"/>
    </row>
    <row r="5884" spans="1:3" x14ac:dyDescent="0.25">
      <c r="A5884" s="117">
        <v>45171</v>
      </c>
      <c r="B5884" s="101">
        <v>3</v>
      </c>
      <c r="C5884" s="109"/>
    </row>
    <row r="5885" spans="1:3" x14ac:dyDescent="0.25">
      <c r="A5885" s="117">
        <v>45171</v>
      </c>
      <c r="B5885" s="101">
        <v>4</v>
      </c>
      <c r="C5885" s="109"/>
    </row>
    <row r="5886" spans="1:3" x14ac:dyDescent="0.25">
      <c r="A5886" s="117">
        <v>45171</v>
      </c>
      <c r="B5886" s="101">
        <v>5</v>
      </c>
      <c r="C5886" s="109"/>
    </row>
    <row r="5887" spans="1:3" x14ac:dyDescent="0.25">
      <c r="A5887" s="117">
        <v>45171</v>
      </c>
      <c r="B5887" s="101">
        <v>6</v>
      </c>
      <c r="C5887" s="109"/>
    </row>
    <row r="5888" spans="1:3" x14ac:dyDescent="0.25">
      <c r="A5888" s="117">
        <v>45171</v>
      </c>
      <c r="B5888" s="101">
        <v>7</v>
      </c>
      <c r="C5888" s="109"/>
    </row>
    <row r="5889" spans="1:3" x14ac:dyDescent="0.25">
      <c r="A5889" s="117">
        <v>45171</v>
      </c>
      <c r="B5889" s="101">
        <v>8</v>
      </c>
      <c r="C5889" s="109"/>
    </row>
    <row r="5890" spans="1:3" x14ac:dyDescent="0.25">
      <c r="A5890" s="117">
        <v>45171</v>
      </c>
      <c r="B5890" s="101">
        <v>9</v>
      </c>
      <c r="C5890" s="109"/>
    </row>
    <row r="5891" spans="1:3" x14ac:dyDescent="0.25">
      <c r="A5891" s="117">
        <v>45171</v>
      </c>
      <c r="B5891" s="101">
        <v>10</v>
      </c>
      <c r="C5891" s="109"/>
    </row>
    <row r="5892" spans="1:3" x14ac:dyDescent="0.25">
      <c r="A5892" s="117">
        <v>45171</v>
      </c>
      <c r="B5892" s="101">
        <v>11</v>
      </c>
      <c r="C5892" s="109"/>
    </row>
    <row r="5893" spans="1:3" x14ac:dyDescent="0.25">
      <c r="A5893" s="117">
        <v>45171</v>
      </c>
      <c r="B5893" s="101">
        <v>12</v>
      </c>
      <c r="C5893" s="109"/>
    </row>
    <row r="5894" spans="1:3" x14ac:dyDescent="0.25">
      <c r="A5894" s="117">
        <v>45171</v>
      </c>
      <c r="B5894" s="101">
        <v>13</v>
      </c>
      <c r="C5894" s="109"/>
    </row>
    <row r="5895" spans="1:3" x14ac:dyDescent="0.25">
      <c r="A5895" s="117">
        <v>45171</v>
      </c>
      <c r="B5895" s="101">
        <v>14</v>
      </c>
      <c r="C5895" s="109"/>
    </row>
    <row r="5896" spans="1:3" x14ac:dyDescent="0.25">
      <c r="A5896" s="117">
        <v>45171</v>
      </c>
      <c r="B5896" s="101">
        <v>15</v>
      </c>
      <c r="C5896" s="109"/>
    </row>
    <row r="5897" spans="1:3" x14ac:dyDescent="0.25">
      <c r="A5897" s="117">
        <v>45171</v>
      </c>
      <c r="B5897" s="101">
        <v>16</v>
      </c>
      <c r="C5897" s="109"/>
    </row>
    <row r="5898" spans="1:3" x14ac:dyDescent="0.25">
      <c r="A5898" s="117">
        <v>45171</v>
      </c>
      <c r="B5898" s="101">
        <v>17</v>
      </c>
      <c r="C5898" s="109"/>
    </row>
    <row r="5899" spans="1:3" x14ac:dyDescent="0.25">
      <c r="A5899" s="117">
        <v>45171</v>
      </c>
      <c r="B5899" s="101">
        <v>18</v>
      </c>
      <c r="C5899" s="109"/>
    </row>
    <row r="5900" spans="1:3" x14ac:dyDescent="0.25">
      <c r="A5900" s="117">
        <v>45171</v>
      </c>
      <c r="B5900" s="101">
        <v>19</v>
      </c>
      <c r="C5900" s="109"/>
    </row>
    <row r="5901" spans="1:3" x14ac:dyDescent="0.25">
      <c r="A5901" s="117">
        <v>45171</v>
      </c>
      <c r="B5901" s="101">
        <v>20</v>
      </c>
      <c r="C5901" s="109"/>
    </row>
    <row r="5902" spans="1:3" x14ac:dyDescent="0.25">
      <c r="A5902" s="117">
        <v>45171</v>
      </c>
      <c r="B5902" s="101">
        <v>21</v>
      </c>
      <c r="C5902" s="109"/>
    </row>
    <row r="5903" spans="1:3" x14ac:dyDescent="0.25">
      <c r="A5903" s="117">
        <v>45171</v>
      </c>
      <c r="B5903" s="101">
        <v>22</v>
      </c>
      <c r="C5903" s="109"/>
    </row>
    <row r="5904" spans="1:3" x14ac:dyDescent="0.25">
      <c r="A5904" s="117">
        <v>45171</v>
      </c>
      <c r="B5904" s="101">
        <v>23</v>
      </c>
      <c r="C5904" s="109"/>
    </row>
    <row r="5905" spans="1:3" x14ac:dyDescent="0.25">
      <c r="A5905" s="117">
        <v>45171</v>
      </c>
      <c r="B5905" s="101">
        <v>24</v>
      </c>
      <c r="C5905" s="109"/>
    </row>
    <row r="5906" spans="1:3" x14ac:dyDescent="0.25">
      <c r="A5906" s="117">
        <v>45172</v>
      </c>
      <c r="B5906" s="101">
        <v>1</v>
      </c>
      <c r="C5906" s="109"/>
    </row>
    <row r="5907" spans="1:3" x14ac:dyDescent="0.25">
      <c r="A5907" s="117">
        <v>45172</v>
      </c>
      <c r="B5907" s="101">
        <v>2</v>
      </c>
      <c r="C5907" s="109"/>
    </row>
    <row r="5908" spans="1:3" x14ac:dyDescent="0.25">
      <c r="A5908" s="117">
        <v>45172</v>
      </c>
      <c r="B5908" s="101">
        <v>3</v>
      </c>
      <c r="C5908" s="109"/>
    </row>
    <row r="5909" spans="1:3" x14ac:dyDescent="0.25">
      <c r="A5909" s="117">
        <v>45172</v>
      </c>
      <c r="B5909" s="101">
        <v>4</v>
      </c>
      <c r="C5909" s="109"/>
    </row>
    <row r="5910" spans="1:3" x14ac:dyDescent="0.25">
      <c r="A5910" s="117">
        <v>45172</v>
      </c>
      <c r="B5910" s="101">
        <v>5</v>
      </c>
      <c r="C5910" s="109"/>
    </row>
    <row r="5911" spans="1:3" x14ac:dyDescent="0.25">
      <c r="A5911" s="117">
        <v>45172</v>
      </c>
      <c r="B5911" s="101">
        <v>6</v>
      </c>
      <c r="C5911" s="109"/>
    </row>
    <row r="5912" spans="1:3" x14ac:dyDescent="0.25">
      <c r="A5912" s="117">
        <v>45172</v>
      </c>
      <c r="B5912" s="101">
        <v>7</v>
      </c>
      <c r="C5912" s="109"/>
    </row>
    <row r="5913" spans="1:3" x14ac:dyDescent="0.25">
      <c r="A5913" s="117">
        <v>45172</v>
      </c>
      <c r="B5913" s="101">
        <v>8</v>
      </c>
      <c r="C5913" s="109"/>
    </row>
    <row r="5914" spans="1:3" x14ac:dyDescent="0.25">
      <c r="A5914" s="117">
        <v>45172</v>
      </c>
      <c r="B5914" s="101">
        <v>9</v>
      </c>
      <c r="C5914" s="109"/>
    </row>
    <row r="5915" spans="1:3" x14ac:dyDescent="0.25">
      <c r="A5915" s="117">
        <v>45172</v>
      </c>
      <c r="B5915" s="101">
        <v>10</v>
      </c>
      <c r="C5915" s="109"/>
    </row>
    <row r="5916" spans="1:3" x14ac:dyDescent="0.25">
      <c r="A5916" s="117">
        <v>45172</v>
      </c>
      <c r="B5916" s="101">
        <v>11</v>
      </c>
      <c r="C5916" s="109"/>
    </row>
    <row r="5917" spans="1:3" x14ac:dyDescent="0.25">
      <c r="A5917" s="117">
        <v>45172</v>
      </c>
      <c r="B5917" s="101">
        <v>12</v>
      </c>
      <c r="C5917" s="109"/>
    </row>
    <row r="5918" spans="1:3" x14ac:dyDescent="0.25">
      <c r="A5918" s="117">
        <v>45172</v>
      </c>
      <c r="B5918" s="101">
        <v>13</v>
      </c>
      <c r="C5918" s="109"/>
    </row>
    <row r="5919" spans="1:3" x14ac:dyDescent="0.25">
      <c r="A5919" s="117">
        <v>45172</v>
      </c>
      <c r="B5919" s="101">
        <v>14</v>
      </c>
      <c r="C5919" s="109"/>
    </row>
    <row r="5920" spans="1:3" x14ac:dyDescent="0.25">
      <c r="A5920" s="117">
        <v>45172</v>
      </c>
      <c r="B5920" s="101">
        <v>15</v>
      </c>
      <c r="C5920" s="109"/>
    </row>
    <row r="5921" spans="1:3" x14ac:dyDescent="0.25">
      <c r="A5921" s="117">
        <v>45172</v>
      </c>
      <c r="B5921" s="101">
        <v>16</v>
      </c>
      <c r="C5921" s="109"/>
    </row>
    <row r="5922" spans="1:3" x14ac:dyDescent="0.25">
      <c r="A5922" s="117">
        <v>45172</v>
      </c>
      <c r="B5922" s="101">
        <v>17</v>
      </c>
      <c r="C5922" s="109"/>
    </row>
    <row r="5923" spans="1:3" x14ac:dyDescent="0.25">
      <c r="A5923" s="117">
        <v>45172</v>
      </c>
      <c r="B5923" s="101">
        <v>18</v>
      </c>
      <c r="C5923" s="109"/>
    </row>
    <row r="5924" spans="1:3" x14ac:dyDescent="0.25">
      <c r="A5924" s="117">
        <v>45172</v>
      </c>
      <c r="B5924" s="101">
        <v>19</v>
      </c>
      <c r="C5924" s="109"/>
    </row>
    <row r="5925" spans="1:3" x14ac:dyDescent="0.25">
      <c r="A5925" s="117">
        <v>45172</v>
      </c>
      <c r="B5925" s="101">
        <v>20</v>
      </c>
      <c r="C5925" s="109"/>
    </row>
    <row r="5926" spans="1:3" x14ac:dyDescent="0.25">
      <c r="A5926" s="117">
        <v>45172</v>
      </c>
      <c r="B5926" s="101">
        <v>21</v>
      </c>
      <c r="C5926" s="109"/>
    </row>
    <row r="5927" spans="1:3" x14ac:dyDescent="0.25">
      <c r="A5927" s="117">
        <v>45172</v>
      </c>
      <c r="B5927" s="101">
        <v>22</v>
      </c>
      <c r="C5927" s="109"/>
    </row>
    <row r="5928" spans="1:3" x14ac:dyDescent="0.25">
      <c r="A5928" s="117">
        <v>45172</v>
      </c>
      <c r="B5928" s="101">
        <v>23</v>
      </c>
      <c r="C5928" s="109"/>
    </row>
    <row r="5929" spans="1:3" x14ac:dyDescent="0.25">
      <c r="A5929" s="117">
        <v>45172</v>
      </c>
      <c r="B5929" s="101">
        <v>24</v>
      </c>
      <c r="C5929" s="109"/>
    </row>
    <row r="5930" spans="1:3" x14ac:dyDescent="0.25">
      <c r="A5930" s="117">
        <v>45173</v>
      </c>
      <c r="B5930" s="101">
        <v>1</v>
      </c>
      <c r="C5930" s="109"/>
    </row>
    <row r="5931" spans="1:3" x14ac:dyDescent="0.25">
      <c r="A5931" s="117">
        <v>45173</v>
      </c>
      <c r="B5931" s="101">
        <v>2</v>
      </c>
      <c r="C5931" s="109"/>
    </row>
    <row r="5932" spans="1:3" x14ac:dyDescent="0.25">
      <c r="A5932" s="117">
        <v>45173</v>
      </c>
      <c r="B5932" s="101">
        <v>3</v>
      </c>
      <c r="C5932" s="109"/>
    </row>
    <row r="5933" spans="1:3" x14ac:dyDescent="0.25">
      <c r="A5933" s="117">
        <v>45173</v>
      </c>
      <c r="B5933" s="101">
        <v>4</v>
      </c>
      <c r="C5933" s="109"/>
    </row>
    <row r="5934" spans="1:3" x14ac:dyDescent="0.25">
      <c r="A5934" s="117">
        <v>45173</v>
      </c>
      <c r="B5934" s="101">
        <v>5</v>
      </c>
      <c r="C5934" s="109"/>
    </row>
    <row r="5935" spans="1:3" x14ac:dyDescent="0.25">
      <c r="A5935" s="117">
        <v>45173</v>
      </c>
      <c r="B5935" s="101">
        <v>6</v>
      </c>
      <c r="C5935" s="109"/>
    </row>
    <row r="5936" spans="1:3" x14ac:dyDescent="0.25">
      <c r="A5936" s="117">
        <v>45173</v>
      </c>
      <c r="B5936" s="101">
        <v>7</v>
      </c>
      <c r="C5936" s="109"/>
    </row>
    <row r="5937" spans="1:3" x14ac:dyDescent="0.25">
      <c r="A5937" s="117">
        <v>45173</v>
      </c>
      <c r="B5937" s="101">
        <v>8</v>
      </c>
      <c r="C5937" s="109"/>
    </row>
    <row r="5938" spans="1:3" x14ac:dyDescent="0.25">
      <c r="A5938" s="117">
        <v>45173</v>
      </c>
      <c r="B5938" s="101">
        <v>9</v>
      </c>
      <c r="C5938" s="109"/>
    </row>
    <row r="5939" spans="1:3" x14ac:dyDescent="0.25">
      <c r="A5939" s="117">
        <v>45173</v>
      </c>
      <c r="B5939" s="101">
        <v>10</v>
      </c>
      <c r="C5939" s="109"/>
    </row>
    <row r="5940" spans="1:3" x14ac:dyDescent="0.25">
      <c r="A5940" s="117">
        <v>45173</v>
      </c>
      <c r="B5940" s="101">
        <v>11</v>
      </c>
      <c r="C5940" s="109"/>
    </row>
    <row r="5941" spans="1:3" x14ac:dyDescent="0.25">
      <c r="A5941" s="117">
        <v>45173</v>
      </c>
      <c r="B5941" s="101">
        <v>12</v>
      </c>
      <c r="C5941" s="109"/>
    </row>
    <row r="5942" spans="1:3" x14ac:dyDescent="0.25">
      <c r="A5942" s="117">
        <v>45173</v>
      </c>
      <c r="B5942" s="101">
        <v>13</v>
      </c>
      <c r="C5942" s="109"/>
    </row>
    <row r="5943" spans="1:3" x14ac:dyDescent="0.25">
      <c r="A5943" s="117">
        <v>45173</v>
      </c>
      <c r="B5943" s="101">
        <v>14</v>
      </c>
      <c r="C5943" s="109"/>
    </row>
    <row r="5944" spans="1:3" x14ac:dyDescent="0.25">
      <c r="A5944" s="117">
        <v>45173</v>
      </c>
      <c r="B5944" s="101">
        <v>15</v>
      </c>
      <c r="C5944" s="109"/>
    </row>
    <row r="5945" spans="1:3" x14ac:dyDescent="0.25">
      <c r="A5945" s="117">
        <v>45173</v>
      </c>
      <c r="B5945" s="101">
        <v>16</v>
      </c>
      <c r="C5945" s="109"/>
    </row>
    <row r="5946" spans="1:3" x14ac:dyDescent="0.25">
      <c r="A5946" s="117">
        <v>45173</v>
      </c>
      <c r="B5946" s="101">
        <v>17</v>
      </c>
      <c r="C5946" s="109"/>
    </row>
    <row r="5947" spans="1:3" x14ac:dyDescent="0.25">
      <c r="A5947" s="117">
        <v>45173</v>
      </c>
      <c r="B5947" s="101">
        <v>18</v>
      </c>
      <c r="C5947" s="109"/>
    </row>
    <row r="5948" spans="1:3" x14ac:dyDescent="0.25">
      <c r="A5948" s="117">
        <v>45173</v>
      </c>
      <c r="B5948" s="101">
        <v>19</v>
      </c>
      <c r="C5948" s="109"/>
    </row>
    <row r="5949" spans="1:3" x14ac:dyDescent="0.25">
      <c r="A5949" s="117">
        <v>45173</v>
      </c>
      <c r="B5949" s="101">
        <v>20</v>
      </c>
      <c r="C5949" s="109"/>
    </row>
    <row r="5950" spans="1:3" x14ac:dyDescent="0.25">
      <c r="A5950" s="117">
        <v>45173</v>
      </c>
      <c r="B5950" s="101">
        <v>21</v>
      </c>
      <c r="C5950" s="109"/>
    </row>
    <row r="5951" spans="1:3" x14ac:dyDescent="0.25">
      <c r="A5951" s="117">
        <v>45173</v>
      </c>
      <c r="B5951" s="101">
        <v>22</v>
      </c>
      <c r="C5951" s="109"/>
    </row>
    <row r="5952" spans="1:3" x14ac:dyDescent="0.25">
      <c r="A5952" s="117">
        <v>45173</v>
      </c>
      <c r="B5952" s="101">
        <v>23</v>
      </c>
      <c r="C5952" s="109"/>
    </row>
    <row r="5953" spans="1:3" x14ac:dyDescent="0.25">
      <c r="A5953" s="117">
        <v>45173</v>
      </c>
      <c r="B5953" s="101">
        <v>24</v>
      </c>
      <c r="C5953" s="109"/>
    </row>
    <row r="5954" spans="1:3" x14ac:dyDescent="0.25">
      <c r="A5954" s="117">
        <v>45174</v>
      </c>
      <c r="B5954" s="101">
        <v>1</v>
      </c>
      <c r="C5954" s="109"/>
    </row>
    <row r="5955" spans="1:3" x14ac:dyDescent="0.25">
      <c r="A5955" s="117">
        <v>45174</v>
      </c>
      <c r="B5955" s="101">
        <v>2</v>
      </c>
      <c r="C5955" s="109"/>
    </row>
    <row r="5956" spans="1:3" x14ac:dyDescent="0.25">
      <c r="A5956" s="117">
        <v>45174</v>
      </c>
      <c r="B5956" s="101">
        <v>3</v>
      </c>
      <c r="C5956" s="109"/>
    </row>
    <row r="5957" spans="1:3" x14ac:dyDescent="0.25">
      <c r="A5957" s="117">
        <v>45174</v>
      </c>
      <c r="B5957" s="101">
        <v>4</v>
      </c>
      <c r="C5957" s="109"/>
    </row>
    <row r="5958" spans="1:3" x14ac:dyDescent="0.25">
      <c r="A5958" s="117">
        <v>45174</v>
      </c>
      <c r="B5958" s="101">
        <v>5</v>
      </c>
      <c r="C5958" s="109"/>
    </row>
    <row r="5959" spans="1:3" x14ac:dyDescent="0.25">
      <c r="A5959" s="117">
        <v>45174</v>
      </c>
      <c r="B5959" s="101">
        <v>6</v>
      </c>
      <c r="C5959" s="109"/>
    </row>
    <row r="5960" spans="1:3" x14ac:dyDescent="0.25">
      <c r="A5960" s="117">
        <v>45174</v>
      </c>
      <c r="B5960" s="101">
        <v>7</v>
      </c>
      <c r="C5960" s="109"/>
    </row>
    <row r="5961" spans="1:3" x14ac:dyDescent="0.25">
      <c r="A5961" s="117">
        <v>45174</v>
      </c>
      <c r="B5961" s="101">
        <v>8</v>
      </c>
      <c r="C5961" s="109"/>
    </row>
    <row r="5962" spans="1:3" x14ac:dyDescent="0.25">
      <c r="A5962" s="117">
        <v>45174</v>
      </c>
      <c r="B5962" s="101">
        <v>9</v>
      </c>
      <c r="C5962" s="109"/>
    </row>
    <row r="5963" spans="1:3" x14ac:dyDescent="0.25">
      <c r="A5963" s="117">
        <v>45174</v>
      </c>
      <c r="B5963" s="101">
        <v>10</v>
      </c>
      <c r="C5963" s="109"/>
    </row>
    <row r="5964" spans="1:3" x14ac:dyDescent="0.25">
      <c r="A5964" s="117">
        <v>45174</v>
      </c>
      <c r="B5964" s="101">
        <v>11</v>
      </c>
      <c r="C5964" s="109"/>
    </row>
    <row r="5965" spans="1:3" x14ac:dyDescent="0.25">
      <c r="A5965" s="117">
        <v>45174</v>
      </c>
      <c r="B5965" s="101">
        <v>12</v>
      </c>
      <c r="C5965" s="109"/>
    </row>
    <row r="5966" spans="1:3" x14ac:dyDescent="0.25">
      <c r="A5966" s="117">
        <v>45174</v>
      </c>
      <c r="B5966" s="101">
        <v>13</v>
      </c>
      <c r="C5966" s="109"/>
    </row>
    <row r="5967" spans="1:3" x14ac:dyDescent="0.25">
      <c r="A5967" s="117">
        <v>45174</v>
      </c>
      <c r="B5967" s="101">
        <v>14</v>
      </c>
      <c r="C5967" s="109"/>
    </row>
    <row r="5968" spans="1:3" x14ac:dyDescent="0.25">
      <c r="A5968" s="117">
        <v>45174</v>
      </c>
      <c r="B5968" s="101">
        <v>15</v>
      </c>
      <c r="C5968" s="109"/>
    </row>
    <row r="5969" spans="1:3" x14ac:dyDescent="0.25">
      <c r="A5969" s="117">
        <v>45174</v>
      </c>
      <c r="B5969" s="101">
        <v>16</v>
      </c>
      <c r="C5969" s="109"/>
    </row>
    <row r="5970" spans="1:3" x14ac:dyDescent="0.25">
      <c r="A5970" s="117">
        <v>45174</v>
      </c>
      <c r="B5970" s="101">
        <v>17</v>
      </c>
      <c r="C5970" s="109"/>
    </row>
    <row r="5971" spans="1:3" x14ac:dyDescent="0.25">
      <c r="A5971" s="117">
        <v>45174</v>
      </c>
      <c r="B5971" s="101">
        <v>18</v>
      </c>
      <c r="C5971" s="109"/>
    </row>
    <row r="5972" spans="1:3" x14ac:dyDescent="0.25">
      <c r="A5972" s="117">
        <v>45174</v>
      </c>
      <c r="B5972" s="101">
        <v>19</v>
      </c>
      <c r="C5972" s="109"/>
    </row>
    <row r="5973" spans="1:3" x14ac:dyDescent="0.25">
      <c r="A5973" s="117">
        <v>45174</v>
      </c>
      <c r="B5973" s="101">
        <v>20</v>
      </c>
      <c r="C5973" s="109"/>
    </row>
    <row r="5974" spans="1:3" x14ac:dyDescent="0.25">
      <c r="A5974" s="117">
        <v>45174</v>
      </c>
      <c r="B5974" s="101">
        <v>21</v>
      </c>
      <c r="C5974" s="109"/>
    </row>
    <row r="5975" spans="1:3" x14ac:dyDescent="0.25">
      <c r="A5975" s="117">
        <v>45174</v>
      </c>
      <c r="B5975" s="101">
        <v>22</v>
      </c>
      <c r="C5975" s="109"/>
    </row>
    <row r="5976" spans="1:3" x14ac:dyDescent="0.25">
      <c r="A5976" s="117">
        <v>45174</v>
      </c>
      <c r="B5976" s="101">
        <v>23</v>
      </c>
      <c r="C5976" s="109"/>
    </row>
    <row r="5977" spans="1:3" x14ac:dyDescent="0.25">
      <c r="A5977" s="117">
        <v>45174</v>
      </c>
      <c r="B5977" s="101">
        <v>24</v>
      </c>
      <c r="C5977" s="109"/>
    </row>
    <row r="5978" spans="1:3" x14ac:dyDescent="0.25">
      <c r="A5978" s="117">
        <v>45175</v>
      </c>
      <c r="B5978" s="101">
        <v>1</v>
      </c>
      <c r="C5978" s="109"/>
    </row>
    <row r="5979" spans="1:3" x14ac:dyDescent="0.25">
      <c r="A5979" s="117">
        <v>45175</v>
      </c>
      <c r="B5979" s="101">
        <v>2</v>
      </c>
      <c r="C5979" s="109"/>
    </row>
    <row r="5980" spans="1:3" x14ac:dyDescent="0.25">
      <c r="A5980" s="117">
        <v>45175</v>
      </c>
      <c r="B5980" s="101">
        <v>3</v>
      </c>
      <c r="C5980" s="109"/>
    </row>
    <row r="5981" spans="1:3" x14ac:dyDescent="0.25">
      <c r="A5981" s="117">
        <v>45175</v>
      </c>
      <c r="B5981" s="101">
        <v>4</v>
      </c>
      <c r="C5981" s="109"/>
    </row>
    <row r="5982" spans="1:3" x14ac:dyDescent="0.25">
      <c r="A5982" s="117">
        <v>45175</v>
      </c>
      <c r="B5982" s="101">
        <v>5</v>
      </c>
      <c r="C5982" s="109"/>
    </row>
    <row r="5983" spans="1:3" x14ac:dyDescent="0.25">
      <c r="A5983" s="117">
        <v>45175</v>
      </c>
      <c r="B5983" s="101">
        <v>6</v>
      </c>
      <c r="C5983" s="109"/>
    </row>
    <row r="5984" spans="1:3" x14ac:dyDescent="0.25">
      <c r="A5984" s="117">
        <v>45175</v>
      </c>
      <c r="B5984" s="101">
        <v>7</v>
      </c>
      <c r="C5984" s="109"/>
    </row>
    <row r="5985" spans="1:3" x14ac:dyDescent="0.25">
      <c r="A5985" s="117">
        <v>45175</v>
      </c>
      <c r="B5985" s="101">
        <v>8</v>
      </c>
      <c r="C5985" s="109"/>
    </row>
    <row r="5986" spans="1:3" x14ac:dyDescent="0.25">
      <c r="A5986" s="117">
        <v>45175</v>
      </c>
      <c r="B5986" s="101">
        <v>9</v>
      </c>
      <c r="C5986" s="109"/>
    </row>
    <row r="5987" spans="1:3" x14ac:dyDescent="0.25">
      <c r="A5987" s="117">
        <v>45175</v>
      </c>
      <c r="B5987" s="101">
        <v>10</v>
      </c>
      <c r="C5987" s="109"/>
    </row>
    <row r="5988" spans="1:3" x14ac:dyDescent="0.25">
      <c r="A5988" s="117">
        <v>45175</v>
      </c>
      <c r="B5988" s="101">
        <v>11</v>
      </c>
      <c r="C5988" s="109"/>
    </row>
    <row r="5989" spans="1:3" x14ac:dyDescent="0.25">
      <c r="A5989" s="117">
        <v>45175</v>
      </c>
      <c r="B5989" s="101">
        <v>12</v>
      </c>
      <c r="C5989" s="109"/>
    </row>
    <row r="5990" spans="1:3" x14ac:dyDescent="0.25">
      <c r="A5990" s="117">
        <v>45175</v>
      </c>
      <c r="B5990" s="101">
        <v>13</v>
      </c>
      <c r="C5990" s="109"/>
    </row>
    <row r="5991" spans="1:3" x14ac:dyDescent="0.25">
      <c r="A5991" s="117">
        <v>45175</v>
      </c>
      <c r="B5991" s="101">
        <v>14</v>
      </c>
      <c r="C5991" s="109"/>
    </row>
    <row r="5992" spans="1:3" x14ac:dyDescent="0.25">
      <c r="A5992" s="117">
        <v>45175</v>
      </c>
      <c r="B5992" s="101">
        <v>15</v>
      </c>
      <c r="C5992" s="109"/>
    </row>
    <row r="5993" spans="1:3" x14ac:dyDescent="0.25">
      <c r="A5993" s="117">
        <v>45175</v>
      </c>
      <c r="B5993" s="101">
        <v>16</v>
      </c>
      <c r="C5993" s="109"/>
    </row>
    <row r="5994" spans="1:3" x14ac:dyDescent="0.25">
      <c r="A5994" s="117">
        <v>45175</v>
      </c>
      <c r="B5994" s="101">
        <v>17</v>
      </c>
      <c r="C5994" s="109"/>
    </row>
    <row r="5995" spans="1:3" x14ac:dyDescent="0.25">
      <c r="A5995" s="117">
        <v>45175</v>
      </c>
      <c r="B5995" s="101">
        <v>18</v>
      </c>
      <c r="C5995" s="109"/>
    </row>
    <row r="5996" spans="1:3" x14ac:dyDescent="0.25">
      <c r="A5996" s="117">
        <v>45175</v>
      </c>
      <c r="B5996" s="101">
        <v>19</v>
      </c>
      <c r="C5996" s="109"/>
    </row>
    <row r="5997" spans="1:3" x14ac:dyDescent="0.25">
      <c r="A5997" s="117">
        <v>45175</v>
      </c>
      <c r="B5997" s="101">
        <v>20</v>
      </c>
      <c r="C5997" s="109"/>
    </row>
    <row r="5998" spans="1:3" x14ac:dyDescent="0.25">
      <c r="A5998" s="117">
        <v>45175</v>
      </c>
      <c r="B5998" s="101">
        <v>21</v>
      </c>
      <c r="C5998" s="109"/>
    </row>
    <row r="5999" spans="1:3" x14ac:dyDescent="0.25">
      <c r="A5999" s="117">
        <v>45175</v>
      </c>
      <c r="B5999" s="101">
        <v>22</v>
      </c>
      <c r="C5999" s="109"/>
    </row>
    <row r="6000" spans="1:3" x14ac:dyDescent="0.25">
      <c r="A6000" s="117">
        <v>45175</v>
      </c>
      <c r="B6000" s="101">
        <v>23</v>
      </c>
      <c r="C6000" s="109"/>
    </row>
    <row r="6001" spans="1:3" x14ac:dyDescent="0.25">
      <c r="A6001" s="117">
        <v>45175</v>
      </c>
      <c r="B6001" s="101">
        <v>24</v>
      </c>
      <c r="C6001" s="109"/>
    </row>
    <row r="6002" spans="1:3" x14ac:dyDescent="0.25">
      <c r="A6002" s="117">
        <v>45176</v>
      </c>
      <c r="B6002" s="101">
        <v>1</v>
      </c>
      <c r="C6002" s="109"/>
    </row>
    <row r="6003" spans="1:3" x14ac:dyDescent="0.25">
      <c r="A6003" s="117">
        <v>45176</v>
      </c>
      <c r="B6003" s="101">
        <v>2</v>
      </c>
      <c r="C6003" s="109"/>
    </row>
    <row r="6004" spans="1:3" x14ac:dyDescent="0.25">
      <c r="A6004" s="117">
        <v>45176</v>
      </c>
      <c r="B6004" s="101">
        <v>3</v>
      </c>
      <c r="C6004" s="109"/>
    </row>
    <row r="6005" spans="1:3" x14ac:dyDescent="0.25">
      <c r="A6005" s="117">
        <v>45176</v>
      </c>
      <c r="B6005" s="101">
        <v>4</v>
      </c>
      <c r="C6005" s="109"/>
    </row>
    <row r="6006" spans="1:3" x14ac:dyDescent="0.25">
      <c r="A6006" s="117">
        <v>45176</v>
      </c>
      <c r="B6006" s="101">
        <v>5</v>
      </c>
      <c r="C6006" s="109"/>
    </row>
    <row r="6007" spans="1:3" x14ac:dyDescent="0.25">
      <c r="A6007" s="117">
        <v>45176</v>
      </c>
      <c r="B6007" s="101">
        <v>6</v>
      </c>
      <c r="C6007" s="109"/>
    </row>
    <row r="6008" spans="1:3" x14ac:dyDescent="0.25">
      <c r="A6008" s="117">
        <v>45176</v>
      </c>
      <c r="B6008" s="101">
        <v>7</v>
      </c>
      <c r="C6008" s="109"/>
    </row>
    <row r="6009" spans="1:3" x14ac:dyDescent="0.25">
      <c r="A6009" s="117">
        <v>45176</v>
      </c>
      <c r="B6009" s="101">
        <v>8</v>
      </c>
      <c r="C6009" s="109"/>
    </row>
    <row r="6010" spans="1:3" x14ac:dyDescent="0.25">
      <c r="A6010" s="117">
        <v>45176</v>
      </c>
      <c r="B6010" s="101">
        <v>9</v>
      </c>
      <c r="C6010" s="109"/>
    </row>
    <row r="6011" spans="1:3" x14ac:dyDescent="0.25">
      <c r="A6011" s="117">
        <v>45176</v>
      </c>
      <c r="B6011" s="101">
        <v>10</v>
      </c>
      <c r="C6011" s="109"/>
    </row>
    <row r="6012" spans="1:3" x14ac:dyDescent="0.25">
      <c r="A6012" s="117">
        <v>45176</v>
      </c>
      <c r="B6012" s="101">
        <v>11</v>
      </c>
      <c r="C6012" s="109"/>
    </row>
    <row r="6013" spans="1:3" x14ac:dyDescent="0.25">
      <c r="A6013" s="117">
        <v>45176</v>
      </c>
      <c r="B6013" s="101">
        <v>12</v>
      </c>
      <c r="C6013" s="109"/>
    </row>
    <row r="6014" spans="1:3" x14ac:dyDescent="0.25">
      <c r="A6014" s="117">
        <v>45176</v>
      </c>
      <c r="B6014" s="101">
        <v>13</v>
      </c>
      <c r="C6014" s="109"/>
    </row>
    <row r="6015" spans="1:3" x14ac:dyDescent="0.25">
      <c r="A6015" s="117">
        <v>45176</v>
      </c>
      <c r="B6015" s="101">
        <v>14</v>
      </c>
      <c r="C6015" s="109"/>
    </row>
    <row r="6016" spans="1:3" x14ac:dyDescent="0.25">
      <c r="A6016" s="117">
        <v>45176</v>
      </c>
      <c r="B6016" s="101">
        <v>15</v>
      </c>
      <c r="C6016" s="109"/>
    </row>
    <row r="6017" spans="1:3" x14ac:dyDescent="0.25">
      <c r="A6017" s="117">
        <v>45176</v>
      </c>
      <c r="B6017" s="101">
        <v>16</v>
      </c>
      <c r="C6017" s="109"/>
    </row>
    <row r="6018" spans="1:3" x14ac:dyDescent="0.25">
      <c r="A6018" s="117">
        <v>45176</v>
      </c>
      <c r="B6018" s="101">
        <v>17</v>
      </c>
      <c r="C6018" s="109"/>
    </row>
    <row r="6019" spans="1:3" x14ac:dyDescent="0.25">
      <c r="A6019" s="117">
        <v>45176</v>
      </c>
      <c r="B6019" s="101">
        <v>18</v>
      </c>
      <c r="C6019" s="109"/>
    </row>
    <row r="6020" spans="1:3" x14ac:dyDescent="0.25">
      <c r="A6020" s="117">
        <v>45176</v>
      </c>
      <c r="B6020" s="101">
        <v>19</v>
      </c>
      <c r="C6020" s="109"/>
    </row>
    <row r="6021" spans="1:3" x14ac:dyDescent="0.25">
      <c r="A6021" s="117">
        <v>45176</v>
      </c>
      <c r="B6021" s="101">
        <v>20</v>
      </c>
      <c r="C6021" s="109"/>
    </row>
    <row r="6022" spans="1:3" x14ac:dyDescent="0.25">
      <c r="A6022" s="117">
        <v>45176</v>
      </c>
      <c r="B6022" s="101">
        <v>21</v>
      </c>
      <c r="C6022" s="109"/>
    </row>
    <row r="6023" spans="1:3" x14ac:dyDescent="0.25">
      <c r="A6023" s="117">
        <v>45176</v>
      </c>
      <c r="B6023" s="101">
        <v>22</v>
      </c>
      <c r="C6023" s="109"/>
    </row>
    <row r="6024" spans="1:3" x14ac:dyDescent="0.25">
      <c r="A6024" s="117">
        <v>45176</v>
      </c>
      <c r="B6024" s="101">
        <v>23</v>
      </c>
      <c r="C6024" s="109"/>
    </row>
    <row r="6025" spans="1:3" x14ac:dyDescent="0.25">
      <c r="A6025" s="117">
        <v>45176</v>
      </c>
      <c r="B6025" s="101">
        <v>24</v>
      </c>
      <c r="C6025" s="109"/>
    </row>
    <row r="6026" spans="1:3" x14ac:dyDescent="0.25">
      <c r="A6026" s="117">
        <v>45177</v>
      </c>
      <c r="B6026" s="101">
        <v>1</v>
      </c>
      <c r="C6026" s="109"/>
    </row>
    <row r="6027" spans="1:3" x14ac:dyDescent="0.25">
      <c r="A6027" s="117">
        <v>45177</v>
      </c>
      <c r="B6027" s="101">
        <v>2</v>
      </c>
      <c r="C6027" s="109"/>
    </row>
    <row r="6028" spans="1:3" x14ac:dyDescent="0.25">
      <c r="A6028" s="117">
        <v>45177</v>
      </c>
      <c r="B6028" s="101">
        <v>3</v>
      </c>
      <c r="C6028" s="109"/>
    </row>
    <row r="6029" spans="1:3" x14ac:dyDescent="0.25">
      <c r="A6029" s="117">
        <v>45177</v>
      </c>
      <c r="B6029" s="101">
        <v>4</v>
      </c>
      <c r="C6029" s="109"/>
    </row>
    <row r="6030" spans="1:3" x14ac:dyDescent="0.25">
      <c r="A6030" s="117">
        <v>45177</v>
      </c>
      <c r="B6030" s="101">
        <v>5</v>
      </c>
      <c r="C6030" s="109"/>
    </row>
    <row r="6031" spans="1:3" x14ac:dyDescent="0.25">
      <c r="A6031" s="117">
        <v>45177</v>
      </c>
      <c r="B6031" s="101">
        <v>6</v>
      </c>
      <c r="C6031" s="109"/>
    </row>
    <row r="6032" spans="1:3" x14ac:dyDescent="0.25">
      <c r="A6032" s="117">
        <v>45177</v>
      </c>
      <c r="B6032" s="101">
        <v>7</v>
      </c>
      <c r="C6032" s="109"/>
    </row>
    <row r="6033" spans="1:3" x14ac:dyDescent="0.25">
      <c r="A6033" s="117">
        <v>45177</v>
      </c>
      <c r="B6033" s="101">
        <v>8</v>
      </c>
      <c r="C6033" s="109"/>
    </row>
    <row r="6034" spans="1:3" x14ac:dyDescent="0.25">
      <c r="A6034" s="117">
        <v>45177</v>
      </c>
      <c r="B6034" s="101">
        <v>9</v>
      </c>
      <c r="C6034" s="109"/>
    </row>
    <row r="6035" spans="1:3" x14ac:dyDescent="0.25">
      <c r="A6035" s="117">
        <v>45177</v>
      </c>
      <c r="B6035" s="101">
        <v>10</v>
      </c>
      <c r="C6035" s="109"/>
    </row>
    <row r="6036" spans="1:3" x14ac:dyDescent="0.25">
      <c r="A6036" s="117">
        <v>45177</v>
      </c>
      <c r="B6036" s="101">
        <v>11</v>
      </c>
      <c r="C6036" s="109"/>
    </row>
    <row r="6037" spans="1:3" x14ac:dyDescent="0.25">
      <c r="A6037" s="117">
        <v>45177</v>
      </c>
      <c r="B6037" s="101">
        <v>12</v>
      </c>
      <c r="C6037" s="109"/>
    </row>
    <row r="6038" spans="1:3" x14ac:dyDescent="0.25">
      <c r="A6038" s="117">
        <v>45177</v>
      </c>
      <c r="B6038" s="101">
        <v>13</v>
      </c>
      <c r="C6038" s="109"/>
    </row>
    <row r="6039" spans="1:3" x14ac:dyDescent="0.25">
      <c r="A6039" s="117">
        <v>45177</v>
      </c>
      <c r="B6039" s="101">
        <v>14</v>
      </c>
      <c r="C6039" s="109"/>
    </row>
    <row r="6040" spans="1:3" x14ac:dyDescent="0.25">
      <c r="A6040" s="117">
        <v>45177</v>
      </c>
      <c r="B6040" s="101">
        <v>15</v>
      </c>
      <c r="C6040" s="109"/>
    </row>
    <row r="6041" spans="1:3" x14ac:dyDescent="0.25">
      <c r="A6041" s="117">
        <v>45177</v>
      </c>
      <c r="B6041" s="101">
        <v>16</v>
      </c>
      <c r="C6041" s="109"/>
    </row>
    <row r="6042" spans="1:3" x14ac:dyDescent="0.25">
      <c r="A6042" s="117">
        <v>45177</v>
      </c>
      <c r="B6042" s="101">
        <v>17</v>
      </c>
      <c r="C6042" s="109"/>
    </row>
    <row r="6043" spans="1:3" x14ac:dyDescent="0.25">
      <c r="A6043" s="117">
        <v>45177</v>
      </c>
      <c r="B6043" s="101">
        <v>18</v>
      </c>
      <c r="C6043" s="109"/>
    </row>
    <row r="6044" spans="1:3" x14ac:dyDescent="0.25">
      <c r="A6044" s="117">
        <v>45177</v>
      </c>
      <c r="B6044" s="101">
        <v>19</v>
      </c>
      <c r="C6044" s="109"/>
    </row>
    <row r="6045" spans="1:3" x14ac:dyDescent="0.25">
      <c r="A6045" s="117">
        <v>45177</v>
      </c>
      <c r="B6045" s="101">
        <v>20</v>
      </c>
      <c r="C6045" s="109"/>
    </row>
    <row r="6046" spans="1:3" x14ac:dyDescent="0.25">
      <c r="A6046" s="117">
        <v>45177</v>
      </c>
      <c r="B6046" s="101">
        <v>21</v>
      </c>
      <c r="C6046" s="109"/>
    </row>
    <row r="6047" spans="1:3" x14ac:dyDescent="0.25">
      <c r="A6047" s="117">
        <v>45177</v>
      </c>
      <c r="B6047" s="101">
        <v>22</v>
      </c>
      <c r="C6047" s="109"/>
    </row>
    <row r="6048" spans="1:3" x14ac:dyDescent="0.25">
      <c r="A6048" s="117">
        <v>45177</v>
      </c>
      <c r="B6048" s="101">
        <v>23</v>
      </c>
      <c r="C6048" s="109"/>
    </row>
    <row r="6049" spans="1:3" x14ac:dyDescent="0.25">
      <c r="A6049" s="117">
        <v>45177</v>
      </c>
      <c r="B6049" s="101">
        <v>24</v>
      </c>
      <c r="C6049" s="109"/>
    </row>
    <row r="6050" spans="1:3" x14ac:dyDescent="0.25">
      <c r="A6050" s="117">
        <v>45178</v>
      </c>
      <c r="B6050" s="101">
        <v>1</v>
      </c>
      <c r="C6050" s="109"/>
    </row>
    <row r="6051" spans="1:3" x14ac:dyDescent="0.25">
      <c r="A6051" s="117">
        <v>45178</v>
      </c>
      <c r="B6051" s="101">
        <v>2</v>
      </c>
      <c r="C6051" s="109"/>
    </row>
    <row r="6052" spans="1:3" x14ac:dyDescent="0.25">
      <c r="A6052" s="117">
        <v>45178</v>
      </c>
      <c r="B6052" s="101">
        <v>3</v>
      </c>
      <c r="C6052" s="109"/>
    </row>
    <row r="6053" spans="1:3" x14ac:dyDescent="0.25">
      <c r="A6053" s="117">
        <v>45178</v>
      </c>
      <c r="B6053" s="101">
        <v>4</v>
      </c>
      <c r="C6053" s="109"/>
    </row>
    <row r="6054" spans="1:3" x14ac:dyDescent="0.25">
      <c r="A6054" s="117">
        <v>45178</v>
      </c>
      <c r="B6054" s="101">
        <v>5</v>
      </c>
      <c r="C6054" s="109"/>
    </row>
    <row r="6055" spans="1:3" x14ac:dyDescent="0.25">
      <c r="A6055" s="117">
        <v>45178</v>
      </c>
      <c r="B6055" s="101">
        <v>6</v>
      </c>
      <c r="C6055" s="109"/>
    </row>
    <row r="6056" spans="1:3" x14ac:dyDescent="0.25">
      <c r="A6056" s="117">
        <v>45178</v>
      </c>
      <c r="B6056" s="101">
        <v>7</v>
      </c>
      <c r="C6056" s="109"/>
    </row>
    <row r="6057" spans="1:3" x14ac:dyDescent="0.25">
      <c r="A6057" s="117">
        <v>45178</v>
      </c>
      <c r="B6057" s="101">
        <v>8</v>
      </c>
      <c r="C6057" s="109"/>
    </row>
    <row r="6058" spans="1:3" x14ac:dyDescent="0.25">
      <c r="A6058" s="117">
        <v>45178</v>
      </c>
      <c r="B6058" s="101">
        <v>9</v>
      </c>
      <c r="C6058" s="109"/>
    </row>
    <row r="6059" spans="1:3" x14ac:dyDescent="0.25">
      <c r="A6059" s="117">
        <v>45178</v>
      </c>
      <c r="B6059" s="101">
        <v>10</v>
      </c>
      <c r="C6059" s="109"/>
    </row>
    <row r="6060" spans="1:3" x14ac:dyDescent="0.25">
      <c r="A6060" s="117">
        <v>45178</v>
      </c>
      <c r="B6060" s="101">
        <v>11</v>
      </c>
      <c r="C6060" s="109"/>
    </row>
    <row r="6061" spans="1:3" x14ac:dyDescent="0.25">
      <c r="A6061" s="117">
        <v>45178</v>
      </c>
      <c r="B6061" s="101">
        <v>12</v>
      </c>
      <c r="C6061" s="109"/>
    </row>
    <row r="6062" spans="1:3" x14ac:dyDescent="0.25">
      <c r="A6062" s="117">
        <v>45178</v>
      </c>
      <c r="B6062" s="101">
        <v>13</v>
      </c>
      <c r="C6062" s="109"/>
    </row>
    <row r="6063" spans="1:3" x14ac:dyDescent="0.25">
      <c r="A6063" s="117">
        <v>45178</v>
      </c>
      <c r="B6063" s="101">
        <v>14</v>
      </c>
      <c r="C6063" s="109"/>
    </row>
    <row r="6064" spans="1:3" x14ac:dyDescent="0.25">
      <c r="A6064" s="117">
        <v>45178</v>
      </c>
      <c r="B6064" s="101">
        <v>15</v>
      </c>
      <c r="C6064" s="109"/>
    </row>
    <row r="6065" spans="1:3" x14ac:dyDescent="0.25">
      <c r="A6065" s="117">
        <v>45178</v>
      </c>
      <c r="B6065" s="101">
        <v>16</v>
      </c>
      <c r="C6065" s="109"/>
    </row>
    <row r="6066" spans="1:3" x14ac:dyDescent="0.25">
      <c r="A6066" s="117">
        <v>45178</v>
      </c>
      <c r="B6066" s="101">
        <v>17</v>
      </c>
      <c r="C6066" s="109"/>
    </row>
    <row r="6067" spans="1:3" x14ac:dyDescent="0.25">
      <c r="A6067" s="117">
        <v>45178</v>
      </c>
      <c r="B6067" s="101">
        <v>18</v>
      </c>
      <c r="C6067" s="109"/>
    </row>
    <row r="6068" spans="1:3" x14ac:dyDescent="0.25">
      <c r="A6068" s="117">
        <v>45178</v>
      </c>
      <c r="B6068" s="101">
        <v>19</v>
      </c>
      <c r="C6068" s="109"/>
    </row>
    <row r="6069" spans="1:3" x14ac:dyDescent="0.25">
      <c r="A6069" s="117">
        <v>45178</v>
      </c>
      <c r="B6069" s="101">
        <v>20</v>
      </c>
      <c r="C6069" s="109"/>
    </row>
    <row r="6070" spans="1:3" x14ac:dyDescent="0.25">
      <c r="A6070" s="117">
        <v>45178</v>
      </c>
      <c r="B6070" s="101">
        <v>21</v>
      </c>
      <c r="C6070" s="109"/>
    </row>
    <row r="6071" spans="1:3" x14ac:dyDescent="0.25">
      <c r="A6071" s="117">
        <v>45178</v>
      </c>
      <c r="B6071" s="101">
        <v>22</v>
      </c>
      <c r="C6071" s="109"/>
    </row>
    <row r="6072" spans="1:3" x14ac:dyDescent="0.25">
      <c r="A6072" s="117">
        <v>45178</v>
      </c>
      <c r="B6072" s="101">
        <v>23</v>
      </c>
      <c r="C6072" s="109"/>
    </row>
    <row r="6073" spans="1:3" x14ac:dyDescent="0.25">
      <c r="A6073" s="117">
        <v>45178</v>
      </c>
      <c r="B6073" s="101">
        <v>24</v>
      </c>
      <c r="C6073" s="109"/>
    </row>
    <row r="6074" spans="1:3" x14ac:dyDescent="0.25">
      <c r="A6074" s="117">
        <v>45179</v>
      </c>
      <c r="B6074" s="101">
        <v>1</v>
      </c>
      <c r="C6074" s="109"/>
    </row>
    <row r="6075" spans="1:3" x14ac:dyDescent="0.25">
      <c r="A6075" s="117">
        <v>45179</v>
      </c>
      <c r="B6075" s="101">
        <v>2</v>
      </c>
      <c r="C6075" s="109"/>
    </row>
    <row r="6076" spans="1:3" x14ac:dyDescent="0.25">
      <c r="A6076" s="117">
        <v>45179</v>
      </c>
      <c r="B6076" s="101">
        <v>3</v>
      </c>
      <c r="C6076" s="109"/>
    </row>
    <row r="6077" spans="1:3" x14ac:dyDescent="0.25">
      <c r="A6077" s="117">
        <v>45179</v>
      </c>
      <c r="B6077" s="101">
        <v>4</v>
      </c>
      <c r="C6077" s="109"/>
    </row>
    <row r="6078" spans="1:3" x14ac:dyDescent="0.25">
      <c r="A6078" s="117">
        <v>45179</v>
      </c>
      <c r="B6078" s="101">
        <v>5</v>
      </c>
      <c r="C6078" s="109"/>
    </row>
    <row r="6079" spans="1:3" x14ac:dyDescent="0.25">
      <c r="A6079" s="117">
        <v>45179</v>
      </c>
      <c r="B6079" s="101">
        <v>6</v>
      </c>
      <c r="C6079" s="109"/>
    </row>
    <row r="6080" spans="1:3" x14ac:dyDescent="0.25">
      <c r="A6080" s="117">
        <v>45179</v>
      </c>
      <c r="B6080" s="101">
        <v>7</v>
      </c>
      <c r="C6080" s="109"/>
    </row>
    <row r="6081" spans="1:3" x14ac:dyDescent="0.25">
      <c r="A6081" s="117">
        <v>45179</v>
      </c>
      <c r="B6081" s="101">
        <v>8</v>
      </c>
      <c r="C6081" s="109"/>
    </row>
    <row r="6082" spans="1:3" x14ac:dyDescent="0.25">
      <c r="A6082" s="117">
        <v>45179</v>
      </c>
      <c r="B6082" s="101">
        <v>9</v>
      </c>
      <c r="C6082" s="109"/>
    </row>
    <row r="6083" spans="1:3" x14ac:dyDescent="0.25">
      <c r="A6083" s="117">
        <v>45179</v>
      </c>
      <c r="B6083" s="101">
        <v>10</v>
      </c>
      <c r="C6083" s="109"/>
    </row>
    <row r="6084" spans="1:3" x14ac:dyDescent="0.25">
      <c r="A6084" s="117">
        <v>45179</v>
      </c>
      <c r="B6084" s="101">
        <v>11</v>
      </c>
      <c r="C6084" s="109"/>
    </row>
    <row r="6085" spans="1:3" x14ac:dyDescent="0.25">
      <c r="A6085" s="117">
        <v>45179</v>
      </c>
      <c r="B6085" s="101">
        <v>12</v>
      </c>
      <c r="C6085" s="109"/>
    </row>
    <row r="6086" spans="1:3" x14ac:dyDescent="0.25">
      <c r="A6086" s="117">
        <v>45179</v>
      </c>
      <c r="B6086" s="101">
        <v>13</v>
      </c>
      <c r="C6086" s="109"/>
    </row>
    <row r="6087" spans="1:3" x14ac:dyDescent="0.25">
      <c r="A6087" s="117">
        <v>45179</v>
      </c>
      <c r="B6087" s="101">
        <v>14</v>
      </c>
      <c r="C6087" s="109"/>
    </row>
    <row r="6088" spans="1:3" x14ac:dyDescent="0.25">
      <c r="A6088" s="117">
        <v>45179</v>
      </c>
      <c r="B6088" s="101">
        <v>15</v>
      </c>
      <c r="C6088" s="109"/>
    </row>
    <row r="6089" spans="1:3" x14ac:dyDescent="0.25">
      <c r="A6089" s="117">
        <v>45179</v>
      </c>
      <c r="B6089" s="101">
        <v>16</v>
      </c>
      <c r="C6089" s="109"/>
    </row>
    <row r="6090" spans="1:3" x14ac:dyDescent="0.25">
      <c r="A6090" s="117">
        <v>45179</v>
      </c>
      <c r="B6090" s="101">
        <v>17</v>
      </c>
      <c r="C6090" s="109"/>
    </row>
    <row r="6091" spans="1:3" x14ac:dyDescent="0.25">
      <c r="A6091" s="117">
        <v>45179</v>
      </c>
      <c r="B6091" s="101">
        <v>18</v>
      </c>
      <c r="C6091" s="109"/>
    </row>
    <row r="6092" spans="1:3" x14ac:dyDescent="0.25">
      <c r="A6092" s="117">
        <v>45179</v>
      </c>
      <c r="B6092" s="101">
        <v>19</v>
      </c>
      <c r="C6092" s="109"/>
    </row>
    <row r="6093" spans="1:3" x14ac:dyDescent="0.25">
      <c r="A6093" s="117">
        <v>45179</v>
      </c>
      <c r="B6093" s="101">
        <v>20</v>
      </c>
      <c r="C6093" s="109"/>
    </row>
    <row r="6094" spans="1:3" x14ac:dyDescent="0.25">
      <c r="A6094" s="117">
        <v>45179</v>
      </c>
      <c r="B6094" s="101">
        <v>21</v>
      </c>
      <c r="C6094" s="109"/>
    </row>
    <row r="6095" spans="1:3" x14ac:dyDescent="0.25">
      <c r="A6095" s="117">
        <v>45179</v>
      </c>
      <c r="B6095" s="101">
        <v>22</v>
      </c>
      <c r="C6095" s="109"/>
    </row>
    <row r="6096" spans="1:3" x14ac:dyDescent="0.25">
      <c r="A6096" s="117">
        <v>45179</v>
      </c>
      <c r="B6096" s="101">
        <v>23</v>
      </c>
      <c r="C6096" s="109"/>
    </row>
    <row r="6097" spans="1:3" x14ac:dyDescent="0.25">
      <c r="A6097" s="117">
        <v>45179</v>
      </c>
      <c r="B6097" s="101">
        <v>24</v>
      </c>
      <c r="C6097" s="109"/>
    </row>
    <row r="6098" spans="1:3" x14ac:dyDescent="0.25">
      <c r="A6098" s="117">
        <v>45180</v>
      </c>
      <c r="B6098" s="101">
        <v>1</v>
      </c>
      <c r="C6098" s="109"/>
    </row>
    <row r="6099" spans="1:3" x14ac:dyDescent="0.25">
      <c r="A6099" s="117">
        <v>45180</v>
      </c>
      <c r="B6099" s="101">
        <v>2</v>
      </c>
      <c r="C6099" s="109"/>
    </row>
    <row r="6100" spans="1:3" x14ac:dyDescent="0.25">
      <c r="A6100" s="117">
        <v>45180</v>
      </c>
      <c r="B6100" s="101">
        <v>3</v>
      </c>
      <c r="C6100" s="109"/>
    </row>
    <row r="6101" spans="1:3" x14ac:dyDescent="0.25">
      <c r="A6101" s="117">
        <v>45180</v>
      </c>
      <c r="B6101" s="101">
        <v>4</v>
      </c>
      <c r="C6101" s="109"/>
    </row>
    <row r="6102" spans="1:3" x14ac:dyDescent="0.25">
      <c r="A6102" s="117">
        <v>45180</v>
      </c>
      <c r="B6102" s="101">
        <v>5</v>
      </c>
      <c r="C6102" s="109"/>
    </row>
    <row r="6103" spans="1:3" x14ac:dyDescent="0.25">
      <c r="A6103" s="117">
        <v>45180</v>
      </c>
      <c r="B6103" s="101">
        <v>6</v>
      </c>
      <c r="C6103" s="109"/>
    </row>
    <row r="6104" spans="1:3" x14ac:dyDescent="0.25">
      <c r="A6104" s="117">
        <v>45180</v>
      </c>
      <c r="B6104" s="101">
        <v>7</v>
      </c>
      <c r="C6104" s="109"/>
    </row>
    <row r="6105" spans="1:3" x14ac:dyDescent="0.25">
      <c r="A6105" s="117">
        <v>45180</v>
      </c>
      <c r="B6105" s="101">
        <v>8</v>
      </c>
      <c r="C6105" s="109"/>
    </row>
    <row r="6106" spans="1:3" x14ac:dyDescent="0.25">
      <c r="A6106" s="117">
        <v>45180</v>
      </c>
      <c r="B6106" s="101">
        <v>9</v>
      </c>
      <c r="C6106" s="109"/>
    </row>
    <row r="6107" spans="1:3" x14ac:dyDescent="0.25">
      <c r="A6107" s="117">
        <v>45180</v>
      </c>
      <c r="B6107" s="101">
        <v>10</v>
      </c>
      <c r="C6107" s="109"/>
    </row>
    <row r="6108" spans="1:3" x14ac:dyDescent="0.25">
      <c r="A6108" s="117">
        <v>45180</v>
      </c>
      <c r="B6108" s="101">
        <v>11</v>
      </c>
      <c r="C6108" s="109"/>
    </row>
    <row r="6109" spans="1:3" x14ac:dyDescent="0.25">
      <c r="A6109" s="117">
        <v>45180</v>
      </c>
      <c r="B6109" s="101">
        <v>12</v>
      </c>
      <c r="C6109" s="109"/>
    </row>
    <row r="6110" spans="1:3" x14ac:dyDescent="0.25">
      <c r="A6110" s="117">
        <v>45180</v>
      </c>
      <c r="B6110" s="101">
        <v>13</v>
      </c>
      <c r="C6110" s="109"/>
    </row>
    <row r="6111" spans="1:3" x14ac:dyDescent="0.25">
      <c r="A6111" s="117">
        <v>45180</v>
      </c>
      <c r="B6111" s="101">
        <v>14</v>
      </c>
      <c r="C6111" s="109"/>
    </row>
    <row r="6112" spans="1:3" x14ac:dyDescent="0.25">
      <c r="A6112" s="117">
        <v>45180</v>
      </c>
      <c r="B6112" s="101">
        <v>15</v>
      </c>
      <c r="C6112" s="109"/>
    </row>
    <row r="6113" spans="1:3" x14ac:dyDescent="0.25">
      <c r="A6113" s="117">
        <v>45180</v>
      </c>
      <c r="B6113" s="101">
        <v>16</v>
      </c>
      <c r="C6113" s="109"/>
    </row>
    <row r="6114" spans="1:3" x14ac:dyDescent="0.25">
      <c r="A6114" s="117">
        <v>45180</v>
      </c>
      <c r="B6114" s="101">
        <v>17</v>
      </c>
      <c r="C6114" s="109"/>
    </row>
    <row r="6115" spans="1:3" x14ac:dyDescent="0.25">
      <c r="A6115" s="117">
        <v>45180</v>
      </c>
      <c r="B6115" s="101">
        <v>18</v>
      </c>
      <c r="C6115" s="109"/>
    </row>
    <row r="6116" spans="1:3" x14ac:dyDescent="0.25">
      <c r="A6116" s="117">
        <v>45180</v>
      </c>
      <c r="B6116" s="101">
        <v>19</v>
      </c>
      <c r="C6116" s="109"/>
    </row>
    <row r="6117" spans="1:3" x14ac:dyDescent="0.25">
      <c r="A6117" s="117">
        <v>45180</v>
      </c>
      <c r="B6117" s="101">
        <v>20</v>
      </c>
      <c r="C6117" s="109"/>
    </row>
    <row r="6118" spans="1:3" x14ac:dyDescent="0.25">
      <c r="A6118" s="117">
        <v>45180</v>
      </c>
      <c r="B6118" s="101">
        <v>21</v>
      </c>
      <c r="C6118" s="109"/>
    </row>
    <row r="6119" spans="1:3" x14ac:dyDescent="0.25">
      <c r="A6119" s="117">
        <v>45180</v>
      </c>
      <c r="B6119" s="101">
        <v>22</v>
      </c>
      <c r="C6119" s="109"/>
    </row>
    <row r="6120" spans="1:3" x14ac:dyDescent="0.25">
      <c r="A6120" s="117">
        <v>45180</v>
      </c>
      <c r="B6120" s="101">
        <v>23</v>
      </c>
      <c r="C6120" s="109"/>
    </row>
    <row r="6121" spans="1:3" x14ac:dyDescent="0.25">
      <c r="A6121" s="117">
        <v>45180</v>
      </c>
      <c r="B6121" s="101">
        <v>24</v>
      </c>
      <c r="C6121" s="109"/>
    </row>
    <row r="6122" spans="1:3" x14ac:dyDescent="0.25">
      <c r="A6122" s="117">
        <v>45181</v>
      </c>
      <c r="B6122" s="101">
        <v>1</v>
      </c>
      <c r="C6122" s="109"/>
    </row>
    <row r="6123" spans="1:3" x14ac:dyDescent="0.25">
      <c r="A6123" s="117">
        <v>45181</v>
      </c>
      <c r="B6123" s="101">
        <v>2</v>
      </c>
      <c r="C6123" s="109"/>
    </row>
    <row r="6124" spans="1:3" x14ac:dyDescent="0.25">
      <c r="A6124" s="117">
        <v>45181</v>
      </c>
      <c r="B6124" s="101">
        <v>3</v>
      </c>
      <c r="C6124" s="109"/>
    </row>
    <row r="6125" spans="1:3" x14ac:dyDescent="0.25">
      <c r="A6125" s="117">
        <v>45181</v>
      </c>
      <c r="B6125" s="101">
        <v>4</v>
      </c>
      <c r="C6125" s="109"/>
    </row>
    <row r="6126" spans="1:3" x14ac:dyDescent="0.25">
      <c r="A6126" s="117">
        <v>45181</v>
      </c>
      <c r="B6126" s="101">
        <v>5</v>
      </c>
      <c r="C6126" s="109"/>
    </row>
    <row r="6127" spans="1:3" x14ac:dyDescent="0.25">
      <c r="A6127" s="117">
        <v>45181</v>
      </c>
      <c r="B6127" s="101">
        <v>6</v>
      </c>
      <c r="C6127" s="109"/>
    </row>
    <row r="6128" spans="1:3" x14ac:dyDescent="0.25">
      <c r="A6128" s="117">
        <v>45181</v>
      </c>
      <c r="B6128" s="101">
        <v>7</v>
      </c>
      <c r="C6128" s="109"/>
    </row>
    <row r="6129" spans="1:3" x14ac:dyDescent="0.25">
      <c r="A6129" s="117">
        <v>45181</v>
      </c>
      <c r="B6129" s="101">
        <v>8</v>
      </c>
      <c r="C6129" s="109"/>
    </row>
    <row r="6130" spans="1:3" x14ac:dyDescent="0.25">
      <c r="A6130" s="117">
        <v>45181</v>
      </c>
      <c r="B6130" s="101">
        <v>9</v>
      </c>
      <c r="C6130" s="109"/>
    </row>
    <row r="6131" spans="1:3" x14ac:dyDescent="0.25">
      <c r="A6131" s="117">
        <v>45181</v>
      </c>
      <c r="B6131" s="101">
        <v>10</v>
      </c>
      <c r="C6131" s="109"/>
    </row>
    <row r="6132" spans="1:3" x14ac:dyDescent="0.25">
      <c r="A6132" s="117">
        <v>45181</v>
      </c>
      <c r="B6132" s="101">
        <v>11</v>
      </c>
      <c r="C6132" s="109"/>
    </row>
    <row r="6133" spans="1:3" x14ac:dyDescent="0.25">
      <c r="A6133" s="117">
        <v>45181</v>
      </c>
      <c r="B6133" s="101">
        <v>12</v>
      </c>
      <c r="C6133" s="109"/>
    </row>
    <row r="6134" spans="1:3" x14ac:dyDescent="0.25">
      <c r="A6134" s="117">
        <v>45181</v>
      </c>
      <c r="B6134" s="101">
        <v>13</v>
      </c>
      <c r="C6134" s="109"/>
    </row>
    <row r="6135" spans="1:3" x14ac:dyDescent="0.25">
      <c r="A6135" s="117">
        <v>45181</v>
      </c>
      <c r="B6135" s="101">
        <v>14</v>
      </c>
      <c r="C6135" s="109"/>
    </row>
    <row r="6136" spans="1:3" x14ac:dyDescent="0.25">
      <c r="A6136" s="117">
        <v>45181</v>
      </c>
      <c r="B6136" s="101">
        <v>15</v>
      </c>
      <c r="C6136" s="109"/>
    </row>
    <row r="6137" spans="1:3" x14ac:dyDescent="0.25">
      <c r="A6137" s="117">
        <v>45181</v>
      </c>
      <c r="B6137" s="101">
        <v>16</v>
      </c>
      <c r="C6137" s="109"/>
    </row>
    <row r="6138" spans="1:3" x14ac:dyDescent="0.25">
      <c r="A6138" s="117">
        <v>45181</v>
      </c>
      <c r="B6138" s="101">
        <v>17</v>
      </c>
      <c r="C6138" s="109"/>
    </row>
    <row r="6139" spans="1:3" x14ac:dyDescent="0.25">
      <c r="A6139" s="117">
        <v>45181</v>
      </c>
      <c r="B6139" s="101">
        <v>18</v>
      </c>
      <c r="C6139" s="109"/>
    </row>
    <row r="6140" spans="1:3" x14ac:dyDescent="0.25">
      <c r="A6140" s="117">
        <v>45181</v>
      </c>
      <c r="B6140" s="101">
        <v>19</v>
      </c>
      <c r="C6140" s="109"/>
    </row>
    <row r="6141" spans="1:3" x14ac:dyDescent="0.25">
      <c r="A6141" s="117">
        <v>45181</v>
      </c>
      <c r="B6141" s="101">
        <v>20</v>
      </c>
      <c r="C6141" s="109"/>
    </row>
    <row r="6142" spans="1:3" x14ac:dyDescent="0.25">
      <c r="A6142" s="117">
        <v>45181</v>
      </c>
      <c r="B6142" s="101">
        <v>21</v>
      </c>
      <c r="C6142" s="109"/>
    </row>
    <row r="6143" spans="1:3" x14ac:dyDescent="0.25">
      <c r="A6143" s="117">
        <v>45181</v>
      </c>
      <c r="B6143" s="101">
        <v>22</v>
      </c>
      <c r="C6143" s="109"/>
    </row>
    <row r="6144" spans="1:3" x14ac:dyDescent="0.25">
      <c r="A6144" s="117">
        <v>45181</v>
      </c>
      <c r="B6144" s="101">
        <v>23</v>
      </c>
      <c r="C6144" s="109"/>
    </row>
    <row r="6145" spans="1:3" x14ac:dyDescent="0.25">
      <c r="A6145" s="117">
        <v>45181</v>
      </c>
      <c r="B6145" s="101">
        <v>24</v>
      </c>
      <c r="C6145" s="109"/>
    </row>
    <row r="6146" spans="1:3" x14ac:dyDescent="0.25">
      <c r="A6146" s="117">
        <v>45182</v>
      </c>
      <c r="B6146" s="101">
        <v>1</v>
      </c>
      <c r="C6146" s="109"/>
    </row>
    <row r="6147" spans="1:3" x14ac:dyDescent="0.25">
      <c r="A6147" s="117">
        <v>45182</v>
      </c>
      <c r="B6147" s="101">
        <v>2</v>
      </c>
      <c r="C6147" s="109"/>
    </row>
    <row r="6148" spans="1:3" x14ac:dyDescent="0.25">
      <c r="A6148" s="117">
        <v>45182</v>
      </c>
      <c r="B6148" s="101">
        <v>3</v>
      </c>
      <c r="C6148" s="109"/>
    </row>
    <row r="6149" spans="1:3" x14ac:dyDescent="0.25">
      <c r="A6149" s="117">
        <v>45182</v>
      </c>
      <c r="B6149" s="101">
        <v>4</v>
      </c>
      <c r="C6149" s="109"/>
    </row>
    <row r="6150" spans="1:3" x14ac:dyDescent="0.25">
      <c r="A6150" s="117">
        <v>45182</v>
      </c>
      <c r="B6150" s="101">
        <v>5</v>
      </c>
      <c r="C6150" s="109"/>
    </row>
    <row r="6151" spans="1:3" x14ac:dyDescent="0.25">
      <c r="A6151" s="117">
        <v>45182</v>
      </c>
      <c r="B6151" s="101">
        <v>6</v>
      </c>
      <c r="C6151" s="109"/>
    </row>
    <row r="6152" spans="1:3" x14ac:dyDescent="0.25">
      <c r="A6152" s="117">
        <v>45182</v>
      </c>
      <c r="B6152" s="101">
        <v>7</v>
      </c>
      <c r="C6152" s="109"/>
    </row>
    <row r="6153" spans="1:3" x14ac:dyDescent="0.25">
      <c r="A6153" s="117">
        <v>45182</v>
      </c>
      <c r="B6153" s="101">
        <v>8</v>
      </c>
      <c r="C6153" s="109"/>
    </row>
    <row r="6154" spans="1:3" x14ac:dyDescent="0.25">
      <c r="A6154" s="117">
        <v>45182</v>
      </c>
      <c r="B6154" s="101">
        <v>9</v>
      </c>
      <c r="C6154" s="109"/>
    </row>
    <row r="6155" spans="1:3" x14ac:dyDescent="0.25">
      <c r="A6155" s="117">
        <v>45182</v>
      </c>
      <c r="B6155" s="101">
        <v>10</v>
      </c>
      <c r="C6155" s="109"/>
    </row>
    <row r="6156" spans="1:3" x14ac:dyDescent="0.25">
      <c r="A6156" s="117">
        <v>45182</v>
      </c>
      <c r="B6156" s="101">
        <v>11</v>
      </c>
      <c r="C6156" s="109"/>
    </row>
    <row r="6157" spans="1:3" x14ac:dyDescent="0.25">
      <c r="A6157" s="117">
        <v>45182</v>
      </c>
      <c r="B6157" s="101">
        <v>12</v>
      </c>
      <c r="C6157" s="109"/>
    </row>
    <row r="6158" spans="1:3" x14ac:dyDescent="0.25">
      <c r="A6158" s="117">
        <v>45182</v>
      </c>
      <c r="B6158" s="101">
        <v>13</v>
      </c>
      <c r="C6158" s="109"/>
    </row>
    <row r="6159" spans="1:3" x14ac:dyDescent="0.25">
      <c r="A6159" s="117">
        <v>45182</v>
      </c>
      <c r="B6159" s="101">
        <v>14</v>
      </c>
      <c r="C6159" s="109"/>
    </row>
    <row r="6160" spans="1:3" x14ac:dyDescent="0.25">
      <c r="A6160" s="117">
        <v>45182</v>
      </c>
      <c r="B6160" s="101">
        <v>15</v>
      </c>
      <c r="C6160" s="109"/>
    </row>
    <row r="6161" spans="1:3" x14ac:dyDescent="0.25">
      <c r="A6161" s="117">
        <v>45182</v>
      </c>
      <c r="B6161" s="101">
        <v>16</v>
      </c>
      <c r="C6161" s="109"/>
    </row>
    <row r="6162" spans="1:3" x14ac:dyDescent="0.25">
      <c r="A6162" s="117">
        <v>45182</v>
      </c>
      <c r="B6162" s="101">
        <v>17</v>
      </c>
      <c r="C6162" s="109"/>
    </row>
    <row r="6163" spans="1:3" x14ac:dyDescent="0.25">
      <c r="A6163" s="117">
        <v>45182</v>
      </c>
      <c r="B6163" s="101">
        <v>18</v>
      </c>
      <c r="C6163" s="109"/>
    </row>
    <row r="6164" spans="1:3" x14ac:dyDescent="0.25">
      <c r="A6164" s="117">
        <v>45182</v>
      </c>
      <c r="B6164" s="101">
        <v>19</v>
      </c>
      <c r="C6164" s="109"/>
    </row>
    <row r="6165" spans="1:3" x14ac:dyDescent="0.25">
      <c r="A6165" s="117">
        <v>45182</v>
      </c>
      <c r="B6165" s="101">
        <v>20</v>
      </c>
      <c r="C6165" s="109"/>
    </row>
    <row r="6166" spans="1:3" x14ac:dyDescent="0.25">
      <c r="A6166" s="117">
        <v>45182</v>
      </c>
      <c r="B6166" s="101">
        <v>21</v>
      </c>
      <c r="C6166" s="109"/>
    </row>
    <row r="6167" spans="1:3" x14ac:dyDescent="0.25">
      <c r="A6167" s="117">
        <v>45182</v>
      </c>
      <c r="B6167" s="101">
        <v>22</v>
      </c>
      <c r="C6167" s="109"/>
    </row>
    <row r="6168" spans="1:3" x14ac:dyDescent="0.25">
      <c r="A6168" s="117">
        <v>45182</v>
      </c>
      <c r="B6168" s="101">
        <v>23</v>
      </c>
      <c r="C6168" s="109"/>
    </row>
    <row r="6169" spans="1:3" x14ac:dyDescent="0.25">
      <c r="A6169" s="117">
        <v>45182</v>
      </c>
      <c r="B6169" s="101">
        <v>24</v>
      </c>
      <c r="C6169" s="109"/>
    </row>
    <row r="6170" spans="1:3" x14ac:dyDescent="0.25">
      <c r="A6170" s="117">
        <v>45183</v>
      </c>
      <c r="B6170" s="101">
        <v>1</v>
      </c>
      <c r="C6170" s="109"/>
    </row>
    <row r="6171" spans="1:3" x14ac:dyDescent="0.25">
      <c r="A6171" s="117">
        <v>45183</v>
      </c>
      <c r="B6171" s="101">
        <v>2</v>
      </c>
      <c r="C6171" s="109"/>
    </row>
    <row r="6172" spans="1:3" x14ac:dyDescent="0.25">
      <c r="A6172" s="117">
        <v>45183</v>
      </c>
      <c r="B6172" s="101">
        <v>3</v>
      </c>
      <c r="C6172" s="109"/>
    </row>
    <row r="6173" spans="1:3" x14ac:dyDescent="0.25">
      <c r="A6173" s="117">
        <v>45183</v>
      </c>
      <c r="B6173" s="101">
        <v>4</v>
      </c>
      <c r="C6173" s="109"/>
    </row>
    <row r="6174" spans="1:3" x14ac:dyDescent="0.25">
      <c r="A6174" s="117">
        <v>45183</v>
      </c>
      <c r="B6174" s="101">
        <v>5</v>
      </c>
      <c r="C6174" s="109"/>
    </row>
    <row r="6175" spans="1:3" x14ac:dyDescent="0.25">
      <c r="A6175" s="117">
        <v>45183</v>
      </c>
      <c r="B6175" s="101">
        <v>6</v>
      </c>
      <c r="C6175" s="109"/>
    </row>
    <row r="6176" spans="1:3" x14ac:dyDescent="0.25">
      <c r="A6176" s="117">
        <v>45183</v>
      </c>
      <c r="B6176" s="101">
        <v>7</v>
      </c>
      <c r="C6176" s="109"/>
    </row>
    <row r="6177" spans="1:3" x14ac:dyDescent="0.25">
      <c r="A6177" s="117">
        <v>45183</v>
      </c>
      <c r="B6177" s="101">
        <v>8</v>
      </c>
      <c r="C6177" s="109"/>
    </row>
    <row r="6178" spans="1:3" x14ac:dyDescent="0.25">
      <c r="A6178" s="117">
        <v>45183</v>
      </c>
      <c r="B6178" s="101">
        <v>9</v>
      </c>
      <c r="C6178" s="109"/>
    </row>
    <row r="6179" spans="1:3" x14ac:dyDescent="0.25">
      <c r="A6179" s="117">
        <v>45183</v>
      </c>
      <c r="B6179" s="101">
        <v>10</v>
      </c>
      <c r="C6179" s="109"/>
    </row>
    <row r="6180" spans="1:3" x14ac:dyDescent="0.25">
      <c r="A6180" s="117">
        <v>45183</v>
      </c>
      <c r="B6180" s="101">
        <v>11</v>
      </c>
      <c r="C6180" s="109"/>
    </row>
    <row r="6181" spans="1:3" x14ac:dyDescent="0.25">
      <c r="A6181" s="117">
        <v>45183</v>
      </c>
      <c r="B6181" s="101">
        <v>12</v>
      </c>
      <c r="C6181" s="109"/>
    </row>
    <row r="6182" spans="1:3" x14ac:dyDescent="0.25">
      <c r="A6182" s="117">
        <v>45183</v>
      </c>
      <c r="B6182" s="101">
        <v>13</v>
      </c>
      <c r="C6182" s="109"/>
    </row>
    <row r="6183" spans="1:3" x14ac:dyDescent="0.25">
      <c r="A6183" s="117">
        <v>45183</v>
      </c>
      <c r="B6183" s="101">
        <v>14</v>
      </c>
      <c r="C6183" s="109"/>
    </row>
    <row r="6184" spans="1:3" x14ac:dyDescent="0.25">
      <c r="A6184" s="117">
        <v>45183</v>
      </c>
      <c r="B6184" s="101">
        <v>15</v>
      </c>
      <c r="C6184" s="109"/>
    </row>
    <row r="6185" spans="1:3" x14ac:dyDescent="0.25">
      <c r="A6185" s="117">
        <v>45183</v>
      </c>
      <c r="B6185" s="101">
        <v>16</v>
      </c>
      <c r="C6185" s="109"/>
    </row>
    <row r="6186" spans="1:3" x14ac:dyDescent="0.25">
      <c r="A6186" s="117">
        <v>45183</v>
      </c>
      <c r="B6186" s="101">
        <v>17</v>
      </c>
      <c r="C6186" s="109"/>
    </row>
    <row r="6187" spans="1:3" x14ac:dyDescent="0.25">
      <c r="A6187" s="117">
        <v>45183</v>
      </c>
      <c r="B6187" s="101">
        <v>18</v>
      </c>
      <c r="C6187" s="109"/>
    </row>
    <row r="6188" spans="1:3" x14ac:dyDescent="0.25">
      <c r="A6188" s="117">
        <v>45183</v>
      </c>
      <c r="B6188" s="101">
        <v>19</v>
      </c>
      <c r="C6188" s="109"/>
    </row>
    <row r="6189" spans="1:3" x14ac:dyDescent="0.25">
      <c r="A6189" s="117">
        <v>45183</v>
      </c>
      <c r="B6189" s="101">
        <v>20</v>
      </c>
      <c r="C6189" s="109"/>
    </row>
    <row r="6190" spans="1:3" x14ac:dyDescent="0.25">
      <c r="A6190" s="117">
        <v>45183</v>
      </c>
      <c r="B6190" s="101">
        <v>21</v>
      </c>
      <c r="C6190" s="109"/>
    </row>
    <row r="6191" spans="1:3" x14ac:dyDescent="0.25">
      <c r="A6191" s="117">
        <v>45183</v>
      </c>
      <c r="B6191" s="101">
        <v>22</v>
      </c>
      <c r="C6191" s="109"/>
    </row>
    <row r="6192" spans="1:3" x14ac:dyDescent="0.25">
      <c r="A6192" s="117">
        <v>45183</v>
      </c>
      <c r="B6192" s="101">
        <v>23</v>
      </c>
      <c r="C6192" s="109"/>
    </row>
    <row r="6193" spans="1:3" x14ac:dyDescent="0.25">
      <c r="A6193" s="117">
        <v>45183</v>
      </c>
      <c r="B6193" s="101">
        <v>24</v>
      </c>
      <c r="C6193" s="109"/>
    </row>
    <row r="6194" spans="1:3" x14ac:dyDescent="0.25">
      <c r="A6194" s="117">
        <v>45184</v>
      </c>
      <c r="B6194" s="101">
        <v>1</v>
      </c>
      <c r="C6194" s="109"/>
    </row>
    <row r="6195" spans="1:3" x14ac:dyDescent="0.25">
      <c r="A6195" s="117">
        <v>45184</v>
      </c>
      <c r="B6195" s="101">
        <v>2</v>
      </c>
      <c r="C6195" s="109"/>
    </row>
    <row r="6196" spans="1:3" x14ac:dyDescent="0.25">
      <c r="A6196" s="117">
        <v>45184</v>
      </c>
      <c r="B6196" s="101">
        <v>3</v>
      </c>
      <c r="C6196" s="109"/>
    </row>
    <row r="6197" spans="1:3" x14ac:dyDescent="0.25">
      <c r="A6197" s="117">
        <v>45184</v>
      </c>
      <c r="B6197" s="101">
        <v>4</v>
      </c>
      <c r="C6197" s="109"/>
    </row>
    <row r="6198" spans="1:3" x14ac:dyDescent="0.25">
      <c r="A6198" s="117">
        <v>45184</v>
      </c>
      <c r="B6198" s="101">
        <v>5</v>
      </c>
      <c r="C6198" s="109"/>
    </row>
    <row r="6199" spans="1:3" x14ac:dyDescent="0.25">
      <c r="A6199" s="117">
        <v>45184</v>
      </c>
      <c r="B6199" s="101">
        <v>6</v>
      </c>
      <c r="C6199" s="109"/>
    </row>
    <row r="6200" spans="1:3" x14ac:dyDescent="0.25">
      <c r="A6200" s="117">
        <v>45184</v>
      </c>
      <c r="B6200" s="101">
        <v>7</v>
      </c>
      <c r="C6200" s="109"/>
    </row>
    <row r="6201" spans="1:3" x14ac:dyDescent="0.25">
      <c r="A6201" s="117">
        <v>45184</v>
      </c>
      <c r="B6201" s="101">
        <v>8</v>
      </c>
      <c r="C6201" s="109"/>
    </row>
    <row r="6202" spans="1:3" x14ac:dyDescent="0.25">
      <c r="A6202" s="117">
        <v>45184</v>
      </c>
      <c r="B6202" s="101">
        <v>9</v>
      </c>
      <c r="C6202" s="109"/>
    </row>
    <row r="6203" spans="1:3" x14ac:dyDescent="0.25">
      <c r="A6203" s="117">
        <v>45184</v>
      </c>
      <c r="B6203" s="101">
        <v>10</v>
      </c>
      <c r="C6203" s="109"/>
    </row>
    <row r="6204" spans="1:3" x14ac:dyDescent="0.25">
      <c r="A6204" s="117">
        <v>45184</v>
      </c>
      <c r="B6204" s="101">
        <v>11</v>
      </c>
      <c r="C6204" s="109"/>
    </row>
    <row r="6205" spans="1:3" x14ac:dyDescent="0.25">
      <c r="A6205" s="117">
        <v>45184</v>
      </c>
      <c r="B6205" s="101">
        <v>12</v>
      </c>
      <c r="C6205" s="109"/>
    </row>
    <row r="6206" spans="1:3" x14ac:dyDescent="0.25">
      <c r="A6206" s="117">
        <v>45184</v>
      </c>
      <c r="B6206" s="101">
        <v>13</v>
      </c>
      <c r="C6206" s="109"/>
    </row>
    <row r="6207" spans="1:3" x14ac:dyDescent="0.25">
      <c r="A6207" s="117">
        <v>45184</v>
      </c>
      <c r="B6207" s="101">
        <v>14</v>
      </c>
      <c r="C6207" s="109"/>
    </row>
    <row r="6208" spans="1:3" x14ac:dyDescent="0.25">
      <c r="A6208" s="117">
        <v>45184</v>
      </c>
      <c r="B6208" s="101">
        <v>15</v>
      </c>
      <c r="C6208" s="109"/>
    </row>
    <row r="6209" spans="1:3" x14ac:dyDescent="0.25">
      <c r="A6209" s="117">
        <v>45184</v>
      </c>
      <c r="B6209" s="101">
        <v>16</v>
      </c>
      <c r="C6209" s="109"/>
    </row>
    <row r="6210" spans="1:3" x14ac:dyDescent="0.25">
      <c r="A6210" s="117">
        <v>45184</v>
      </c>
      <c r="B6210" s="101">
        <v>17</v>
      </c>
      <c r="C6210" s="109"/>
    </row>
    <row r="6211" spans="1:3" x14ac:dyDescent="0.25">
      <c r="A6211" s="117">
        <v>45184</v>
      </c>
      <c r="B6211" s="101">
        <v>18</v>
      </c>
      <c r="C6211" s="109"/>
    </row>
    <row r="6212" spans="1:3" x14ac:dyDescent="0.25">
      <c r="A6212" s="117">
        <v>45184</v>
      </c>
      <c r="B6212" s="101">
        <v>19</v>
      </c>
      <c r="C6212" s="109"/>
    </row>
    <row r="6213" spans="1:3" x14ac:dyDescent="0.25">
      <c r="A6213" s="117">
        <v>45184</v>
      </c>
      <c r="B6213" s="101">
        <v>20</v>
      </c>
      <c r="C6213" s="109"/>
    </row>
    <row r="6214" spans="1:3" x14ac:dyDescent="0.25">
      <c r="A6214" s="117">
        <v>45184</v>
      </c>
      <c r="B6214" s="101">
        <v>21</v>
      </c>
      <c r="C6214" s="109"/>
    </row>
    <row r="6215" spans="1:3" x14ac:dyDescent="0.25">
      <c r="A6215" s="117">
        <v>45184</v>
      </c>
      <c r="B6215" s="101">
        <v>22</v>
      </c>
      <c r="C6215" s="109"/>
    </row>
    <row r="6216" spans="1:3" x14ac:dyDescent="0.25">
      <c r="A6216" s="117">
        <v>45184</v>
      </c>
      <c r="B6216" s="101">
        <v>23</v>
      </c>
      <c r="C6216" s="109"/>
    </row>
    <row r="6217" spans="1:3" x14ac:dyDescent="0.25">
      <c r="A6217" s="117">
        <v>45184</v>
      </c>
      <c r="B6217" s="101">
        <v>24</v>
      </c>
      <c r="C6217" s="109"/>
    </row>
    <row r="6218" spans="1:3" x14ac:dyDescent="0.25">
      <c r="A6218" s="117">
        <v>45185</v>
      </c>
      <c r="B6218" s="101">
        <v>1</v>
      </c>
      <c r="C6218" s="109"/>
    </row>
    <row r="6219" spans="1:3" x14ac:dyDescent="0.25">
      <c r="A6219" s="117">
        <v>45185</v>
      </c>
      <c r="B6219" s="101">
        <v>2</v>
      </c>
      <c r="C6219" s="109"/>
    </row>
    <row r="6220" spans="1:3" x14ac:dyDescent="0.25">
      <c r="A6220" s="117">
        <v>45185</v>
      </c>
      <c r="B6220" s="101">
        <v>3</v>
      </c>
      <c r="C6220" s="109"/>
    </row>
    <row r="6221" spans="1:3" x14ac:dyDescent="0.25">
      <c r="A6221" s="117">
        <v>45185</v>
      </c>
      <c r="B6221" s="101">
        <v>4</v>
      </c>
      <c r="C6221" s="109"/>
    </row>
    <row r="6222" spans="1:3" x14ac:dyDescent="0.25">
      <c r="A6222" s="117">
        <v>45185</v>
      </c>
      <c r="B6222" s="101">
        <v>5</v>
      </c>
      <c r="C6222" s="109"/>
    </row>
    <row r="6223" spans="1:3" x14ac:dyDescent="0.25">
      <c r="A6223" s="117">
        <v>45185</v>
      </c>
      <c r="B6223" s="101">
        <v>6</v>
      </c>
      <c r="C6223" s="109"/>
    </row>
    <row r="6224" spans="1:3" x14ac:dyDescent="0.25">
      <c r="A6224" s="117">
        <v>45185</v>
      </c>
      <c r="B6224" s="101">
        <v>7</v>
      </c>
      <c r="C6224" s="109"/>
    </row>
    <row r="6225" spans="1:3" x14ac:dyDescent="0.25">
      <c r="A6225" s="117">
        <v>45185</v>
      </c>
      <c r="B6225" s="101">
        <v>8</v>
      </c>
      <c r="C6225" s="109"/>
    </row>
    <row r="6226" spans="1:3" x14ac:dyDescent="0.25">
      <c r="A6226" s="117">
        <v>45185</v>
      </c>
      <c r="B6226" s="101">
        <v>9</v>
      </c>
      <c r="C6226" s="109"/>
    </row>
    <row r="6227" spans="1:3" x14ac:dyDescent="0.25">
      <c r="A6227" s="117">
        <v>45185</v>
      </c>
      <c r="B6227" s="101">
        <v>10</v>
      </c>
      <c r="C6227" s="109"/>
    </row>
    <row r="6228" spans="1:3" x14ac:dyDescent="0.25">
      <c r="A6228" s="117">
        <v>45185</v>
      </c>
      <c r="B6228" s="101">
        <v>11</v>
      </c>
      <c r="C6228" s="109"/>
    </row>
    <row r="6229" spans="1:3" x14ac:dyDescent="0.25">
      <c r="A6229" s="117">
        <v>45185</v>
      </c>
      <c r="B6229" s="101">
        <v>12</v>
      </c>
      <c r="C6229" s="109"/>
    </row>
    <row r="6230" spans="1:3" x14ac:dyDescent="0.25">
      <c r="A6230" s="117">
        <v>45185</v>
      </c>
      <c r="B6230" s="101">
        <v>13</v>
      </c>
      <c r="C6230" s="109"/>
    </row>
    <row r="6231" spans="1:3" x14ac:dyDescent="0.25">
      <c r="A6231" s="117">
        <v>45185</v>
      </c>
      <c r="B6231" s="101">
        <v>14</v>
      </c>
      <c r="C6231" s="109"/>
    </row>
    <row r="6232" spans="1:3" x14ac:dyDescent="0.25">
      <c r="A6232" s="117">
        <v>45185</v>
      </c>
      <c r="B6232" s="101">
        <v>15</v>
      </c>
      <c r="C6232" s="109"/>
    </row>
    <row r="6233" spans="1:3" x14ac:dyDescent="0.25">
      <c r="A6233" s="117">
        <v>45185</v>
      </c>
      <c r="B6233" s="101">
        <v>16</v>
      </c>
      <c r="C6233" s="109"/>
    </row>
    <row r="6234" spans="1:3" x14ac:dyDescent="0.25">
      <c r="A6234" s="117">
        <v>45185</v>
      </c>
      <c r="B6234" s="101">
        <v>17</v>
      </c>
      <c r="C6234" s="109"/>
    </row>
    <row r="6235" spans="1:3" x14ac:dyDescent="0.25">
      <c r="A6235" s="117">
        <v>45185</v>
      </c>
      <c r="B6235" s="101">
        <v>18</v>
      </c>
      <c r="C6235" s="109"/>
    </row>
    <row r="6236" spans="1:3" x14ac:dyDescent="0.25">
      <c r="A6236" s="117">
        <v>45185</v>
      </c>
      <c r="B6236" s="101">
        <v>19</v>
      </c>
      <c r="C6236" s="109"/>
    </row>
    <row r="6237" spans="1:3" x14ac:dyDescent="0.25">
      <c r="A6237" s="117">
        <v>45185</v>
      </c>
      <c r="B6237" s="101">
        <v>20</v>
      </c>
      <c r="C6237" s="109"/>
    </row>
    <row r="6238" spans="1:3" x14ac:dyDescent="0.25">
      <c r="A6238" s="117">
        <v>45185</v>
      </c>
      <c r="B6238" s="101">
        <v>21</v>
      </c>
      <c r="C6238" s="109"/>
    </row>
    <row r="6239" spans="1:3" x14ac:dyDescent="0.25">
      <c r="A6239" s="117">
        <v>45185</v>
      </c>
      <c r="B6239" s="101">
        <v>22</v>
      </c>
      <c r="C6239" s="109"/>
    </row>
    <row r="6240" spans="1:3" x14ac:dyDescent="0.25">
      <c r="A6240" s="117">
        <v>45185</v>
      </c>
      <c r="B6240" s="101">
        <v>23</v>
      </c>
      <c r="C6240" s="109"/>
    </row>
    <row r="6241" spans="1:3" x14ac:dyDescent="0.25">
      <c r="A6241" s="117">
        <v>45185</v>
      </c>
      <c r="B6241" s="101">
        <v>24</v>
      </c>
      <c r="C6241" s="109"/>
    </row>
    <row r="6242" spans="1:3" x14ac:dyDescent="0.25">
      <c r="A6242" s="117">
        <v>45186</v>
      </c>
      <c r="B6242" s="101">
        <v>1</v>
      </c>
      <c r="C6242" s="109"/>
    </row>
    <row r="6243" spans="1:3" x14ac:dyDescent="0.25">
      <c r="A6243" s="117">
        <v>45186</v>
      </c>
      <c r="B6243" s="101">
        <v>2</v>
      </c>
      <c r="C6243" s="109"/>
    </row>
    <row r="6244" spans="1:3" x14ac:dyDescent="0.25">
      <c r="A6244" s="117">
        <v>45186</v>
      </c>
      <c r="B6244" s="101">
        <v>3</v>
      </c>
      <c r="C6244" s="109"/>
    </row>
    <row r="6245" spans="1:3" x14ac:dyDescent="0.25">
      <c r="A6245" s="117">
        <v>45186</v>
      </c>
      <c r="B6245" s="101">
        <v>4</v>
      </c>
      <c r="C6245" s="109"/>
    </row>
    <row r="6246" spans="1:3" x14ac:dyDescent="0.25">
      <c r="A6246" s="117">
        <v>45186</v>
      </c>
      <c r="B6246" s="101">
        <v>5</v>
      </c>
      <c r="C6246" s="109"/>
    </row>
    <row r="6247" spans="1:3" x14ac:dyDescent="0.25">
      <c r="A6247" s="117">
        <v>45186</v>
      </c>
      <c r="B6247" s="101">
        <v>6</v>
      </c>
      <c r="C6247" s="109"/>
    </row>
    <row r="6248" spans="1:3" x14ac:dyDescent="0.25">
      <c r="A6248" s="117">
        <v>45186</v>
      </c>
      <c r="B6248" s="101">
        <v>7</v>
      </c>
      <c r="C6248" s="109"/>
    </row>
    <row r="6249" spans="1:3" x14ac:dyDescent="0.25">
      <c r="A6249" s="117">
        <v>45186</v>
      </c>
      <c r="B6249" s="101">
        <v>8</v>
      </c>
      <c r="C6249" s="109"/>
    </row>
    <row r="6250" spans="1:3" x14ac:dyDescent="0.25">
      <c r="A6250" s="117">
        <v>45186</v>
      </c>
      <c r="B6250" s="101">
        <v>9</v>
      </c>
      <c r="C6250" s="109"/>
    </row>
    <row r="6251" spans="1:3" x14ac:dyDescent="0.25">
      <c r="A6251" s="117">
        <v>45186</v>
      </c>
      <c r="B6251" s="101">
        <v>10</v>
      </c>
      <c r="C6251" s="109"/>
    </row>
    <row r="6252" spans="1:3" x14ac:dyDescent="0.25">
      <c r="A6252" s="117">
        <v>45186</v>
      </c>
      <c r="B6252" s="101">
        <v>11</v>
      </c>
      <c r="C6252" s="109"/>
    </row>
    <row r="6253" spans="1:3" x14ac:dyDescent="0.25">
      <c r="A6253" s="117">
        <v>45186</v>
      </c>
      <c r="B6253" s="101">
        <v>12</v>
      </c>
      <c r="C6253" s="109"/>
    </row>
    <row r="6254" spans="1:3" x14ac:dyDescent="0.25">
      <c r="A6254" s="117">
        <v>45186</v>
      </c>
      <c r="B6254" s="101">
        <v>13</v>
      </c>
      <c r="C6254" s="109"/>
    </row>
    <row r="6255" spans="1:3" x14ac:dyDescent="0.25">
      <c r="A6255" s="117">
        <v>45186</v>
      </c>
      <c r="B6255" s="101">
        <v>14</v>
      </c>
      <c r="C6255" s="109"/>
    </row>
    <row r="6256" spans="1:3" x14ac:dyDescent="0.25">
      <c r="A6256" s="117">
        <v>45186</v>
      </c>
      <c r="B6256" s="101">
        <v>15</v>
      </c>
      <c r="C6256" s="109"/>
    </row>
    <row r="6257" spans="1:3" x14ac:dyDescent="0.25">
      <c r="A6257" s="117">
        <v>45186</v>
      </c>
      <c r="B6257" s="101">
        <v>16</v>
      </c>
      <c r="C6257" s="109"/>
    </row>
    <row r="6258" spans="1:3" x14ac:dyDescent="0.25">
      <c r="A6258" s="117">
        <v>45186</v>
      </c>
      <c r="B6258" s="101">
        <v>17</v>
      </c>
      <c r="C6258" s="109"/>
    </row>
    <row r="6259" spans="1:3" x14ac:dyDescent="0.25">
      <c r="A6259" s="117">
        <v>45186</v>
      </c>
      <c r="B6259" s="101">
        <v>18</v>
      </c>
      <c r="C6259" s="109"/>
    </row>
    <row r="6260" spans="1:3" x14ac:dyDescent="0.25">
      <c r="A6260" s="117">
        <v>45186</v>
      </c>
      <c r="B6260" s="101">
        <v>19</v>
      </c>
      <c r="C6260" s="109"/>
    </row>
    <row r="6261" spans="1:3" x14ac:dyDescent="0.25">
      <c r="A6261" s="117">
        <v>45186</v>
      </c>
      <c r="B6261" s="101">
        <v>20</v>
      </c>
      <c r="C6261" s="109"/>
    </row>
    <row r="6262" spans="1:3" x14ac:dyDescent="0.25">
      <c r="A6262" s="117">
        <v>45186</v>
      </c>
      <c r="B6262" s="101">
        <v>21</v>
      </c>
      <c r="C6262" s="109"/>
    </row>
    <row r="6263" spans="1:3" x14ac:dyDescent="0.25">
      <c r="A6263" s="117">
        <v>45186</v>
      </c>
      <c r="B6263" s="101">
        <v>22</v>
      </c>
      <c r="C6263" s="109"/>
    </row>
    <row r="6264" spans="1:3" x14ac:dyDescent="0.25">
      <c r="A6264" s="117">
        <v>45186</v>
      </c>
      <c r="B6264" s="101">
        <v>23</v>
      </c>
      <c r="C6264" s="109"/>
    </row>
    <row r="6265" spans="1:3" x14ac:dyDescent="0.25">
      <c r="A6265" s="117">
        <v>45186</v>
      </c>
      <c r="B6265" s="101">
        <v>24</v>
      </c>
      <c r="C6265" s="109"/>
    </row>
    <row r="6266" spans="1:3" x14ac:dyDescent="0.25">
      <c r="A6266" s="117">
        <v>45187</v>
      </c>
      <c r="B6266" s="101">
        <v>1</v>
      </c>
      <c r="C6266" s="109"/>
    </row>
    <row r="6267" spans="1:3" x14ac:dyDescent="0.25">
      <c r="A6267" s="117">
        <v>45187</v>
      </c>
      <c r="B6267" s="101">
        <v>2</v>
      </c>
      <c r="C6267" s="109"/>
    </row>
    <row r="6268" spans="1:3" x14ac:dyDescent="0.25">
      <c r="A6268" s="117">
        <v>45187</v>
      </c>
      <c r="B6268" s="101">
        <v>3</v>
      </c>
      <c r="C6268" s="109"/>
    </row>
    <row r="6269" spans="1:3" x14ac:dyDescent="0.25">
      <c r="A6269" s="117">
        <v>45187</v>
      </c>
      <c r="B6269" s="101">
        <v>4</v>
      </c>
      <c r="C6269" s="109"/>
    </row>
    <row r="6270" spans="1:3" x14ac:dyDescent="0.25">
      <c r="A6270" s="117">
        <v>45187</v>
      </c>
      <c r="B6270" s="101">
        <v>5</v>
      </c>
      <c r="C6270" s="109"/>
    </row>
    <row r="6271" spans="1:3" x14ac:dyDescent="0.25">
      <c r="A6271" s="117">
        <v>45187</v>
      </c>
      <c r="B6271" s="101">
        <v>6</v>
      </c>
      <c r="C6271" s="109"/>
    </row>
    <row r="6272" spans="1:3" x14ac:dyDescent="0.25">
      <c r="A6272" s="117">
        <v>45187</v>
      </c>
      <c r="B6272" s="101">
        <v>7</v>
      </c>
      <c r="C6272" s="109"/>
    </row>
    <row r="6273" spans="1:3" x14ac:dyDescent="0.25">
      <c r="A6273" s="117">
        <v>45187</v>
      </c>
      <c r="B6273" s="101">
        <v>8</v>
      </c>
      <c r="C6273" s="109"/>
    </row>
    <row r="6274" spans="1:3" x14ac:dyDescent="0.25">
      <c r="A6274" s="117">
        <v>45187</v>
      </c>
      <c r="B6274" s="101">
        <v>9</v>
      </c>
      <c r="C6274" s="109"/>
    </row>
    <row r="6275" spans="1:3" x14ac:dyDescent="0.25">
      <c r="A6275" s="117">
        <v>45187</v>
      </c>
      <c r="B6275" s="101">
        <v>10</v>
      </c>
      <c r="C6275" s="109"/>
    </row>
    <row r="6276" spans="1:3" x14ac:dyDescent="0.25">
      <c r="A6276" s="117">
        <v>45187</v>
      </c>
      <c r="B6276" s="101">
        <v>11</v>
      </c>
      <c r="C6276" s="109"/>
    </row>
    <row r="6277" spans="1:3" x14ac:dyDescent="0.25">
      <c r="A6277" s="117">
        <v>45187</v>
      </c>
      <c r="B6277" s="101">
        <v>12</v>
      </c>
      <c r="C6277" s="109"/>
    </row>
    <row r="6278" spans="1:3" x14ac:dyDescent="0.25">
      <c r="A6278" s="117">
        <v>45187</v>
      </c>
      <c r="B6278" s="101">
        <v>13</v>
      </c>
      <c r="C6278" s="109"/>
    </row>
    <row r="6279" spans="1:3" x14ac:dyDescent="0.25">
      <c r="A6279" s="117">
        <v>45187</v>
      </c>
      <c r="B6279" s="101">
        <v>14</v>
      </c>
      <c r="C6279" s="109"/>
    </row>
    <row r="6280" spans="1:3" x14ac:dyDescent="0.25">
      <c r="A6280" s="117">
        <v>45187</v>
      </c>
      <c r="B6280" s="101">
        <v>15</v>
      </c>
      <c r="C6280" s="109"/>
    </row>
    <row r="6281" spans="1:3" x14ac:dyDescent="0.25">
      <c r="A6281" s="117">
        <v>45187</v>
      </c>
      <c r="B6281" s="101">
        <v>16</v>
      </c>
      <c r="C6281" s="109"/>
    </row>
    <row r="6282" spans="1:3" x14ac:dyDescent="0.25">
      <c r="A6282" s="117">
        <v>45187</v>
      </c>
      <c r="B6282" s="101">
        <v>17</v>
      </c>
      <c r="C6282" s="109"/>
    </row>
    <row r="6283" spans="1:3" x14ac:dyDescent="0.25">
      <c r="A6283" s="117">
        <v>45187</v>
      </c>
      <c r="B6283" s="101">
        <v>18</v>
      </c>
      <c r="C6283" s="109"/>
    </row>
    <row r="6284" spans="1:3" x14ac:dyDescent="0.25">
      <c r="A6284" s="117">
        <v>45187</v>
      </c>
      <c r="B6284" s="101">
        <v>19</v>
      </c>
      <c r="C6284" s="109"/>
    </row>
    <row r="6285" spans="1:3" x14ac:dyDescent="0.25">
      <c r="A6285" s="117">
        <v>45187</v>
      </c>
      <c r="B6285" s="101">
        <v>20</v>
      </c>
      <c r="C6285" s="109"/>
    </row>
    <row r="6286" spans="1:3" x14ac:dyDescent="0.25">
      <c r="A6286" s="117">
        <v>45187</v>
      </c>
      <c r="B6286" s="101">
        <v>21</v>
      </c>
      <c r="C6286" s="109"/>
    </row>
    <row r="6287" spans="1:3" x14ac:dyDescent="0.25">
      <c r="A6287" s="117">
        <v>45187</v>
      </c>
      <c r="B6287" s="101">
        <v>22</v>
      </c>
      <c r="C6287" s="109"/>
    </row>
    <row r="6288" spans="1:3" x14ac:dyDescent="0.25">
      <c r="A6288" s="117">
        <v>45187</v>
      </c>
      <c r="B6288" s="101">
        <v>23</v>
      </c>
      <c r="C6288" s="109"/>
    </row>
    <row r="6289" spans="1:3" x14ac:dyDescent="0.25">
      <c r="A6289" s="117">
        <v>45187</v>
      </c>
      <c r="B6289" s="101">
        <v>24</v>
      </c>
      <c r="C6289" s="109"/>
    </row>
    <row r="6290" spans="1:3" x14ac:dyDescent="0.25">
      <c r="A6290" s="117">
        <v>45188</v>
      </c>
      <c r="B6290" s="101">
        <v>1</v>
      </c>
      <c r="C6290" s="109"/>
    </row>
    <row r="6291" spans="1:3" x14ac:dyDescent="0.25">
      <c r="A6291" s="117">
        <v>45188</v>
      </c>
      <c r="B6291" s="101">
        <v>2</v>
      </c>
      <c r="C6291" s="109"/>
    </row>
    <row r="6292" spans="1:3" x14ac:dyDescent="0.25">
      <c r="A6292" s="117">
        <v>45188</v>
      </c>
      <c r="B6292" s="101">
        <v>3</v>
      </c>
      <c r="C6292" s="109"/>
    </row>
    <row r="6293" spans="1:3" x14ac:dyDescent="0.25">
      <c r="A6293" s="117">
        <v>45188</v>
      </c>
      <c r="B6293" s="101">
        <v>4</v>
      </c>
      <c r="C6293" s="109"/>
    </row>
    <row r="6294" spans="1:3" x14ac:dyDescent="0.25">
      <c r="A6294" s="117">
        <v>45188</v>
      </c>
      <c r="B6294" s="101">
        <v>5</v>
      </c>
      <c r="C6294" s="109"/>
    </row>
    <row r="6295" spans="1:3" x14ac:dyDescent="0.25">
      <c r="A6295" s="117">
        <v>45188</v>
      </c>
      <c r="B6295" s="101">
        <v>6</v>
      </c>
      <c r="C6295" s="109"/>
    </row>
    <row r="6296" spans="1:3" x14ac:dyDescent="0.25">
      <c r="A6296" s="117">
        <v>45188</v>
      </c>
      <c r="B6296" s="101">
        <v>7</v>
      </c>
      <c r="C6296" s="109"/>
    </row>
    <row r="6297" spans="1:3" x14ac:dyDescent="0.25">
      <c r="A6297" s="117">
        <v>45188</v>
      </c>
      <c r="B6297" s="101">
        <v>8</v>
      </c>
      <c r="C6297" s="109"/>
    </row>
    <row r="6298" spans="1:3" x14ac:dyDescent="0.25">
      <c r="A6298" s="117">
        <v>45188</v>
      </c>
      <c r="B6298" s="101">
        <v>9</v>
      </c>
      <c r="C6298" s="109"/>
    </row>
    <row r="6299" spans="1:3" x14ac:dyDescent="0.25">
      <c r="A6299" s="117">
        <v>45188</v>
      </c>
      <c r="B6299" s="101">
        <v>10</v>
      </c>
      <c r="C6299" s="109"/>
    </row>
    <row r="6300" spans="1:3" x14ac:dyDescent="0.25">
      <c r="A6300" s="117">
        <v>45188</v>
      </c>
      <c r="B6300" s="101">
        <v>11</v>
      </c>
      <c r="C6300" s="109"/>
    </row>
    <row r="6301" spans="1:3" x14ac:dyDescent="0.25">
      <c r="A6301" s="117">
        <v>45188</v>
      </c>
      <c r="B6301" s="101">
        <v>12</v>
      </c>
      <c r="C6301" s="109"/>
    </row>
    <row r="6302" spans="1:3" x14ac:dyDescent="0.25">
      <c r="A6302" s="117">
        <v>45188</v>
      </c>
      <c r="B6302" s="101">
        <v>13</v>
      </c>
      <c r="C6302" s="109"/>
    </row>
    <row r="6303" spans="1:3" x14ac:dyDescent="0.25">
      <c r="A6303" s="117">
        <v>45188</v>
      </c>
      <c r="B6303" s="101">
        <v>14</v>
      </c>
      <c r="C6303" s="109"/>
    </row>
    <row r="6304" spans="1:3" x14ac:dyDescent="0.25">
      <c r="A6304" s="117">
        <v>45188</v>
      </c>
      <c r="B6304" s="101">
        <v>15</v>
      </c>
      <c r="C6304" s="109"/>
    </row>
    <row r="6305" spans="1:3" x14ac:dyDescent="0.25">
      <c r="A6305" s="117">
        <v>45188</v>
      </c>
      <c r="B6305" s="101">
        <v>16</v>
      </c>
      <c r="C6305" s="109"/>
    </row>
    <row r="6306" spans="1:3" x14ac:dyDescent="0.25">
      <c r="A6306" s="117">
        <v>45188</v>
      </c>
      <c r="B6306" s="101">
        <v>17</v>
      </c>
      <c r="C6306" s="109"/>
    </row>
    <row r="6307" spans="1:3" x14ac:dyDescent="0.25">
      <c r="A6307" s="117">
        <v>45188</v>
      </c>
      <c r="B6307" s="101">
        <v>18</v>
      </c>
      <c r="C6307" s="109"/>
    </row>
    <row r="6308" spans="1:3" x14ac:dyDescent="0.25">
      <c r="A6308" s="117">
        <v>45188</v>
      </c>
      <c r="B6308" s="101">
        <v>19</v>
      </c>
      <c r="C6308" s="109"/>
    </row>
    <row r="6309" spans="1:3" x14ac:dyDescent="0.25">
      <c r="A6309" s="117">
        <v>45188</v>
      </c>
      <c r="B6309" s="101">
        <v>20</v>
      </c>
      <c r="C6309" s="109"/>
    </row>
    <row r="6310" spans="1:3" x14ac:dyDescent="0.25">
      <c r="A6310" s="117">
        <v>45188</v>
      </c>
      <c r="B6310" s="101">
        <v>21</v>
      </c>
      <c r="C6310" s="109"/>
    </row>
    <row r="6311" spans="1:3" x14ac:dyDescent="0.25">
      <c r="A6311" s="117">
        <v>45188</v>
      </c>
      <c r="B6311" s="101">
        <v>22</v>
      </c>
      <c r="C6311" s="109"/>
    </row>
    <row r="6312" spans="1:3" x14ac:dyDescent="0.25">
      <c r="A6312" s="117">
        <v>45188</v>
      </c>
      <c r="B6312" s="101">
        <v>23</v>
      </c>
      <c r="C6312" s="109"/>
    </row>
    <row r="6313" spans="1:3" x14ac:dyDescent="0.25">
      <c r="A6313" s="117">
        <v>45188</v>
      </c>
      <c r="B6313" s="101">
        <v>24</v>
      </c>
      <c r="C6313" s="109"/>
    </row>
    <row r="6314" spans="1:3" x14ac:dyDescent="0.25">
      <c r="A6314" s="117">
        <v>45189</v>
      </c>
      <c r="B6314" s="101">
        <v>1</v>
      </c>
      <c r="C6314" s="109"/>
    </row>
    <row r="6315" spans="1:3" x14ac:dyDescent="0.25">
      <c r="A6315" s="117">
        <v>45189</v>
      </c>
      <c r="B6315" s="101">
        <v>2</v>
      </c>
      <c r="C6315" s="109"/>
    </row>
    <row r="6316" spans="1:3" x14ac:dyDescent="0.25">
      <c r="A6316" s="117">
        <v>45189</v>
      </c>
      <c r="B6316" s="101">
        <v>3</v>
      </c>
      <c r="C6316" s="109"/>
    </row>
    <row r="6317" spans="1:3" x14ac:dyDescent="0.25">
      <c r="A6317" s="117">
        <v>45189</v>
      </c>
      <c r="B6317" s="101">
        <v>4</v>
      </c>
      <c r="C6317" s="109"/>
    </row>
    <row r="6318" spans="1:3" x14ac:dyDescent="0.25">
      <c r="A6318" s="117">
        <v>45189</v>
      </c>
      <c r="B6318" s="101">
        <v>5</v>
      </c>
      <c r="C6318" s="109"/>
    </row>
    <row r="6319" spans="1:3" x14ac:dyDescent="0.25">
      <c r="A6319" s="117">
        <v>45189</v>
      </c>
      <c r="B6319" s="101">
        <v>6</v>
      </c>
      <c r="C6319" s="109"/>
    </row>
    <row r="6320" spans="1:3" x14ac:dyDescent="0.25">
      <c r="A6320" s="117">
        <v>45189</v>
      </c>
      <c r="B6320" s="101">
        <v>7</v>
      </c>
      <c r="C6320" s="109"/>
    </row>
    <row r="6321" spans="1:3" x14ac:dyDescent="0.25">
      <c r="A6321" s="117">
        <v>45189</v>
      </c>
      <c r="B6321" s="101">
        <v>8</v>
      </c>
      <c r="C6321" s="109"/>
    </row>
    <row r="6322" spans="1:3" x14ac:dyDescent="0.25">
      <c r="A6322" s="117">
        <v>45189</v>
      </c>
      <c r="B6322" s="101">
        <v>9</v>
      </c>
      <c r="C6322" s="109"/>
    </row>
    <row r="6323" spans="1:3" x14ac:dyDescent="0.25">
      <c r="A6323" s="117">
        <v>45189</v>
      </c>
      <c r="B6323" s="101">
        <v>10</v>
      </c>
      <c r="C6323" s="109"/>
    </row>
    <row r="6324" spans="1:3" x14ac:dyDescent="0.25">
      <c r="A6324" s="117">
        <v>45189</v>
      </c>
      <c r="B6324" s="101">
        <v>11</v>
      </c>
      <c r="C6324" s="109"/>
    </row>
    <row r="6325" spans="1:3" x14ac:dyDescent="0.25">
      <c r="A6325" s="117">
        <v>45189</v>
      </c>
      <c r="B6325" s="101">
        <v>12</v>
      </c>
      <c r="C6325" s="109"/>
    </row>
    <row r="6326" spans="1:3" x14ac:dyDescent="0.25">
      <c r="A6326" s="117">
        <v>45189</v>
      </c>
      <c r="B6326" s="101">
        <v>13</v>
      </c>
      <c r="C6326" s="109"/>
    </row>
    <row r="6327" spans="1:3" x14ac:dyDescent="0.25">
      <c r="A6327" s="117">
        <v>45189</v>
      </c>
      <c r="B6327" s="101">
        <v>14</v>
      </c>
      <c r="C6327" s="109"/>
    </row>
    <row r="6328" spans="1:3" x14ac:dyDescent="0.25">
      <c r="A6328" s="117">
        <v>45189</v>
      </c>
      <c r="B6328" s="101">
        <v>15</v>
      </c>
      <c r="C6328" s="109"/>
    </row>
    <row r="6329" spans="1:3" x14ac:dyDescent="0.25">
      <c r="A6329" s="117">
        <v>45189</v>
      </c>
      <c r="B6329" s="101">
        <v>16</v>
      </c>
      <c r="C6329" s="109"/>
    </row>
    <row r="6330" spans="1:3" x14ac:dyDescent="0.25">
      <c r="A6330" s="117">
        <v>45189</v>
      </c>
      <c r="B6330" s="101">
        <v>17</v>
      </c>
      <c r="C6330" s="109"/>
    </row>
    <row r="6331" spans="1:3" x14ac:dyDescent="0.25">
      <c r="A6331" s="117">
        <v>45189</v>
      </c>
      <c r="B6331" s="101">
        <v>18</v>
      </c>
      <c r="C6331" s="109"/>
    </row>
    <row r="6332" spans="1:3" x14ac:dyDescent="0.25">
      <c r="A6332" s="117">
        <v>45189</v>
      </c>
      <c r="B6332" s="101">
        <v>19</v>
      </c>
      <c r="C6332" s="109"/>
    </row>
    <row r="6333" spans="1:3" x14ac:dyDescent="0.25">
      <c r="A6333" s="117">
        <v>45189</v>
      </c>
      <c r="B6333" s="101">
        <v>20</v>
      </c>
      <c r="C6333" s="109"/>
    </row>
    <row r="6334" spans="1:3" x14ac:dyDescent="0.25">
      <c r="A6334" s="117">
        <v>45189</v>
      </c>
      <c r="B6334" s="101">
        <v>21</v>
      </c>
      <c r="C6334" s="109"/>
    </row>
    <row r="6335" spans="1:3" x14ac:dyDescent="0.25">
      <c r="A6335" s="117">
        <v>45189</v>
      </c>
      <c r="B6335" s="101">
        <v>22</v>
      </c>
      <c r="C6335" s="109"/>
    </row>
    <row r="6336" spans="1:3" x14ac:dyDescent="0.25">
      <c r="A6336" s="117">
        <v>45189</v>
      </c>
      <c r="B6336" s="101">
        <v>23</v>
      </c>
      <c r="C6336" s="109"/>
    </row>
    <row r="6337" spans="1:3" x14ac:dyDescent="0.25">
      <c r="A6337" s="117">
        <v>45189</v>
      </c>
      <c r="B6337" s="101">
        <v>24</v>
      </c>
      <c r="C6337" s="109"/>
    </row>
    <row r="6338" spans="1:3" x14ac:dyDescent="0.25">
      <c r="A6338" s="117">
        <v>45190</v>
      </c>
      <c r="B6338" s="101">
        <v>1</v>
      </c>
      <c r="C6338" s="109"/>
    </row>
    <row r="6339" spans="1:3" x14ac:dyDescent="0.25">
      <c r="A6339" s="117">
        <v>45190</v>
      </c>
      <c r="B6339" s="101">
        <v>2</v>
      </c>
      <c r="C6339" s="109"/>
    </row>
    <row r="6340" spans="1:3" x14ac:dyDescent="0.25">
      <c r="A6340" s="117">
        <v>45190</v>
      </c>
      <c r="B6340" s="101">
        <v>3</v>
      </c>
      <c r="C6340" s="109"/>
    </row>
    <row r="6341" spans="1:3" x14ac:dyDescent="0.25">
      <c r="A6341" s="117">
        <v>45190</v>
      </c>
      <c r="B6341" s="101">
        <v>4</v>
      </c>
      <c r="C6341" s="109"/>
    </row>
    <row r="6342" spans="1:3" x14ac:dyDescent="0.25">
      <c r="A6342" s="117">
        <v>45190</v>
      </c>
      <c r="B6342" s="101">
        <v>5</v>
      </c>
      <c r="C6342" s="109"/>
    </row>
    <row r="6343" spans="1:3" x14ac:dyDescent="0.25">
      <c r="A6343" s="117">
        <v>45190</v>
      </c>
      <c r="B6343" s="101">
        <v>6</v>
      </c>
      <c r="C6343" s="109"/>
    </row>
    <row r="6344" spans="1:3" x14ac:dyDescent="0.25">
      <c r="A6344" s="117">
        <v>45190</v>
      </c>
      <c r="B6344" s="101">
        <v>7</v>
      </c>
      <c r="C6344" s="109"/>
    </row>
    <row r="6345" spans="1:3" x14ac:dyDescent="0.25">
      <c r="A6345" s="117">
        <v>45190</v>
      </c>
      <c r="B6345" s="101">
        <v>8</v>
      </c>
      <c r="C6345" s="109"/>
    </row>
    <row r="6346" spans="1:3" x14ac:dyDescent="0.25">
      <c r="A6346" s="117">
        <v>45190</v>
      </c>
      <c r="B6346" s="101">
        <v>9</v>
      </c>
      <c r="C6346" s="109"/>
    </row>
    <row r="6347" spans="1:3" x14ac:dyDescent="0.25">
      <c r="A6347" s="117">
        <v>45190</v>
      </c>
      <c r="B6347" s="101">
        <v>10</v>
      </c>
      <c r="C6347" s="109"/>
    </row>
    <row r="6348" spans="1:3" x14ac:dyDescent="0.25">
      <c r="A6348" s="117">
        <v>45190</v>
      </c>
      <c r="B6348" s="101">
        <v>11</v>
      </c>
      <c r="C6348" s="109"/>
    </row>
    <row r="6349" spans="1:3" x14ac:dyDescent="0.25">
      <c r="A6349" s="117">
        <v>45190</v>
      </c>
      <c r="B6349" s="101">
        <v>12</v>
      </c>
      <c r="C6349" s="109"/>
    </row>
    <row r="6350" spans="1:3" x14ac:dyDescent="0.25">
      <c r="A6350" s="117">
        <v>45190</v>
      </c>
      <c r="B6350" s="101">
        <v>13</v>
      </c>
      <c r="C6350" s="109"/>
    </row>
    <row r="6351" spans="1:3" x14ac:dyDescent="0.25">
      <c r="A6351" s="117">
        <v>45190</v>
      </c>
      <c r="B6351" s="101">
        <v>14</v>
      </c>
      <c r="C6351" s="109"/>
    </row>
    <row r="6352" spans="1:3" x14ac:dyDescent="0.25">
      <c r="A6352" s="117">
        <v>45190</v>
      </c>
      <c r="B6352" s="101">
        <v>15</v>
      </c>
      <c r="C6352" s="109"/>
    </row>
    <row r="6353" spans="1:3" x14ac:dyDescent="0.25">
      <c r="A6353" s="117">
        <v>45190</v>
      </c>
      <c r="B6353" s="101">
        <v>16</v>
      </c>
      <c r="C6353" s="109"/>
    </row>
    <row r="6354" spans="1:3" x14ac:dyDescent="0.25">
      <c r="A6354" s="117">
        <v>45190</v>
      </c>
      <c r="B6354" s="101">
        <v>17</v>
      </c>
      <c r="C6354" s="109"/>
    </row>
    <row r="6355" spans="1:3" x14ac:dyDescent="0.25">
      <c r="A6355" s="117">
        <v>45190</v>
      </c>
      <c r="B6355" s="101">
        <v>18</v>
      </c>
      <c r="C6355" s="109"/>
    </row>
    <row r="6356" spans="1:3" x14ac:dyDescent="0.25">
      <c r="A6356" s="117">
        <v>45190</v>
      </c>
      <c r="B6356" s="101">
        <v>19</v>
      </c>
      <c r="C6356" s="109"/>
    </row>
    <row r="6357" spans="1:3" x14ac:dyDescent="0.25">
      <c r="A6357" s="117">
        <v>45190</v>
      </c>
      <c r="B6357" s="101">
        <v>20</v>
      </c>
      <c r="C6357" s="109"/>
    </row>
    <row r="6358" spans="1:3" x14ac:dyDescent="0.25">
      <c r="A6358" s="117">
        <v>45190</v>
      </c>
      <c r="B6358" s="101">
        <v>21</v>
      </c>
      <c r="C6358" s="109"/>
    </row>
    <row r="6359" spans="1:3" x14ac:dyDescent="0.25">
      <c r="A6359" s="117">
        <v>45190</v>
      </c>
      <c r="B6359" s="101">
        <v>22</v>
      </c>
      <c r="C6359" s="109"/>
    </row>
    <row r="6360" spans="1:3" x14ac:dyDescent="0.25">
      <c r="A6360" s="117">
        <v>45190</v>
      </c>
      <c r="B6360" s="101">
        <v>23</v>
      </c>
      <c r="C6360" s="109"/>
    </row>
    <row r="6361" spans="1:3" x14ac:dyDescent="0.25">
      <c r="A6361" s="117">
        <v>45190</v>
      </c>
      <c r="B6361" s="101">
        <v>24</v>
      </c>
      <c r="C6361" s="109"/>
    </row>
    <row r="6362" spans="1:3" x14ac:dyDescent="0.25">
      <c r="A6362" s="117">
        <v>45191</v>
      </c>
      <c r="B6362" s="101">
        <v>1</v>
      </c>
      <c r="C6362" s="109"/>
    </row>
    <row r="6363" spans="1:3" x14ac:dyDescent="0.25">
      <c r="A6363" s="117">
        <v>45191</v>
      </c>
      <c r="B6363" s="101">
        <v>2</v>
      </c>
      <c r="C6363" s="109"/>
    </row>
    <row r="6364" spans="1:3" x14ac:dyDescent="0.25">
      <c r="A6364" s="117">
        <v>45191</v>
      </c>
      <c r="B6364" s="101">
        <v>3</v>
      </c>
      <c r="C6364" s="109"/>
    </row>
    <row r="6365" spans="1:3" x14ac:dyDescent="0.25">
      <c r="A6365" s="117">
        <v>45191</v>
      </c>
      <c r="B6365" s="101">
        <v>4</v>
      </c>
      <c r="C6365" s="109"/>
    </row>
    <row r="6366" spans="1:3" x14ac:dyDescent="0.25">
      <c r="A6366" s="117">
        <v>45191</v>
      </c>
      <c r="B6366" s="101">
        <v>5</v>
      </c>
      <c r="C6366" s="109"/>
    </row>
    <row r="6367" spans="1:3" x14ac:dyDescent="0.25">
      <c r="A6367" s="117">
        <v>45191</v>
      </c>
      <c r="B6367" s="101">
        <v>6</v>
      </c>
      <c r="C6367" s="109"/>
    </row>
    <row r="6368" spans="1:3" x14ac:dyDescent="0.25">
      <c r="A6368" s="117">
        <v>45191</v>
      </c>
      <c r="B6368" s="101">
        <v>7</v>
      </c>
      <c r="C6368" s="109"/>
    </row>
    <row r="6369" spans="1:3" x14ac:dyDescent="0.25">
      <c r="A6369" s="117">
        <v>45191</v>
      </c>
      <c r="B6369" s="101">
        <v>8</v>
      </c>
      <c r="C6369" s="109"/>
    </row>
    <row r="6370" spans="1:3" x14ac:dyDescent="0.25">
      <c r="A6370" s="117">
        <v>45191</v>
      </c>
      <c r="B6370" s="101">
        <v>9</v>
      </c>
      <c r="C6370" s="109"/>
    </row>
    <row r="6371" spans="1:3" x14ac:dyDescent="0.25">
      <c r="A6371" s="117">
        <v>45191</v>
      </c>
      <c r="B6371" s="101">
        <v>10</v>
      </c>
      <c r="C6371" s="109"/>
    </row>
    <row r="6372" spans="1:3" x14ac:dyDescent="0.25">
      <c r="A6372" s="117">
        <v>45191</v>
      </c>
      <c r="B6372" s="101">
        <v>11</v>
      </c>
      <c r="C6372" s="109"/>
    </row>
    <row r="6373" spans="1:3" x14ac:dyDescent="0.25">
      <c r="A6373" s="117">
        <v>45191</v>
      </c>
      <c r="B6373" s="101">
        <v>12</v>
      </c>
      <c r="C6373" s="109"/>
    </row>
    <row r="6374" spans="1:3" x14ac:dyDescent="0.25">
      <c r="A6374" s="117">
        <v>45191</v>
      </c>
      <c r="B6374" s="101">
        <v>13</v>
      </c>
      <c r="C6374" s="109"/>
    </row>
    <row r="6375" spans="1:3" x14ac:dyDescent="0.25">
      <c r="A6375" s="117">
        <v>45191</v>
      </c>
      <c r="B6375" s="101">
        <v>14</v>
      </c>
      <c r="C6375" s="109"/>
    </row>
    <row r="6376" spans="1:3" x14ac:dyDescent="0.25">
      <c r="A6376" s="117">
        <v>45191</v>
      </c>
      <c r="B6376" s="101">
        <v>15</v>
      </c>
      <c r="C6376" s="109"/>
    </row>
    <row r="6377" spans="1:3" x14ac:dyDescent="0.25">
      <c r="A6377" s="117">
        <v>45191</v>
      </c>
      <c r="B6377" s="101">
        <v>16</v>
      </c>
      <c r="C6377" s="109"/>
    </row>
    <row r="6378" spans="1:3" x14ac:dyDescent="0.25">
      <c r="A6378" s="117">
        <v>45191</v>
      </c>
      <c r="B6378" s="101">
        <v>17</v>
      </c>
      <c r="C6378" s="109"/>
    </row>
    <row r="6379" spans="1:3" x14ac:dyDescent="0.25">
      <c r="A6379" s="117">
        <v>45191</v>
      </c>
      <c r="B6379" s="101">
        <v>18</v>
      </c>
      <c r="C6379" s="109"/>
    </row>
    <row r="6380" spans="1:3" x14ac:dyDescent="0.25">
      <c r="A6380" s="117">
        <v>45191</v>
      </c>
      <c r="B6380" s="101">
        <v>19</v>
      </c>
      <c r="C6380" s="109"/>
    </row>
    <row r="6381" spans="1:3" x14ac:dyDescent="0.25">
      <c r="A6381" s="117">
        <v>45191</v>
      </c>
      <c r="B6381" s="101">
        <v>20</v>
      </c>
      <c r="C6381" s="109"/>
    </row>
    <row r="6382" spans="1:3" x14ac:dyDescent="0.25">
      <c r="A6382" s="117">
        <v>45191</v>
      </c>
      <c r="B6382" s="101">
        <v>21</v>
      </c>
      <c r="C6382" s="109"/>
    </row>
    <row r="6383" spans="1:3" x14ac:dyDescent="0.25">
      <c r="A6383" s="117">
        <v>45191</v>
      </c>
      <c r="B6383" s="101">
        <v>22</v>
      </c>
      <c r="C6383" s="109"/>
    </row>
    <row r="6384" spans="1:3" x14ac:dyDescent="0.25">
      <c r="A6384" s="117">
        <v>45191</v>
      </c>
      <c r="B6384" s="101">
        <v>23</v>
      </c>
      <c r="C6384" s="109"/>
    </row>
    <row r="6385" spans="1:3" x14ac:dyDescent="0.25">
      <c r="A6385" s="117">
        <v>45191</v>
      </c>
      <c r="B6385" s="101">
        <v>24</v>
      </c>
      <c r="C6385" s="109"/>
    </row>
    <row r="6386" spans="1:3" x14ac:dyDescent="0.25">
      <c r="A6386" s="117">
        <v>45192</v>
      </c>
      <c r="B6386" s="101">
        <v>1</v>
      </c>
      <c r="C6386" s="109"/>
    </row>
    <row r="6387" spans="1:3" x14ac:dyDescent="0.25">
      <c r="A6387" s="117">
        <v>45192</v>
      </c>
      <c r="B6387" s="101">
        <v>2</v>
      </c>
      <c r="C6387" s="109"/>
    </row>
    <row r="6388" spans="1:3" x14ac:dyDescent="0.25">
      <c r="A6388" s="117">
        <v>45192</v>
      </c>
      <c r="B6388" s="101">
        <v>3</v>
      </c>
      <c r="C6388" s="109"/>
    </row>
    <row r="6389" spans="1:3" x14ac:dyDescent="0.25">
      <c r="A6389" s="117">
        <v>45192</v>
      </c>
      <c r="B6389" s="101">
        <v>4</v>
      </c>
      <c r="C6389" s="109"/>
    </row>
    <row r="6390" spans="1:3" x14ac:dyDescent="0.25">
      <c r="A6390" s="117">
        <v>45192</v>
      </c>
      <c r="B6390" s="101">
        <v>5</v>
      </c>
      <c r="C6390" s="109"/>
    </row>
    <row r="6391" spans="1:3" x14ac:dyDescent="0.25">
      <c r="A6391" s="117">
        <v>45192</v>
      </c>
      <c r="B6391" s="101">
        <v>6</v>
      </c>
      <c r="C6391" s="109"/>
    </row>
    <row r="6392" spans="1:3" x14ac:dyDescent="0.25">
      <c r="A6392" s="117">
        <v>45192</v>
      </c>
      <c r="B6392" s="101">
        <v>7</v>
      </c>
      <c r="C6392" s="109"/>
    </row>
    <row r="6393" spans="1:3" x14ac:dyDescent="0.25">
      <c r="A6393" s="117">
        <v>45192</v>
      </c>
      <c r="B6393" s="101">
        <v>8</v>
      </c>
      <c r="C6393" s="109"/>
    </row>
    <row r="6394" spans="1:3" x14ac:dyDescent="0.25">
      <c r="A6394" s="117">
        <v>45192</v>
      </c>
      <c r="B6394" s="101">
        <v>9</v>
      </c>
      <c r="C6394" s="109"/>
    </row>
    <row r="6395" spans="1:3" x14ac:dyDescent="0.25">
      <c r="A6395" s="117">
        <v>45192</v>
      </c>
      <c r="B6395" s="101">
        <v>10</v>
      </c>
      <c r="C6395" s="109"/>
    </row>
    <row r="6396" spans="1:3" x14ac:dyDescent="0.25">
      <c r="A6396" s="117">
        <v>45192</v>
      </c>
      <c r="B6396" s="101">
        <v>11</v>
      </c>
      <c r="C6396" s="109"/>
    </row>
    <row r="6397" spans="1:3" x14ac:dyDescent="0.25">
      <c r="A6397" s="117">
        <v>45192</v>
      </c>
      <c r="B6397" s="101">
        <v>12</v>
      </c>
      <c r="C6397" s="109"/>
    </row>
    <row r="6398" spans="1:3" x14ac:dyDescent="0.25">
      <c r="A6398" s="117">
        <v>45192</v>
      </c>
      <c r="B6398" s="101">
        <v>13</v>
      </c>
      <c r="C6398" s="109"/>
    </row>
    <row r="6399" spans="1:3" x14ac:dyDescent="0.25">
      <c r="A6399" s="117">
        <v>45192</v>
      </c>
      <c r="B6399" s="101">
        <v>14</v>
      </c>
      <c r="C6399" s="109"/>
    </row>
    <row r="6400" spans="1:3" x14ac:dyDescent="0.25">
      <c r="A6400" s="117">
        <v>45192</v>
      </c>
      <c r="B6400" s="101">
        <v>15</v>
      </c>
      <c r="C6400" s="109"/>
    </row>
    <row r="6401" spans="1:3" x14ac:dyDescent="0.25">
      <c r="A6401" s="117">
        <v>45192</v>
      </c>
      <c r="B6401" s="101">
        <v>16</v>
      </c>
      <c r="C6401" s="109"/>
    </row>
    <row r="6402" spans="1:3" x14ac:dyDescent="0.25">
      <c r="A6402" s="117">
        <v>45192</v>
      </c>
      <c r="B6402" s="101">
        <v>17</v>
      </c>
      <c r="C6402" s="109"/>
    </row>
    <row r="6403" spans="1:3" x14ac:dyDescent="0.25">
      <c r="A6403" s="117">
        <v>45192</v>
      </c>
      <c r="B6403" s="101">
        <v>18</v>
      </c>
      <c r="C6403" s="109"/>
    </row>
    <row r="6404" spans="1:3" x14ac:dyDescent="0.25">
      <c r="A6404" s="117">
        <v>45192</v>
      </c>
      <c r="B6404" s="101">
        <v>19</v>
      </c>
      <c r="C6404" s="109"/>
    </row>
    <row r="6405" spans="1:3" x14ac:dyDescent="0.25">
      <c r="A6405" s="117">
        <v>45192</v>
      </c>
      <c r="B6405" s="101">
        <v>20</v>
      </c>
      <c r="C6405" s="109"/>
    </row>
    <row r="6406" spans="1:3" x14ac:dyDescent="0.25">
      <c r="A6406" s="117">
        <v>45192</v>
      </c>
      <c r="B6406" s="101">
        <v>21</v>
      </c>
      <c r="C6406" s="109"/>
    </row>
    <row r="6407" spans="1:3" x14ac:dyDescent="0.25">
      <c r="A6407" s="117">
        <v>45192</v>
      </c>
      <c r="B6407" s="101">
        <v>22</v>
      </c>
      <c r="C6407" s="109"/>
    </row>
    <row r="6408" spans="1:3" x14ac:dyDescent="0.25">
      <c r="A6408" s="117">
        <v>45192</v>
      </c>
      <c r="B6408" s="101">
        <v>23</v>
      </c>
      <c r="C6408" s="109"/>
    </row>
    <row r="6409" spans="1:3" x14ac:dyDescent="0.25">
      <c r="A6409" s="117">
        <v>45192</v>
      </c>
      <c r="B6409" s="101">
        <v>24</v>
      </c>
      <c r="C6409" s="109"/>
    </row>
    <row r="6410" spans="1:3" x14ac:dyDescent="0.25">
      <c r="A6410" s="117">
        <v>45193</v>
      </c>
      <c r="B6410" s="101">
        <v>1</v>
      </c>
      <c r="C6410" s="109"/>
    </row>
    <row r="6411" spans="1:3" x14ac:dyDescent="0.25">
      <c r="A6411" s="117">
        <v>45193</v>
      </c>
      <c r="B6411" s="101">
        <v>2</v>
      </c>
      <c r="C6411" s="109"/>
    </row>
    <row r="6412" spans="1:3" x14ac:dyDescent="0.25">
      <c r="A6412" s="117">
        <v>45193</v>
      </c>
      <c r="B6412" s="101">
        <v>3</v>
      </c>
      <c r="C6412" s="109"/>
    </row>
    <row r="6413" spans="1:3" x14ac:dyDescent="0.25">
      <c r="A6413" s="117">
        <v>45193</v>
      </c>
      <c r="B6413" s="101">
        <v>4</v>
      </c>
      <c r="C6413" s="109"/>
    </row>
    <row r="6414" spans="1:3" x14ac:dyDescent="0.25">
      <c r="A6414" s="117">
        <v>45193</v>
      </c>
      <c r="B6414" s="101">
        <v>5</v>
      </c>
      <c r="C6414" s="109"/>
    </row>
    <row r="6415" spans="1:3" x14ac:dyDescent="0.25">
      <c r="A6415" s="117">
        <v>45193</v>
      </c>
      <c r="B6415" s="101">
        <v>6</v>
      </c>
      <c r="C6415" s="109"/>
    </row>
    <row r="6416" spans="1:3" x14ac:dyDescent="0.25">
      <c r="A6416" s="117">
        <v>45193</v>
      </c>
      <c r="B6416" s="101">
        <v>7</v>
      </c>
      <c r="C6416" s="109"/>
    </row>
    <row r="6417" spans="1:3" x14ac:dyDescent="0.25">
      <c r="A6417" s="117">
        <v>45193</v>
      </c>
      <c r="B6417" s="101">
        <v>8</v>
      </c>
      <c r="C6417" s="109"/>
    </row>
    <row r="6418" spans="1:3" x14ac:dyDescent="0.25">
      <c r="A6418" s="117">
        <v>45193</v>
      </c>
      <c r="B6418" s="101">
        <v>9</v>
      </c>
      <c r="C6418" s="109"/>
    </row>
    <row r="6419" spans="1:3" x14ac:dyDescent="0.25">
      <c r="A6419" s="117">
        <v>45193</v>
      </c>
      <c r="B6419" s="101">
        <v>10</v>
      </c>
      <c r="C6419" s="109"/>
    </row>
    <row r="6420" spans="1:3" x14ac:dyDescent="0.25">
      <c r="A6420" s="117">
        <v>45193</v>
      </c>
      <c r="B6420" s="101">
        <v>11</v>
      </c>
      <c r="C6420" s="109"/>
    </row>
    <row r="6421" spans="1:3" x14ac:dyDescent="0.25">
      <c r="A6421" s="117">
        <v>45193</v>
      </c>
      <c r="B6421" s="101">
        <v>12</v>
      </c>
      <c r="C6421" s="109"/>
    </row>
    <row r="6422" spans="1:3" x14ac:dyDescent="0.25">
      <c r="A6422" s="117">
        <v>45193</v>
      </c>
      <c r="B6422" s="101">
        <v>13</v>
      </c>
      <c r="C6422" s="109"/>
    </row>
    <row r="6423" spans="1:3" x14ac:dyDescent="0.25">
      <c r="A6423" s="117">
        <v>45193</v>
      </c>
      <c r="B6423" s="101">
        <v>14</v>
      </c>
      <c r="C6423" s="109"/>
    </row>
    <row r="6424" spans="1:3" x14ac:dyDescent="0.25">
      <c r="A6424" s="117">
        <v>45193</v>
      </c>
      <c r="B6424" s="101">
        <v>15</v>
      </c>
      <c r="C6424" s="109"/>
    </row>
    <row r="6425" spans="1:3" x14ac:dyDescent="0.25">
      <c r="A6425" s="117">
        <v>45193</v>
      </c>
      <c r="B6425" s="101">
        <v>16</v>
      </c>
      <c r="C6425" s="109"/>
    </row>
    <row r="6426" spans="1:3" x14ac:dyDescent="0.25">
      <c r="A6426" s="117">
        <v>45193</v>
      </c>
      <c r="B6426" s="101">
        <v>17</v>
      </c>
      <c r="C6426" s="109"/>
    </row>
    <row r="6427" spans="1:3" x14ac:dyDescent="0.25">
      <c r="A6427" s="117">
        <v>45193</v>
      </c>
      <c r="B6427" s="101">
        <v>18</v>
      </c>
      <c r="C6427" s="109"/>
    </row>
    <row r="6428" spans="1:3" x14ac:dyDescent="0.25">
      <c r="A6428" s="117">
        <v>45193</v>
      </c>
      <c r="B6428" s="101">
        <v>19</v>
      </c>
      <c r="C6428" s="109"/>
    </row>
    <row r="6429" spans="1:3" x14ac:dyDescent="0.25">
      <c r="A6429" s="117">
        <v>45193</v>
      </c>
      <c r="B6429" s="101">
        <v>20</v>
      </c>
      <c r="C6429" s="109"/>
    </row>
    <row r="6430" spans="1:3" x14ac:dyDescent="0.25">
      <c r="A6430" s="117">
        <v>45193</v>
      </c>
      <c r="B6430" s="101">
        <v>21</v>
      </c>
      <c r="C6430" s="109"/>
    </row>
    <row r="6431" spans="1:3" x14ac:dyDescent="0.25">
      <c r="A6431" s="117">
        <v>45193</v>
      </c>
      <c r="B6431" s="101">
        <v>22</v>
      </c>
      <c r="C6431" s="109"/>
    </row>
    <row r="6432" spans="1:3" x14ac:dyDescent="0.25">
      <c r="A6432" s="117">
        <v>45193</v>
      </c>
      <c r="B6432" s="101">
        <v>23</v>
      </c>
      <c r="C6432" s="109"/>
    </row>
    <row r="6433" spans="1:3" x14ac:dyDescent="0.25">
      <c r="A6433" s="117">
        <v>45193</v>
      </c>
      <c r="B6433" s="101">
        <v>24</v>
      </c>
      <c r="C6433" s="109"/>
    </row>
    <row r="6434" spans="1:3" x14ac:dyDescent="0.25">
      <c r="A6434" s="117">
        <v>45194</v>
      </c>
      <c r="B6434" s="101">
        <v>1</v>
      </c>
      <c r="C6434" s="109"/>
    </row>
    <row r="6435" spans="1:3" x14ac:dyDescent="0.25">
      <c r="A6435" s="117">
        <v>45194</v>
      </c>
      <c r="B6435" s="101">
        <v>2</v>
      </c>
      <c r="C6435" s="109"/>
    </row>
    <row r="6436" spans="1:3" x14ac:dyDescent="0.25">
      <c r="A6436" s="117">
        <v>45194</v>
      </c>
      <c r="B6436" s="101">
        <v>3</v>
      </c>
      <c r="C6436" s="109"/>
    </row>
    <row r="6437" spans="1:3" x14ac:dyDescent="0.25">
      <c r="A6437" s="117">
        <v>45194</v>
      </c>
      <c r="B6437" s="101">
        <v>4</v>
      </c>
      <c r="C6437" s="109"/>
    </row>
    <row r="6438" spans="1:3" x14ac:dyDescent="0.25">
      <c r="A6438" s="117">
        <v>45194</v>
      </c>
      <c r="B6438" s="101">
        <v>5</v>
      </c>
      <c r="C6438" s="109"/>
    </row>
    <row r="6439" spans="1:3" x14ac:dyDescent="0.25">
      <c r="A6439" s="117">
        <v>45194</v>
      </c>
      <c r="B6439" s="101">
        <v>6</v>
      </c>
      <c r="C6439" s="109"/>
    </row>
    <row r="6440" spans="1:3" x14ac:dyDescent="0.25">
      <c r="A6440" s="117">
        <v>45194</v>
      </c>
      <c r="B6440" s="101">
        <v>7</v>
      </c>
      <c r="C6440" s="109"/>
    </row>
    <row r="6441" spans="1:3" x14ac:dyDescent="0.25">
      <c r="A6441" s="117">
        <v>45194</v>
      </c>
      <c r="B6441" s="101">
        <v>8</v>
      </c>
      <c r="C6441" s="109"/>
    </row>
    <row r="6442" spans="1:3" x14ac:dyDescent="0.25">
      <c r="A6442" s="117">
        <v>45194</v>
      </c>
      <c r="B6442" s="101">
        <v>9</v>
      </c>
      <c r="C6442" s="109"/>
    </row>
    <row r="6443" spans="1:3" x14ac:dyDescent="0.25">
      <c r="A6443" s="117">
        <v>45194</v>
      </c>
      <c r="B6443" s="101">
        <v>10</v>
      </c>
      <c r="C6443" s="109"/>
    </row>
    <row r="6444" spans="1:3" x14ac:dyDescent="0.25">
      <c r="A6444" s="117">
        <v>45194</v>
      </c>
      <c r="B6444" s="101">
        <v>11</v>
      </c>
      <c r="C6444" s="109"/>
    </row>
    <row r="6445" spans="1:3" x14ac:dyDescent="0.25">
      <c r="A6445" s="117">
        <v>45194</v>
      </c>
      <c r="B6445" s="101">
        <v>12</v>
      </c>
      <c r="C6445" s="109"/>
    </row>
    <row r="6446" spans="1:3" x14ac:dyDescent="0.25">
      <c r="A6446" s="117">
        <v>45194</v>
      </c>
      <c r="B6446" s="101">
        <v>13</v>
      </c>
      <c r="C6446" s="109"/>
    </row>
    <row r="6447" spans="1:3" x14ac:dyDescent="0.25">
      <c r="A6447" s="117">
        <v>45194</v>
      </c>
      <c r="B6447" s="101">
        <v>14</v>
      </c>
      <c r="C6447" s="109"/>
    </row>
    <row r="6448" spans="1:3" x14ac:dyDescent="0.25">
      <c r="A6448" s="117">
        <v>45194</v>
      </c>
      <c r="B6448" s="101">
        <v>15</v>
      </c>
      <c r="C6448" s="109"/>
    </row>
    <row r="6449" spans="1:3" x14ac:dyDescent="0.25">
      <c r="A6449" s="117">
        <v>45194</v>
      </c>
      <c r="B6449" s="101">
        <v>16</v>
      </c>
      <c r="C6449" s="109"/>
    </row>
    <row r="6450" spans="1:3" x14ac:dyDescent="0.25">
      <c r="A6450" s="117">
        <v>45194</v>
      </c>
      <c r="B6450" s="101">
        <v>17</v>
      </c>
      <c r="C6450" s="109"/>
    </row>
    <row r="6451" spans="1:3" x14ac:dyDescent="0.25">
      <c r="A6451" s="117">
        <v>45194</v>
      </c>
      <c r="B6451" s="101">
        <v>18</v>
      </c>
      <c r="C6451" s="109"/>
    </row>
    <row r="6452" spans="1:3" x14ac:dyDescent="0.25">
      <c r="A6452" s="117">
        <v>45194</v>
      </c>
      <c r="B6452" s="101">
        <v>19</v>
      </c>
      <c r="C6452" s="109"/>
    </row>
    <row r="6453" spans="1:3" x14ac:dyDescent="0.25">
      <c r="A6453" s="117">
        <v>45194</v>
      </c>
      <c r="B6453" s="101">
        <v>20</v>
      </c>
      <c r="C6453" s="109"/>
    </row>
    <row r="6454" spans="1:3" x14ac:dyDescent="0.25">
      <c r="A6454" s="117">
        <v>45194</v>
      </c>
      <c r="B6454" s="101">
        <v>21</v>
      </c>
      <c r="C6454" s="109"/>
    </row>
    <row r="6455" spans="1:3" x14ac:dyDescent="0.25">
      <c r="A6455" s="117">
        <v>45194</v>
      </c>
      <c r="B6455" s="101">
        <v>22</v>
      </c>
      <c r="C6455" s="109"/>
    </row>
    <row r="6456" spans="1:3" x14ac:dyDescent="0.25">
      <c r="A6456" s="117">
        <v>45194</v>
      </c>
      <c r="B6456" s="101">
        <v>23</v>
      </c>
      <c r="C6456" s="109"/>
    </row>
    <row r="6457" spans="1:3" x14ac:dyDescent="0.25">
      <c r="A6457" s="117">
        <v>45194</v>
      </c>
      <c r="B6457" s="101">
        <v>24</v>
      </c>
      <c r="C6457" s="109"/>
    </row>
    <row r="6458" spans="1:3" x14ac:dyDescent="0.25">
      <c r="A6458" s="117">
        <v>45195</v>
      </c>
      <c r="B6458" s="101">
        <v>1</v>
      </c>
      <c r="C6458" s="109"/>
    </row>
    <row r="6459" spans="1:3" x14ac:dyDescent="0.25">
      <c r="A6459" s="117">
        <v>45195</v>
      </c>
      <c r="B6459" s="101">
        <v>2</v>
      </c>
      <c r="C6459" s="109"/>
    </row>
    <row r="6460" spans="1:3" x14ac:dyDescent="0.25">
      <c r="A6460" s="117">
        <v>45195</v>
      </c>
      <c r="B6460" s="101">
        <v>3</v>
      </c>
      <c r="C6460" s="109"/>
    </row>
    <row r="6461" spans="1:3" x14ac:dyDescent="0.25">
      <c r="A6461" s="117">
        <v>45195</v>
      </c>
      <c r="B6461" s="101">
        <v>4</v>
      </c>
      <c r="C6461" s="109"/>
    </row>
    <row r="6462" spans="1:3" x14ac:dyDescent="0.25">
      <c r="A6462" s="117">
        <v>45195</v>
      </c>
      <c r="B6462" s="101">
        <v>5</v>
      </c>
      <c r="C6462" s="109"/>
    </row>
    <row r="6463" spans="1:3" x14ac:dyDescent="0.25">
      <c r="A6463" s="117">
        <v>45195</v>
      </c>
      <c r="B6463" s="101">
        <v>6</v>
      </c>
      <c r="C6463" s="109"/>
    </row>
    <row r="6464" spans="1:3" x14ac:dyDescent="0.25">
      <c r="A6464" s="117">
        <v>45195</v>
      </c>
      <c r="B6464" s="101">
        <v>7</v>
      </c>
      <c r="C6464" s="109"/>
    </row>
    <row r="6465" spans="1:3" x14ac:dyDescent="0.25">
      <c r="A6465" s="117">
        <v>45195</v>
      </c>
      <c r="B6465" s="101">
        <v>8</v>
      </c>
      <c r="C6465" s="109"/>
    </row>
    <row r="6466" spans="1:3" x14ac:dyDescent="0.25">
      <c r="A6466" s="117">
        <v>45195</v>
      </c>
      <c r="B6466" s="101">
        <v>9</v>
      </c>
      <c r="C6466" s="109"/>
    </row>
    <row r="6467" spans="1:3" x14ac:dyDescent="0.25">
      <c r="A6467" s="117">
        <v>45195</v>
      </c>
      <c r="B6467" s="101">
        <v>10</v>
      </c>
      <c r="C6467" s="109"/>
    </row>
    <row r="6468" spans="1:3" x14ac:dyDescent="0.25">
      <c r="A6468" s="117">
        <v>45195</v>
      </c>
      <c r="B6468" s="101">
        <v>11</v>
      </c>
      <c r="C6468" s="109"/>
    </row>
    <row r="6469" spans="1:3" x14ac:dyDescent="0.25">
      <c r="A6469" s="117">
        <v>45195</v>
      </c>
      <c r="B6469" s="101">
        <v>12</v>
      </c>
      <c r="C6469" s="109"/>
    </row>
    <row r="6470" spans="1:3" x14ac:dyDescent="0.25">
      <c r="A6470" s="117">
        <v>45195</v>
      </c>
      <c r="B6470" s="101">
        <v>13</v>
      </c>
      <c r="C6470" s="109"/>
    </row>
    <row r="6471" spans="1:3" x14ac:dyDescent="0.25">
      <c r="A6471" s="117">
        <v>45195</v>
      </c>
      <c r="B6471" s="101">
        <v>14</v>
      </c>
      <c r="C6471" s="109"/>
    </row>
    <row r="6472" spans="1:3" x14ac:dyDescent="0.25">
      <c r="A6472" s="117">
        <v>45195</v>
      </c>
      <c r="B6472" s="101">
        <v>15</v>
      </c>
      <c r="C6472" s="109"/>
    </row>
    <row r="6473" spans="1:3" x14ac:dyDescent="0.25">
      <c r="A6473" s="117">
        <v>45195</v>
      </c>
      <c r="B6473" s="101">
        <v>16</v>
      </c>
      <c r="C6473" s="109"/>
    </row>
    <row r="6474" spans="1:3" x14ac:dyDescent="0.25">
      <c r="A6474" s="117">
        <v>45195</v>
      </c>
      <c r="B6474" s="101">
        <v>17</v>
      </c>
      <c r="C6474" s="109"/>
    </row>
    <row r="6475" spans="1:3" x14ac:dyDescent="0.25">
      <c r="A6475" s="117">
        <v>45195</v>
      </c>
      <c r="B6475" s="101">
        <v>18</v>
      </c>
      <c r="C6475" s="109"/>
    </row>
    <row r="6476" spans="1:3" x14ac:dyDescent="0.25">
      <c r="A6476" s="117">
        <v>45195</v>
      </c>
      <c r="B6476" s="101">
        <v>19</v>
      </c>
      <c r="C6476" s="109"/>
    </row>
    <row r="6477" spans="1:3" x14ac:dyDescent="0.25">
      <c r="A6477" s="117">
        <v>45195</v>
      </c>
      <c r="B6477" s="101">
        <v>20</v>
      </c>
      <c r="C6477" s="109"/>
    </row>
    <row r="6478" spans="1:3" x14ac:dyDescent="0.25">
      <c r="A6478" s="117">
        <v>45195</v>
      </c>
      <c r="B6478" s="101">
        <v>21</v>
      </c>
      <c r="C6478" s="109"/>
    </row>
    <row r="6479" spans="1:3" x14ac:dyDescent="0.25">
      <c r="A6479" s="117">
        <v>45195</v>
      </c>
      <c r="B6479" s="101">
        <v>22</v>
      </c>
      <c r="C6479" s="109"/>
    </row>
    <row r="6480" spans="1:3" x14ac:dyDescent="0.25">
      <c r="A6480" s="117">
        <v>45195</v>
      </c>
      <c r="B6480" s="101">
        <v>23</v>
      </c>
      <c r="C6480" s="109"/>
    </row>
    <row r="6481" spans="1:3" x14ac:dyDescent="0.25">
      <c r="A6481" s="117">
        <v>45195</v>
      </c>
      <c r="B6481" s="101">
        <v>24</v>
      </c>
      <c r="C6481" s="109"/>
    </row>
    <row r="6482" spans="1:3" x14ac:dyDescent="0.25">
      <c r="A6482" s="117">
        <v>45196</v>
      </c>
      <c r="B6482" s="101">
        <v>1</v>
      </c>
      <c r="C6482" s="109"/>
    </row>
    <row r="6483" spans="1:3" x14ac:dyDescent="0.25">
      <c r="A6483" s="117">
        <v>45196</v>
      </c>
      <c r="B6483" s="101">
        <v>2</v>
      </c>
      <c r="C6483" s="109"/>
    </row>
    <row r="6484" spans="1:3" x14ac:dyDescent="0.25">
      <c r="A6484" s="117">
        <v>45196</v>
      </c>
      <c r="B6484" s="101">
        <v>3</v>
      </c>
      <c r="C6484" s="109"/>
    </row>
    <row r="6485" spans="1:3" x14ac:dyDescent="0.25">
      <c r="A6485" s="117">
        <v>45196</v>
      </c>
      <c r="B6485" s="101">
        <v>4</v>
      </c>
      <c r="C6485" s="109"/>
    </row>
    <row r="6486" spans="1:3" x14ac:dyDescent="0.25">
      <c r="A6486" s="117">
        <v>45196</v>
      </c>
      <c r="B6486" s="101">
        <v>5</v>
      </c>
      <c r="C6486" s="109"/>
    </row>
    <row r="6487" spans="1:3" x14ac:dyDescent="0.25">
      <c r="A6487" s="117">
        <v>45196</v>
      </c>
      <c r="B6487" s="101">
        <v>6</v>
      </c>
      <c r="C6487" s="109"/>
    </row>
    <row r="6488" spans="1:3" x14ac:dyDescent="0.25">
      <c r="A6488" s="117">
        <v>45196</v>
      </c>
      <c r="B6488" s="101">
        <v>7</v>
      </c>
      <c r="C6488" s="109"/>
    </row>
    <row r="6489" spans="1:3" x14ac:dyDescent="0.25">
      <c r="A6489" s="117">
        <v>45196</v>
      </c>
      <c r="B6489" s="101">
        <v>8</v>
      </c>
      <c r="C6489" s="109"/>
    </row>
    <row r="6490" spans="1:3" x14ac:dyDescent="0.25">
      <c r="A6490" s="117">
        <v>45196</v>
      </c>
      <c r="B6490" s="101">
        <v>9</v>
      </c>
      <c r="C6490" s="109"/>
    </row>
    <row r="6491" spans="1:3" x14ac:dyDescent="0.25">
      <c r="A6491" s="117">
        <v>45196</v>
      </c>
      <c r="B6491" s="101">
        <v>10</v>
      </c>
      <c r="C6491" s="109"/>
    </row>
    <row r="6492" spans="1:3" x14ac:dyDescent="0.25">
      <c r="A6492" s="117">
        <v>45196</v>
      </c>
      <c r="B6492" s="101">
        <v>11</v>
      </c>
      <c r="C6492" s="109"/>
    </row>
    <row r="6493" spans="1:3" x14ac:dyDescent="0.25">
      <c r="A6493" s="117">
        <v>45196</v>
      </c>
      <c r="B6493" s="101">
        <v>12</v>
      </c>
      <c r="C6493" s="109"/>
    </row>
    <row r="6494" spans="1:3" x14ac:dyDescent="0.25">
      <c r="A6494" s="117">
        <v>45196</v>
      </c>
      <c r="B6494" s="101">
        <v>13</v>
      </c>
      <c r="C6494" s="109"/>
    </row>
    <row r="6495" spans="1:3" x14ac:dyDescent="0.25">
      <c r="A6495" s="117">
        <v>45196</v>
      </c>
      <c r="B6495" s="101">
        <v>14</v>
      </c>
      <c r="C6495" s="109"/>
    </row>
    <row r="6496" spans="1:3" x14ac:dyDescent="0.25">
      <c r="A6496" s="117">
        <v>45196</v>
      </c>
      <c r="B6496" s="101">
        <v>15</v>
      </c>
      <c r="C6496" s="109"/>
    </row>
    <row r="6497" spans="1:3" x14ac:dyDescent="0.25">
      <c r="A6497" s="117">
        <v>45196</v>
      </c>
      <c r="B6497" s="101">
        <v>16</v>
      </c>
      <c r="C6497" s="109"/>
    </row>
    <row r="6498" spans="1:3" x14ac:dyDescent="0.25">
      <c r="A6498" s="117">
        <v>45196</v>
      </c>
      <c r="B6498" s="101">
        <v>17</v>
      </c>
      <c r="C6498" s="109"/>
    </row>
    <row r="6499" spans="1:3" x14ac:dyDescent="0.25">
      <c r="A6499" s="117">
        <v>45196</v>
      </c>
      <c r="B6499" s="101">
        <v>18</v>
      </c>
      <c r="C6499" s="109"/>
    </row>
    <row r="6500" spans="1:3" x14ac:dyDescent="0.25">
      <c r="A6500" s="117">
        <v>45196</v>
      </c>
      <c r="B6500" s="101">
        <v>19</v>
      </c>
      <c r="C6500" s="109"/>
    </row>
    <row r="6501" spans="1:3" x14ac:dyDescent="0.25">
      <c r="A6501" s="117">
        <v>45196</v>
      </c>
      <c r="B6501" s="101">
        <v>20</v>
      </c>
      <c r="C6501" s="109"/>
    </row>
    <row r="6502" spans="1:3" x14ac:dyDescent="0.25">
      <c r="A6502" s="117">
        <v>45196</v>
      </c>
      <c r="B6502" s="101">
        <v>21</v>
      </c>
      <c r="C6502" s="109"/>
    </row>
    <row r="6503" spans="1:3" x14ac:dyDescent="0.25">
      <c r="A6503" s="117">
        <v>45196</v>
      </c>
      <c r="B6503" s="101">
        <v>22</v>
      </c>
      <c r="C6503" s="109"/>
    </row>
    <row r="6504" spans="1:3" x14ac:dyDescent="0.25">
      <c r="A6504" s="117">
        <v>45196</v>
      </c>
      <c r="B6504" s="101">
        <v>23</v>
      </c>
      <c r="C6504" s="109"/>
    </row>
    <row r="6505" spans="1:3" x14ac:dyDescent="0.25">
      <c r="A6505" s="117">
        <v>45196</v>
      </c>
      <c r="B6505" s="101">
        <v>24</v>
      </c>
      <c r="C6505" s="109"/>
    </row>
    <row r="6506" spans="1:3" x14ac:dyDescent="0.25">
      <c r="A6506" s="117">
        <v>45197</v>
      </c>
      <c r="B6506" s="101">
        <v>1</v>
      </c>
      <c r="C6506" s="109"/>
    </row>
    <row r="6507" spans="1:3" x14ac:dyDescent="0.25">
      <c r="A6507" s="117">
        <v>45197</v>
      </c>
      <c r="B6507" s="101">
        <v>2</v>
      </c>
      <c r="C6507" s="109"/>
    </row>
    <row r="6508" spans="1:3" x14ac:dyDescent="0.25">
      <c r="A6508" s="117">
        <v>45197</v>
      </c>
      <c r="B6508" s="101">
        <v>3</v>
      </c>
      <c r="C6508" s="109"/>
    </row>
    <row r="6509" spans="1:3" x14ac:dyDescent="0.25">
      <c r="A6509" s="117">
        <v>45197</v>
      </c>
      <c r="B6509" s="101">
        <v>4</v>
      </c>
      <c r="C6509" s="109"/>
    </row>
    <row r="6510" spans="1:3" x14ac:dyDescent="0.25">
      <c r="A6510" s="117">
        <v>45197</v>
      </c>
      <c r="B6510" s="101">
        <v>5</v>
      </c>
      <c r="C6510" s="109"/>
    </row>
    <row r="6511" spans="1:3" x14ac:dyDescent="0.25">
      <c r="A6511" s="117">
        <v>45197</v>
      </c>
      <c r="B6511" s="101">
        <v>6</v>
      </c>
      <c r="C6511" s="109"/>
    </row>
    <row r="6512" spans="1:3" x14ac:dyDescent="0.25">
      <c r="A6512" s="117">
        <v>45197</v>
      </c>
      <c r="B6512" s="101">
        <v>7</v>
      </c>
      <c r="C6512" s="109"/>
    </row>
    <row r="6513" spans="1:3" x14ac:dyDescent="0.25">
      <c r="A6513" s="117">
        <v>45197</v>
      </c>
      <c r="B6513" s="101">
        <v>8</v>
      </c>
      <c r="C6513" s="109"/>
    </row>
    <row r="6514" spans="1:3" x14ac:dyDescent="0.25">
      <c r="A6514" s="117">
        <v>45197</v>
      </c>
      <c r="B6514" s="101">
        <v>9</v>
      </c>
      <c r="C6514" s="109"/>
    </row>
    <row r="6515" spans="1:3" x14ac:dyDescent="0.25">
      <c r="A6515" s="117">
        <v>45197</v>
      </c>
      <c r="B6515" s="101">
        <v>10</v>
      </c>
      <c r="C6515" s="109"/>
    </row>
    <row r="6516" spans="1:3" x14ac:dyDescent="0.25">
      <c r="A6516" s="117">
        <v>45197</v>
      </c>
      <c r="B6516" s="101">
        <v>11</v>
      </c>
      <c r="C6516" s="109"/>
    </row>
    <row r="6517" spans="1:3" x14ac:dyDescent="0.25">
      <c r="A6517" s="117">
        <v>45197</v>
      </c>
      <c r="B6517" s="101">
        <v>12</v>
      </c>
      <c r="C6517" s="109"/>
    </row>
    <row r="6518" spans="1:3" x14ac:dyDescent="0.25">
      <c r="A6518" s="117">
        <v>45197</v>
      </c>
      <c r="B6518" s="101">
        <v>13</v>
      </c>
      <c r="C6518" s="109"/>
    </row>
    <row r="6519" spans="1:3" x14ac:dyDescent="0.25">
      <c r="A6519" s="117">
        <v>45197</v>
      </c>
      <c r="B6519" s="101">
        <v>14</v>
      </c>
      <c r="C6519" s="109"/>
    </row>
    <row r="6520" spans="1:3" x14ac:dyDescent="0.25">
      <c r="A6520" s="117">
        <v>45197</v>
      </c>
      <c r="B6520" s="101">
        <v>15</v>
      </c>
      <c r="C6520" s="109"/>
    </row>
    <row r="6521" spans="1:3" x14ac:dyDescent="0.25">
      <c r="A6521" s="117">
        <v>45197</v>
      </c>
      <c r="B6521" s="101">
        <v>16</v>
      </c>
      <c r="C6521" s="109"/>
    </row>
    <row r="6522" spans="1:3" x14ac:dyDescent="0.25">
      <c r="A6522" s="117">
        <v>45197</v>
      </c>
      <c r="B6522" s="101">
        <v>17</v>
      </c>
      <c r="C6522" s="109"/>
    </row>
    <row r="6523" spans="1:3" x14ac:dyDescent="0.25">
      <c r="A6523" s="117">
        <v>45197</v>
      </c>
      <c r="B6523" s="101">
        <v>18</v>
      </c>
      <c r="C6523" s="109"/>
    </row>
    <row r="6524" spans="1:3" x14ac:dyDescent="0.25">
      <c r="A6524" s="117">
        <v>45197</v>
      </c>
      <c r="B6524" s="101">
        <v>19</v>
      </c>
      <c r="C6524" s="109"/>
    </row>
    <row r="6525" spans="1:3" x14ac:dyDescent="0.25">
      <c r="A6525" s="117">
        <v>45197</v>
      </c>
      <c r="B6525" s="101">
        <v>20</v>
      </c>
      <c r="C6525" s="109"/>
    </row>
    <row r="6526" spans="1:3" x14ac:dyDescent="0.25">
      <c r="A6526" s="117">
        <v>45197</v>
      </c>
      <c r="B6526" s="101">
        <v>21</v>
      </c>
      <c r="C6526" s="109"/>
    </row>
    <row r="6527" spans="1:3" x14ac:dyDescent="0.25">
      <c r="A6527" s="117">
        <v>45197</v>
      </c>
      <c r="B6527" s="101">
        <v>22</v>
      </c>
      <c r="C6527" s="109"/>
    </row>
    <row r="6528" spans="1:3" x14ac:dyDescent="0.25">
      <c r="A6528" s="117">
        <v>45197</v>
      </c>
      <c r="B6528" s="101">
        <v>23</v>
      </c>
      <c r="C6528" s="109"/>
    </row>
    <row r="6529" spans="1:3" x14ac:dyDescent="0.25">
      <c r="A6529" s="117">
        <v>45197</v>
      </c>
      <c r="B6529" s="101">
        <v>24</v>
      </c>
      <c r="C6529" s="109"/>
    </row>
    <row r="6530" spans="1:3" x14ac:dyDescent="0.25">
      <c r="A6530" s="117">
        <v>45198</v>
      </c>
      <c r="B6530" s="101">
        <v>1</v>
      </c>
      <c r="C6530" s="109"/>
    </row>
    <row r="6531" spans="1:3" x14ac:dyDescent="0.25">
      <c r="A6531" s="117">
        <v>45198</v>
      </c>
      <c r="B6531" s="101">
        <v>2</v>
      </c>
      <c r="C6531" s="109"/>
    </row>
    <row r="6532" spans="1:3" x14ac:dyDescent="0.25">
      <c r="A6532" s="117">
        <v>45198</v>
      </c>
      <c r="B6532" s="101">
        <v>3</v>
      </c>
      <c r="C6532" s="109"/>
    </row>
    <row r="6533" spans="1:3" x14ac:dyDescent="0.25">
      <c r="A6533" s="117">
        <v>45198</v>
      </c>
      <c r="B6533" s="101">
        <v>4</v>
      </c>
      <c r="C6533" s="109"/>
    </row>
    <row r="6534" spans="1:3" x14ac:dyDescent="0.25">
      <c r="A6534" s="117">
        <v>45198</v>
      </c>
      <c r="B6534" s="101">
        <v>5</v>
      </c>
      <c r="C6534" s="109"/>
    </row>
    <row r="6535" spans="1:3" x14ac:dyDescent="0.25">
      <c r="A6535" s="117">
        <v>45198</v>
      </c>
      <c r="B6535" s="101">
        <v>6</v>
      </c>
      <c r="C6535" s="109"/>
    </row>
    <row r="6536" spans="1:3" x14ac:dyDescent="0.25">
      <c r="A6536" s="117">
        <v>45198</v>
      </c>
      <c r="B6536" s="101">
        <v>7</v>
      </c>
      <c r="C6536" s="109"/>
    </row>
    <row r="6537" spans="1:3" x14ac:dyDescent="0.25">
      <c r="A6537" s="117">
        <v>45198</v>
      </c>
      <c r="B6537" s="101">
        <v>8</v>
      </c>
      <c r="C6537" s="109"/>
    </row>
    <row r="6538" spans="1:3" x14ac:dyDescent="0.25">
      <c r="A6538" s="117">
        <v>45198</v>
      </c>
      <c r="B6538" s="101">
        <v>9</v>
      </c>
      <c r="C6538" s="109"/>
    </row>
    <row r="6539" spans="1:3" x14ac:dyDescent="0.25">
      <c r="A6539" s="117">
        <v>45198</v>
      </c>
      <c r="B6539" s="101">
        <v>10</v>
      </c>
      <c r="C6539" s="109"/>
    </row>
    <row r="6540" spans="1:3" x14ac:dyDescent="0.25">
      <c r="A6540" s="117">
        <v>45198</v>
      </c>
      <c r="B6540" s="101">
        <v>11</v>
      </c>
      <c r="C6540" s="109"/>
    </row>
    <row r="6541" spans="1:3" x14ac:dyDescent="0.25">
      <c r="A6541" s="117">
        <v>45198</v>
      </c>
      <c r="B6541" s="101">
        <v>12</v>
      </c>
      <c r="C6541" s="109"/>
    </row>
    <row r="6542" spans="1:3" x14ac:dyDescent="0.25">
      <c r="A6542" s="117">
        <v>45198</v>
      </c>
      <c r="B6542" s="101">
        <v>13</v>
      </c>
      <c r="C6542" s="109"/>
    </row>
    <row r="6543" spans="1:3" x14ac:dyDescent="0.25">
      <c r="A6543" s="117">
        <v>45198</v>
      </c>
      <c r="B6543" s="101">
        <v>14</v>
      </c>
      <c r="C6543" s="109"/>
    </row>
    <row r="6544" spans="1:3" x14ac:dyDescent="0.25">
      <c r="A6544" s="117">
        <v>45198</v>
      </c>
      <c r="B6544" s="101">
        <v>15</v>
      </c>
      <c r="C6544" s="109"/>
    </row>
    <row r="6545" spans="1:3" x14ac:dyDescent="0.25">
      <c r="A6545" s="117">
        <v>45198</v>
      </c>
      <c r="B6545" s="101">
        <v>16</v>
      </c>
      <c r="C6545" s="109"/>
    </row>
    <row r="6546" spans="1:3" x14ac:dyDescent="0.25">
      <c r="A6546" s="117">
        <v>45198</v>
      </c>
      <c r="B6546" s="101">
        <v>17</v>
      </c>
      <c r="C6546" s="109"/>
    </row>
    <row r="6547" spans="1:3" x14ac:dyDescent="0.25">
      <c r="A6547" s="117">
        <v>45198</v>
      </c>
      <c r="B6547" s="101">
        <v>18</v>
      </c>
      <c r="C6547" s="109"/>
    </row>
    <row r="6548" spans="1:3" x14ac:dyDescent="0.25">
      <c r="A6548" s="117">
        <v>45198</v>
      </c>
      <c r="B6548" s="101">
        <v>19</v>
      </c>
      <c r="C6548" s="109"/>
    </row>
    <row r="6549" spans="1:3" x14ac:dyDescent="0.25">
      <c r="A6549" s="117">
        <v>45198</v>
      </c>
      <c r="B6549" s="101">
        <v>20</v>
      </c>
      <c r="C6549" s="109"/>
    </row>
    <row r="6550" spans="1:3" x14ac:dyDescent="0.25">
      <c r="A6550" s="117">
        <v>45198</v>
      </c>
      <c r="B6550" s="101">
        <v>21</v>
      </c>
      <c r="C6550" s="109"/>
    </row>
    <row r="6551" spans="1:3" x14ac:dyDescent="0.25">
      <c r="A6551" s="117">
        <v>45198</v>
      </c>
      <c r="B6551" s="101">
        <v>22</v>
      </c>
      <c r="C6551" s="109"/>
    </row>
    <row r="6552" spans="1:3" x14ac:dyDescent="0.25">
      <c r="A6552" s="117">
        <v>45198</v>
      </c>
      <c r="B6552" s="101">
        <v>23</v>
      </c>
      <c r="C6552" s="109"/>
    </row>
    <row r="6553" spans="1:3" x14ac:dyDescent="0.25">
      <c r="A6553" s="117">
        <v>45198</v>
      </c>
      <c r="B6553" s="101">
        <v>24</v>
      </c>
      <c r="C6553" s="109"/>
    </row>
    <row r="6554" spans="1:3" x14ac:dyDescent="0.25">
      <c r="A6554" s="117">
        <v>45199</v>
      </c>
      <c r="B6554" s="101">
        <v>1</v>
      </c>
      <c r="C6554" s="109"/>
    </row>
    <row r="6555" spans="1:3" x14ac:dyDescent="0.25">
      <c r="A6555" s="117">
        <v>45199</v>
      </c>
      <c r="B6555" s="101">
        <v>2</v>
      </c>
      <c r="C6555" s="109"/>
    </row>
    <row r="6556" spans="1:3" x14ac:dyDescent="0.25">
      <c r="A6556" s="117">
        <v>45199</v>
      </c>
      <c r="B6556" s="101">
        <v>3</v>
      </c>
      <c r="C6556" s="109"/>
    </row>
    <row r="6557" spans="1:3" x14ac:dyDescent="0.25">
      <c r="A6557" s="117">
        <v>45199</v>
      </c>
      <c r="B6557" s="101">
        <v>4</v>
      </c>
      <c r="C6557" s="109"/>
    </row>
    <row r="6558" spans="1:3" x14ac:dyDescent="0.25">
      <c r="A6558" s="117">
        <v>45199</v>
      </c>
      <c r="B6558" s="101">
        <v>5</v>
      </c>
      <c r="C6558" s="109"/>
    </row>
    <row r="6559" spans="1:3" x14ac:dyDescent="0.25">
      <c r="A6559" s="117">
        <v>45199</v>
      </c>
      <c r="B6559" s="101">
        <v>6</v>
      </c>
      <c r="C6559" s="109"/>
    </row>
    <row r="6560" spans="1:3" x14ac:dyDescent="0.25">
      <c r="A6560" s="117">
        <v>45199</v>
      </c>
      <c r="B6560" s="101">
        <v>7</v>
      </c>
      <c r="C6560" s="109"/>
    </row>
    <row r="6561" spans="1:3" x14ac:dyDescent="0.25">
      <c r="A6561" s="117">
        <v>45199</v>
      </c>
      <c r="B6561" s="101">
        <v>8</v>
      </c>
      <c r="C6561" s="109"/>
    </row>
    <row r="6562" spans="1:3" x14ac:dyDescent="0.25">
      <c r="A6562" s="117">
        <v>45199</v>
      </c>
      <c r="B6562" s="101">
        <v>9</v>
      </c>
      <c r="C6562" s="109"/>
    </row>
    <row r="6563" spans="1:3" x14ac:dyDescent="0.25">
      <c r="A6563" s="117">
        <v>45199</v>
      </c>
      <c r="B6563" s="101">
        <v>10</v>
      </c>
      <c r="C6563" s="109"/>
    </row>
    <row r="6564" spans="1:3" x14ac:dyDescent="0.25">
      <c r="A6564" s="117">
        <v>45199</v>
      </c>
      <c r="B6564" s="101">
        <v>11</v>
      </c>
      <c r="C6564" s="109"/>
    </row>
    <row r="6565" spans="1:3" x14ac:dyDescent="0.25">
      <c r="A6565" s="117">
        <v>45199</v>
      </c>
      <c r="B6565" s="101">
        <v>12</v>
      </c>
      <c r="C6565" s="109"/>
    </row>
    <row r="6566" spans="1:3" x14ac:dyDescent="0.25">
      <c r="A6566" s="117">
        <v>45199</v>
      </c>
      <c r="B6566" s="101">
        <v>13</v>
      </c>
      <c r="C6566" s="109"/>
    </row>
    <row r="6567" spans="1:3" x14ac:dyDescent="0.25">
      <c r="A6567" s="117">
        <v>45199</v>
      </c>
      <c r="B6567" s="101">
        <v>14</v>
      </c>
      <c r="C6567" s="109"/>
    </row>
    <row r="6568" spans="1:3" x14ac:dyDescent="0.25">
      <c r="A6568" s="117">
        <v>45199</v>
      </c>
      <c r="B6568" s="101">
        <v>15</v>
      </c>
      <c r="C6568" s="109"/>
    </row>
    <row r="6569" spans="1:3" x14ac:dyDescent="0.25">
      <c r="A6569" s="117">
        <v>45199</v>
      </c>
      <c r="B6569" s="101">
        <v>16</v>
      </c>
      <c r="C6569" s="109"/>
    </row>
    <row r="6570" spans="1:3" x14ac:dyDescent="0.25">
      <c r="A6570" s="117">
        <v>45199</v>
      </c>
      <c r="B6570" s="101">
        <v>17</v>
      </c>
      <c r="C6570" s="109"/>
    </row>
    <row r="6571" spans="1:3" x14ac:dyDescent="0.25">
      <c r="A6571" s="117">
        <v>45199</v>
      </c>
      <c r="B6571" s="101">
        <v>18</v>
      </c>
      <c r="C6571" s="109"/>
    </row>
    <row r="6572" spans="1:3" x14ac:dyDescent="0.25">
      <c r="A6572" s="117">
        <v>45199</v>
      </c>
      <c r="B6572" s="101">
        <v>19</v>
      </c>
      <c r="C6572" s="109"/>
    </row>
    <row r="6573" spans="1:3" x14ac:dyDescent="0.25">
      <c r="A6573" s="117">
        <v>45199</v>
      </c>
      <c r="B6573" s="101">
        <v>20</v>
      </c>
      <c r="C6573" s="109"/>
    </row>
    <row r="6574" spans="1:3" x14ac:dyDescent="0.25">
      <c r="A6574" s="117">
        <v>45199</v>
      </c>
      <c r="B6574" s="101">
        <v>21</v>
      </c>
      <c r="C6574" s="109"/>
    </row>
    <row r="6575" spans="1:3" x14ac:dyDescent="0.25">
      <c r="A6575" s="117">
        <v>45199</v>
      </c>
      <c r="B6575" s="101">
        <v>22</v>
      </c>
      <c r="C6575" s="109"/>
    </row>
    <row r="6576" spans="1:3" x14ac:dyDescent="0.25">
      <c r="A6576" s="117">
        <v>45199</v>
      </c>
      <c r="B6576" s="101">
        <v>23</v>
      </c>
      <c r="C6576" s="109"/>
    </row>
    <row r="6577" spans="1:3" x14ac:dyDescent="0.25">
      <c r="A6577" s="117">
        <v>45199</v>
      </c>
      <c r="B6577" s="101">
        <v>24</v>
      </c>
      <c r="C6577" s="109"/>
    </row>
    <row r="6578" spans="1:3" x14ac:dyDescent="0.25">
      <c r="A6578" s="117">
        <v>45200</v>
      </c>
      <c r="B6578" s="101">
        <v>1</v>
      </c>
      <c r="C6578" s="109"/>
    </row>
    <row r="6579" spans="1:3" x14ac:dyDescent="0.25">
      <c r="A6579" s="117">
        <v>45200</v>
      </c>
      <c r="B6579" s="101">
        <v>2</v>
      </c>
      <c r="C6579" s="109"/>
    </row>
    <row r="6580" spans="1:3" x14ac:dyDescent="0.25">
      <c r="A6580" s="117">
        <v>45200</v>
      </c>
      <c r="B6580" s="101">
        <v>3</v>
      </c>
      <c r="C6580" s="109"/>
    </row>
    <row r="6581" spans="1:3" x14ac:dyDescent="0.25">
      <c r="A6581" s="117">
        <v>45200</v>
      </c>
      <c r="B6581" s="101">
        <v>4</v>
      </c>
      <c r="C6581" s="109"/>
    </row>
    <row r="6582" spans="1:3" x14ac:dyDescent="0.25">
      <c r="A6582" s="117">
        <v>45200</v>
      </c>
      <c r="B6582" s="101">
        <v>5</v>
      </c>
      <c r="C6582" s="109"/>
    </row>
    <row r="6583" spans="1:3" x14ac:dyDescent="0.25">
      <c r="A6583" s="117">
        <v>45200</v>
      </c>
      <c r="B6583" s="101">
        <v>6</v>
      </c>
      <c r="C6583" s="109"/>
    </row>
    <row r="6584" spans="1:3" x14ac:dyDescent="0.25">
      <c r="A6584" s="117">
        <v>45200</v>
      </c>
      <c r="B6584" s="101">
        <v>7</v>
      </c>
      <c r="C6584" s="109"/>
    </row>
    <row r="6585" spans="1:3" x14ac:dyDescent="0.25">
      <c r="A6585" s="117">
        <v>45200</v>
      </c>
      <c r="B6585" s="101">
        <v>8</v>
      </c>
      <c r="C6585" s="109"/>
    </row>
    <row r="6586" spans="1:3" x14ac:dyDescent="0.25">
      <c r="A6586" s="117">
        <v>45200</v>
      </c>
      <c r="B6586" s="101">
        <v>9</v>
      </c>
      <c r="C6586" s="109"/>
    </row>
    <row r="6587" spans="1:3" x14ac:dyDescent="0.25">
      <c r="A6587" s="117">
        <v>45200</v>
      </c>
      <c r="B6587" s="101">
        <v>10</v>
      </c>
      <c r="C6587" s="109"/>
    </row>
    <row r="6588" spans="1:3" x14ac:dyDescent="0.25">
      <c r="A6588" s="117">
        <v>45200</v>
      </c>
      <c r="B6588" s="101">
        <v>11</v>
      </c>
      <c r="C6588" s="109"/>
    </row>
    <row r="6589" spans="1:3" x14ac:dyDescent="0.25">
      <c r="A6589" s="117">
        <v>45200</v>
      </c>
      <c r="B6589" s="101">
        <v>12</v>
      </c>
      <c r="C6589" s="109"/>
    </row>
    <row r="6590" spans="1:3" x14ac:dyDescent="0.25">
      <c r="A6590" s="117">
        <v>45200</v>
      </c>
      <c r="B6590" s="101">
        <v>13</v>
      </c>
      <c r="C6590" s="109"/>
    </row>
    <row r="6591" spans="1:3" x14ac:dyDescent="0.25">
      <c r="A6591" s="117">
        <v>45200</v>
      </c>
      <c r="B6591" s="101">
        <v>14</v>
      </c>
      <c r="C6591" s="109"/>
    </row>
    <row r="6592" spans="1:3" x14ac:dyDescent="0.25">
      <c r="A6592" s="117">
        <v>45200</v>
      </c>
      <c r="B6592" s="101">
        <v>15</v>
      </c>
      <c r="C6592" s="109"/>
    </row>
    <row r="6593" spans="1:3" x14ac:dyDescent="0.25">
      <c r="A6593" s="117">
        <v>45200</v>
      </c>
      <c r="B6593" s="101">
        <v>16</v>
      </c>
      <c r="C6593" s="109"/>
    </row>
    <row r="6594" spans="1:3" x14ac:dyDescent="0.25">
      <c r="A6594" s="117">
        <v>45200</v>
      </c>
      <c r="B6594" s="101">
        <v>17</v>
      </c>
      <c r="C6594" s="109"/>
    </row>
    <row r="6595" spans="1:3" x14ac:dyDescent="0.25">
      <c r="A6595" s="117">
        <v>45200</v>
      </c>
      <c r="B6595" s="101">
        <v>18</v>
      </c>
      <c r="C6595" s="109"/>
    </row>
    <row r="6596" spans="1:3" x14ac:dyDescent="0.25">
      <c r="A6596" s="117">
        <v>45200</v>
      </c>
      <c r="B6596" s="101">
        <v>19</v>
      </c>
      <c r="C6596" s="109"/>
    </row>
    <row r="6597" spans="1:3" x14ac:dyDescent="0.25">
      <c r="A6597" s="117">
        <v>45200</v>
      </c>
      <c r="B6597" s="101">
        <v>20</v>
      </c>
      <c r="C6597" s="109"/>
    </row>
    <row r="6598" spans="1:3" x14ac:dyDescent="0.25">
      <c r="A6598" s="117">
        <v>45200</v>
      </c>
      <c r="B6598" s="101">
        <v>21</v>
      </c>
      <c r="C6598" s="109"/>
    </row>
    <row r="6599" spans="1:3" x14ac:dyDescent="0.25">
      <c r="A6599" s="117">
        <v>45200</v>
      </c>
      <c r="B6599" s="101">
        <v>22</v>
      </c>
      <c r="C6599" s="109"/>
    </row>
    <row r="6600" spans="1:3" x14ac:dyDescent="0.25">
      <c r="A6600" s="117">
        <v>45200</v>
      </c>
      <c r="B6600" s="101">
        <v>23</v>
      </c>
      <c r="C6600" s="109"/>
    </row>
    <row r="6601" spans="1:3" x14ac:dyDescent="0.25">
      <c r="A6601" s="117">
        <v>45200</v>
      </c>
      <c r="B6601" s="101">
        <v>24</v>
      </c>
      <c r="C6601" s="109"/>
    </row>
    <row r="6602" spans="1:3" x14ac:dyDescent="0.25">
      <c r="A6602" s="117">
        <v>45201</v>
      </c>
      <c r="B6602" s="101">
        <v>1</v>
      </c>
      <c r="C6602" s="109"/>
    </row>
    <row r="6603" spans="1:3" x14ac:dyDescent="0.25">
      <c r="A6603" s="117">
        <v>45201</v>
      </c>
      <c r="B6603" s="101">
        <v>2</v>
      </c>
      <c r="C6603" s="109"/>
    </row>
    <row r="6604" spans="1:3" x14ac:dyDescent="0.25">
      <c r="A6604" s="117">
        <v>45201</v>
      </c>
      <c r="B6604" s="101">
        <v>3</v>
      </c>
      <c r="C6604" s="109"/>
    </row>
    <row r="6605" spans="1:3" x14ac:dyDescent="0.25">
      <c r="A6605" s="117">
        <v>45201</v>
      </c>
      <c r="B6605" s="101">
        <v>4</v>
      </c>
      <c r="C6605" s="109"/>
    </row>
    <row r="6606" spans="1:3" x14ac:dyDescent="0.25">
      <c r="A6606" s="117">
        <v>45201</v>
      </c>
      <c r="B6606" s="101">
        <v>5</v>
      </c>
      <c r="C6606" s="109"/>
    </row>
    <row r="6607" spans="1:3" x14ac:dyDescent="0.25">
      <c r="A6607" s="117">
        <v>45201</v>
      </c>
      <c r="B6607" s="101">
        <v>6</v>
      </c>
      <c r="C6607" s="109"/>
    </row>
    <row r="6608" spans="1:3" x14ac:dyDescent="0.25">
      <c r="A6608" s="117">
        <v>45201</v>
      </c>
      <c r="B6608" s="101">
        <v>7</v>
      </c>
      <c r="C6608" s="109"/>
    </row>
    <row r="6609" spans="1:3" x14ac:dyDescent="0.25">
      <c r="A6609" s="117">
        <v>45201</v>
      </c>
      <c r="B6609" s="101">
        <v>8</v>
      </c>
      <c r="C6609" s="109"/>
    </row>
    <row r="6610" spans="1:3" x14ac:dyDescent="0.25">
      <c r="A6610" s="117">
        <v>45201</v>
      </c>
      <c r="B6610" s="101">
        <v>9</v>
      </c>
      <c r="C6610" s="109"/>
    </row>
    <row r="6611" spans="1:3" x14ac:dyDescent="0.25">
      <c r="A6611" s="117">
        <v>45201</v>
      </c>
      <c r="B6611" s="101">
        <v>10</v>
      </c>
      <c r="C6611" s="109"/>
    </row>
    <row r="6612" spans="1:3" x14ac:dyDescent="0.25">
      <c r="A6612" s="117">
        <v>45201</v>
      </c>
      <c r="B6612" s="101">
        <v>11</v>
      </c>
      <c r="C6612" s="109"/>
    </row>
    <row r="6613" spans="1:3" x14ac:dyDescent="0.25">
      <c r="A6613" s="117">
        <v>45201</v>
      </c>
      <c r="B6613" s="101">
        <v>12</v>
      </c>
      <c r="C6613" s="109"/>
    </row>
    <row r="6614" spans="1:3" x14ac:dyDescent="0.25">
      <c r="A6614" s="117">
        <v>45201</v>
      </c>
      <c r="B6614" s="101">
        <v>13</v>
      </c>
      <c r="C6614" s="109"/>
    </row>
    <row r="6615" spans="1:3" x14ac:dyDescent="0.25">
      <c r="A6615" s="117">
        <v>45201</v>
      </c>
      <c r="B6615" s="101">
        <v>14</v>
      </c>
      <c r="C6615" s="109"/>
    </row>
    <row r="6616" spans="1:3" x14ac:dyDescent="0.25">
      <c r="A6616" s="117">
        <v>45201</v>
      </c>
      <c r="B6616" s="101">
        <v>15</v>
      </c>
      <c r="C6616" s="109"/>
    </row>
    <row r="6617" spans="1:3" x14ac:dyDescent="0.25">
      <c r="A6617" s="117">
        <v>45201</v>
      </c>
      <c r="B6617" s="101">
        <v>16</v>
      </c>
      <c r="C6617" s="109"/>
    </row>
    <row r="6618" spans="1:3" x14ac:dyDescent="0.25">
      <c r="A6618" s="117">
        <v>45201</v>
      </c>
      <c r="B6618" s="101">
        <v>17</v>
      </c>
      <c r="C6618" s="109"/>
    </row>
    <row r="6619" spans="1:3" x14ac:dyDescent="0.25">
      <c r="A6619" s="117">
        <v>45201</v>
      </c>
      <c r="B6619" s="101">
        <v>18</v>
      </c>
      <c r="C6619" s="109"/>
    </row>
    <row r="6620" spans="1:3" x14ac:dyDescent="0.25">
      <c r="A6620" s="117">
        <v>45201</v>
      </c>
      <c r="B6620" s="101">
        <v>19</v>
      </c>
      <c r="C6620" s="109"/>
    </row>
    <row r="6621" spans="1:3" x14ac:dyDescent="0.25">
      <c r="A6621" s="117">
        <v>45201</v>
      </c>
      <c r="B6621" s="101">
        <v>20</v>
      </c>
      <c r="C6621" s="109"/>
    </row>
    <row r="6622" spans="1:3" x14ac:dyDescent="0.25">
      <c r="A6622" s="117">
        <v>45201</v>
      </c>
      <c r="B6622" s="101">
        <v>21</v>
      </c>
      <c r="C6622" s="109"/>
    </row>
    <row r="6623" spans="1:3" x14ac:dyDescent="0.25">
      <c r="A6623" s="117">
        <v>45201</v>
      </c>
      <c r="B6623" s="101">
        <v>22</v>
      </c>
      <c r="C6623" s="109"/>
    </row>
    <row r="6624" spans="1:3" x14ac:dyDescent="0.25">
      <c r="A6624" s="117">
        <v>45201</v>
      </c>
      <c r="B6624" s="101">
        <v>23</v>
      </c>
      <c r="C6624" s="109"/>
    </row>
    <row r="6625" spans="1:3" x14ac:dyDescent="0.25">
      <c r="A6625" s="117">
        <v>45201</v>
      </c>
      <c r="B6625" s="101">
        <v>24</v>
      </c>
      <c r="C6625" s="109"/>
    </row>
    <row r="6626" spans="1:3" x14ac:dyDescent="0.25">
      <c r="A6626" s="117">
        <v>45202</v>
      </c>
      <c r="B6626" s="101">
        <v>1</v>
      </c>
      <c r="C6626" s="109"/>
    </row>
    <row r="6627" spans="1:3" x14ac:dyDescent="0.25">
      <c r="A6627" s="117">
        <v>45202</v>
      </c>
      <c r="B6627" s="101">
        <v>2</v>
      </c>
      <c r="C6627" s="109"/>
    </row>
    <row r="6628" spans="1:3" x14ac:dyDescent="0.25">
      <c r="A6628" s="117">
        <v>45202</v>
      </c>
      <c r="B6628" s="101">
        <v>3</v>
      </c>
      <c r="C6628" s="109"/>
    </row>
    <row r="6629" spans="1:3" x14ac:dyDescent="0.25">
      <c r="A6629" s="117">
        <v>45202</v>
      </c>
      <c r="B6629" s="101">
        <v>4</v>
      </c>
      <c r="C6629" s="109"/>
    </row>
    <row r="6630" spans="1:3" x14ac:dyDescent="0.25">
      <c r="A6630" s="117">
        <v>45202</v>
      </c>
      <c r="B6630" s="101">
        <v>5</v>
      </c>
      <c r="C6630" s="109"/>
    </row>
    <row r="6631" spans="1:3" x14ac:dyDescent="0.25">
      <c r="A6631" s="117">
        <v>45202</v>
      </c>
      <c r="B6631" s="101">
        <v>6</v>
      </c>
      <c r="C6631" s="109"/>
    </row>
    <row r="6632" spans="1:3" x14ac:dyDescent="0.25">
      <c r="A6632" s="117">
        <v>45202</v>
      </c>
      <c r="B6632" s="101">
        <v>7</v>
      </c>
      <c r="C6632" s="109"/>
    </row>
    <row r="6633" spans="1:3" x14ac:dyDescent="0.25">
      <c r="A6633" s="117">
        <v>45202</v>
      </c>
      <c r="B6633" s="101">
        <v>8</v>
      </c>
      <c r="C6633" s="109"/>
    </row>
    <row r="6634" spans="1:3" x14ac:dyDescent="0.25">
      <c r="A6634" s="117">
        <v>45202</v>
      </c>
      <c r="B6634" s="101">
        <v>9</v>
      </c>
      <c r="C6634" s="109"/>
    </row>
    <row r="6635" spans="1:3" x14ac:dyDescent="0.25">
      <c r="A6635" s="117">
        <v>45202</v>
      </c>
      <c r="B6635" s="101">
        <v>10</v>
      </c>
      <c r="C6635" s="109"/>
    </row>
    <row r="6636" spans="1:3" x14ac:dyDescent="0.25">
      <c r="A6636" s="117">
        <v>45202</v>
      </c>
      <c r="B6636" s="101">
        <v>11</v>
      </c>
      <c r="C6636" s="109"/>
    </row>
    <row r="6637" spans="1:3" x14ac:dyDescent="0.25">
      <c r="A6637" s="117">
        <v>45202</v>
      </c>
      <c r="B6637" s="101">
        <v>12</v>
      </c>
      <c r="C6637" s="109"/>
    </row>
    <row r="6638" spans="1:3" x14ac:dyDescent="0.25">
      <c r="A6638" s="117">
        <v>45202</v>
      </c>
      <c r="B6638" s="101">
        <v>13</v>
      </c>
      <c r="C6638" s="109"/>
    </row>
    <row r="6639" spans="1:3" x14ac:dyDescent="0.25">
      <c r="A6639" s="117">
        <v>45202</v>
      </c>
      <c r="B6639" s="101">
        <v>14</v>
      </c>
      <c r="C6639" s="109"/>
    </row>
    <row r="6640" spans="1:3" x14ac:dyDescent="0.25">
      <c r="A6640" s="117">
        <v>45202</v>
      </c>
      <c r="B6640" s="101">
        <v>15</v>
      </c>
      <c r="C6640" s="109"/>
    </row>
    <row r="6641" spans="1:3" x14ac:dyDescent="0.25">
      <c r="A6641" s="117">
        <v>45202</v>
      </c>
      <c r="B6641" s="101">
        <v>16</v>
      </c>
      <c r="C6641" s="109"/>
    </row>
    <row r="6642" spans="1:3" x14ac:dyDescent="0.25">
      <c r="A6642" s="117">
        <v>45202</v>
      </c>
      <c r="B6642" s="101">
        <v>17</v>
      </c>
      <c r="C6642" s="109"/>
    </row>
    <row r="6643" spans="1:3" x14ac:dyDescent="0.25">
      <c r="A6643" s="117">
        <v>45202</v>
      </c>
      <c r="B6643" s="101">
        <v>18</v>
      </c>
      <c r="C6643" s="109"/>
    </row>
    <row r="6644" spans="1:3" x14ac:dyDescent="0.25">
      <c r="A6644" s="117">
        <v>45202</v>
      </c>
      <c r="B6644" s="101">
        <v>19</v>
      </c>
      <c r="C6644" s="109"/>
    </row>
    <row r="6645" spans="1:3" x14ac:dyDescent="0.25">
      <c r="A6645" s="117">
        <v>45202</v>
      </c>
      <c r="B6645" s="101">
        <v>20</v>
      </c>
      <c r="C6645" s="109"/>
    </row>
    <row r="6646" spans="1:3" x14ac:dyDescent="0.25">
      <c r="A6646" s="117">
        <v>45202</v>
      </c>
      <c r="B6646" s="101">
        <v>21</v>
      </c>
      <c r="C6646" s="109"/>
    </row>
    <row r="6647" spans="1:3" x14ac:dyDescent="0.25">
      <c r="A6647" s="117">
        <v>45202</v>
      </c>
      <c r="B6647" s="101">
        <v>22</v>
      </c>
      <c r="C6647" s="109"/>
    </row>
    <row r="6648" spans="1:3" x14ac:dyDescent="0.25">
      <c r="A6648" s="117">
        <v>45202</v>
      </c>
      <c r="B6648" s="101">
        <v>23</v>
      </c>
      <c r="C6648" s="109"/>
    </row>
    <row r="6649" spans="1:3" x14ac:dyDescent="0.25">
      <c r="A6649" s="117">
        <v>45202</v>
      </c>
      <c r="B6649" s="101">
        <v>24</v>
      </c>
      <c r="C6649" s="109"/>
    </row>
    <row r="6650" spans="1:3" x14ac:dyDescent="0.25">
      <c r="A6650" s="117">
        <v>45203</v>
      </c>
      <c r="B6650" s="101">
        <v>1</v>
      </c>
      <c r="C6650" s="109"/>
    </row>
    <row r="6651" spans="1:3" x14ac:dyDescent="0.25">
      <c r="A6651" s="117">
        <v>45203</v>
      </c>
      <c r="B6651" s="101">
        <v>2</v>
      </c>
      <c r="C6651" s="109"/>
    </row>
    <row r="6652" spans="1:3" x14ac:dyDescent="0.25">
      <c r="A6652" s="117">
        <v>45203</v>
      </c>
      <c r="B6652" s="101">
        <v>3</v>
      </c>
      <c r="C6652" s="109"/>
    </row>
    <row r="6653" spans="1:3" x14ac:dyDescent="0.25">
      <c r="A6653" s="117">
        <v>45203</v>
      </c>
      <c r="B6653" s="101">
        <v>4</v>
      </c>
      <c r="C6653" s="109"/>
    </row>
    <row r="6654" spans="1:3" x14ac:dyDescent="0.25">
      <c r="A6654" s="117">
        <v>45203</v>
      </c>
      <c r="B6654" s="101">
        <v>5</v>
      </c>
      <c r="C6654" s="109"/>
    </row>
    <row r="6655" spans="1:3" x14ac:dyDescent="0.25">
      <c r="A6655" s="117">
        <v>45203</v>
      </c>
      <c r="B6655" s="101">
        <v>6</v>
      </c>
      <c r="C6655" s="109"/>
    </row>
    <row r="6656" spans="1:3" x14ac:dyDescent="0.25">
      <c r="A6656" s="117">
        <v>45203</v>
      </c>
      <c r="B6656" s="101">
        <v>7</v>
      </c>
      <c r="C6656" s="109"/>
    </row>
    <row r="6657" spans="1:3" x14ac:dyDescent="0.25">
      <c r="A6657" s="117">
        <v>45203</v>
      </c>
      <c r="B6657" s="101">
        <v>8</v>
      </c>
      <c r="C6657" s="109"/>
    </row>
    <row r="6658" spans="1:3" x14ac:dyDescent="0.25">
      <c r="A6658" s="117">
        <v>45203</v>
      </c>
      <c r="B6658" s="101">
        <v>9</v>
      </c>
      <c r="C6658" s="109"/>
    </row>
    <row r="6659" spans="1:3" x14ac:dyDescent="0.25">
      <c r="A6659" s="117">
        <v>45203</v>
      </c>
      <c r="B6659" s="101">
        <v>10</v>
      </c>
      <c r="C6659" s="109"/>
    </row>
    <row r="6660" spans="1:3" x14ac:dyDescent="0.25">
      <c r="A6660" s="117">
        <v>45203</v>
      </c>
      <c r="B6660" s="101">
        <v>11</v>
      </c>
      <c r="C6660" s="109"/>
    </row>
    <row r="6661" spans="1:3" x14ac:dyDescent="0.25">
      <c r="A6661" s="117">
        <v>45203</v>
      </c>
      <c r="B6661" s="101">
        <v>12</v>
      </c>
      <c r="C6661" s="109"/>
    </row>
    <row r="6662" spans="1:3" x14ac:dyDescent="0.25">
      <c r="A6662" s="117">
        <v>45203</v>
      </c>
      <c r="B6662" s="101">
        <v>13</v>
      </c>
      <c r="C6662" s="109"/>
    </row>
    <row r="6663" spans="1:3" x14ac:dyDescent="0.25">
      <c r="A6663" s="117">
        <v>45203</v>
      </c>
      <c r="B6663" s="101">
        <v>14</v>
      </c>
      <c r="C6663" s="109"/>
    </row>
    <row r="6664" spans="1:3" x14ac:dyDescent="0.25">
      <c r="A6664" s="117">
        <v>45203</v>
      </c>
      <c r="B6664" s="101">
        <v>15</v>
      </c>
      <c r="C6664" s="109"/>
    </row>
    <row r="6665" spans="1:3" x14ac:dyDescent="0.25">
      <c r="A6665" s="117">
        <v>45203</v>
      </c>
      <c r="B6665" s="101">
        <v>16</v>
      </c>
      <c r="C6665" s="109"/>
    </row>
    <row r="6666" spans="1:3" x14ac:dyDescent="0.25">
      <c r="A6666" s="117">
        <v>45203</v>
      </c>
      <c r="B6666" s="101">
        <v>17</v>
      </c>
      <c r="C6666" s="109"/>
    </row>
    <row r="6667" spans="1:3" x14ac:dyDescent="0.25">
      <c r="A6667" s="117">
        <v>45203</v>
      </c>
      <c r="B6667" s="101">
        <v>18</v>
      </c>
      <c r="C6667" s="109"/>
    </row>
    <row r="6668" spans="1:3" x14ac:dyDescent="0.25">
      <c r="A6668" s="117">
        <v>45203</v>
      </c>
      <c r="B6668" s="101">
        <v>19</v>
      </c>
      <c r="C6668" s="109"/>
    </row>
    <row r="6669" spans="1:3" x14ac:dyDescent="0.25">
      <c r="A6669" s="117">
        <v>45203</v>
      </c>
      <c r="B6669" s="101">
        <v>20</v>
      </c>
      <c r="C6669" s="109"/>
    </row>
    <row r="6670" spans="1:3" x14ac:dyDescent="0.25">
      <c r="A6670" s="117">
        <v>45203</v>
      </c>
      <c r="B6670" s="101">
        <v>21</v>
      </c>
      <c r="C6670" s="109"/>
    </row>
    <row r="6671" spans="1:3" x14ac:dyDescent="0.25">
      <c r="A6671" s="117">
        <v>45203</v>
      </c>
      <c r="B6671" s="101">
        <v>22</v>
      </c>
      <c r="C6671" s="109"/>
    </row>
    <row r="6672" spans="1:3" x14ac:dyDescent="0.25">
      <c r="A6672" s="117">
        <v>45203</v>
      </c>
      <c r="B6672" s="101">
        <v>23</v>
      </c>
      <c r="C6672" s="109"/>
    </row>
    <row r="6673" spans="1:3" x14ac:dyDescent="0.25">
      <c r="A6673" s="117">
        <v>45203</v>
      </c>
      <c r="B6673" s="101">
        <v>24</v>
      </c>
      <c r="C6673" s="109"/>
    </row>
    <row r="6674" spans="1:3" x14ac:dyDescent="0.25">
      <c r="A6674" s="117">
        <v>45204</v>
      </c>
      <c r="B6674" s="101">
        <v>1</v>
      </c>
      <c r="C6674" s="109"/>
    </row>
    <row r="6675" spans="1:3" x14ac:dyDescent="0.25">
      <c r="A6675" s="117">
        <v>45204</v>
      </c>
      <c r="B6675" s="101">
        <v>2</v>
      </c>
      <c r="C6675" s="109"/>
    </row>
    <row r="6676" spans="1:3" x14ac:dyDescent="0.25">
      <c r="A6676" s="117">
        <v>45204</v>
      </c>
      <c r="B6676" s="101">
        <v>3</v>
      </c>
      <c r="C6676" s="109"/>
    </row>
    <row r="6677" spans="1:3" x14ac:dyDescent="0.25">
      <c r="A6677" s="117">
        <v>45204</v>
      </c>
      <c r="B6677" s="101">
        <v>4</v>
      </c>
      <c r="C6677" s="109"/>
    </row>
    <row r="6678" spans="1:3" x14ac:dyDescent="0.25">
      <c r="A6678" s="117">
        <v>45204</v>
      </c>
      <c r="B6678" s="101">
        <v>5</v>
      </c>
      <c r="C6678" s="109"/>
    </row>
    <row r="6679" spans="1:3" x14ac:dyDescent="0.25">
      <c r="A6679" s="117">
        <v>45204</v>
      </c>
      <c r="B6679" s="101">
        <v>6</v>
      </c>
      <c r="C6679" s="109"/>
    </row>
    <row r="6680" spans="1:3" x14ac:dyDescent="0.25">
      <c r="A6680" s="117">
        <v>45204</v>
      </c>
      <c r="B6680" s="101">
        <v>7</v>
      </c>
      <c r="C6680" s="109"/>
    </row>
    <row r="6681" spans="1:3" x14ac:dyDescent="0.25">
      <c r="A6681" s="117">
        <v>45204</v>
      </c>
      <c r="B6681" s="101">
        <v>8</v>
      </c>
      <c r="C6681" s="109"/>
    </row>
    <row r="6682" spans="1:3" x14ac:dyDescent="0.25">
      <c r="A6682" s="117">
        <v>45204</v>
      </c>
      <c r="B6682" s="101">
        <v>9</v>
      </c>
      <c r="C6682" s="109"/>
    </row>
    <row r="6683" spans="1:3" x14ac:dyDescent="0.25">
      <c r="A6683" s="117">
        <v>45204</v>
      </c>
      <c r="B6683" s="101">
        <v>10</v>
      </c>
      <c r="C6683" s="109"/>
    </row>
    <row r="6684" spans="1:3" x14ac:dyDescent="0.25">
      <c r="A6684" s="117">
        <v>45204</v>
      </c>
      <c r="B6684" s="101">
        <v>11</v>
      </c>
      <c r="C6684" s="109"/>
    </row>
    <row r="6685" spans="1:3" x14ac:dyDescent="0.25">
      <c r="A6685" s="117">
        <v>45204</v>
      </c>
      <c r="B6685" s="101">
        <v>12</v>
      </c>
      <c r="C6685" s="109"/>
    </row>
    <row r="6686" spans="1:3" x14ac:dyDescent="0.25">
      <c r="A6686" s="117">
        <v>45204</v>
      </c>
      <c r="B6686" s="101">
        <v>13</v>
      </c>
      <c r="C6686" s="109"/>
    </row>
    <row r="6687" spans="1:3" x14ac:dyDescent="0.25">
      <c r="A6687" s="117">
        <v>45204</v>
      </c>
      <c r="B6687" s="101">
        <v>14</v>
      </c>
      <c r="C6687" s="109"/>
    </row>
    <row r="6688" spans="1:3" x14ac:dyDescent="0.25">
      <c r="A6688" s="117">
        <v>45204</v>
      </c>
      <c r="B6688" s="101">
        <v>15</v>
      </c>
      <c r="C6688" s="109"/>
    </row>
    <row r="6689" spans="1:3" x14ac:dyDescent="0.25">
      <c r="A6689" s="117">
        <v>45204</v>
      </c>
      <c r="B6689" s="101">
        <v>16</v>
      </c>
      <c r="C6689" s="109"/>
    </row>
    <row r="6690" spans="1:3" x14ac:dyDescent="0.25">
      <c r="A6690" s="117">
        <v>45204</v>
      </c>
      <c r="B6690" s="101">
        <v>17</v>
      </c>
      <c r="C6690" s="109"/>
    </row>
    <row r="6691" spans="1:3" x14ac:dyDescent="0.25">
      <c r="A6691" s="117">
        <v>45204</v>
      </c>
      <c r="B6691" s="101">
        <v>18</v>
      </c>
      <c r="C6691" s="109"/>
    </row>
    <row r="6692" spans="1:3" x14ac:dyDescent="0.25">
      <c r="A6692" s="117">
        <v>45204</v>
      </c>
      <c r="B6692" s="101">
        <v>19</v>
      </c>
      <c r="C6692" s="109"/>
    </row>
    <row r="6693" spans="1:3" x14ac:dyDescent="0.25">
      <c r="A6693" s="117">
        <v>45204</v>
      </c>
      <c r="B6693" s="101">
        <v>20</v>
      </c>
      <c r="C6693" s="109"/>
    </row>
    <row r="6694" spans="1:3" x14ac:dyDescent="0.25">
      <c r="A6694" s="117">
        <v>45204</v>
      </c>
      <c r="B6694" s="101">
        <v>21</v>
      </c>
      <c r="C6694" s="109"/>
    </row>
    <row r="6695" spans="1:3" x14ac:dyDescent="0.25">
      <c r="A6695" s="117">
        <v>45204</v>
      </c>
      <c r="B6695" s="101">
        <v>22</v>
      </c>
      <c r="C6695" s="109"/>
    </row>
    <row r="6696" spans="1:3" x14ac:dyDescent="0.25">
      <c r="A6696" s="117">
        <v>45204</v>
      </c>
      <c r="B6696" s="101">
        <v>23</v>
      </c>
      <c r="C6696" s="109"/>
    </row>
    <row r="6697" spans="1:3" x14ac:dyDescent="0.25">
      <c r="A6697" s="117">
        <v>45204</v>
      </c>
      <c r="B6697" s="101">
        <v>24</v>
      </c>
      <c r="C6697" s="109"/>
    </row>
    <row r="6698" spans="1:3" x14ac:dyDescent="0.25">
      <c r="A6698" s="117">
        <v>45205</v>
      </c>
      <c r="B6698" s="101">
        <v>1</v>
      </c>
      <c r="C6698" s="109"/>
    </row>
    <row r="6699" spans="1:3" x14ac:dyDescent="0.25">
      <c r="A6699" s="117">
        <v>45205</v>
      </c>
      <c r="B6699" s="101">
        <v>2</v>
      </c>
      <c r="C6699" s="109"/>
    </row>
    <row r="6700" spans="1:3" x14ac:dyDescent="0.25">
      <c r="A6700" s="117">
        <v>45205</v>
      </c>
      <c r="B6700" s="101">
        <v>3</v>
      </c>
      <c r="C6700" s="109"/>
    </row>
    <row r="6701" spans="1:3" x14ac:dyDescent="0.25">
      <c r="A6701" s="117">
        <v>45205</v>
      </c>
      <c r="B6701" s="101">
        <v>4</v>
      </c>
      <c r="C6701" s="109"/>
    </row>
    <row r="6702" spans="1:3" x14ac:dyDescent="0.25">
      <c r="A6702" s="117">
        <v>45205</v>
      </c>
      <c r="B6702" s="101">
        <v>5</v>
      </c>
      <c r="C6702" s="109"/>
    </row>
    <row r="6703" spans="1:3" x14ac:dyDescent="0.25">
      <c r="A6703" s="117">
        <v>45205</v>
      </c>
      <c r="B6703" s="101">
        <v>6</v>
      </c>
      <c r="C6703" s="109"/>
    </row>
    <row r="6704" spans="1:3" x14ac:dyDescent="0.25">
      <c r="A6704" s="117">
        <v>45205</v>
      </c>
      <c r="B6704" s="101">
        <v>7</v>
      </c>
      <c r="C6704" s="109"/>
    </row>
    <row r="6705" spans="1:3" x14ac:dyDescent="0.25">
      <c r="A6705" s="117">
        <v>45205</v>
      </c>
      <c r="B6705" s="101">
        <v>8</v>
      </c>
      <c r="C6705" s="109"/>
    </row>
    <row r="6706" spans="1:3" x14ac:dyDescent="0.25">
      <c r="A6706" s="117">
        <v>45205</v>
      </c>
      <c r="B6706" s="101">
        <v>9</v>
      </c>
      <c r="C6706" s="109"/>
    </row>
    <row r="6707" spans="1:3" x14ac:dyDescent="0.25">
      <c r="A6707" s="117">
        <v>45205</v>
      </c>
      <c r="B6707" s="101">
        <v>10</v>
      </c>
      <c r="C6707" s="109"/>
    </row>
    <row r="6708" spans="1:3" x14ac:dyDescent="0.25">
      <c r="A6708" s="117">
        <v>45205</v>
      </c>
      <c r="B6708" s="101">
        <v>11</v>
      </c>
      <c r="C6708" s="109"/>
    </row>
    <row r="6709" spans="1:3" x14ac:dyDescent="0.25">
      <c r="A6709" s="117">
        <v>45205</v>
      </c>
      <c r="B6709" s="101">
        <v>12</v>
      </c>
      <c r="C6709" s="109"/>
    </row>
    <row r="6710" spans="1:3" x14ac:dyDescent="0.25">
      <c r="A6710" s="117">
        <v>45205</v>
      </c>
      <c r="B6710" s="101">
        <v>13</v>
      </c>
      <c r="C6710" s="109"/>
    </row>
    <row r="6711" spans="1:3" x14ac:dyDescent="0.25">
      <c r="A6711" s="117">
        <v>45205</v>
      </c>
      <c r="B6711" s="101">
        <v>14</v>
      </c>
      <c r="C6711" s="109"/>
    </row>
    <row r="6712" spans="1:3" x14ac:dyDescent="0.25">
      <c r="A6712" s="117">
        <v>45205</v>
      </c>
      <c r="B6712" s="101">
        <v>15</v>
      </c>
      <c r="C6712" s="109"/>
    </row>
    <row r="6713" spans="1:3" x14ac:dyDescent="0.25">
      <c r="A6713" s="117">
        <v>45205</v>
      </c>
      <c r="B6713" s="101">
        <v>16</v>
      </c>
      <c r="C6713" s="109"/>
    </row>
    <row r="6714" spans="1:3" x14ac:dyDescent="0.25">
      <c r="A6714" s="117">
        <v>45205</v>
      </c>
      <c r="B6714" s="101">
        <v>17</v>
      </c>
      <c r="C6714" s="109"/>
    </row>
    <row r="6715" spans="1:3" x14ac:dyDescent="0.25">
      <c r="A6715" s="117">
        <v>45205</v>
      </c>
      <c r="B6715" s="101">
        <v>18</v>
      </c>
      <c r="C6715" s="109"/>
    </row>
    <row r="6716" spans="1:3" x14ac:dyDescent="0.25">
      <c r="A6716" s="117">
        <v>45205</v>
      </c>
      <c r="B6716" s="101">
        <v>19</v>
      </c>
      <c r="C6716" s="109"/>
    </row>
    <row r="6717" spans="1:3" x14ac:dyDescent="0.25">
      <c r="A6717" s="117">
        <v>45205</v>
      </c>
      <c r="B6717" s="101">
        <v>20</v>
      </c>
      <c r="C6717" s="109"/>
    </row>
    <row r="6718" spans="1:3" x14ac:dyDescent="0.25">
      <c r="A6718" s="117">
        <v>45205</v>
      </c>
      <c r="B6718" s="101">
        <v>21</v>
      </c>
      <c r="C6718" s="109"/>
    </row>
    <row r="6719" spans="1:3" x14ac:dyDescent="0.25">
      <c r="A6719" s="117">
        <v>45205</v>
      </c>
      <c r="B6719" s="101">
        <v>22</v>
      </c>
      <c r="C6719" s="109"/>
    </row>
    <row r="6720" spans="1:3" x14ac:dyDescent="0.25">
      <c r="A6720" s="117">
        <v>45205</v>
      </c>
      <c r="B6720" s="101">
        <v>23</v>
      </c>
      <c r="C6720" s="109"/>
    </row>
    <row r="6721" spans="1:3" x14ac:dyDescent="0.25">
      <c r="A6721" s="117">
        <v>45205</v>
      </c>
      <c r="B6721" s="101">
        <v>24</v>
      </c>
      <c r="C6721" s="109"/>
    </row>
    <row r="6722" spans="1:3" x14ac:dyDescent="0.25">
      <c r="A6722" s="117">
        <v>45206</v>
      </c>
      <c r="B6722" s="101">
        <v>1</v>
      </c>
      <c r="C6722" s="109"/>
    </row>
    <row r="6723" spans="1:3" x14ac:dyDescent="0.25">
      <c r="A6723" s="117">
        <v>45206</v>
      </c>
      <c r="B6723" s="101">
        <v>2</v>
      </c>
      <c r="C6723" s="109"/>
    </row>
    <row r="6724" spans="1:3" x14ac:dyDescent="0.25">
      <c r="A6724" s="117">
        <v>45206</v>
      </c>
      <c r="B6724" s="101">
        <v>3</v>
      </c>
      <c r="C6724" s="109"/>
    </row>
    <row r="6725" spans="1:3" x14ac:dyDescent="0.25">
      <c r="A6725" s="117">
        <v>45206</v>
      </c>
      <c r="B6725" s="101">
        <v>4</v>
      </c>
      <c r="C6725" s="109"/>
    </row>
    <row r="6726" spans="1:3" x14ac:dyDescent="0.25">
      <c r="A6726" s="117">
        <v>45206</v>
      </c>
      <c r="B6726" s="101">
        <v>5</v>
      </c>
      <c r="C6726" s="109"/>
    </row>
    <row r="6727" spans="1:3" x14ac:dyDescent="0.25">
      <c r="A6727" s="117">
        <v>45206</v>
      </c>
      <c r="B6727" s="101">
        <v>6</v>
      </c>
      <c r="C6727" s="109"/>
    </row>
    <row r="6728" spans="1:3" x14ac:dyDescent="0.25">
      <c r="A6728" s="117">
        <v>45206</v>
      </c>
      <c r="B6728" s="101">
        <v>7</v>
      </c>
      <c r="C6728" s="109"/>
    </row>
    <row r="6729" spans="1:3" x14ac:dyDescent="0.25">
      <c r="A6729" s="117">
        <v>45206</v>
      </c>
      <c r="B6729" s="101">
        <v>8</v>
      </c>
      <c r="C6729" s="109"/>
    </row>
    <row r="6730" spans="1:3" x14ac:dyDescent="0.25">
      <c r="A6730" s="117">
        <v>45206</v>
      </c>
      <c r="B6730" s="101">
        <v>9</v>
      </c>
      <c r="C6730" s="109"/>
    </row>
    <row r="6731" spans="1:3" x14ac:dyDescent="0.25">
      <c r="A6731" s="117">
        <v>45206</v>
      </c>
      <c r="B6731" s="101">
        <v>10</v>
      </c>
      <c r="C6731" s="109"/>
    </row>
    <row r="6732" spans="1:3" x14ac:dyDescent="0.25">
      <c r="A6732" s="117">
        <v>45206</v>
      </c>
      <c r="B6732" s="101">
        <v>11</v>
      </c>
      <c r="C6732" s="109"/>
    </row>
    <row r="6733" spans="1:3" x14ac:dyDescent="0.25">
      <c r="A6733" s="117">
        <v>45206</v>
      </c>
      <c r="B6733" s="101">
        <v>12</v>
      </c>
      <c r="C6733" s="109"/>
    </row>
    <row r="6734" spans="1:3" x14ac:dyDescent="0.25">
      <c r="A6734" s="117">
        <v>45206</v>
      </c>
      <c r="B6734" s="101">
        <v>13</v>
      </c>
      <c r="C6734" s="109"/>
    </row>
    <row r="6735" spans="1:3" x14ac:dyDescent="0.25">
      <c r="A6735" s="117">
        <v>45206</v>
      </c>
      <c r="B6735" s="101">
        <v>14</v>
      </c>
      <c r="C6735" s="109"/>
    </row>
    <row r="6736" spans="1:3" x14ac:dyDescent="0.25">
      <c r="A6736" s="117">
        <v>45206</v>
      </c>
      <c r="B6736" s="101">
        <v>15</v>
      </c>
      <c r="C6736" s="109"/>
    </row>
    <row r="6737" spans="1:3" x14ac:dyDescent="0.25">
      <c r="A6737" s="117">
        <v>45206</v>
      </c>
      <c r="B6737" s="101">
        <v>16</v>
      </c>
      <c r="C6737" s="109"/>
    </row>
    <row r="6738" spans="1:3" x14ac:dyDescent="0.25">
      <c r="A6738" s="117">
        <v>45206</v>
      </c>
      <c r="B6738" s="101">
        <v>17</v>
      </c>
      <c r="C6738" s="109"/>
    </row>
    <row r="6739" spans="1:3" x14ac:dyDescent="0.25">
      <c r="A6739" s="117">
        <v>45206</v>
      </c>
      <c r="B6739" s="101">
        <v>18</v>
      </c>
      <c r="C6739" s="109"/>
    </row>
    <row r="6740" spans="1:3" x14ac:dyDescent="0.25">
      <c r="A6740" s="117">
        <v>45206</v>
      </c>
      <c r="B6740" s="101">
        <v>19</v>
      </c>
      <c r="C6740" s="109"/>
    </row>
    <row r="6741" spans="1:3" x14ac:dyDescent="0.25">
      <c r="A6741" s="117">
        <v>45206</v>
      </c>
      <c r="B6741" s="101">
        <v>20</v>
      </c>
      <c r="C6741" s="109"/>
    </row>
    <row r="6742" spans="1:3" x14ac:dyDescent="0.25">
      <c r="A6742" s="117">
        <v>45206</v>
      </c>
      <c r="B6742" s="101">
        <v>21</v>
      </c>
      <c r="C6742" s="109"/>
    </row>
    <row r="6743" spans="1:3" x14ac:dyDescent="0.25">
      <c r="A6743" s="117">
        <v>45206</v>
      </c>
      <c r="B6743" s="101">
        <v>22</v>
      </c>
      <c r="C6743" s="109"/>
    </row>
    <row r="6744" spans="1:3" x14ac:dyDescent="0.25">
      <c r="A6744" s="117">
        <v>45206</v>
      </c>
      <c r="B6744" s="101">
        <v>23</v>
      </c>
      <c r="C6744" s="109"/>
    </row>
    <row r="6745" spans="1:3" x14ac:dyDescent="0.25">
      <c r="A6745" s="117">
        <v>45206</v>
      </c>
      <c r="B6745" s="101">
        <v>24</v>
      </c>
      <c r="C6745" s="109"/>
    </row>
    <row r="6746" spans="1:3" x14ac:dyDescent="0.25">
      <c r="A6746" s="117">
        <v>45207</v>
      </c>
      <c r="B6746" s="101">
        <v>1</v>
      </c>
      <c r="C6746" s="109"/>
    </row>
    <row r="6747" spans="1:3" x14ac:dyDescent="0.25">
      <c r="A6747" s="117">
        <v>45207</v>
      </c>
      <c r="B6747" s="101">
        <v>2</v>
      </c>
      <c r="C6747" s="109"/>
    </row>
    <row r="6748" spans="1:3" x14ac:dyDescent="0.25">
      <c r="A6748" s="117">
        <v>45207</v>
      </c>
      <c r="B6748" s="101">
        <v>3</v>
      </c>
      <c r="C6748" s="109"/>
    </row>
    <row r="6749" spans="1:3" x14ac:dyDescent="0.25">
      <c r="A6749" s="117">
        <v>45207</v>
      </c>
      <c r="B6749" s="101">
        <v>4</v>
      </c>
      <c r="C6749" s="109"/>
    </row>
    <row r="6750" spans="1:3" x14ac:dyDescent="0.25">
      <c r="A6750" s="117">
        <v>45207</v>
      </c>
      <c r="B6750" s="101">
        <v>5</v>
      </c>
      <c r="C6750" s="109"/>
    </row>
    <row r="6751" spans="1:3" x14ac:dyDescent="0.25">
      <c r="A6751" s="117">
        <v>45207</v>
      </c>
      <c r="B6751" s="101">
        <v>6</v>
      </c>
      <c r="C6751" s="109"/>
    </row>
    <row r="6752" spans="1:3" x14ac:dyDescent="0.25">
      <c r="A6752" s="117">
        <v>45207</v>
      </c>
      <c r="B6752" s="101">
        <v>7</v>
      </c>
      <c r="C6752" s="109"/>
    </row>
    <row r="6753" spans="1:3" x14ac:dyDescent="0.25">
      <c r="A6753" s="117">
        <v>45207</v>
      </c>
      <c r="B6753" s="101">
        <v>8</v>
      </c>
      <c r="C6753" s="109"/>
    </row>
    <row r="6754" spans="1:3" x14ac:dyDescent="0.25">
      <c r="A6754" s="117">
        <v>45207</v>
      </c>
      <c r="B6754" s="101">
        <v>9</v>
      </c>
      <c r="C6754" s="109"/>
    </row>
    <row r="6755" spans="1:3" x14ac:dyDescent="0.25">
      <c r="A6755" s="117">
        <v>45207</v>
      </c>
      <c r="B6755" s="101">
        <v>10</v>
      </c>
      <c r="C6755" s="109"/>
    </row>
    <row r="6756" spans="1:3" x14ac:dyDescent="0.25">
      <c r="A6756" s="117">
        <v>45207</v>
      </c>
      <c r="B6756" s="101">
        <v>11</v>
      </c>
      <c r="C6756" s="109"/>
    </row>
    <row r="6757" spans="1:3" x14ac:dyDescent="0.25">
      <c r="A6757" s="117">
        <v>45207</v>
      </c>
      <c r="B6757" s="101">
        <v>12</v>
      </c>
      <c r="C6757" s="109"/>
    </row>
    <row r="6758" spans="1:3" x14ac:dyDescent="0.25">
      <c r="A6758" s="117">
        <v>45207</v>
      </c>
      <c r="B6758" s="101">
        <v>13</v>
      </c>
      <c r="C6758" s="109"/>
    </row>
    <row r="6759" spans="1:3" x14ac:dyDescent="0.25">
      <c r="A6759" s="117">
        <v>45207</v>
      </c>
      <c r="B6759" s="101">
        <v>14</v>
      </c>
      <c r="C6759" s="109"/>
    </row>
    <row r="6760" spans="1:3" x14ac:dyDescent="0.25">
      <c r="A6760" s="117">
        <v>45207</v>
      </c>
      <c r="B6760" s="101">
        <v>15</v>
      </c>
      <c r="C6760" s="109"/>
    </row>
    <row r="6761" spans="1:3" x14ac:dyDescent="0.25">
      <c r="A6761" s="117">
        <v>45207</v>
      </c>
      <c r="B6761" s="101">
        <v>16</v>
      </c>
      <c r="C6761" s="109"/>
    </row>
    <row r="6762" spans="1:3" x14ac:dyDescent="0.25">
      <c r="A6762" s="117">
        <v>45207</v>
      </c>
      <c r="B6762" s="101">
        <v>17</v>
      </c>
      <c r="C6762" s="109"/>
    </row>
    <row r="6763" spans="1:3" x14ac:dyDescent="0.25">
      <c r="A6763" s="117">
        <v>45207</v>
      </c>
      <c r="B6763" s="101">
        <v>18</v>
      </c>
      <c r="C6763" s="109"/>
    </row>
    <row r="6764" spans="1:3" x14ac:dyDescent="0.25">
      <c r="A6764" s="117">
        <v>45207</v>
      </c>
      <c r="B6764" s="101">
        <v>19</v>
      </c>
      <c r="C6764" s="109"/>
    </row>
    <row r="6765" spans="1:3" x14ac:dyDescent="0.25">
      <c r="A6765" s="117">
        <v>45207</v>
      </c>
      <c r="B6765" s="101">
        <v>20</v>
      </c>
      <c r="C6765" s="109"/>
    </row>
    <row r="6766" spans="1:3" x14ac:dyDescent="0.25">
      <c r="A6766" s="117">
        <v>45207</v>
      </c>
      <c r="B6766" s="101">
        <v>21</v>
      </c>
      <c r="C6766" s="109"/>
    </row>
    <row r="6767" spans="1:3" x14ac:dyDescent="0.25">
      <c r="A6767" s="117">
        <v>45207</v>
      </c>
      <c r="B6767" s="101">
        <v>22</v>
      </c>
      <c r="C6767" s="109"/>
    </row>
    <row r="6768" spans="1:3" x14ac:dyDescent="0.25">
      <c r="A6768" s="117">
        <v>45207</v>
      </c>
      <c r="B6768" s="101">
        <v>23</v>
      </c>
      <c r="C6768" s="109"/>
    </row>
    <row r="6769" spans="1:3" x14ac:dyDescent="0.25">
      <c r="A6769" s="117">
        <v>45207</v>
      </c>
      <c r="B6769" s="101">
        <v>24</v>
      </c>
      <c r="C6769" s="109"/>
    </row>
    <row r="6770" spans="1:3" x14ac:dyDescent="0.25">
      <c r="A6770" s="117">
        <v>45208</v>
      </c>
      <c r="B6770" s="101">
        <v>1</v>
      </c>
      <c r="C6770" s="109"/>
    </row>
    <row r="6771" spans="1:3" x14ac:dyDescent="0.25">
      <c r="A6771" s="117">
        <v>45208</v>
      </c>
      <c r="B6771" s="101">
        <v>2</v>
      </c>
      <c r="C6771" s="109"/>
    </row>
    <row r="6772" spans="1:3" x14ac:dyDescent="0.25">
      <c r="A6772" s="117">
        <v>45208</v>
      </c>
      <c r="B6772" s="101">
        <v>3</v>
      </c>
      <c r="C6772" s="109"/>
    </row>
    <row r="6773" spans="1:3" x14ac:dyDescent="0.25">
      <c r="A6773" s="117">
        <v>45208</v>
      </c>
      <c r="B6773" s="101">
        <v>4</v>
      </c>
      <c r="C6773" s="109"/>
    </row>
    <row r="6774" spans="1:3" x14ac:dyDescent="0.25">
      <c r="A6774" s="117">
        <v>45208</v>
      </c>
      <c r="B6774" s="101">
        <v>5</v>
      </c>
      <c r="C6774" s="109"/>
    </row>
    <row r="6775" spans="1:3" x14ac:dyDescent="0.25">
      <c r="A6775" s="117">
        <v>45208</v>
      </c>
      <c r="B6775" s="101">
        <v>6</v>
      </c>
      <c r="C6775" s="109"/>
    </row>
    <row r="6776" spans="1:3" x14ac:dyDescent="0.25">
      <c r="A6776" s="117">
        <v>45208</v>
      </c>
      <c r="B6776" s="101">
        <v>7</v>
      </c>
      <c r="C6776" s="109"/>
    </row>
    <row r="6777" spans="1:3" x14ac:dyDescent="0.25">
      <c r="A6777" s="117">
        <v>45208</v>
      </c>
      <c r="B6777" s="101">
        <v>8</v>
      </c>
      <c r="C6777" s="109"/>
    </row>
    <row r="6778" spans="1:3" x14ac:dyDescent="0.25">
      <c r="A6778" s="117">
        <v>45208</v>
      </c>
      <c r="B6778" s="101">
        <v>9</v>
      </c>
      <c r="C6778" s="109"/>
    </row>
    <row r="6779" spans="1:3" x14ac:dyDescent="0.25">
      <c r="A6779" s="117">
        <v>45208</v>
      </c>
      <c r="B6779" s="101">
        <v>10</v>
      </c>
      <c r="C6779" s="109"/>
    </row>
    <row r="6780" spans="1:3" x14ac:dyDescent="0.25">
      <c r="A6780" s="117">
        <v>45208</v>
      </c>
      <c r="B6780" s="101">
        <v>11</v>
      </c>
      <c r="C6780" s="109"/>
    </row>
    <row r="6781" spans="1:3" x14ac:dyDescent="0.25">
      <c r="A6781" s="117">
        <v>45208</v>
      </c>
      <c r="B6781" s="101">
        <v>12</v>
      </c>
      <c r="C6781" s="109"/>
    </row>
    <row r="6782" spans="1:3" x14ac:dyDescent="0.25">
      <c r="A6782" s="117">
        <v>45208</v>
      </c>
      <c r="B6782" s="101">
        <v>13</v>
      </c>
      <c r="C6782" s="109"/>
    </row>
    <row r="6783" spans="1:3" x14ac:dyDescent="0.25">
      <c r="A6783" s="117">
        <v>45208</v>
      </c>
      <c r="B6783" s="101">
        <v>14</v>
      </c>
      <c r="C6783" s="109"/>
    </row>
    <row r="6784" spans="1:3" x14ac:dyDescent="0.25">
      <c r="A6784" s="117">
        <v>45208</v>
      </c>
      <c r="B6784" s="101">
        <v>15</v>
      </c>
      <c r="C6784" s="109"/>
    </row>
    <row r="6785" spans="1:3" x14ac:dyDescent="0.25">
      <c r="A6785" s="117">
        <v>45208</v>
      </c>
      <c r="B6785" s="101">
        <v>16</v>
      </c>
      <c r="C6785" s="109"/>
    </row>
    <row r="6786" spans="1:3" x14ac:dyDescent="0.25">
      <c r="A6786" s="117">
        <v>45208</v>
      </c>
      <c r="B6786" s="101">
        <v>17</v>
      </c>
      <c r="C6786" s="109"/>
    </row>
    <row r="6787" spans="1:3" x14ac:dyDescent="0.25">
      <c r="A6787" s="117">
        <v>45208</v>
      </c>
      <c r="B6787" s="101">
        <v>18</v>
      </c>
      <c r="C6787" s="109"/>
    </row>
    <row r="6788" spans="1:3" x14ac:dyDescent="0.25">
      <c r="A6788" s="117">
        <v>45208</v>
      </c>
      <c r="B6788" s="101">
        <v>19</v>
      </c>
      <c r="C6788" s="109"/>
    </row>
    <row r="6789" spans="1:3" x14ac:dyDescent="0.25">
      <c r="A6789" s="117">
        <v>45208</v>
      </c>
      <c r="B6789" s="101">
        <v>20</v>
      </c>
      <c r="C6789" s="109"/>
    </row>
    <row r="6790" spans="1:3" x14ac:dyDescent="0.25">
      <c r="A6790" s="117">
        <v>45208</v>
      </c>
      <c r="B6790" s="101">
        <v>21</v>
      </c>
      <c r="C6790" s="109"/>
    </row>
    <row r="6791" spans="1:3" x14ac:dyDescent="0.25">
      <c r="A6791" s="117">
        <v>45208</v>
      </c>
      <c r="B6791" s="101">
        <v>22</v>
      </c>
      <c r="C6791" s="109"/>
    </row>
    <row r="6792" spans="1:3" x14ac:dyDescent="0.25">
      <c r="A6792" s="117">
        <v>45208</v>
      </c>
      <c r="B6792" s="101">
        <v>23</v>
      </c>
      <c r="C6792" s="109"/>
    </row>
    <row r="6793" spans="1:3" x14ac:dyDescent="0.25">
      <c r="A6793" s="117">
        <v>45208</v>
      </c>
      <c r="B6793" s="101">
        <v>24</v>
      </c>
      <c r="C6793" s="109"/>
    </row>
    <row r="6794" spans="1:3" x14ac:dyDescent="0.25">
      <c r="A6794" s="117">
        <v>45209</v>
      </c>
      <c r="B6794" s="101">
        <v>1</v>
      </c>
      <c r="C6794" s="109"/>
    </row>
    <row r="6795" spans="1:3" x14ac:dyDescent="0.25">
      <c r="A6795" s="117">
        <v>45209</v>
      </c>
      <c r="B6795" s="101">
        <v>2</v>
      </c>
      <c r="C6795" s="109"/>
    </row>
    <row r="6796" spans="1:3" x14ac:dyDescent="0.25">
      <c r="A6796" s="117">
        <v>45209</v>
      </c>
      <c r="B6796" s="101">
        <v>3</v>
      </c>
      <c r="C6796" s="109"/>
    </row>
    <row r="6797" spans="1:3" x14ac:dyDescent="0.25">
      <c r="A6797" s="117">
        <v>45209</v>
      </c>
      <c r="B6797" s="101">
        <v>4</v>
      </c>
      <c r="C6797" s="109"/>
    </row>
    <row r="6798" spans="1:3" x14ac:dyDescent="0.25">
      <c r="A6798" s="117">
        <v>45209</v>
      </c>
      <c r="B6798" s="101">
        <v>5</v>
      </c>
      <c r="C6798" s="109"/>
    </row>
    <row r="6799" spans="1:3" x14ac:dyDescent="0.25">
      <c r="A6799" s="117">
        <v>45209</v>
      </c>
      <c r="B6799" s="101">
        <v>6</v>
      </c>
      <c r="C6799" s="109"/>
    </row>
    <row r="6800" spans="1:3" x14ac:dyDescent="0.25">
      <c r="A6800" s="117">
        <v>45209</v>
      </c>
      <c r="B6800" s="101">
        <v>7</v>
      </c>
      <c r="C6800" s="109"/>
    </row>
    <row r="6801" spans="1:3" x14ac:dyDescent="0.25">
      <c r="A6801" s="117">
        <v>45209</v>
      </c>
      <c r="B6801" s="101">
        <v>8</v>
      </c>
      <c r="C6801" s="109"/>
    </row>
    <row r="6802" spans="1:3" x14ac:dyDescent="0.25">
      <c r="A6802" s="117">
        <v>45209</v>
      </c>
      <c r="B6802" s="101">
        <v>9</v>
      </c>
      <c r="C6802" s="109"/>
    </row>
    <row r="6803" spans="1:3" x14ac:dyDescent="0.25">
      <c r="A6803" s="117">
        <v>45209</v>
      </c>
      <c r="B6803" s="101">
        <v>10</v>
      </c>
      <c r="C6803" s="109"/>
    </row>
    <row r="6804" spans="1:3" x14ac:dyDescent="0.25">
      <c r="A6804" s="117">
        <v>45209</v>
      </c>
      <c r="B6804" s="101">
        <v>11</v>
      </c>
      <c r="C6804" s="109"/>
    </row>
    <row r="6805" spans="1:3" x14ac:dyDescent="0.25">
      <c r="A6805" s="117">
        <v>45209</v>
      </c>
      <c r="B6805" s="101">
        <v>12</v>
      </c>
      <c r="C6805" s="109"/>
    </row>
    <row r="6806" spans="1:3" x14ac:dyDescent="0.25">
      <c r="A6806" s="117">
        <v>45209</v>
      </c>
      <c r="B6806" s="101">
        <v>13</v>
      </c>
      <c r="C6806" s="109"/>
    </row>
    <row r="6807" spans="1:3" x14ac:dyDescent="0.25">
      <c r="A6807" s="117">
        <v>45209</v>
      </c>
      <c r="B6807" s="101">
        <v>14</v>
      </c>
      <c r="C6807" s="109"/>
    </row>
    <row r="6808" spans="1:3" x14ac:dyDescent="0.25">
      <c r="A6808" s="117">
        <v>45209</v>
      </c>
      <c r="B6808" s="101">
        <v>15</v>
      </c>
      <c r="C6808" s="109"/>
    </row>
    <row r="6809" spans="1:3" x14ac:dyDescent="0.25">
      <c r="A6809" s="117">
        <v>45209</v>
      </c>
      <c r="B6809" s="101">
        <v>16</v>
      </c>
      <c r="C6809" s="109"/>
    </row>
    <row r="6810" spans="1:3" x14ac:dyDescent="0.25">
      <c r="A6810" s="117">
        <v>45209</v>
      </c>
      <c r="B6810" s="101">
        <v>17</v>
      </c>
      <c r="C6810" s="109"/>
    </row>
    <row r="6811" spans="1:3" x14ac:dyDescent="0.25">
      <c r="A6811" s="117">
        <v>45209</v>
      </c>
      <c r="B6811" s="101">
        <v>18</v>
      </c>
      <c r="C6811" s="109"/>
    </row>
    <row r="6812" spans="1:3" x14ac:dyDescent="0.25">
      <c r="A6812" s="117">
        <v>45209</v>
      </c>
      <c r="B6812" s="101">
        <v>19</v>
      </c>
      <c r="C6812" s="109"/>
    </row>
    <row r="6813" spans="1:3" x14ac:dyDescent="0.25">
      <c r="A6813" s="117">
        <v>45209</v>
      </c>
      <c r="B6813" s="101">
        <v>20</v>
      </c>
      <c r="C6813" s="109"/>
    </row>
    <row r="6814" spans="1:3" x14ac:dyDescent="0.25">
      <c r="A6814" s="117">
        <v>45209</v>
      </c>
      <c r="B6814" s="101">
        <v>21</v>
      </c>
      <c r="C6814" s="109"/>
    </row>
    <row r="6815" spans="1:3" x14ac:dyDescent="0.25">
      <c r="A6815" s="117">
        <v>45209</v>
      </c>
      <c r="B6815" s="101">
        <v>22</v>
      </c>
      <c r="C6815" s="109"/>
    </row>
    <row r="6816" spans="1:3" x14ac:dyDescent="0.25">
      <c r="A6816" s="117">
        <v>45209</v>
      </c>
      <c r="B6816" s="101">
        <v>23</v>
      </c>
      <c r="C6816" s="109"/>
    </row>
    <row r="6817" spans="1:3" x14ac:dyDescent="0.25">
      <c r="A6817" s="117">
        <v>45209</v>
      </c>
      <c r="B6817" s="101">
        <v>24</v>
      </c>
      <c r="C6817" s="109"/>
    </row>
    <row r="6818" spans="1:3" x14ac:dyDescent="0.25">
      <c r="A6818" s="117">
        <v>45210</v>
      </c>
      <c r="B6818" s="101">
        <v>1</v>
      </c>
      <c r="C6818" s="109"/>
    </row>
    <row r="6819" spans="1:3" x14ac:dyDescent="0.25">
      <c r="A6819" s="117">
        <v>45210</v>
      </c>
      <c r="B6819" s="101">
        <v>2</v>
      </c>
      <c r="C6819" s="109"/>
    </row>
    <row r="6820" spans="1:3" x14ac:dyDescent="0.25">
      <c r="A6820" s="117">
        <v>45210</v>
      </c>
      <c r="B6820" s="101">
        <v>3</v>
      </c>
      <c r="C6820" s="109"/>
    </row>
    <row r="6821" spans="1:3" x14ac:dyDescent="0.25">
      <c r="A6821" s="117">
        <v>45210</v>
      </c>
      <c r="B6821" s="101">
        <v>4</v>
      </c>
      <c r="C6821" s="109"/>
    </row>
    <row r="6822" spans="1:3" x14ac:dyDescent="0.25">
      <c r="A6822" s="117">
        <v>45210</v>
      </c>
      <c r="B6822" s="101">
        <v>5</v>
      </c>
      <c r="C6822" s="109"/>
    </row>
    <row r="6823" spans="1:3" x14ac:dyDescent="0.25">
      <c r="A6823" s="117">
        <v>45210</v>
      </c>
      <c r="B6823" s="101">
        <v>6</v>
      </c>
      <c r="C6823" s="109"/>
    </row>
    <row r="6824" spans="1:3" x14ac:dyDescent="0.25">
      <c r="A6824" s="117">
        <v>45210</v>
      </c>
      <c r="B6824" s="101">
        <v>7</v>
      </c>
      <c r="C6824" s="109"/>
    </row>
    <row r="6825" spans="1:3" x14ac:dyDescent="0.25">
      <c r="A6825" s="117">
        <v>45210</v>
      </c>
      <c r="B6825" s="101">
        <v>8</v>
      </c>
      <c r="C6825" s="109"/>
    </row>
    <row r="6826" spans="1:3" x14ac:dyDescent="0.25">
      <c r="A6826" s="117">
        <v>45210</v>
      </c>
      <c r="B6826" s="101">
        <v>9</v>
      </c>
      <c r="C6826" s="109"/>
    </row>
    <row r="6827" spans="1:3" x14ac:dyDescent="0.25">
      <c r="A6827" s="117">
        <v>45210</v>
      </c>
      <c r="B6827" s="101">
        <v>10</v>
      </c>
      <c r="C6827" s="109"/>
    </row>
    <row r="6828" spans="1:3" x14ac:dyDescent="0.25">
      <c r="A6828" s="117">
        <v>45210</v>
      </c>
      <c r="B6828" s="101">
        <v>11</v>
      </c>
      <c r="C6828" s="109"/>
    </row>
    <row r="6829" spans="1:3" x14ac:dyDescent="0.25">
      <c r="A6829" s="117">
        <v>45210</v>
      </c>
      <c r="B6829" s="101">
        <v>12</v>
      </c>
      <c r="C6829" s="109"/>
    </row>
    <row r="6830" spans="1:3" x14ac:dyDescent="0.25">
      <c r="A6830" s="117">
        <v>45210</v>
      </c>
      <c r="B6830" s="101">
        <v>13</v>
      </c>
      <c r="C6830" s="109"/>
    </row>
    <row r="6831" spans="1:3" x14ac:dyDescent="0.25">
      <c r="A6831" s="117">
        <v>45210</v>
      </c>
      <c r="B6831" s="101">
        <v>14</v>
      </c>
      <c r="C6831" s="109"/>
    </row>
    <row r="6832" spans="1:3" x14ac:dyDescent="0.25">
      <c r="A6832" s="117">
        <v>45210</v>
      </c>
      <c r="B6832" s="101">
        <v>15</v>
      </c>
      <c r="C6832" s="109"/>
    </row>
    <row r="6833" spans="1:3" x14ac:dyDescent="0.25">
      <c r="A6833" s="117">
        <v>45210</v>
      </c>
      <c r="B6833" s="101">
        <v>16</v>
      </c>
      <c r="C6833" s="109"/>
    </row>
    <row r="6834" spans="1:3" x14ac:dyDescent="0.25">
      <c r="A6834" s="117">
        <v>45210</v>
      </c>
      <c r="B6834" s="101">
        <v>17</v>
      </c>
      <c r="C6834" s="109"/>
    </row>
    <row r="6835" spans="1:3" x14ac:dyDescent="0.25">
      <c r="A6835" s="117">
        <v>45210</v>
      </c>
      <c r="B6835" s="101">
        <v>18</v>
      </c>
      <c r="C6835" s="109"/>
    </row>
    <row r="6836" spans="1:3" x14ac:dyDescent="0.25">
      <c r="A6836" s="117">
        <v>45210</v>
      </c>
      <c r="B6836" s="101">
        <v>19</v>
      </c>
      <c r="C6836" s="109"/>
    </row>
    <row r="6837" spans="1:3" x14ac:dyDescent="0.25">
      <c r="A6837" s="117">
        <v>45210</v>
      </c>
      <c r="B6837" s="101">
        <v>20</v>
      </c>
      <c r="C6837" s="109"/>
    </row>
    <row r="6838" spans="1:3" x14ac:dyDescent="0.25">
      <c r="A6838" s="117">
        <v>45210</v>
      </c>
      <c r="B6838" s="101">
        <v>21</v>
      </c>
      <c r="C6838" s="109"/>
    </row>
    <row r="6839" spans="1:3" x14ac:dyDescent="0.25">
      <c r="A6839" s="117">
        <v>45210</v>
      </c>
      <c r="B6839" s="101">
        <v>22</v>
      </c>
      <c r="C6839" s="109"/>
    </row>
    <row r="6840" spans="1:3" x14ac:dyDescent="0.25">
      <c r="A6840" s="117">
        <v>45210</v>
      </c>
      <c r="B6840" s="101">
        <v>23</v>
      </c>
      <c r="C6840" s="109"/>
    </row>
    <row r="6841" spans="1:3" x14ac:dyDescent="0.25">
      <c r="A6841" s="117">
        <v>45210</v>
      </c>
      <c r="B6841" s="101">
        <v>24</v>
      </c>
      <c r="C6841" s="109"/>
    </row>
    <row r="6842" spans="1:3" x14ac:dyDescent="0.25">
      <c r="A6842" s="117">
        <v>45211</v>
      </c>
      <c r="B6842" s="101">
        <v>1</v>
      </c>
      <c r="C6842" s="109"/>
    </row>
    <row r="6843" spans="1:3" x14ac:dyDescent="0.25">
      <c r="A6843" s="117">
        <v>45211</v>
      </c>
      <c r="B6843" s="101">
        <v>2</v>
      </c>
      <c r="C6843" s="109"/>
    </row>
    <row r="6844" spans="1:3" x14ac:dyDescent="0.25">
      <c r="A6844" s="117">
        <v>45211</v>
      </c>
      <c r="B6844" s="101">
        <v>3</v>
      </c>
      <c r="C6844" s="109"/>
    </row>
    <row r="6845" spans="1:3" x14ac:dyDescent="0.25">
      <c r="A6845" s="117">
        <v>45211</v>
      </c>
      <c r="B6845" s="101">
        <v>4</v>
      </c>
      <c r="C6845" s="109"/>
    </row>
    <row r="6846" spans="1:3" x14ac:dyDescent="0.25">
      <c r="A6846" s="117">
        <v>45211</v>
      </c>
      <c r="B6846" s="101">
        <v>5</v>
      </c>
      <c r="C6846" s="109"/>
    </row>
    <row r="6847" spans="1:3" x14ac:dyDescent="0.25">
      <c r="A6847" s="117">
        <v>45211</v>
      </c>
      <c r="B6847" s="101">
        <v>6</v>
      </c>
      <c r="C6847" s="109"/>
    </row>
    <row r="6848" spans="1:3" x14ac:dyDescent="0.25">
      <c r="A6848" s="117">
        <v>45211</v>
      </c>
      <c r="B6848" s="101">
        <v>7</v>
      </c>
      <c r="C6848" s="109"/>
    </row>
    <row r="6849" spans="1:3" x14ac:dyDescent="0.25">
      <c r="A6849" s="117">
        <v>45211</v>
      </c>
      <c r="B6849" s="101">
        <v>8</v>
      </c>
      <c r="C6849" s="109"/>
    </row>
    <row r="6850" spans="1:3" x14ac:dyDescent="0.25">
      <c r="A6850" s="117">
        <v>45211</v>
      </c>
      <c r="B6850" s="101">
        <v>9</v>
      </c>
      <c r="C6850" s="109"/>
    </row>
    <row r="6851" spans="1:3" x14ac:dyDescent="0.25">
      <c r="A6851" s="117">
        <v>45211</v>
      </c>
      <c r="B6851" s="101">
        <v>10</v>
      </c>
      <c r="C6851" s="109"/>
    </row>
    <row r="6852" spans="1:3" x14ac:dyDescent="0.25">
      <c r="A6852" s="117">
        <v>45211</v>
      </c>
      <c r="B6852" s="101">
        <v>11</v>
      </c>
      <c r="C6852" s="109"/>
    </row>
    <row r="6853" spans="1:3" x14ac:dyDescent="0.25">
      <c r="A6853" s="117">
        <v>45211</v>
      </c>
      <c r="B6853" s="101">
        <v>12</v>
      </c>
      <c r="C6853" s="109"/>
    </row>
    <row r="6854" spans="1:3" x14ac:dyDescent="0.25">
      <c r="A6854" s="117">
        <v>45211</v>
      </c>
      <c r="B6854" s="101">
        <v>13</v>
      </c>
      <c r="C6854" s="109"/>
    </row>
    <row r="6855" spans="1:3" x14ac:dyDescent="0.25">
      <c r="A6855" s="117">
        <v>45211</v>
      </c>
      <c r="B6855" s="101">
        <v>14</v>
      </c>
      <c r="C6855" s="109"/>
    </row>
    <row r="6856" spans="1:3" x14ac:dyDescent="0.25">
      <c r="A6856" s="117">
        <v>45211</v>
      </c>
      <c r="B6856" s="101">
        <v>15</v>
      </c>
      <c r="C6856" s="109"/>
    </row>
    <row r="6857" spans="1:3" x14ac:dyDescent="0.25">
      <c r="A6857" s="117">
        <v>45211</v>
      </c>
      <c r="B6857" s="101">
        <v>16</v>
      </c>
      <c r="C6857" s="109"/>
    </row>
    <row r="6858" spans="1:3" x14ac:dyDescent="0.25">
      <c r="A6858" s="117">
        <v>45211</v>
      </c>
      <c r="B6858" s="101">
        <v>17</v>
      </c>
      <c r="C6858" s="109"/>
    </row>
    <row r="6859" spans="1:3" x14ac:dyDescent="0.25">
      <c r="A6859" s="117">
        <v>45211</v>
      </c>
      <c r="B6859" s="101">
        <v>18</v>
      </c>
      <c r="C6859" s="109"/>
    </row>
    <row r="6860" spans="1:3" x14ac:dyDescent="0.25">
      <c r="A6860" s="117">
        <v>45211</v>
      </c>
      <c r="B6860" s="101">
        <v>19</v>
      </c>
      <c r="C6860" s="109"/>
    </row>
    <row r="6861" spans="1:3" x14ac:dyDescent="0.25">
      <c r="A6861" s="117">
        <v>45211</v>
      </c>
      <c r="B6861" s="101">
        <v>20</v>
      </c>
      <c r="C6861" s="109"/>
    </row>
    <row r="6862" spans="1:3" x14ac:dyDescent="0.25">
      <c r="A6862" s="117">
        <v>45211</v>
      </c>
      <c r="B6862" s="101">
        <v>21</v>
      </c>
      <c r="C6862" s="109"/>
    </row>
    <row r="6863" spans="1:3" x14ac:dyDescent="0.25">
      <c r="A6863" s="117">
        <v>45211</v>
      </c>
      <c r="B6863" s="101">
        <v>22</v>
      </c>
      <c r="C6863" s="109"/>
    </row>
    <row r="6864" spans="1:3" x14ac:dyDescent="0.25">
      <c r="A6864" s="117">
        <v>45211</v>
      </c>
      <c r="B6864" s="101">
        <v>23</v>
      </c>
      <c r="C6864" s="109"/>
    </row>
    <row r="6865" spans="1:3" x14ac:dyDescent="0.25">
      <c r="A6865" s="117">
        <v>45211</v>
      </c>
      <c r="B6865" s="101">
        <v>24</v>
      </c>
      <c r="C6865" s="109"/>
    </row>
    <row r="6866" spans="1:3" x14ac:dyDescent="0.25">
      <c r="A6866" s="117">
        <v>45212</v>
      </c>
      <c r="B6866" s="101">
        <v>1</v>
      </c>
      <c r="C6866" s="109"/>
    </row>
    <row r="6867" spans="1:3" x14ac:dyDescent="0.25">
      <c r="A6867" s="117">
        <v>45212</v>
      </c>
      <c r="B6867" s="101">
        <v>2</v>
      </c>
      <c r="C6867" s="109"/>
    </row>
    <row r="6868" spans="1:3" x14ac:dyDescent="0.25">
      <c r="A6868" s="117">
        <v>45212</v>
      </c>
      <c r="B6868" s="101">
        <v>3</v>
      </c>
      <c r="C6868" s="109"/>
    </row>
    <row r="6869" spans="1:3" x14ac:dyDescent="0.25">
      <c r="A6869" s="117">
        <v>45212</v>
      </c>
      <c r="B6869" s="101">
        <v>4</v>
      </c>
      <c r="C6869" s="109"/>
    </row>
    <row r="6870" spans="1:3" x14ac:dyDescent="0.25">
      <c r="A6870" s="117">
        <v>45212</v>
      </c>
      <c r="B6870" s="101">
        <v>5</v>
      </c>
      <c r="C6870" s="109"/>
    </row>
    <row r="6871" spans="1:3" x14ac:dyDescent="0.25">
      <c r="A6871" s="117">
        <v>45212</v>
      </c>
      <c r="B6871" s="101">
        <v>6</v>
      </c>
      <c r="C6871" s="109"/>
    </row>
    <row r="6872" spans="1:3" x14ac:dyDescent="0.25">
      <c r="A6872" s="117">
        <v>45212</v>
      </c>
      <c r="B6872" s="101">
        <v>7</v>
      </c>
      <c r="C6872" s="109"/>
    </row>
    <row r="6873" spans="1:3" x14ac:dyDescent="0.25">
      <c r="A6873" s="117">
        <v>45212</v>
      </c>
      <c r="B6873" s="101">
        <v>8</v>
      </c>
      <c r="C6873" s="109"/>
    </row>
    <row r="6874" spans="1:3" x14ac:dyDescent="0.25">
      <c r="A6874" s="117">
        <v>45212</v>
      </c>
      <c r="B6874" s="101">
        <v>9</v>
      </c>
      <c r="C6874" s="109"/>
    </row>
    <row r="6875" spans="1:3" x14ac:dyDescent="0.25">
      <c r="A6875" s="117">
        <v>45212</v>
      </c>
      <c r="B6875" s="101">
        <v>10</v>
      </c>
      <c r="C6875" s="109"/>
    </row>
    <row r="6876" spans="1:3" x14ac:dyDescent="0.25">
      <c r="A6876" s="117">
        <v>45212</v>
      </c>
      <c r="B6876" s="101">
        <v>11</v>
      </c>
      <c r="C6876" s="109"/>
    </row>
    <row r="6877" spans="1:3" x14ac:dyDescent="0.25">
      <c r="A6877" s="117">
        <v>45212</v>
      </c>
      <c r="B6877" s="101">
        <v>12</v>
      </c>
      <c r="C6877" s="109"/>
    </row>
    <row r="6878" spans="1:3" x14ac:dyDescent="0.25">
      <c r="A6878" s="117">
        <v>45212</v>
      </c>
      <c r="B6878" s="101">
        <v>13</v>
      </c>
      <c r="C6878" s="109"/>
    </row>
    <row r="6879" spans="1:3" x14ac:dyDescent="0.25">
      <c r="A6879" s="117">
        <v>45212</v>
      </c>
      <c r="B6879" s="101">
        <v>14</v>
      </c>
      <c r="C6879" s="109"/>
    </row>
    <row r="6880" spans="1:3" x14ac:dyDescent="0.25">
      <c r="A6880" s="117">
        <v>45212</v>
      </c>
      <c r="B6880" s="101">
        <v>15</v>
      </c>
      <c r="C6880" s="109"/>
    </row>
    <row r="6881" spans="1:3" x14ac:dyDescent="0.25">
      <c r="A6881" s="117">
        <v>45212</v>
      </c>
      <c r="B6881" s="101">
        <v>16</v>
      </c>
      <c r="C6881" s="109"/>
    </row>
    <row r="6882" spans="1:3" x14ac:dyDescent="0.25">
      <c r="A6882" s="117">
        <v>45212</v>
      </c>
      <c r="B6882" s="101">
        <v>17</v>
      </c>
      <c r="C6882" s="109"/>
    </row>
    <row r="6883" spans="1:3" x14ac:dyDescent="0.25">
      <c r="A6883" s="117">
        <v>45212</v>
      </c>
      <c r="B6883" s="101">
        <v>18</v>
      </c>
      <c r="C6883" s="109"/>
    </row>
    <row r="6884" spans="1:3" x14ac:dyDescent="0.25">
      <c r="A6884" s="117">
        <v>45212</v>
      </c>
      <c r="B6884" s="101">
        <v>19</v>
      </c>
      <c r="C6884" s="109"/>
    </row>
    <row r="6885" spans="1:3" x14ac:dyDescent="0.25">
      <c r="A6885" s="117">
        <v>45212</v>
      </c>
      <c r="B6885" s="101">
        <v>20</v>
      </c>
      <c r="C6885" s="109"/>
    </row>
    <row r="6886" spans="1:3" x14ac:dyDescent="0.25">
      <c r="A6886" s="117">
        <v>45212</v>
      </c>
      <c r="B6886" s="101">
        <v>21</v>
      </c>
      <c r="C6886" s="109"/>
    </row>
    <row r="6887" spans="1:3" x14ac:dyDescent="0.25">
      <c r="A6887" s="117">
        <v>45212</v>
      </c>
      <c r="B6887" s="101">
        <v>22</v>
      </c>
      <c r="C6887" s="109"/>
    </row>
    <row r="6888" spans="1:3" x14ac:dyDescent="0.25">
      <c r="A6888" s="117">
        <v>45212</v>
      </c>
      <c r="B6888" s="101">
        <v>23</v>
      </c>
      <c r="C6888" s="109"/>
    </row>
    <row r="6889" spans="1:3" x14ac:dyDescent="0.25">
      <c r="A6889" s="117">
        <v>45212</v>
      </c>
      <c r="B6889" s="101">
        <v>24</v>
      </c>
      <c r="C6889" s="109"/>
    </row>
    <row r="6890" spans="1:3" x14ac:dyDescent="0.25">
      <c r="A6890" s="117">
        <v>45213</v>
      </c>
      <c r="B6890" s="101">
        <v>1</v>
      </c>
      <c r="C6890" s="109"/>
    </row>
    <row r="6891" spans="1:3" x14ac:dyDescent="0.25">
      <c r="A6891" s="117">
        <v>45213</v>
      </c>
      <c r="B6891" s="101">
        <v>2</v>
      </c>
      <c r="C6891" s="109"/>
    </row>
    <row r="6892" spans="1:3" x14ac:dyDescent="0.25">
      <c r="A6892" s="117">
        <v>45213</v>
      </c>
      <c r="B6892" s="101">
        <v>3</v>
      </c>
      <c r="C6892" s="109"/>
    </row>
    <row r="6893" spans="1:3" x14ac:dyDescent="0.25">
      <c r="A6893" s="117">
        <v>45213</v>
      </c>
      <c r="B6893" s="101">
        <v>4</v>
      </c>
      <c r="C6893" s="109"/>
    </row>
    <row r="6894" spans="1:3" x14ac:dyDescent="0.25">
      <c r="A6894" s="117">
        <v>45213</v>
      </c>
      <c r="B6894" s="101">
        <v>5</v>
      </c>
      <c r="C6894" s="109"/>
    </row>
    <row r="6895" spans="1:3" x14ac:dyDescent="0.25">
      <c r="A6895" s="117">
        <v>45213</v>
      </c>
      <c r="B6895" s="101">
        <v>6</v>
      </c>
      <c r="C6895" s="109"/>
    </row>
    <row r="6896" spans="1:3" x14ac:dyDescent="0.25">
      <c r="A6896" s="117">
        <v>45213</v>
      </c>
      <c r="B6896" s="101">
        <v>7</v>
      </c>
      <c r="C6896" s="109"/>
    </row>
    <row r="6897" spans="1:3" x14ac:dyDescent="0.25">
      <c r="A6897" s="117">
        <v>45213</v>
      </c>
      <c r="B6897" s="101">
        <v>8</v>
      </c>
      <c r="C6897" s="109"/>
    </row>
    <row r="6898" spans="1:3" x14ac:dyDescent="0.25">
      <c r="A6898" s="117">
        <v>45213</v>
      </c>
      <c r="B6898" s="101">
        <v>9</v>
      </c>
      <c r="C6898" s="109"/>
    </row>
    <row r="6899" spans="1:3" x14ac:dyDescent="0.25">
      <c r="A6899" s="117">
        <v>45213</v>
      </c>
      <c r="B6899" s="101">
        <v>10</v>
      </c>
      <c r="C6899" s="109"/>
    </row>
    <row r="6900" spans="1:3" x14ac:dyDescent="0.25">
      <c r="A6900" s="117">
        <v>45213</v>
      </c>
      <c r="B6900" s="101">
        <v>11</v>
      </c>
      <c r="C6900" s="109"/>
    </row>
    <row r="6901" spans="1:3" x14ac:dyDescent="0.25">
      <c r="A6901" s="117">
        <v>45213</v>
      </c>
      <c r="B6901" s="101">
        <v>12</v>
      </c>
      <c r="C6901" s="109"/>
    </row>
    <row r="6902" spans="1:3" x14ac:dyDescent="0.25">
      <c r="A6902" s="117">
        <v>45213</v>
      </c>
      <c r="B6902" s="101">
        <v>13</v>
      </c>
      <c r="C6902" s="109"/>
    </row>
    <row r="6903" spans="1:3" x14ac:dyDescent="0.25">
      <c r="A6903" s="117">
        <v>45213</v>
      </c>
      <c r="B6903" s="101">
        <v>14</v>
      </c>
      <c r="C6903" s="109"/>
    </row>
    <row r="6904" spans="1:3" x14ac:dyDescent="0.25">
      <c r="A6904" s="117">
        <v>45213</v>
      </c>
      <c r="B6904" s="101">
        <v>15</v>
      </c>
      <c r="C6904" s="109"/>
    </row>
    <row r="6905" spans="1:3" x14ac:dyDescent="0.25">
      <c r="A6905" s="117">
        <v>45213</v>
      </c>
      <c r="B6905" s="101">
        <v>16</v>
      </c>
      <c r="C6905" s="109"/>
    </row>
    <row r="6906" spans="1:3" x14ac:dyDescent="0.25">
      <c r="A6906" s="117">
        <v>45213</v>
      </c>
      <c r="B6906" s="101">
        <v>17</v>
      </c>
      <c r="C6906" s="109"/>
    </row>
    <row r="6907" spans="1:3" x14ac:dyDescent="0.25">
      <c r="A6907" s="117">
        <v>45213</v>
      </c>
      <c r="B6907" s="101">
        <v>18</v>
      </c>
      <c r="C6907" s="109"/>
    </row>
    <row r="6908" spans="1:3" x14ac:dyDescent="0.25">
      <c r="A6908" s="117">
        <v>45213</v>
      </c>
      <c r="B6908" s="101">
        <v>19</v>
      </c>
      <c r="C6908" s="109"/>
    </row>
    <row r="6909" spans="1:3" x14ac:dyDescent="0.25">
      <c r="A6909" s="117">
        <v>45213</v>
      </c>
      <c r="B6909" s="101">
        <v>20</v>
      </c>
      <c r="C6909" s="109"/>
    </row>
    <row r="6910" spans="1:3" x14ac:dyDescent="0.25">
      <c r="A6910" s="117">
        <v>45213</v>
      </c>
      <c r="B6910" s="101">
        <v>21</v>
      </c>
      <c r="C6910" s="109"/>
    </row>
    <row r="6911" spans="1:3" x14ac:dyDescent="0.25">
      <c r="A6911" s="117">
        <v>45213</v>
      </c>
      <c r="B6911" s="101">
        <v>22</v>
      </c>
      <c r="C6911" s="109"/>
    </row>
    <row r="6912" spans="1:3" x14ac:dyDescent="0.25">
      <c r="A6912" s="117">
        <v>45213</v>
      </c>
      <c r="B6912" s="101">
        <v>23</v>
      </c>
      <c r="C6912" s="109"/>
    </row>
    <row r="6913" spans="1:3" x14ac:dyDescent="0.25">
      <c r="A6913" s="117">
        <v>45213</v>
      </c>
      <c r="B6913" s="101">
        <v>24</v>
      </c>
      <c r="C6913" s="109"/>
    </row>
    <row r="6914" spans="1:3" x14ac:dyDescent="0.25">
      <c r="A6914" s="117">
        <v>45214</v>
      </c>
      <c r="B6914" s="101">
        <v>1</v>
      </c>
      <c r="C6914" s="109"/>
    </row>
    <row r="6915" spans="1:3" x14ac:dyDescent="0.25">
      <c r="A6915" s="117">
        <v>45214</v>
      </c>
      <c r="B6915" s="101">
        <v>2</v>
      </c>
      <c r="C6915" s="109"/>
    </row>
    <row r="6916" spans="1:3" x14ac:dyDescent="0.25">
      <c r="A6916" s="117">
        <v>45214</v>
      </c>
      <c r="B6916" s="101">
        <v>3</v>
      </c>
      <c r="C6916" s="109"/>
    </row>
    <row r="6917" spans="1:3" x14ac:dyDescent="0.25">
      <c r="A6917" s="117">
        <v>45214</v>
      </c>
      <c r="B6917" s="101">
        <v>4</v>
      </c>
      <c r="C6917" s="109"/>
    </row>
    <row r="6918" spans="1:3" x14ac:dyDescent="0.25">
      <c r="A6918" s="117">
        <v>45214</v>
      </c>
      <c r="B6918" s="101">
        <v>5</v>
      </c>
      <c r="C6918" s="109"/>
    </row>
    <row r="6919" spans="1:3" x14ac:dyDescent="0.25">
      <c r="A6919" s="117">
        <v>45214</v>
      </c>
      <c r="B6919" s="101">
        <v>6</v>
      </c>
      <c r="C6919" s="109"/>
    </row>
    <row r="6920" spans="1:3" x14ac:dyDescent="0.25">
      <c r="A6920" s="117">
        <v>45214</v>
      </c>
      <c r="B6920" s="101">
        <v>7</v>
      </c>
      <c r="C6920" s="109"/>
    </row>
    <row r="6921" spans="1:3" x14ac:dyDescent="0.25">
      <c r="A6921" s="117">
        <v>45214</v>
      </c>
      <c r="B6921" s="101">
        <v>8</v>
      </c>
      <c r="C6921" s="109"/>
    </row>
    <row r="6922" spans="1:3" x14ac:dyDescent="0.25">
      <c r="A6922" s="117">
        <v>45214</v>
      </c>
      <c r="B6922" s="101">
        <v>9</v>
      </c>
      <c r="C6922" s="109"/>
    </row>
    <row r="6923" spans="1:3" x14ac:dyDescent="0.25">
      <c r="A6923" s="117">
        <v>45214</v>
      </c>
      <c r="B6923" s="101">
        <v>10</v>
      </c>
      <c r="C6923" s="109"/>
    </row>
    <row r="6924" spans="1:3" x14ac:dyDescent="0.25">
      <c r="A6924" s="117">
        <v>45214</v>
      </c>
      <c r="B6924" s="101">
        <v>11</v>
      </c>
      <c r="C6924" s="109"/>
    </row>
    <row r="6925" spans="1:3" x14ac:dyDescent="0.25">
      <c r="A6925" s="117">
        <v>45214</v>
      </c>
      <c r="B6925" s="101">
        <v>12</v>
      </c>
      <c r="C6925" s="109"/>
    </row>
    <row r="6926" spans="1:3" x14ac:dyDescent="0.25">
      <c r="A6926" s="117">
        <v>45214</v>
      </c>
      <c r="B6926" s="101">
        <v>13</v>
      </c>
      <c r="C6926" s="109"/>
    </row>
    <row r="6927" spans="1:3" x14ac:dyDescent="0.25">
      <c r="A6927" s="117">
        <v>45214</v>
      </c>
      <c r="B6927" s="101">
        <v>14</v>
      </c>
      <c r="C6927" s="109"/>
    </row>
    <row r="6928" spans="1:3" x14ac:dyDescent="0.25">
      <c r="A6928" s="117">
        <v>45214</v>
      </c>
      <c r="B6928" s="101">
        <v>15</v>
      </c>
      <c r="C6928" s="109"/>
    </row>
    <row r="6929" spans="1:3" x14ac:dyDescent="0.25">
      <c r="A6929" s="117">
        <v>45214</v>
      </c>
      <c r="B6929" s="101">
        <v>16</v>
      </c>
      <c r="C6929" s="109"/>
    </row>
    <row r="6930" spans="1:3" x14ac:dyDescent="0.25">
      <c r="A6930" s="117">
        <v>45214</v>
      </c>
      <c r="B6930" s="101">
        <v>17</v>
      </c>
      <c r="C6930" s="109"/>
    </row>
    <row r="6931" spans="1:3" x14ac:dyDescent="0.25">
      <c r="A6931" s="117">
        <v>45214</v>
      </c>
      <c r="B6931" s="101">
        <v>18</v>
      </c>
      <c r="C6931" s="109"/>
    </row>
    <row r="6932" spans="1:3" x14ac:dyDescent="0.25">
      <c r="A6932" s="117">
        <v>45214</v>
      </c>
      <c r="B6932" s="101">
        <v>19</v>
      </c>
      <c r="C6932" s="109"/>
    </row>
    <row r="6933" spans="1:3" x14ac:dyDescent="0.25">
      <c r="A6933" s="117">
        <v>45214</v>
      </c>
      <c r="B6933" s="101">
        <v>20</v>
      </c>
      <c r="C6933" s="109"/>
    </row>
    <row r="6934" spans="1:3" x14ac:dyDescent="0.25">
      <c r="A6934" s="117">
        <v>45214</v>
      </c>
      <c r="B6934" s="101">
        <v>21</v>
      </c>
      <c r="C6934" s="109"/>
    </row>
    <row r="6935" spans="1:3" x14ac:dyDescent="0.25">
      <c r="A6935" s="117">
        <v>45214</v>
      </c>
      <c r="B6935" s="101">
        <v>22</v>
      </c>
      <c r="C6935" s="109"/>
    </row>
    <row r="6936" spans="1:3" x14ac:dyDescent="0.25">
      <c r="A6936" s="117">
        <v>45214</v>
      </c>
      <c r="B6936" s="101">
        <v>23</v>
      </c>
      <c r="C6936" s="109"/>
    </row>
    <row r="6937" spans="1:3" x14ac:dyDescent="0.25">
      <c r="A6937" s="117">
        <v>45214</v>
      </c>
      <c r="B6937" s="101">
        <v>24</v>
      </c>
      <c r="C6937" s="109"/>
    </row>
    <row r="6938" spans="1:3" x14ac:dyDescent="0.25">
      <c r="A6938" s="117">
        <v>45215</v>
      </c>
      <c r="B6938" s="101">
        <v>1</v>
      </c>
      <c r="C6938" s="109"/>
    </row>
    <row r="6939" spans="1:3" x14ac:dyDescent="0.25">
      <c r="A6939" s="117">
        <v>45215</v>
      </c>
      <c r="B6939" s="101">
        <v>2</v>
      </c>
      <c r="C6939" s="109"/>
    </row>
    <row r="6940" spans="1:3" x14ac:dyDescent="0.25">
      <c r="A6940" s="117">
        <v>45215</v>
      </c>
      <c r="B6940" s="101">
        <v>3</v>
      </c>
      <c r="C6940" s="109"/>
    </row>
    <row r="6941" spans="1:3" x14ac:dyDescent="0.25">
      <c r="A6941" s="117">
        <v>45215</v>
      </c>
      <c r="B6941" s="101">
        <v>4</v>
      </c>
      <c r="C6941" s="109"/>
    </row>
    <row r="6942" spans="1:3" x14ac:dyDescent="0.25">
      <c r="A6942" s="117">
        <v>45215</v>
      </c>
      <c r="B6942" s="101">
        <v>5</v>
      </c>
      <c r="C6942" s="109"/>
    </row>
    <row r="6943" spans="1:3" x14ac:dyDescent="0.25">
      <c r="A6943" s="117">
        <v>45215</v>
      </c>
      <c r="B6943" s="101">
        <v>6</v>
      </c>
      <c r="C6943" s="109"/>
    </row>
    <row r="6944" spans="1:3" x14ac:dyDescent="0.25">
      <c r="A6944" s="117">
        <v>45215</v>
      </c>
      <c r="B6944" s="101">
        <v>7</v>
      </c>
      <c r="C6944" s="109"/>
    </row>
    <row r="6945" spans="1:3" x14ac:dyDescent="0.25">
      <c r="A6945" s="117">
        <v>45215</v>
      </c>
      <c r="B6945" s="101">
        <v>8</v>
      </c>
      <c r="C6945" s="109"/>
    </row>
    <row r="6946" spans="1:3" x14ac:dyDescent="0.25">
      <c r="A6946" s="117">
        <v>45215</v>
      </c>
      <c r="B6946" s="101">
        <v>9</v>
      </c>
      <c r="C6946" s="109"/>
    </row>
    <row r="6947" spans="1:3" x14ac:dyDescent="0.25">
      <c r="A6947" s="117">
        <v>45215</v>
      </c>
      <c r="B6947" s="101">
        <v>10</v>
      </c>
      <c r="C6947" s="109"/>
    </row>
    <row r="6948" spans="1:3" x14ac:dyDescent="0.25">
      <c r="A6948" s="117">
        <v>45215</v>
      </c>
      <c r="B6948" s="101">
        <v>11</v>
      </c>
      <c r="C6948" s="109"/>
    </row>
    <row r="6949" spans="1:3" x14ac:dyDescent="0.25">
      <c r="A6949" s="117">
        <v>45215</v>
      </c>
      <c r="B6949" s="101">
        <v>12</v>
      </c>
      <c r="C6949" s="109"/>
    </row>
    <row r="6950" spans="1:3" x14ac:dyDescent="0.25">
      <c r="A6950" s="117">
        <v>45215</v>
      </c>
      <c r="B6950" s="101">
        <v>13</v>
      </c>
      <c r="C6950" s="109"/>
    </row>
    <row r="6951" spans="1:3" x14ac:dyDescent="0.25">
      <c r="A6951" s="117">
        <v>45215</v>
      </c>
      <c r="B6951" s="101">
        <v>14</v>
      </c>
      <c r="C6951" s="109"/>
    </row>
    <row r="6952" spans="1:3" x14ac:dyDescent="0.25">
      <c r="A6952" s="117">
        <v>45215</v>
      </c>
      <c r="B6952" s="101">
        <v>15</v>
      </c>
      <c r="C6952" s="109"/>
    </row>
    <row r="6953" spans="1:3" x14ac:dyDescent="0.25">
      <c r="A6953" s="117">
        <v>45215</v>
      </c>
      <c r="B6953" s="101">
        <v>16</v>
      </c>
      <c r="C6953" s="109"/>
    </row>
    <row r="6954" spans="1:3" x14ac:dyDescent="0.25">
      <c r="A6954" s="117">
        <v>45215</v>
      </c>
      <c r="B6954" s="101">
        <v>17</v>
      </c>
      <c r="C6954" s="109"/>
    </row>
    <row r="6955" spans="1:3" x14ac:dyDescent="0.25">
      <c r="A6955" s="117">
        <v>45215</v>
      </c>
      <c r="B6955" s="101">
        <v>18</v>
      </c>
      <c r="C6955" s="109"/>
    </row>
    <row r="6956" spans="1:3" x14ac:dyDescent="0.25">
      <c r="A6956" s="117">
        <v>45215</v>
      </c>
      <c r="B6956" s="101">
        <v>19</v>
      </c>
      <c r="C6956" s="109"/>
    </row>
    <row r="6957" spans="1:3" x14ac:dyDescent="0.25">
      <c r="A6957" s="117">
        <v>45215</v>
      </c>
      <c r="B6957" s="101">
        <v>20</v>
      </c>
      <c r="C6957" s="109"/>
    </row>
    <row r="6958" spans="1:3" x14ac:dyDescent="0.25">
      <c r="A6958" s="117">
        <v>45215</v>
      </c>
      <c r="B6958" s="101">
        <v>21</v>
      </c>
      <c r="C6958" s="109"/>
    </row>
    <row r="6959" spans="1:3" x14ac:dyDescent="0.25">
      <c r="A6959" s="117">
        <v>45215</v>
      </c>
      <c r="B6959" s="101">
        <v>22</v>
      </c>
      <c r="C6959" s="109"/>
    </row>
    <row r="6960" spans="1:3" x14ac:dyDescent="0.25">
      <c r="A6960" s="117">
        <v>45215</v>
      </c>
      <c r="B6960" s="101">
        <v>23</v>
      </c>
      <c r="C6960" s="109"/>
    </row>
    <row r="6961" spans="1:3" x14ac:dyDescent="0.25">
      <c r="A6961" s="117">
        <v>45215</v>
      </c>
      <c r="B6961" s="101">
        <v>24</v>
      </c>
      <c r="C6961" s="109"/>
    </row>
    <row r="6962" spans="1:3" x14ac:dyDescent="0.25">
      <c r="A6962" s="117">
        <v>45216</v>
      </c>
      <c r="B6962" s="101">
        <v>1</v>
      </c>
      <c r="C6962" s="109"/>
    </row>
    <row r="6963" spans="1:3" x14ac:dyDescent="0.25">
      <c r="A6963" s="117">
        <v>45216</v>
      </c>
      <c r="B6963" s="101">
        <v>2</v>
      </c>
      <c r="C6963" s="109"/>
    </row>
    <row r="6964" spans="1:3" x14ac:dyDescent="0.25">
      <c r="A6964" s="117">
        <v>45216</v>
      </c>
      <c r="B6964" s="101">
        <v>3</v>
      </c>
      <c r="C6964" s="109"/>
    </row>
    <row r="6965" spans="1:3" x14ac:dyDescent="0.25">
      <c r="A6965" s="117">
        <v>45216</v>
      </c>
      <c r="B6965" s="101">
        <v>4</v>
      </c>
      <c r="C6965" s="109"/>
    </row>
    <row r="6966" spans="1:3" x14ac:dyDescent="0.25">
      <c r="A6966" s="117">
        <v>45216</v>
      </c>
      <c r="B6966" s="101">
        <v>5</v>
      </c>
      <c r="C6966" s="109"/>
    </row>
    <row r="6967" spans="1:3" x14ac:dyDescent="0.25">
      <c r="A6967" s="117">
        <v>45216</v>
      </c>
      <c r="B6967" s="101">
        <v>6</v>
      </c>
      <c r="C6967" s="109"/>
    </row>
    <row r="6968" spans="1:3" x14ac:dyDescent="0.25">
      <c r="A6968" s="117">
        <v>45216</v>
      </c>
      <c r="B6968" s="101">
        <v>7</v>
      </c>
      <c r="C6968" s="109"/>
    </row>
    <row r="6969" spans="1:3" x14ac:dyDescent="0.25">
      <c r="A6969" s="117">
        <v>45216</v>
      </c>
      <c r="B6969" s="101">
        <v>8</v>
      </c>
      <c r="C6969" s="109"/>
    </row>
    <row r="6970" spans="1:3" x14ac:dyDescent="0.25">
      <c r="A6970" s="117">
        <v>45216</v>
      </c>
      <c r="B6970" s="101">
        <v>9</v>
      </c>
      <c r="C6970" s="109"/>
    </row>
    <row r="6971" spans="1:3" x14ac:dyDescent="0.25">
      <c r="A6971" s="117">
        <v>45216</v>
      </c>
      <c r="B6971" s="101">
        <v>10</v>
      </c>
      <c r="C6971" s="109"/>
    </row>
    <row r="6972" spans="1:3" x14ac:dyDescent="0.25">
      <c r="A6972" s="117">
        <v>45216</v>
      </c>
      <c r="B6972" s="101">
        <v>11</v>
      </c>
      <c r="C6972" s="109"/>
    </row>
    <row r="6973" spans="1:3" x14ac:dyDescent="0.25">
      <c r="A6973" s="117">
        <v>45216</v>
      </c>
      <c r="B6973" s="101">
        <v>12</v>
      </c>
      <c r="C6973" s="109"/>
    </row>
    <row r="6974" spans="1:3" x14ac:dyDescent="0.25">
      <c r="A6974" s="117">
        <v>45216</v>
      </c>
      <c r="B6974" s="101">
        <v>13</v>
      </c>
      <c r="C6974" s="109"/>
    </row>
    <row r="6975" spans="1:3" x14ac:dyDescent="0.25">
      <c r="A6975" s="117">
        <v>45216</v>
      </c>
      <c r="B6975" s="101">
        <v>14</v>
      </c>
      <c r="C6975" s="109"/>
    </row>
    <row r="6976" spans="1:3" x14ac:dyDescent="0.25">
      <c r="A6976" s="117">
        <v>45216</v>
      </c>
      <c r="B6976" s="101">
        <v>15</v>
      </c>
      <c r="C6976" s="109"/>
    </row>
    <row r="6977" spans="1:3" x14ac:dyDescent="0.25">
      <c r="A6977" s="117">
        <v>45216</v>
      </c>
      <c r="B6977" s="101">
        <v>16</v>
      </c>
      <c r="C6977" s="109"/>
    </row>
    <row r="6978" spans="1:3" x14ac:dyDescent="0.25">
      <c r="A6978" s="117">
        <v>45216</v>
      </c>
      <c r="B6978" s="101">
        <v>17</v>
      </c>
      <c r="C6978" s="109"/>
    </row>
    <row r="6979" spans="1:3" x14ac:dyDescent="0.25">
      <c r="A6979" s="117">
        <v>45216</v>
      </c>
      <c r="B6979" s="101">
        <v>18</v>
      </c>
      <c r="C6979" s="109"/>
    </row>
    <row r="6980" spans="1:3" x14ac:dyDescent="0.25">
      <c r="A6980" s="117">
        <v>45216</v>
      </c>
      <c r="B6980" s="101">
        <v>19</v>
      </c>
      <c r="C6980" s="109"/>
    </row>
    <row r="6981" spans="1:3" x14ac:dyDescent="0.25">
      <c r="A6981" s="117">
        <v>45216</v>
      </c>
      <c r="B6981" s="101">
        <v>20</v>
      </c>
      <c r="C6981" s="109"/>
    </row>
    <row r="6982" spans="1:3" x14ac:dyDescent="0.25">
      <c r="A6982" s="117">
        <v>45216</v>
      </c>
      <c r="B6982" s="101">
        <v>21</v>
      </c>
      <c r="C6982" s="109"/>
    </row>
    <row r="6983" spans="1:3" x14ac:dyDescent="0.25">
      <c r="A6983" s="117">
        <v>45216</v>
      </c>
      <c r="B6983" s="101">
        <v>22</v>
      </c>
      <c r="C6983" s="109"/>
    </row>
    <row r="6984" spans="1:3" x14ac:dyDescent="0.25">
      <c r="A6984" s="117">
        <v>45216</v>
      </c>
      <c r="B6984" s="101">
        <v>23</v>
      </c>
      <c r="C6984" s="109"/>
    </row>
    <row r="6985" spans="1:3" x14ac:dyDescent="0.25">
      <c r="A6985" s="117">
        <v>45216</v>
      </c>
      <c r="B6985" s="101">
        <v>24</v>
      </c>
      <c r="C6985" s="109"/>
    </row>
    <row r="6986" spans="1:3" x14ac:dyDescent="0.25">
      <c r="A6986" s="117">
        <v>45217</v>
      </c>
      <c r="B6986" s="101">
        <v>1</v>
      </c>
      <c r="C6986" s="109"/>
    </row>
    <row r="6987" spans="1:3" x14ac:dyDescent="0.25">
      <c r="A6987" s="117">
        <v>45217</v>
      </c>
      <c r="B6987" s="101">
        <v>2</v>
      </c>
      <c r="C6987" s="109"/>
    </row>
    <row r="6988" spans="1:3" x14ac:dyDescent="0.25">
      <c r="A6988" s="117">
        <v>45217</v>
      </c>
      <c r="B6988" s="101">
        <v>3</v>
      </c>
      <c r="C6988" s="109"/>
    </row>
    <row r="6989" spans="1:3" x14ac:dyDescent="0.25">
      <c r="A6989" s="117">
        <v>45217</v>
      </c>
      <c r="B6989" s="101">
        <v>4</v>
      </c>
      <c r="C6989" s="109"/>
    </row>
    <row r="6990" spans="1:3" x14ac:dyDescent="0.25">
      <c r="A6990" s="117">
        <v>45217</v>
      </c>
      <c r="B6990" s="101">
        <v>5</v>
      </c>
      <c r="C6990" s="109"/>
    </row>
    <row r="6991" spans="1:3" x14ac:dyDescent="0.25">
      <c r="A6991" s="117">
        <v>45217</v>
      </c>
      <c r="B6991" s="101">
        <v>6</v>
      </c>
      <c r="C6991" s="109"/>
    </row>
    <row r="6992" spans="1:3" x14ac:dyDescent="0.25">
      <c r="A6992" s="117">
        <v>45217</v>
      </c>
      <c r="B6992" s="101">
        <v>7</v>
      </c>
      <c r="C6992" s="109"/>
    </row>
    <row r="6993" spans="1:3" x14ac:dyDescent="0.25">
      <c r="A6993" s="117">
        <v>45217</v>
      </c>
      <c r="B6993" s="101">
        <v>8</v>
      </c>
      <c r="C6993" s="109"/>
    </row>
    <row r="6994" spans="1:3" x14ac:dyDescent="0.25">
      <c r="A6994" s="117">
        <v>45217</v>
      </c>
      <c r="B6994" s="101">
        <v>9</v>
      </c>
      <c r="C6994" s="109"/>
    </row>
    <row r="6995" spans="1:3" x14ac:dyDescent="0.25">
      <c r="A6995" s="117">
        <v>45217</v>
      </c>
      <c r="B6995" s="101">
        <v>10</v>
      </c>
      <c r="C6995" s="109"/>
    </row>
    <row r="6996" spans="1:3" x14ac:dyDescent="0.25">
      <c r="A6996" s="117">
        <v>45217</v>
      </c>
      <c r="B6996" s="101">
        <v>11</v>
      </c>
      <c r="C6996" s="109"/>
    </row>
    <row r="6997" spans="1:3" x14ac:dyDescent="0.25">
      <c r="A6997" s="117">
        <v>45217</v>
      </c>
      <c r="B6997" s="101">
        <v>12</v>
      </c>
      <c r="C6997" s="109"/>
    </row>
    <row r="6998" spans="1:3" x14ac:dyDescent="0.25">
      <c r="A6998" s="117">
        <v>45217</v>
      </c>
      <c r="B6998" s="101">
        <v>13</v>
      </c>
      <c r="C6998" s="109"/>
    </row>
    <row r="6999" spans="1:3" x14ac:dyDescent="0.25">
      <c r="A6999" s="117">
        <v>45217</v>
      </c>
      <c r="B6999" s="101">
        <v>14</v>
      </c>
      <c r="C6999" s="109"/>
    </row>
    <row r="7000" spans="1:3" x14ac:dyDescent="0.25">
      <c r="A7000" s="117">
        <v>45217</v>
      </c>
      <c r="B7000" s="101">
        <v>15</v>
      </c>
      <c r="C7000" s="109"/>
    </row>
    <row r="7001" spans="1:3" x14ac:dyDescent="0.25">
      <c r="A7001" s="117">
        <v>45217</v>
      </c>
      <c r="B7001" s="101">
        <v>16</v>
      </c>
      <c r="C7001" s="109"/>
    </row>
    <row r="7002" spans="1:3" x14ac:dyDescent="0.25">
      <c r="A7002" s="117">
        <v>45217</v>
      </c>
      <c r="B7002" s="101">
        <v>17</v>
      </c>
      <c r="C7002" s="109"/>
    </row>
    <row r="7003" spans="1:3" x14ac:dyDescent="0.25">
      <c r="A7003" s="117">
        <v>45217</v>
      </c>
      <c r="B7003" s="101">
        <v>18</v>
      </c>
      <c r="C7003" s="109"/>
    </row>
    <row r="7004" spans="1:3" x14ac:dyDescent="0.25">
      <c r="A7004" s="117">
        <v>45217</v>
      </c>
      <c r="B7004" s="101">
        <v>19</v>
      </c>
      <c r="C7004" s="109"/>
    </row>
    <row r="7005" spans="1:3" x14ac:dyDescent="0.25">
      <c r="A7005" s="117">
        <v>45217</v>
      </c>
      <c r="B7005" s="101">
        <v>20</v>
      </c>
      <c r="C7005" s="109"/>
    </row>
    <row r="7006" spans="1:3" x14ac:dyDescent="0.25">
      <c r="A7006" s="117">
        <v>45217</v>
      </c>
      <c r="B7006" s="101">
        <v>21</v>
      </c>
      <c r="C7006" s="109"/>
    </row>
    <row r="7007" spans="1:3" x14ac:dyDescent="0.25">
      <c r="A7007" s="117">
        <v>45217</v>
      </c>
      <c r="B7007" s="101">
        <v>22</v>
      </c>
      <c r="C7007" s="109"/>
    </row>
    <row r="7008" spans="1:3" x14ac:dyDescent="0.25">
      <c r="A7008" s="117">
        <v>45217</v>
      </c>
      <c r="B7008" s="101">
        <v>23</v>
      </c>
      <c r="C7008" s="109"/>
    </row>
    <row r="7009" spans="1:3" x14ac:dyDescent="0.25">
      <c r="A7009" s="117">
        <v>45217</v>
      </c>
      <c r="B7009" s="101">
        <v>24</v>
      </c>
      <c r="C7009" s="109"/>
    </row>
    <row r="7010" spans="1:3" x14ac:dyDescent="0.25">
      <c r="A7010" s="117">
        <v>45218</v>
      </c>
      <c r="B7010" s="101">
        <v>1</v>
      </c>
      <c r="C7010" s="109"/>
    </row>
    <row r="7011" spans="1:3" x14ac:dyDescent="0.25">
      <c r="A7011" s="117">
        <v>45218</v>
      </c>
      <c r="B7011" s="101">
        <v>2</v>
      </c>
      <c r="C7011" s="109"/>
    </row>
    <row r="7012" spans="1:3" x14ac:dyDescent="0.25">
      <c r="A7012" s="117">
        <v>45218</v>
      </c>
      <c r="B7012" s="101">
        <v>3</v>
      </c>
      <c r="C7012" s="109"/>
    </row>
    <row r="7013" spans="1:3" x14ac:dyDescent="0.25">
      <c r="A7013" s="117">
        <v>45218</v>
      </c>
      <c r="B7013" s="101">
        <v>4</v>
      </c>
      <c r="C7013" s="109"/>
    </row>
    <row r="7014" spans="1:3" x14ac:dyDescent="0.25">
      <c r="A7014" s="117">
        <v>45218</v>
      </c>
      <c r="B7014" s="101">
        <v>5</v>
      </c>
      <c r="C7014" s="109"/>
    </row>
    <row r="7015" spans="1:3" x14ac:dyDescent="0.25">
      <c r="A7015" s="117">
        <v>45218</v>
      </c>
      <c r="B7015" s="101">
        <v>6</v>
      </c>
      <c r="C7015" s="109"/>
    </row>
    <row r="7016" spans="1:3" x14ac:dyDescent="0.25">
      <c r="A7016" s="117">
        <v>45218</v>
      </c>
      <c r="B7016" s="101">
        <v>7</v>
      </c>
      <c r="C7016" s="109"/>
    </row>
    <row r="7017" spans="1:3" x14ac:dyDescent="0.25">
      <c r="A7017" s="117">
        <v>45218</v>
      </c>
      <c r="B7017" s="101">
        <v>8</v>
      </c>
      <c r="C7017" s="109"/>
    </row>
    <row r="7018" spans="1:3" x14ac:dyDescent="0.25">
      <c r="A7018" s="117">
        <v>45218</v>
      </c>
      <c r="B7018" s="101">
        <v>9</v>
      </c>
      <c r="C7018" s="109"/>
    </row>
    <row r="7019" spans="1:3" x14ac:dyDescent="0.25">
      <c r="A7019" s="117">
        <v>45218</v>
      </c>
      <c r="B7019" s="101">
        <v>10</v>
      </c>
      <c r="C7019" s="109"/>
    </row>
    <row r="7020" spans="1:3" x14ac:dyDescent="0.25">
      <c r="A7020" s="117">
        <v>45218</v>
      </c>
      <c r="B7020" s="101">
        <v>11</v>
      </c>
      <c r="C7020" s="109"/>
    </row>
    <row r="7021" spans="1:3" x14ac:dyDescent="0.25">
      <c r="A7021" s="117">
        <v>45218</v>
      </c>
      <c r="B7021" s="101">
        <v>12</v>
      </c>
      <c r="C7021" s="109"/>
    </row>
    <row r="7022" spans="1:3" x14ac:dyDescent="0.25">
      <c r="A7022" s="117">
        <v>45218</v>
      </c>
      <c r="B7022" s="101">
        <v>13</v>
      </c>
      <c r="C7022" s="109"/>
    </row>
    <row r="7023" spans="1:3" x14ac:dyDescent="0.25">
      <c r="A7023" s="117">
        <v>45218</v>
      </c>
      <c r="B7023" s="101">
        <v>14</v>
      </c>
      <c r="C7023" s="109"/>
    </row>
    <row r="7024" spans="1:3" x14ac:dyDescent="0.25">
      <c r="A7024" s="117">
        <v>45218</v>
      </c>
      <c r="B7024" s="101">
        <v>15</v>
      </c>
      <c r="C7024" s="109"/>
    </row>
    <row r="7025" spans="1:3" x14ac:dyDescent="0.25">
      <c r="A7025" s="117">
        <v>45218</v>
      </c>
      <c r="B7025" s="101">
        <v>16</v>
      </c>
      <c r="C7025" s="109"/>
    </row>
    <row r="7026" spans="1:3" x14ac:dyDescent="0.25">
      <c r="A7026" s="117">
        <v>45218</v>
      </c>
      <c r="B7026" s="101">
        <v>17</v>
      </c>
      <c r="C7026" s="109"/>
    </row>
    <row r="7027" spans="1:3" x14ac:dyDescent="0.25">
      <c r="A7027" s="117">
        <v>45218</v>
      </c>
      <c r="B7027" s="101">
        <v>18</v>
      </c>
      <c r="C7027" s="109"/>
    </row>
    <row r="7028" spans="1:3" x14ac:dyDescent="0.25">
      <c r="A7028" s="117">
        <v>45218</v>
      </c>
      <c r="B7028" s="101">
        <v>19</v>
      </c>
      <c r="C7028" s="109"/>
    </row>
    <row r="7029" spans="1:3" x14ac:dyDescent="0.25">
      <c r="A7029" s="117">
        <v>45218</v>
      </c>
      <c r="B7029" s="101">
        <v>20</v>
      </c>
      <c r="C7029" s="109"/>
    </row>
    <row r="7030" spans="1:3" x14ac:dyDescent="0.25">
      <c r="A7030" s="117">
        <v>45218</v>
      </c>
      <c r="B7030" s="101">
        <v>21</v>
      </c>
      <c r="C7030" s="109"/>
    </row>
    <row r="7031" spans="1:3" x14ac:dyDescent="0.25">
      <c r="A7031" s="117">
        <v>45218</v>
      </c>
      <c r="B7031" s="101">
        <v>22</v>
      </c>
      <c r="C7031" s="109"/>
    </row>
    <row r="7032" spans="1:3" x14ac:dyDescent="0.25">
      <c r="A7032" s="117">
        <v>45218</v>
      </c>
      <c r="B7032" s="101">
        <v>23</v>
      </c>
      <c r="C7032" s="109"/>
    </row>
    <row r="7033" spans="1:3" x14ac:dyDescent="0.25">
      <c r="A7033" s="117">
        <v>45218</v>
      </c>
      <c r="B7033" s="101">
        <v>24</v>
      </c>
      <c r="C7033" s="109"/>
    </row>
    <row r="7034" spans="1:3" x14ac:dyDescent="0.25">
      <c r="A7034" s="117">
        <v>45219</v>
      </c>
      <c r="B7034" s="101">
        <v>1</v>
      </c>
      <c r="C7034" s="109"/>
    </row>
    <row r="7035" spans="1:3" x14ac:dyDescent="0.25">
      <c r="A7035" s="117">
        <v>45219</v>
      </c>
      <c r="B7035" s="101">
        <v>2</v>
      </c>
      <c r="C7035" s="109"/>
    </row>
    <row r="7036" spans="1:3" x14ac:dyDescent="0.25">
      <c r="A7036" s="117">
        <v>45219</v>
      </c>
      <c r="B7036" s="101">
        <v>3</v>
      </c>
      <c r="C7036" s="109"/>
    </row>
    <row r="7037" spans="1:3" x14ac:dyDescent="0.25">
      <c r="A7037" s="117">
        <v>45219</v>
      </c>
      <c r="B7037" s="101">
        <v>4</v>
      </c>
      <c r="C7037" s="109"/>
    </row>
    <row r="7038" spans="1:3" x14ac:dyDescent="0.25">
      <c r="A7038" s="117">
        <v>45219</v>
      </c>
      <c r="B7038" s="101">
        <v>5</v>
      </c>
      <c r="C7038" s="109"/>
    </row>
    <row r="7039" spans="1:3" x14ac:dyDescent="0.25">
      <c r="A7039" s="117">
        <v>45219</v>
      </c>
      <c r="B7039" s="101">
        <v>6</v>
      </c>
      <c r="C7039" s="109"/>
    </row>
    <row r="7040" spans="1:3" x14ac:dyDescent="0.25">
      <c r="A7040" s="117">
        <v>45219</v>
      </c>
      <c r="B7040" s="101">
        <v>7</v>
      </c>
      <c r="C7040" s="109"/>
    </row>
    <row r="7041" spans="1:3" x14ac:dyDescent="0.25">
      <c r="A7041" s="117">
        <v>45219</v>
      </c>
      <c r="B7041" s="101">
        <v>8</v>
      </c>
      <c r="C7041" s="109"/>
    </row>
    <row r="7042" spans="1:3" x14ac:dyDescent="0.25">
      <c r="A7042" s="117">
        <v>45219</v>
      </c>
      <c r="B7042" s="101">
        <v>9</v>
      </c>
      <c r="C7042" s="109"/>
    </row>
    <row r="7043" spans="1:3" x14ac:dyDescent="0.25">
      <c r="A7043" s="117">
        <v>45219</v>
      </c>
      <c r="B7043" s="101">
        <v>10</v>
      </c>
      <c r="C7043" s="109"/>
    </row>
    <row r="7044" spans="1:3" x14ac:dyDescent="0.25">
      <c r="A7044" s="117">
        <v>45219</v>
      </c>
      <c r="B7044" s="101">
        <v>11</v>
      </c>
      <c r="C7044" s="109"/>
    </row>
    <row r="7045" spans="1:3" x14ac:dyDescent="0.25">
      <c r="A7045" s="117">
        <v>45219</v>
      </c>
      <c r="B7045" s="101">
        <v>12</v>
      </c>
      <c r="C7045" s="109"/>
    </row>
    <row r="7046" spans="1:3" x14ac:dyDescent="0.25">
      <c r="A7046" s="117">
        <v>45219</v>
      </c>
      <c r="B7046" s="101">
        <v>13</v>
      </c>
      <c r="C7046" s="109"/>
    </row>
    <row r="7047" spans="1:3" x14ac:dyDescent="0.25">
      <c r="A7047" s="117">
        <v>45219</v>
      </c>
      <c r="B7047" s="101">
        <v>14</v>
      </c>
      <c r="C7047" s="109"/>
    </row>
    <row r="7048" spans="1:3" x14ac:dyDescent="0.25">
      <c r="A7048" s="117">
        <v>45219</v>
      </c>
      <c r="B7048" s="101">
        <v>15</v>
      </c>
      <c r="C7048" s="109"/>
    </row>
    <row r="7049" spans="1:3" x14ac:dyDescent="0.25">
      <c r="A7049" s="117">
        <v>45219</v>
      </c>
      <c r="B7049" s="101">
        <v>16</v>
      </c>
      <c r="C7049" s="109"/>
    </row>
    <row r="7050" spans="1:3" x14ac:dyDescent="0.25">
      <c r="A7050" s="117">
        <v>45219</v>
      </c>
      <c r="B7050" s="101">
        <v>17</v>
      </c>
      <c r="C7050" s="109"/>
    </row>
    <row r="7051" spans="1:3" x14ac:dyDescent="0.25">
      <c r="A7051" s="117">
        <v>45219</v>
      </c>
      <c r="B7051" s="101">
        <v>18</v>
      </c>
      <c r="C7051" s="109"/>
    </row>
    <row r="7052" spans="1:3" x14ac:dyDescent="0.25">
      <c r="A7052" s="117">
        <v>45219</v>
      </c>
      <c r="B7052" s="101">
        <v>19</v>
      </c>
      <c r="C7052" s="109"/>
    </row>
    <row r="7053" spans="1:3" x14ac:dyDescent="0.25">
      <c r="A7053" s="117">
        <v>45219</v>
      </c>
      <c r="B7053" s="101">
        <v>20</v>
      </c>
      <c r="C7053" s="109"/>
    </row>
    <row r="7054" spans="1:3" x14ac:dyDescent="0.25">
      <c r="A7054" s="117">
        <v>45219</v>
      </c>
      <c r="B7054" s="101">
        <v>21</v>
      </c>
      <c r="C7054" s="109"/>
    </row>
    <row r="7055" spans="1:3" x14ac:dyDescent="0.25">
      <c r="A7055" s="117">
        <v>45219</v>
      </c>
      <c r="B7055" s="101">
        <v>22</v>
      </c>
      <c r="C7055" s="109"/>
    </row>
    <row r="7056" spans="1:3" x14ac:dyDescent="0.25">
      <c r="A7056" s="117">
        <v>45219</v>
      </c>
      <c r="B7056" s="101">
        <v>23</v>
      </c>
      <c r="C7056" s="109"/>
    </row>
    <row r="7057" spans="1:3" x14ac:dyDescent="0.25">
      <c r="A7057" s="117">
        <v>45219</v>
      </c>
      <c r="B7057" s="101">
        <v>24</v>
      </c>
      <c r="C7057" s="109"/>
    </row>
    <row r="7058" spans="1:3" x14ac:dyDescent="0.25">
      <c r="A7058" s="117">
        <v>45220</v>
      </c>
      <c r="B7058" s="101">
        <v>1</v>
      </c>
      <c r="C7058" s="109"/>
    </row>
    <row r="7059" spans="1:3" x14ac:dyDescent="0.25">
      <c r="A7059" s="117">
        <v>45220</v>
      </c>
      <c r="B7059" s="101">
        <v>2</v>
      </c>
      <c r="C7059" s="109"/>
    </row>
    <row r="7060" spans="1:3" x14ac:dyDescent="0.25">
      <c r="A7060" s="117">
        <v>45220</v>
      </c>
      <c r="B7060" s="101">
        <v>3</v>
      </c>
      <c r="C7060" s="109"/>
    </row>
    <row r="7061" spans="1:3" x14ac:dyDescent="0.25">
      <c r="A7061" s="117">
        <v>45220</v>
      </c>
      <c r="B7061" s="101">
        <v>4</v>
      </c>
      <c r="C7061" s="109"/>
    </row>
    <row r="7062" spans="1:3" x14ac:dyDescent="0.25">
      <c r="A7062" s="117">
        <v>45220</v>
      </c>
      <c r="B7062" s="101">
        <v>5</v>
      </c>
      <c r="C7062" s="109"/>
    </row>
    <row r="7063" spans="1:3" x14ac:dyDescent="0.25">
      <c r="A7063" s="117">
        <v>45220</v>
      </c>
      <c r="B7063" s="101">
        <v>6</v>
      </c>
      <c r="C7063" s="109"/>
    </row>
    <row r="7064" spans="1:3" x14ac:dyDescent="0.25">
      <c r="A7064" s="117">
        <v>45220</v>
      </c>
      <c r="B7064" s="101">
        <v>7</v>
      </c>
      <c r="C7064" s="109"/>
    </row>
    <row r="7065" spans="1:3" x14ac:dyDescent="0.25">
      <c r="A7065" s="117">
        <v>45220</v>
      </c>
      <c r="B7065" s="101">
        <v>8</v>
      </c>
      <c r="C7065" s="109"/>
    </row>
    <row r="7066" spans="1:3" x14ac:dyDescent="0.25">
      <c r="A7066" s="117">
        <v>45220</v>
      </c>
      <c r="B7066" s="101">
        <v>9</v>
      </c>
      <c r="C7066" s="109"/>
    </row>
    <row r="7067" spans="1:3" x14ac:dyDescent="0.25">
      <c r="A7067" s="117">
        <v>45220</v>
      </c>
      <c r="B7067" s="101">
        <v>10</v>
      </c>
      <c r="C7067" s="109"/>
    </row>
    <row r="7068" spans="1:3" x14ac:dyDescent="0.25">
      <c r="A7068" s="117">
        <v>45220</v>
      </c>
      <c r="B7068" s="101">
        <v>11</v>
      </c>
      <c r="C7068" s="109"/>
    </row>
    <row r="7069" spans="1:3" x14ac:dyDescent="0.25">
      <c r="A7069" s="117">
        <v>45220</v>
      </c>
      <c r="B7069" s="101">
        <v>12</v>
      </c>
      <c r="C7069" s="109"/>
    </row>
    <row r="7070" spans="1:3" x14ac:dyDescent="0.25">
      <c r="A7070" s="117">
        <v>45220</v>
      </c>
      <c r="B7070" s="101">
        <v>13</v>
      </c>
      <c r="C7070" s="109"/>
    </row>
    <row r="7071" spans="1:3" x14ac:dyDescent="0.25">
      <c r="A7071" s="117">
        <v>45220</v>
      </c>
      <c r="B7071" s="101">
        <v>14</v>
      </c>
      <c r="C7071" s="109"/>
    </row>
    <row r="7072" spans="1:3" x14ac:dyDescent="0.25">
      <c r="A7072" s="117">
        <v>45220</v>
      </c>
      <c r="B7072" s="101">
        <v>15</v>
      </c>
      <c r="C7072" s="109"/>
    </row>
    <row r="7073" spans="1:3" x14ac:dyDescent="0.25">
      <c r="A7073" s="117">
        <v>45220</v>
      </c>
      <c r="B7073" s="101">
        <v>16</v>
      </c>
      <c r="C7073" s="109"/>
    </row>
    <row r="7074" spans="1:3" x14ac:dyDescent="0.25">
      <c r="A7074" s="117">
        <v>45220</v>
      </c>
      <c r="B7074" s="101">
        <v>17</v>
      </c>
      <c r="C7074" s="109"/>
    </row>
    <row r="7075" spans="1:3" x14ac:dyDescent="0.25">
      <c r="A7075" s="117">
        <v>45220</v>
      </c>
      <c r="B7075" s="101">
        <v>18</v>
      </c>
      <c r="C7075" s="109"/>
    </row>
    <row r="7076" spans="1:3" x14ac:dyDescent="0.25">
      <c r="A7076" s="117">
        <v>45220</v>
      </c>
      <c r="B7076" s="101">
        <v>19</v>
      </c>
      <c r="C7076" s="109"/>
    </row>
    <row r="7077" spans="1:3" x14ac:dyDescent="0.25">
      <c r="A7077" s="117">
        <v>45220</v>
      </c>
      <c r="B7077" s="101">
        <v>20</v>
      </c>
      <c r="C7077" s="109"/>
    </row>
    <row r="7078" spans="1:3" x14ac:dyDescent="0.25">
      <c r="A7078" s="117">
        <v>45220</v>
      </c>
      <c r="B7078" s="101">
        <v>21</v>
      </c>
      <c r="C7078" s="109"/>
    </row>
    <row r="7079" spans="1:3" x14ac:dyDescent="0.25">
      <c r="A7079" s="117">
        <v>45220</v>
      </c>
      <c r="B7079" s="101">
        <v>22</v>
      </c>
      <c r="C7079" s="109"/>
    </row>
    <row r="7080" spans="1:3" x14ac:dyDescent="0.25">
      <c r="A7080" s="117">
        <v>45220</v>
      </c>
      <c r="B7080" s="101">
        <v>23</v>
      </c>
      <c r="C7080" s="109"/>
    </row>
    <row r="7081" spans="1:3" x14ac:dyDescent="0.25">
      <c r="A7081" s="117">
        <v>45220</v>
      </c>
      <c r="B7081" s="101">
        <v>24</v>
      </c>
      <c r="C7081" s="109"/>
    </row>
    <row r="7082" spans="1:3" x14ac:dyDescent="0.25">
      <c r="A7082" s="117">
        <v>45221</v>
      </c>
      <c r="B7082" s="101">
        <v>1</v>
      </c>
      <c r="C7082" s="109"/>
    </row>
    <row r="7083" spans="1:3" x14ac:dyDescent="0.25">
      <c r="A7083" s="117">
        <v>45221</v>
      </c>
      <c r="B7083" s="101">
        <v>2</v>
      </c>
      <c r="C7083" s="109"/>
    </row>
    <row r="7084" spans="1:3" x14ac:dyDescent="0.25">
      <c r="A7084" s="117">
        <v>45221</v>
      </c>
      <c r="B7084" s="101">
        <v>3</v>
      </c>
      <c r="C7084" s="109"/>
    </row>
    <row r="7085" spans="1:3" x14ac:dyDescent="0.25">
      <c r="A7085" s="117">
        <v>45221</v>
      </c>
      <c r="B7085" s="101">
        <v>4</v>
      </c>
      <c r="C7085" s="109"/>
    </row>
    <row r="7086" spans="1:3" x14ac:dyDescent="0.25">
      <c r="A7086" s="117">
        <v>45221</v>
      </c>
      <c r="B7086" s="101">
        <v>5</v>
      </c>
      <c r="C7086" s="109"/>
    </row>
    <row r="7087" spans="1:3" x14ac:dyDescent="0.25">
      <c r="A7087" s="117">
        <v>45221</v>
      </c>
      <c r="B7087" s="101">
        <v>6</v>
      </c>
      <c r="C7087" s="109"/>
    </row>
    <row r="7088" spans="1:3" x14ac:dyDescent="0.25">
      <c r="A7088" s="117">
        <v>45221</v>
      </c>
      <c r="B7088" s="101">
        <v>7</v>
      </c>
      <c r="C7088" s="109"/>
    </row>
    <row r="7089" spans="1:3" x14ac:dyDescent="0.25">
      <c r="A7089" s="117">
        <v>45221</v>
      </c>
      <c r="B7089" s="101">
        <v>8</v>
      </c>
      <c r="C7089" s="109"/>
    </row>
    <row r="7090" spans="1:3" x14ac:dyDescent="0.25">
      <c r="A7090" s="117">
        <v>45221</v>
      </c>
      <c r="B7090" s="101">
        <v>9</v>
      </c>
      <c r="C7090" s="109"/>
    </row>
    <row r="7091" spans="1:3" x14ac:dyDescent="0.25">
      <c r="A7091" s="117">
        <v>45221</v>
      </c>
      <c r="B7091" s="101">
        <v>10</v>
      </c>
      <c r="C7091" s="109"/>
    </row>
    <row r="7092" spans="1:3" x14ac:dyDescent="0.25">
      <c r="A7092" s="117">
        <v>45221</v>
      </c>
      <c r="B7092" s="101">
        <v>11</v>
      </c>
      <c r="C7092" s="109"/>
    </row>
    <row r="7093" spans="1:3" x14ac:dyDescent="0.25">
      <c r="A7093" s="117">
        <v>45221</v>
      </c>
      <c r="B7093" s="101">
        <v>12</v>
      </c>
      <c r="C7093" s="109"/>
    </row>
    <row r="7094" spans="1:3" x14ac:dyDescent="0.25">
      <c r="A7094" s="117">
        <v>45221</v>
      </c>
      <c r="B7094" s="101">
        <v>13</v>
      </c>
      <c r="C7094" s="109"/>
    </row>
    <row r="7095" spans="1:3" x14ac:dyDescent="0.25">
      <c r="A7095" s="117">
        <v>45221</v>
      </c>
      <c r="B7095" s="101">
        <v>14</v>
      </c>
      <c r="C7095" s="109"/>
    </row>
    <row r="7096" spans="1:3" x14ac:dyDescent="0.25">
      <c r="A7096" s="117">
        <v>45221</v>
      </c>
      <c r="B7096" s="101">
        <v>15</v>
      </c>
      <c r="C7096" s="109"/>
    </row>
    <row r="7097" spans="1:3" x14ac:dyDescent="0.25">
      <c r="A7097" s="117">
        <v>45221</v>
      </c>
      <c r="B7097" s="101">
        <v>16</v>
      </c>
      <c r="C7097" s="109"/>
    </row>
    <row r="7098" spans="1:3" x14ac:dyDescent="0.25">
      <c r="A7098" s="117">
        <v>45221</v>
      </c>
      <c r="B7098" s="101">
        <v>17</v>
      </c>
      <c r="C7098" s="109"/>
    </row>
    <row r="7099" spans="1:3" x14ac:dyDescent="0.25">
      <c r="A7099" s="117">
        <v>45221</v>
      </c>
      <c r="B7099" s="101">
        <v>18</v>
      </c>
      <c r="C7099" s="109"/>
    </row>
    <row r="7100" spans="1:3" x14ac:dyDescent="0.25">
      <c r="A7100" s="117">
        <v>45221</v>
      </c>
      <c r="B7100" s="101">
        <v>19</v>
      </c>
      <c r="C7100" s="109"/>
    </row>
    <row r="7101" spans="1:3" x14ac:dyDescent="0.25">
      <c r="A7101" s="117">
        <v>45221</v>
      </c>
      <c r="B7101" s="101">
        <v>20</v>
      </c>
      <c r="C7101" s="109"/>
    </row>
    <row r="7102" spans="1:3" x14ac:dyDescent="0.25">
      <c r="A7102" s="117">
        <v>45221</v>
      </c>
      <c r="B7102" s="101">
        <v>21</v>
      </c>
      <c r="C7102" s="109"/>
    </row>
    <row r="7103" spans="1:3" x14ac:dyDescent="0.25">
      <c r="A7103" s="117">
        <v>45221</v>
      </c>
      <c r="B7103" s="101">
        <v>22</v>
      </c>
      <c r="C7103" s="109"/>
    </row>
    <row r="7104" spans="1:3" x14ac:dyDescent="0.25">
      <c r="A7104" s="117">
        <v>45221</v>
      </c>
      <c r="B7104" s="101">
        <v>23</v>
      </c>
      <c r="C7104" s="109"/>
    </row>
    <row r="7105" spans="1:3" x14ac:dyDescent="0.25">
      <c r="A7105" s="117">
        <v>45221</v>
      </c>
      <c r="B7105" s="101">
        <v>24</v>
      </c>
      <c r="C7105" s="109"/>
    </row>
    <row r="7106" spans="1:3" x14ac:dyDescent="0.25">
      <c r="A7106" s="117">
        <v>45222</v>
      </c>
      <c r="B7106" s="101">
        <v>1</v>
      </c>
      <c r="C7106" s="109"/>
    </row>
    <row r="7107" spans="1:3" x14ac:dyDescent="0.25">
      <c r="A7107" s="117">
        <v>45222</v>
      </c>
      <c r="B7107" s="101">
        <v>2</v>
      </c>
      <c r="C7107" s="109"/>
    </row>
    <row r="7108" spans="1:3" x14ac:dyDescent="0.25">
      <c r="A7108" s="117">
        <v>45222</v>
      </c>
      <c r="B7108" s="101">
        <v>3</v>
      </c>
      <c r="C7108" s="109"/>
    </row>
    <row r="7109" spans="1:3" x14ac:dyDescent="0.25">
      <c r="A7109" s="117">
        <v>45222</v>
      </c>
      <c r="B7109" s="101">
        <v>4</v>
      </c>
      <c r="C7109" s="109"/>
    </row>
    <row r="7110" spans="1:3" x14ac:dyDescent="0.25">
      <c r="A7110" s="117">
        <v>45222</v>
      </c>
      <c r="B7110" s="101">
        <v>5</v>
      </c>
      <c r="C7110" s="109"/>
    </row>
    <row r="7111" spans="1:3" x14ac:dyDescent="0.25">
      <c r="A7111" s="117">
        <v>45222</v>
      </c>
      <c r="B7111" s="101">
        <v>6</v>
      </c>
      <c r="C7111" s="109"/>
    </row>
    <row r="7112" spans="1:3" x14ac:dyDescent="0.25">
      <c r="A7112" s="117">
        <v>45222</v>
      </c>
      <c r="B7112" s="101">
        <v>7</v>
      </c>
      <c r="C7112" s="109"/>
    </row>
    <row r="7113" spans="1:3" x14ac:dyDescent="0.25">
      <c r="A7113" s="117">
        <v>45222</v>
      </c>
      <c r="B7113" s="101">
        <v>8</v>
      </c>
      <c r="C7113" s="109"/>
    </row>
    <row r="7114" spans="1:3" x14ac:dyDescent="0.25">
      <c r="A7114" s="117">
        <v>45222</v>
      </c>
      <c r="B7114" s="101">
        <v>9</v>
      </c>
      <c r="C7114" s="109"/>
    </row>
    <row r="7115" spans="1:3" x14ac:dyDescent="0.25">
      <c r="A7115" s="117">
        <v>45222</v>
      </c>
      <c r="B7115" s="101">
        <v>10</v>
      </c>
      <c r="C7115" s="109"/>
    </row>
    <row r="7116" spans="1:3" x14ac:dyDescent="0.25">
      <c r="A7116" s="117">
        <v>45222</v>
      </c>
      <c r="B7116" s="101">
        <v>11</v>
      </c>
      <c r="C7116" s="109"/>
    </row>
    <row r="7117" spans="1:3" x14ac:dyDescent="0.25">
      <c r="A7117" s="117">
        <v>45222</v>
      </c>
      <c r="B7117" s="101">
        <v>12</v>
      </c>
      <c r="C7117" s="109"/>
    </row>
    <row r="7118" spans="1:3" x14ac:dyDescent="0.25">
      <c r="A7118" s="117">
        <v>45222</v>
      </c>
      <c r="B7118" s="101">
        <v>13</v>
      </c>
      <c r="C7118" s="109"/>
    </row>
    <row r="7119" spans="1:3" x14ac:dyDescent="0.25">
      <c r="A7119" s="117">
        <v>45222</v>
      </c>
      <c r="B7119" s="101">
        <v>14</v>
      </c>
      <c r="C7119" s="109"/>
    </row>
    <row r="7120" spans="1:3" x14ac:dyDescent="0.25">
      <c r="A7120" s="117">
        <v>45222</v>
      </c>
      <c r="B7120" s="101">
        <v>15</v>
      </c>
      <c r="C7120" s="109"/>
    </row>
    <row r="7121" spans="1:3" x14ac:dyDescent="0.25">
      <c r="A7121" s="117">
        <v>45222</v>
      </c>
      <c r="B7121" s="101">
        <v>16</v>
      </c>
      <c r="C7121" s="109"/>
    </row>
    <row r="7122" spans="1:3" x14ac:dyDescent="0.25">
      <c r="A7122" s="117">
        <v>45222</v>
      </c>
      <c r="B7122" s="101">
        <v>17</v>
      </c>
      <c r="C7122" s="109"/>
    </row>
    <row r="7123" spans="1:3" x14ac:dyDescent="0.25">
      <c r="A7123" s="117">
        <v>45222</v>
      </c>
      <c r="B7123" s="101">
        <v>18</v>
      </c>
      <c r="C7123" s="109"/>
    </row>
    <row r="7124" spans="1:3" x14ac:dyDescent="0.25">
      <c r="A7124" s="117">
        <v>45222</v>
      </c>
      <c r="B7124" s="101">
        <v>19</v>
      </c>
      <c r="C7124" s="109"/>
    </row>
    <row r="7125" spans="1:3" x14ac:dyDescent="0.25">
      <c r="A7125" s="117">
        <v>45222</v>
      </c>
      <c r="B7125" s="101">
        <v>20</v>
      </c>
      <c r="C7125" s="109"/>
    </row>
    <row r="7126" spans="1:3" x14ac:dyDescent="0.25">
      <c r="A7126" s="117">
        <v>45222</v>
      </c>
      <c r="B7126" s="101">
        <v>21</v>
      </c>
      <c r="C7126" s="109"/>
    </row>
    <row r="7127" spans="1:3" x14ac:dyDescent="0.25">
      <c r="A7127" s="117">
        <v>45222</v>
      </c>
      <c r="B7127" s="101">
        <v>22</v>
      </c>
      <c r="C7127" s="109"/>
    </row>
    <row r="7128" spans="1:3" x14ac:dyDescent="0.25">
      <c r="A7128" s="117">
        <v>45222</v>
      </c>
      <c r="B7128" s="101">
        <v>23</v>
      </c>
      <c r="C7128" s="109"/>
    </row>
    <row r="7129" spans="1:3" x14ac:dyDescent="0.25">
      <c r="A7129" s="117">
        <v>45222</v>
      </c>
      <c r="B7129" s="101">
        <v>24</v>
      </c>
      <c r="C7129" s="109"/>
    </row>
    <row r="7130" spans="1:3" x14ac:dyDescent="0.25">
      <c r="A7130" s="117">
        <v>45223</v>
      </c>
      <c r="B7130" s="101">
        <v>1</v>
      </c>
      <c r="C7130" s="109"/>
    </row>
    <row r="7131" spans="1:3" x14ac:dyDescent="0.25">
      <c r="A7131" s="117">
        <v>45223</v>
      </c>
      <c r="B7131" s="101">
        <v>2</v>
      </c>
      <c r="C7131" s="109"/>
    </row>
    <row r="7132" spans="1:3" x14ac:dyDescent="0.25">
      <c r="A7132" s="117">
        <v>45223</v>
      </c>
      <c r="B7132" s="101">
        <v>3</v>
      </c>
      <c r="C7132" s="109"/>
    </row>
    <row r="7133" spans="1:3" x14ac:dyDescent="0.25">
      <c r="A7133" s="117">
        <v>45223</v>
      </c>
      <c r="B7133" s="101">
        <v>4</v>
      </c>
      <c r="C7133" s="109"/>
    </row>
    <row r="7134" spans="1:3" x14ac:dyDescent="0.25">
      <c r="A7134" s="117">
        <v>45223</v>
      </c>
      <c r="B7134" s="101">
        <v>5</v>
      </c>
      <c r="C7134" s="109"/>
    </row>
    <row r="7135" spans="1:3" x14ac:dyDescent="0.25">
      <c r="A7135" s="117">
        <v>45223</v>
      </c>
      <c r="B7135" s="101">
        <v>6</v>
      </c>
      <c r="C7135" s="109"/>
    </row>
    <row r="7136" spans="1:3" x14ac:dyDescent="0.25">
      <c r="A7136" s="117">
        <v>45223</v>
      </c>
      <c r="B7136" s="101">
        <v>7</v>
      </c>
      <c r="C7136" s="109"/>
    </row>
    <row r="7137" spans="1:3" x14ac:dyDescent="0.25">
      <c r="A7137" s="117">
        <v>45223</v>
      </c>
      <c r="B7137" s="101">
        <v>8</v>
      </c>
      <c r="C7137" s="109"/>
    </row>
    <row r="7138" spans="1:3" x14ac:dyDescent="0.25">
      <c r="A7138" s="117">
        <v>45223</v>
      </c>
      <c r="B7138" s="101">
        <v>9</v>
      </c>
      <c r="C7138" s="109"/>
    </row>
    <row r="7139" spans="1:3" x14ac:dyDescent="0.25">
      <c r="A7139" s="117">
        <v>45223</v>
      </c>
      <c r="B7139" s="101">
        <v>10</v>
      </c>
      <c r="C7139" s="109"/>
    </row>
    <row r="7140" spans="1:3" x14ac:dyDescent="0.25">
      <c r="A7140" s="117">
        <v>45223</v>
      </c>
      <c r="B7140" s="101">
        <v>11</v>
      </c>
      <c r="C7140" s="109"/>
    </row>
    <row r="7141" spans="1:3" x14ac:dyDescent="0.25">
      <c r="A7141" s="117">
        <v>45223</v>
      </c>
      <c r="B7141" s="101">
        <v>12</v>
      </c>
      <c r="C7141" s="109"/>
    </row>
    <row r="7142" spans="1:3" x14ac:dyDescent="0.25">
      <c r="A7142" s="117">
        <v>45223</v>
      </c>
      <c r="B7142" s="101">
        <v>13</v>
      </c>
      <c r="C7142" s="109"/>
    </row>
    <row r="7143" spans="1:3" x14ac:dyDescent="0.25">
      <c r="A7143" s="117">
        <v>45223</v>
      </c>
      <c r="B7143" s="101">
        <v>14</v>
      </c>
      <c r="C7143" s="109"/>
    </row>
    <row r="7144" spans="1:3" x14ac:dyDescent="0.25">
      <c r="A7144" s="117">
        <v>45223</v>
      </c>
      <c r="B7144" s="101">
        <v>15</v>
      </c>
      <c r="C7144" s="109"/>
    </row>
    <row r="7145" spans="1:3" x14ac:dyDescent="0.25">
      <c r="A7145" s="117">
        <v>45223</v>
      </c>
      <c r="B7145" s="101">
        <v>16</v>
      </c>
      <c r="C7145" s="109"/>
    </row>
    <row r="7146" spans="1:3" x14ac:dyDescent="0.25">
      <c r="A7146" s="117">
        <v>45223</v>
      </c>
      <c r="B7146" s="101">
        <v>17</v>
      </c>
      <c r="C7146" s="109"/>
    </row>
    <row r="7147" spans="1:3" x14ac:dyDescent="0.25">
      <c r="A7147" s="117">
        <v>45223</v>
      </c>
      <c r="B7147" s="101">
        <v>18</v>
      </c>
      <c r="C7147" s="109"/>
    </row>
    <row r="7148" spans="1:3" x14ac:dyDescent="0.25">
      <c r="A7148" s="117">
        <v>45223</v>
      </c>
      <c r="B7148" s="101">
        <v>19</v>
      </c>
      <c r="C7148" s="109"/>
    </row>
    <row r="7149" spans="1:3" x14ac:dyDescent="0.25">
      <c r="A7149" s="117">
        <v>45223</v>
      </c>
      <c r="B7149" s="101">
        <v>20</v>
      </c>
      <c r="C7149" s="109"/>
    </row>
    <row r="7150" spans="1:3" x14ac:dyDescent="0.25">
      <c r="A7150" s="117">
        <v>45223</v>
      </c>
      <c r="B7150" s="101">
        <v>21</v>
      </c>
      <c r="C7150" s="109"/>
    </row>
    <row r="7151" spans="1:3" x14ac:dyDescent="0.25">
      <c r="A7151" s="117">
        <v>45223</v>
      </c>
      <c r="B7151" s="101">
        <v>22</v>
      </c>
      <c r="C7151" s="109"/>
    </row>
    <row r="7152" spans="1:3" x14ac:dyDescent="0.25">
      <c r="A7152" s="117">
        <v>45223</v>
      </c>
      <c r="B7152" s="101">
        <v>23</v>
      </c>
      <c r="C7152" s="109"/>
    </row>
    <row r="7153" spans="1:3" x14ac:dyDescent="0.25">
      <c r="A7153" s="117">
        <v>45223</v>
      </c>
      <c r="B7153" s="101">
        <v>24</v>
      </c>
      <c r="C7153" s="109"/>
    </row>
    <row r="7154" spans="1:3" x14ac:dyDescent="0.25">
      <c r="A7154" s="117">
        <v>45224</v>
      </c>
      <c r="B7154" s="101">
        <v>1</v>
      </c>
      <c r="C7154" s="109"/>
    </row>
    <row r="7155" spans="1:3" x14ac:dyDescent="0.25">
      <c r="A7155" s="117">
        <v>45224</v>
      </c>
      <c r="B7155" s="101">
        <v>2</v>
      </c>
      <c r="C7155" s="109"/>
    </row>
    <row r="7156" spans="1:3" x14ac:dyDescent="0.25">
      <c r="A7156" s="117">
        <v>45224</v>
      </c>
      <c r="B7156" s="101">
        <v>3</v>
      </c>
      <c r="C7156" s="109"/>
    </row>
    <row r="7157" spans="1:3" x14ac:dyDescent="0.25">
      <c r="A7157" s="117">
        <v>45224</v>
      </c>
      <c r="B7157" s="101">
        <v>4</v>
      </c>
      <c r="C7157" s="109"/>
    </row>
    <row r="7158" spans="1:3" x14ac:dyDescent="0.25">
      <c r="A7158" s="117">
        <v>45224</v>
      </c>
      <c r="B7158" s="101">
        <v>5</v>
      </c>
      <c r="C7158" s="109"/>
    </row>
    <row r="7159" spans="1:3" x14ac:dyDescent="0.25">
      <c r="A7159" s="117">
        <v>45224</v>
      </c>
      <c r="B7159" s="101">
        <v>6</v>
      </c>
      <c r="C7159" s="109"/>
    </row>
    <row r="7160" spans="1:3" x14ac:dyDescent="0.25">
      <c r="A7160" s="117">
        <v>45224</v>
      </c>
      <c r="B7160" s="101">
        <v>7</v>
      </c>
      <c r="C7160" s="109"/>
    </row>
    <row r="7161" spans="1:3" x14ac:dyDescent="0.25">
      <c r="A7161" s="117">
        <v>45224</v>
      </c>
      <c r="B7161" s="101">
        <v>8</v>
      </c>
      <c r="C7161" s="109"/>
    </row>
    <row r="7162" spans="1:3" x14ac:dyDescent="0.25">
      <c r="A7162" s="117">
        <v>45224</v>
      </c>
      <c r="B7162" s="101">
        <v>9</v>
      </c>
      <c r="C7162" s="109"/>
    </row>
    <row r="7163" spans="1:3" x14ac:dyDescent="0.25">
      <c r="A7163" s="117">
        <v>45224</v>
      </c>
      <c r="B7163" s="101">
        <v>10</v>
      </c>
      <c r="C7163" s="109"/>
    </row>
    <row r="7164" spans="1:3" x14ac:dyDescent="0.25">
      <c r="A7164" s="117">
        <v>45224</v>
      </c>
      <c r="B7164" s="101">
        <v>11</v>
      </c>
      <c r="C7164" s="109"/>
    </row>
    <row r="7165" spans="1:3" x14ac:dyDescent="0.25">
      <c r="A7165" s="117">
        <v>45224</v>
      </c>
      <c r="B7165" s="101">
        <v>12</v>
      </c>
      <c r="C7165" s="109"/>
    </row>
    <row r="7166" spans="1:3" x14ac:dyDescent="0.25">
      <c r="A7166" s="117">
        <v>45224</v>
      </c>
      <c r="B7166" s="101">
        <v>13</v>
      </c>
      <c r="C7166" s="109"/>
    </row>
    <row r="7167" spans="1:3" x14ac:dyDescent="0.25">
      <c r="A7167" s="117">
        <v>45224</v>
      </c>
      <c r="B7167" s="101">
        <v>14</v>
      </c>
      <c r="C7167" s="109"/>
    </row>
    <row r="7168" spans="1:3" x14ac:dyDescent="0.25">
      <c r="A7168" s="117">
        <v>45224</v>
      </c>
      <c r="B7168" s="101">
        <v>15</v>
      </c>
      <c r="C7168" s="109"/>
    </row>
    <row r="7169" spans="1:3" x14ac:dyDescent="0.25">
      <c r="A7169" s="117">
        <v>45224</v>
      </c>
      <c r="B7169" s="101">
        <v>16</v>
      </c>
      <c r="C7169" s="109"/>
    </row>
    <row r="7170" spans="1:3" x14ac:dyDescent="0.25">
      <c r="A7170" s="117">
        <v>45224</v>
      </c>
      <c r="B7170" s="101">
        <v>17</v>
      </c>
      <c r="C7170" s="109"/>
    </row>
    <row r="7171" spans="1:3" x14ac:dyDescent="0.25">
      <c r="A7171" s="117">
        <v>45224</v>
      </c>
      <c r="B7171" s="101">
        <v>18</v>
      </c>
      <c r="C7171" s="109"/>
    </row>
    <row r="7172" spans="1:3" x14ac:dyDescent="0.25">
      <c r="A7172" s="117">
        <v>45224</v>
      </c>
      <c r="B7172" s="101">
        <v>19</v>
      </c>
      <c r="C7172" s="109"/>
    </row>
    <row r="7173" spans="1:3" x14ac:dyDescent="0.25">
      <c r="A7173" s="117">
        <v>45224</v>
      </c>
      <c r="B7173" s="101">
        <v>20</v>
      </c>
      <c r="C7173" s="109"/>
    </row>
    <row r="7174" spans="1:3" x14ac:dyDescent="0.25">
      <c r="A7174" s="117">
        <v>45224</v>
      </c>
      <c r="B7174" s="101">
        <v>21</v>
      </c>
      <c r="C7174" s="109"/>
    </row>
    <row r="7175" spans="1:3" x14ac:dyDescent="0.25">
      <c r="A7175" s="117">
        <v>45224</v>
      </c>
      <c r="B7175" s="101">
        <v>22</v>
      </c>
      <c r="C7175" s="109"/>
    </row>
    <row r="7176" spans="1:3" x14ac:dyDescent="0.25">
      <c r="A7176" s="117">
        <v>45224</v>
      </c>
      <c r="B7176" s="101">
        <v>23</v>
      </c>
      <c r="C7176" s="109"/>
    </row>
    <row r="7177" spans="1:3" x14ac:dyDescent="0.25">
      <c r="A7177" s="117">
        <v>45224</v>
      </c>
      <c r="B7177" s="101">
        <v>24</v>
      </c>
      <c r="C7177" s="109"/>
    </row>
    <row r="7178" spans="1:3" x14ac:dyDescent="0.25">
      <c r="A7178" s="117">
        <v>45225</v>
      </c>
      <c r="B7178" s="101">
        <v>1</v>
      </c>
      <c r="C7178" s="109"/>
    </row>
    <row r="7179" spans="1:3" x14ac:dyDescent="0.25">
      <c r="A7179" s="117">
        <v>45225</v>
      </c>
      <c r="B7179" s="101">
        <v>2</v>
      </c>
      <c r="C7179" s="109"/>
    </row>
    <row r="7180" spans="1:3" x14ac:dyDescent="0.25">
      <c r="A7180" s="117">
        <v>45225</v>
      </c>
      <c r="B7180" s="101">
        <v>3</v>
      </c>
      <c r="C7180" s="109"/>
    </row>
    <row r="7181" spans="1:3" x14ac:dyDescent="0.25">
      <c r="A7181" s="117">
        <v>45225</v>
      </c>
      <c r="B7181" s="101">
        <v>4</v>
      </c>
      <c r="C7181" s="109"/>
    </row>
    <row r="7182" spans="1:3" x14ac:dyDescent="0.25">
      <c r="A7182" s="117">
        <v>45225</v>
      </c>
      <c r="B7182" s="101">
        <v>5</v>
      </c>
      <c r="C7182" s="109"/>
    </row>
    <row r="7183" spans="1:3" x14ac:dyDescent="0.25">
      <c r="A7183" s="117">
        <v>45225</v>
      </c>
      <c r="B7183" s="101">
        <v>6</v>
      </c>
      <c r="C7183" s="109"/>
    </row>
    <row r="7184" spans="1:3" x14ac:dyDescent="0.25">
      <c r="A7184" s="117">
        <v>45225</v>
      </c>
      <c r="B7184" s="101">
        <v>7</v>
      </c>
      <c r="C7184" s="109"/>
    </row>
    <row r="7185" spans="1:3" x14ac:dyDescent="0.25">
      <c r="A7185" s="117">
        <v>45225</v>
      </c>
      <c r="B7185" s="101">
        <v>8</v>
      </c>
      <c r="C7185" s="109"/>
    </row>
    <row r="7186" spans="1:3" x14ac:dyDescent="0.25">
      <c r="A7186" s="117">
        <v>45225</v>
      </c>
      <c r="B7186" s="101">
        <v>9</v>
      </c>
      <c r="C7186" s="109"/>
    </row>
    <row r="7187" spans="1:3" x14ac:dyDescent="0.25">
      <c r="A7187" s="117">
        <v>45225</v>
      </c>
      <c r="B7187" s="101">
        <v>10</v>
      </c>
      <c r="C7187" s="109"/>
    </row>
    <row r="7188" spans="1:3" x14ac:dyDescent="0.25">
      <c r="A7188" s="117">
        <v>45225</v>
      </c>
      <c r="B7188" s="101">
        <v>11</v>
      </c>
      <c r="C7188" s="109"/>
    </row>
    <row r="7189" spans="1:3" x14ac:dyDescent="0.25">
      <c r="A7189" s="117">
        <v>45225</v>
      </c>
      <c r="B7189" s="101">
        <v>12</v>
      </c>
      <c r="C7189" s="109"/>
    </row>
    <row r="7190" spans="1:3" x14ac:dyDescent="0.25">
      <c r="A7190" s="117">
        <v>45225</v>
      </c>
      <c r="B7190" s="101">
        <v>13</v>
      </c>
      <c r="C7190" s="109"/>
    </row>
    <row r="7191" spans="1:3" x14ac:dyDescent="0.25">
      <c r="A7191" s="117">
        <v>45225</v>
      </c>
      <c r="B7191" s="101">
        <v>14</v>
      </c>
      <c r="C7191" s="109"/>
    </row>
    <row r="7192" spans="1:3" x14ac:dyDescent="0.25">
      <c r="A7192" s="117">
        <v>45225</v>
      </c>
      <c r="B7192" s="101">
        <v>15</v>
      </c>
      <c r="C7192" s="109"/>
    </row>
    <row r="7193" spans="1:3" x14ac:dyDescent="0.25">
      <c r="A7193" s="117">
        <v>45225</v>
      </c>
      <c r="B7193" s="101">
        <v>16</v>
      </c>
      <c r="C7193" s="109"/>
    </row>
    <row r="7194" spans="1:3" x14ac:dyDescent="0.25">
      <c r="A7194" s="117">
        <v>45225</v>
      </c>
      <c r="B7194" s="101">
        <v>17</v>
      </c>
      <c r="C7194" s="109"/>
    </row>
    <row r="7195" spans="1:3" x14ac:dyDescent="0.25">
      <c r="A7195" s="117">
        <v>45225</v>
      </c>
      <c r="B7195" s="101">
        <v>18</v>
      </c>
      <c r="C7195" s="109"/>
    </row>
    <row r="7196" spans="1:3" x14ac:dyDescent="0.25">
      <c r="A7196" s="117">
        <v>45225</v>
      </c>
      <c r="B7196" s="101">
        <v>19</v>
      </c>
      <c r="C7196" s="109"/>
    </row>
    <row r="7197" spans="1:3" x14ac:dyDescent="0.25">
      <c r="A7197" s="117">
        <v>45225</v>
      </c>
      <c r="B7197" s="101">
        <v>20</v>
      </c>
      <c r="C7197" s="109"/>
    </row>
    <row r="7198" spans="1:3" x14ac:dyDescent="0.25">
      <c r="A7198" s="117">
        <v>45225</v>
      </c>
      <c r="B7198" s="101">
        <v>21</v>
      </c>
      <c r="C7198" s="109"/>
    </row>
    <row r="7199" spans="1:3" x14ac:dyDescent="0.25">
      <c r="A7199" s="117">
        <v>45225</v>
      </c>
      <c r="B7199" s="101">
        <v>22</v>
      </c>
      <c r="C7199" s="109"/>
    </row>
    <row r="7200" spans="1:3" x14ac:dyDescent="0.25">
      <c r="A7200" s="117">
        <v>45225</v>
      </c>
      <c r="B7200" s="101">
        <v>23</v>
      </c>
      <c r="C7200" s="109"/>
    </row>
    <row r="7201" spans="1:3" x14ac:dyDescent="0.25">
      <c r="A7201" s="117">
        <v>45225</v>
      </c>
      <c r="B7201" s="101">
        <v>24</v>
      </c>
      <c r="C7201" s="109"/>
    </row>
    <row r="7202" spans="1:3" x14ac:dyDescent="0.25">
      <c r="A7202" s="117">
        <v>45226</v>
      </c>
      <c r="B7202" s="101">
        <v>1</v>
      </c>
      <c r="C7202" s="109"/>
    </row>
    <row r="7203" spans="1:3" x14ac:dyDescent="0.25">
      <c r="A7203" s="117">
        <v>45226</v>
      </c>
      <c r="B7203" s="101">
        <v>2</v>
      </c>
      <c r="C7203" s="109"/>
    </row>
    <row r="7204" spans="1:3" x14ac:dyDescent="0.25">
      <c r="A7204" s="117">
        <v>45226</v>
      </c>
      <c r="B7204" s="101">
        <v>3</v>
      </c>
      <c r="C7204" s="109"/>
    </row>
    <row r="7205" spans="1:3" x14ac:dyDescent="0.25">
      <c r="A7205" s="117">
        <v>45226</v>
      </c>
      <c r="B7205" s="101">
        <v>4</v>
      </c>
      <c r="C7205" s="109"/>
    </row>
    <row r="7206" spans="1:3" x14ac:dyDescent="0.25">
      <c r="A7206" s="117">
        <v>45226</v>
      </c>
      <c r="B7206" s="101">
        <v>5</v>
      </c>
      <c r="C7206" s="109"/>
    </row>
    <row r="7207" spans="1:3" x14ac:dyDescent="0.25">
      <c r="A7207" s="117">
        <v>45226</v>
      </c>
      <c r="B7207" s="101">
        <v>6</v>
      </c>
      <c r="C7207" s="109"/>
    </row>
    <row r="7208" spans="1:3" x14ac:dyDescent="0.25">
      <c r="A7208" s="117">
        <v>45226</v>
      </c>
      <c r="B7208" s="101">
        <v>7</v>
      </c>
      <c r="C7208" s="109"/>
    </row>
    <row r="7209" spans="1:3" x14ac:dyDescent="0.25">
      <c r="A7209" s="117">
        <v>45226</v>
      </c>
      <c r="B7209" s="101">
        <v>8</v>
      </c>
      <c r="C7209" s="109"/>
    </row>
    <row r="7210" spans="1:3" x14ac:dyDescent="0.25">
      <c r="A7210" s="117">
        <v>45226</v>
      </c>
      <c r="B7210" s="101">
        <v>9</v>
      </c>
      <c r="C7210" s="109"/>
    </row>
    <row r="7211" spans="1:3" x14ac:dyDescent="0.25">
      <c r="A7211" s="117">
        <v>45226</v>
      </c>
      <c r="B7211" s="101">
        <v>10</v>
      </c>
      <c r="C7211" s="109"/>
    </row>
    <row r="7212" spans="1:3" x14ac:dyDescent="0.25">
      <c r="A7212" s="117">
        <v>45226</v>
      </c>
      <c r="B7212" s="101">
        <v>11</v>
      </c>
      <c r="C7212" s="109"/>
    </row>
    <row r="7213" spans="1:3" x14ac:dyDescent="0.25">
      <c r="A7213" s="117">
        <v>45226</v>
      </c>
      <c r="B7213" s="101">
        <v>12</v>
      </c>
      <c r="C7213" s="109"/>
    </row>
    <row r="7214" spans="1:3" x14ac:dyDescent="0.25">
      <c r="A7214" s="117">
        <v>45226</v>
      </c>
      <c r="B7214" s="101">
        <v>13</v>
      </c>
      <c r="C7214" s="109"/>
    </row>
    <row r="7215" spans="1:3" x14ac:dyDescent="0.25">
      <c r="A7215" s="117">
        <v>45226</v>
      </c>
      <c r="B7215" s="101">
        <v>14</v>
      </c>
      <c r="C7215" s="109"/>
    </row>
    <row r="7216" spans="1:3" x14ac:dyDescent="0.25">
      <c r="A7216" s="117">
        <v>45226</v>
      </c>
      <c r="B7216" s="101">
        <v>15</v>
      </c>
      <c r="C7216" s="109"/>
    </row>
    <row r="7217" spans="1:3" x14ac:dyDescent="0.25">
      <c r="A7217" s="117">
        <v>45226</v>
      </c>
      <c r="B7217" s="101">
        <v>16</v>
      </c>
      <c r="C7217" s="109"/>
    </row>
    <row r="7218" spans="1:3" x14ac:dyDescent="0.25">
      <c r="A7218" s="117">
        <v>45226</v>
      </c>
      <c r="B7218" s="101">
        <v>17</v>
      </c>
      <c r="C7218" s="109"/>
    </row>
    <row r="7219" spans="1:3" x14ac:dyDescent="0.25">
      <c r="A7219" s="117">
        <v>45226</v>
      </c>
      <c r="B7219" s="101">
        <v>18</v>
      </c>
      <c r="C7219" s="109"/>
    </row>
    <row r="7220" spans="1:3" x14ac:dyDescent="0.25">
      <c r="A7220" s="117">
        <v>45226</v>
      </c>
      <c r="B7220" s="101">
        <v>19</v>
      </c>
      <c r="C7220" s="109"/>
    </row>
    <row r="7221" spans="1:3" x14ac:dyDescent="0.25">
      <c r="A7221" s="117">
        <v>45226</v>
      </c>
      <c r="B7221" s="101">
        <v>20</v>
      </c>
      <c r="C7221" s="109"/>
    </row>
    <row r="7222" spans="1:3" x14ac:dyDescent="0.25">
      <c r="A7222" s="117">
        <v>45226</v>
      </c>
      <c r="B7222" s="101">
        <v>21</v>
      </c>
      <c r="C7222" s="109"/>
    </row>
    <row r="7223" spans="1:3" x14ac:dyDescent="0.25">
      <c r="A7223" s="117">
        <v>45226</v>
      </c>
      <c r="B7223" s="101">
        <v>22</v>
      </c>
      <c r="C7223" s="109"/>
    </row>
    <row r="7224" spans="1:3" x14ac:dyDescent="0.25">
      <c r="A7224" s="117">
        <v>45226</v>
      </c>
      <c r="B7224" s="101">
        <v>23</v>
      </c>
      <c r="C7224" s="109"/>
    </row>
    <row r="7225" spans="1:3" x14ac:dyDescent="0.25">
      <c r="A7225" s="117">
        <v>45226</v>
      </c>
      <c r="B7225" s="101">
        <v>24</v>
      </c>
      <c r="C7225" s="109"/>
    </row>
    <row r="7226" spans="1:3" x14ac:dyDescent="0.25">
      <c r="A7226" s="117">
        <v>45227</v>
      </c>
      <c r="B7226" s="101">
        <v>1</v>
      </c>
      <c r="C7226" s="109"/>
    </row>
    <row r="7227" spans="1:3" x14ac:dyDescent="0.25">
      <c r="A7227" s="117">
        <v>45227</v>
      </c>
      <c r="B7227" s="101">
        <v>2</v>
      </c>
      <c r="C7227" s="109"/>
    </row>
    <row r="7228" spans="1:3" x14ac:dyDescent="0.25">
      <c r="A7228" s="117">
        <v>45227</v>
      </c>
      <c r="B7228" s="101">
        <v>3</v>
      </c>
      <c r="C7228" s="109"/>
    </row>
    <row r="7229" spans="1:3" x14ac:dyDescent="0.25">
      <c r="A7229" s="117">
        <v>45227</v>
      </c>
      <c r="B7229" s="101">
        <v>4</v>
      </c>
      <c r="C7229" s="109"/>
    </row>
    <row r="7230" spans="1:3" x14ac:dyDescent="0.25">
      <c r="A7230" s="117">
        <v>45227</v>
      </c>
      <c r="B7230" s="101">
        <v>5</v>
      </c>
      <c r="C7230" s="109"/>
    </row>
    <row r="7231" spans="1:3" x14ac:dyDescent="0.25">
      <c r="A7231" s="117">
        <v>45227</v>
      </c>
      <c r="B7231" s="101">
        <v>6</v>
      </c>
      <c r="C7231" s="109"/>
    </row>
    <row r="7232" spans="1:3" x14ac:dyDescent="0.25">
      <c r="A7232" s="117">
        <v>45227</v>
      </c>
      <c r="B7232" s="101">
        <v>7</v>
      </c>
      <c r="C7232" s="109"/>
    </row>
    <row r="7233" spans="1:3" x14ac:dyDescent="0.25">
      <c r="A7233" s="117">
        <v>45227</v>
      </c>
      <c r="B7233" s="101">
        <v>8</v>
      </c>
      <c r="C7233" s="109"/>
    </row>
    <row r="7234" spans="1:3" x14ac:dyDescent="0.25">
      <c r="A7234" s="117">
        <v>45227</v>
      </c>
      <c r="B7234" s="101">
        <v>9</v>
      </c>
      <c r="C7234" s="109"/>
    </row>
    <row r="7235" spans="1:3" x14ac:dyDescent="0.25">
      <c r="A7235" s="117">
        <v>45227</v>
      </c>
      <c r="B7235" s="101">
        <v>10</v>
      </c>
      <c r="C7235" s="109"/>
    </row>
    <row r="7236" spans="1:3" x14ac:dyDescent="0.25">
      <c r="A7236" s="117">
        <v>45227</v>
      </c>
      <c r="B7236" s="101">
        <v>11</v>
      </c>
      <c r="C7236" s="109"/>
    </row>
    <row r="7237" spans="1:3" x14ac:dyDescent="0.25">
      <c r="A7237" s="117">
        <v>45227</v>
      </c>
      <c r="B7237" s="101">
        <v>12</v>
      </c>
      <c r="C7237" s="109"/>
    </row>
    <row r="7238" spans="1:3" x14ac:dyDescent="0.25">
      <c r="A7238" s="117">
        <v>45227</v>
      </c>
      <c r="B7238" s="101">
        <v>13</v>
      </c>
      <c r="C7238" s="109"/>
    </row>
    <row r="7239" spans="1:3" x14ac:dyDescent="0.25">
      <c r="A7239" s="117">
        <v>45227</v>
      </c>
      <c r="B7239" s="101">
        <v>14</v>
      </c>
      <c r="C7239" s="109"/>
    </row>
    <row r="7240" spans="1:3" x14ac:dyDescent="0.25">
      <c r="A7240" s="117">
        <v>45227</v>
      </c>
      <c r="B7240" s="101">
        <v>15</v>
      </c>
      <c r="C7240" s="109"/>
    </row>
    <row r="7241" spans="1:3" x14ac:dyDescent="0.25">
      <c r="A7241" s="117">
        <v>45227</v>
      </c>
      <c r="B7241" s="101">
        <v>16</v>
      </c>
      <c r="C7241" s="109"/>
    </row>
    <row r="7242" spans="1:3" x14ac:dyDescent="0.25">
      <c r="A7242" s="117">
        <v>45227</v>
      </c>
      <c r="B7242" s="101">
        <v>17</v>
      </c>
      <c r="C7242" s="109"/>
    </row>
    <row r="7243" spans="1:3" x14ac:dyDescent="0.25">
      <c r="A7243" s="117">
        <v>45227</v>
      </c>
      <c r="B7243" s="101">
        <v>18</v>
      </c>
      <c r="C7243" s="109"/>
    </row>
    <row r="7244" spans="1:3" x14ac:dyDescent="0.25">
      <c r="A7244" s="117">
        <v>45227</v>
      </c>
      <c r="B7244" s="101">
        <v>19</v>
      </c>
      <c r="C7244" s="109"/>
    </row>
    <row r="7245" spans="1:3" x14ac:dyDescent="0.25">
      <c r="A7245" s="117">
        <v>45227</v>
      </c>
      <c r="B7245" s="101">
        <v>20</v>
      </c>
      <c r="C7245" s="109"/>
    </row>
    <row r="7246" spans="1:3" x14ac:dyDescent="0.25">
      <c r="A7246" s="117">
        <v>45227</v>
      </c>
      <c r="B7246" s="101">
        <v>21</v>
      </c>
      <c r="C7246" s="109"/>
    </row>
    <row r="7247" spans="1:3" x14ac:dyDescent="0.25">
      <c r="A7247" s="117">
        <v>45227</v>
      </c>
      <c r="B7247" s="101">
        <v>22</v>
      </c>
      <c r="C7247" s="109"/>
    </row>
    <row r="7248" spans="1:3" x14ac:dyDescent="0.25">
      <c r="A7248" s="117">
        <v>45227</v>
      </c>
      <c r="B7248" s="101">
        <v>23</v>
      </c>
      <c r="C7248" s="109"/>
    </row>
    <row r="7249" spans="1:3" x14ac:dyDescent="0.25">
      <c r="A7249" s="117">
        <v>45227</v>
      </c>
      <c r="B7249" s="101">
        <v>24</v>
      </c>
      <c r="C7249" s="109"/>
    </row>
    <row r="7250" spans="1:3" x14ac:dyDescent="0.25">
      <c r="A7250" s="117">
        <v>45228</v>
      </c>
      <c r="B7250" s="101">
        <v>1</v>
      </c>
      <c r="C7250" s="109"/>
    </row>
    <row r="7251" spans="1:3" x14ac:dyDescent="0.25">
      <c r="A7251" s="117">
        <v>45228</v>
      </c>
      <c r="B7251" s="101">
        <v>2</v>
      </c>
      <c r="C7251" s="109"/>
    </row>
    <row r="7252" spans="1:3" x14ac:dyDescent="0.25">
      <c r="A7252" s="117">
        <v>45228</v>
      </c>
      <c r="B7252" s="101">
        <v>3</v>
      </c>
      <c r="C7252" s="109"/>
    </row>
    <row r="7253" spans="1:3" x14ac:dyDescent="0.25">
      <c r="A7253" s="117">
        <v>45228</v>
      </c>
      <c r="B7253" s="101">
        <v>4</v>
      </c>
      <c r="C7253" s="109"/>
    </row>
    <row r="7254" spans="1:3" x14ac:dyDescent="0.25">
      <c r="A7254" s="117">
        <v>45228</v>
      </c>
      <c r="B7254" s="101">
        <v>5</v>
      </c>
      <c r="C7254" s="109"/>
    </row>
    <row r="7255" spans="1:3" x14ac:dyDescent="0.25">
      <c r="A7255" s="117">
        <v>45228</v>
      </c>
      <c r="B7255" s="101">
        <v>6</v>
      </c>
      <c r="C7255" s="109"/>
    </row>
    <row r="7256" spans="1:3" x14ac:dyDescent="0.25">
      <c r="A7256" s="117">
        <v>45228</v>
      </c>
      <c r="B7256" s="101">
        <v>7</v>
      </c>
      <c r="C7256" s="109"/>
    </row>
    <row r="7257" spans="1:3" x14ac:dyDescent="0.25">
      <c r="A7257" s="117">
        <v>45228</v>
      </c>
      <c r="B7257" s="101">
        <v>8</v>
      </c>
      <c r="C7257" s="109"/>
    </row>
    <row r="7258" spans="1:3" x14ac:dyDescent="0.25">
      <c r="A7258" s="117">
        <v>45228</v>
      </c>
      <c r="B7258" s="101">
        <v>9</v>
      </c>
      <c r="C7258" s="109"/>
    </row>
    <row r="7259" spans="1:3" x14ac:dyDescent="0.25">
      <c r="A7259" s="117">
        <v>45228</v>
      </c>
      <c r="B7259" s="101">
        <v>10</v>
      </c>
      <c r="C7259" s="109"/>
    </row>
    <row r="7260" spans="1:3" x14ac:dyDescent="0.25">
      <c r="A7260" s="117">
        <v>45228</v>
      </c>
      <c r="B7260" s="101">
        <v>11</v>
      </c>
      <c r="C7260" s="109"/>
    </row>
    <row r="7261" spans="1:3" x14ac:dyDescent="0.25">
      <c r="A7261" s="117">
        <v>45228</v>
      </c>
      <c r="B7261" s="101">
        <v>12</v>
      </c>
      <c r="C7261" s="109"/>
    </row>
    <row r="7262" spans="1:3" x14ac:dyDescent="0.25">
      <c r="A7262" s="117">
        <v>45228</v>
      </c>
      <c r="B7262" s="101">
        <v>13</v>
      </c>
      <c r="C7262" s="109"/>
    </row>
    <row r="7263" spans="1:3" x14ac:dyDescent="0.25">
      <c r="A7263" s="117">
        <v>45228</v>
      </c>
      <c r="B7263" s="101">
        <v>14</v>
      </c>
      <c r="C7263" s="109"/>
    </row>
    <row r="7264" spans="1:3" x14ac:dyDescent="0.25">
      <c r="A7264" s="117">
        <v>45228</v>
      </c>
      <c r="B7264" s="101">
        <v>15</v>
      </c>
      <c r="C7264" s="109"/>
    </row>
    <row r="7265" spans="1:3" x14ac:dyDescent="0.25">
      <c r="A7265" s="117">
        <v>45228</v>
      </c>
      <c r="B7265" s="101">
        <v>16</v>
      </c>
      <c r="C7265" s="109"/>
    </row>
    <row r="7266" spans="1:3" x14ac:dyDescent="0.25">
      <c r="A7266" s="117">
        <v>45228</v>
      </c>
      <c r="B7266" s="101">
        <v>17</v>
      </c>
      <c r="C7266" s="109"/>
    </row>
    <row r="7267" spans="1:3" x14ac:dyDescent="0.25">
      <c r="A7267" s="117">
        <v>45228</v>
      </c>
      <c r="B7267" s="101">
        <v>18</v>
      </c>
      <c r="C7267" s="109"/>
    </row>
    <row r="7268" spans="1:3" x14ac:dyDescent="0.25">
      <c r="A7268" s="117">
        <v>45228</v>
      </c>
      <c r="B7268" s="101">
        <v>19</v>
      </c>
      <c r="C7268" s="109"/>
    </row>
    <row r="7269" spans="1:3" x14ac:dyDescent="0.25">
      <c r="A7269" s="117">
        <v>45228</v>
      </c>
      <c r="B7269" s="101">
        <v>20</v>
      </c>
      <c r="C7269" s="109"/>
    </row>
    <row r="7270" spans="1:3" x14ac:dyDescent="0.25">
      <c r="A7270" s="117">
        <v>45228</v>
      </c>
      <c r="B7270" s="101">
        <v>21</v>
      </c>
      <c r="C7270" s="109"/>
    </row>
    <row r="7271" spans="1:3" x14ac:dyDescent="0.25">
      <c r="A7271" s="117">
        <v>45228</v>
      </c>
      <c r="B7271" s="101">
        <v>22</v>
      </c>
      <c r="C7271" s="109"/>
    </row>
    <row r="7272" spans="1:3" x14ac:dyDescent="0.25">
      <c r="A7272" s="117">
        <v>45228</v>
      </c>
      <c r="B7272" s="101">
        <v>23</v>
      </c>
      <c r="C7272" s="109"/>
    </row>
    <row r="7273" spans="1:3" x14ac:dyDescent="0.25">
      <c r="A7273" s="117">
        <v>45228</v>
      </c>
      <c r="B7273" s="101">
        <v>24</v>
      </c>
      <c r="C7273" s="109"/>
    </row>
    <row r="7274" spans="1:3" x14ac:dyDescent="0.25">
      <c r="A7274" s="117">
        <v>45229</v>
      </c>
      <c r="B7274" s="101">
        <v>1</v>
      </c>
      <c r="C7274" s="109"/>
    </row>
    <row r="7275" spans="1:3" x14ac:dyDescent="0.25">
      <c r="A7275" s="117">
        <v>45229</v>
      </c>
      <c r="B7275" s="101">
        <v>2</v>
      </c>
      <c r="C7275" s="109"/>
    </row>
    <row r="7276" spans="1:3" x14ac:dyDescent="0.25">
      <c r="A7276" s="117">
        <v>45229</v>
      </c>
      <c r="B7276" s="101">
        <v>3</v>
      </c>
      <c r="C7276" s="109"/>
    </row>
    <row r="7277" spans="1:3" x14ac:dyDescent="0.25">
      <c r="A7277" s="117">
        <v>45229</v>
      </c>
      <c r="B7277" s="101">
        <v>4</v>
      </c>
      <c r="C7277" s="109"/>
    </row>
    <row r="7278" spans="1:3" x14ac:dyDescent="0.25">
      <c r="A7278" s="117">
        <v>45229</v>
      </c>
      <c r="B7278" s="101">
        <v>5</v>
      </c>
      <c r="C7278" s="109"/>
    </row>
    <row r="7279" spans="1:3" x14ac:dyDescent="0.25">
      <c r="A7279" s="117">
        <v>45229</v>
      </c>
      <c r="B7279" s="101">
        <v>6</v>
      </c>
      <c r="C7279" s="109"/>
    </row>
    <row r="7280" spans="1:3" x14ac:dyDescent="0.25">
      <c r="A7280" s="117">
        <v>45229</v>
      </c>
      <c r="B7280" s="101">
        <v>7</v>
      </c>
      <c r="C7280" s="109"/>
    </row>
    <row r="7281" spans="1:3" x14ac:dyDescent="0.25">
      <c r="A7281" s="117">
        <v>45229</v>
      </c>
      <c r="B7281" s="101">
        <v>8</v>
      </c>
      <c r="C7281" s="109"/>
    </row>
    <row r="7282" spans="1:3" x14ac:dyDescent="0.25">
      <c r="A7282" s="117">
        <v>45229</v>
      </c>
      <c r="B7282" s="101">
        <v>9</v>
      </c>
      <c r="C7282" s="109"/>
    </row>
    <row r="7283" spans="1:3" x14ac:dyDescent="0.25">
      <c r="A7283" s="117">
        <v>45229</v>
      </c>
      <c r="B7283" s="101">
        <v>10</v>
      </c>
      <c r="C7283" s="109"/>
    </row>
    <row r="7284" spans="1:3" x14ac:dyDescent="0.25">
      <c r="A7284" s="117">
        <v>45229</v>
      </c>
      <c r="B7284" s="101">
        <v>11</v>
      </c>
      <c r="C7284" s="109"/>
    </row>
    <row r="7285" spans="1:3" x14ac:dyDescent="0.25">
      <c r="A7285" s="117">
        <v>45229</v>
      </c>
      <c r="B7285" s="101">
        <v>12</v>
      </c>
      <c r="C7285" s="109"/>
    </row>
    <row r="7286" spans="1:3" x14ac:dyDescent="0.25">
      <c r="A7286" s="117">
        <v>45229</v>
      </c>
      <c r="B7286" s="101">
        <v>13</v>
      </c>
      <c r="C7286" s="109"/>
    </row>
    <row r="7287" spans="1:3" x14ac:dyDescent="0.25">
      <c r="A7287" s="117">
        <v>45229</v>
      </c>
      <c r="B7287" s="101">
        <v>14</v>
      </c>
      <c r="C7287" s="109"/>
    </row>
    <row r="7288" spans="1:3" x14ac:dyDescent="0.25">
      <c r="A7288" s="117">
        <v>45229</v>
      </c>
      <c r="B7288" s="101">
        <v>15</v>
      </c>
      <c r="C7288" s="109"/>
    </row>
    <row r="7289" spans="1:3" x14ac:dyDescent="0.25">
      <c r="A7289" s="117">
        <v>45229</v>
      </c>
      <c r="B7289" s="101">
        <v>16</v>
      </c>
      <c r="C7289" s="109"/>
    </row>
    <row r="7290" spans="1:3" x14ac:dyDescent="0.25">
      <c r="A7290" s="117">
        <v>45229</v>
      </c>
      <c r="B7290" s="101">
        <v>17</v>
      </c>
      <c r="C7290" s="109"/>
    </row>
    <row r="7291" spans="1:3" x14ac:dyDescent="0.25">
      <c r="A7291" s="117">
        <v>45229</v>
      </c>
      <c r="B7291" s="101">
        <v>18</v>
      </c>
      <c r="C7291" s="109"/>
    </row>
    <row r="7292" spans="1:3" x14ac:dyDescent="0.25">
      <c r="A7292" s="117">
        <v>45229</v>
      </c>
      <c r="B7292" s="101">
        <v>19</v>
      </c>
      <c r="C7292" s="109"/>
    </row>
    <row r="7293" spans="1:3" x14ac:dyDescent="0.25">
      <c r="A7293" s="117">
        <v>45229</v>
      </c>
      <c r="B7293" s="101">
        <v>20</v>
      </c>
      <c r="C7293" s="109"/>
    </row>
    <row r="7294" spans="1:3" x14ac:dyDescent="0.25">
      <c r="A7294" s="117">
        <v>45229</v>
      </c>
      <c r="B7294" s="101">
        <v>21</v>
      </c>
      <c r="C7294" s="109"/>
    </row>
    <row r="7295" spans="1:3" x14ac:dyDescent="0.25">
      <c r="A7295" s="117">
        <v>45229</v>
      </c>
      <c r="B7295" s="101">
        <v>22</v>
      </c>
      <c r="C7295" s="109"/>
    </row>
    <row r="7296" spans="1:3" x14ac:dyDescent="0.25">
      <c r="A7296" s="117">
        <v>45229</v>
      </c>
      <c r="B7296" s="101">
        <v>23</v>
      </c>
      <c r="C7296" s="109"/>
    </row>
    <row r="7297" spans="1:3" x14ac:dyDescent="0.25">
      <c r="A7297" s="117">
        <v>45229</v>
      </c>
      <c r="B7297" s="101">
        <v>24</v>
      </c>
      <c r="C7297" s="109"/>
    </row>
    <row r="7298" spans="1:3" x14ac:dyDescent="0.25">
      <c r="A7298" s="117">
        <v>45230</v>
      </c>
      <c r="B7298" s="101">
        <v>1</v>
      </c>
      <c r="C7298" s="109"/>
    </row>
    <row r="7299" spans="1:3" x14ac:dyDescent="0.25">
      <c r="A7299" s="117">
        <v>45230</v>
      </c>
      <c r="B7299" s="101">
        <v>2</v>
      </c>
      <c r="C7299" s="109"/>
    </row>
    <row r="7300" spans="1:3" x14ac:dyDescent="0.25">
      <c r="A7300" s="117">
        <v>45230</v>
      </c>
      <c r="B7300" s="101">
        <v>3</v>
      </c>
      <c r="C7300" s="109"/>
    </row>
    <row r="7301" spans="1:3" x14ac:dyDescent="0.25">
      <c r="A7301" s="117">
        <v>45230</v>
      </c>
      <c r="B7301" s="101">
        <v>4</v>
      </c>
      <c r="C7301" s="109"/>
    </row>
    <row r="7302" spans="1:3" x14ac:dyDescent="0.25">
      <c r="A7302" s="117">
        <v>45230</v>
      </c>
      <c r="B7302" s="101">
        <v>5</v>
      </c>
      <c r="C7302" s="109"/>
    </row>
    <row r="7303" spans="1:3" x14ac:dyDescent="0.25">
      <c r="A7303" s="117">
        <v>45230</v>
      </c>
      <c r="B7303" s="101">
        <v>6</v>
      </c>
      <c r="C7303" s="109"/>
    </row>
    <row r="7304" spans="1:3" x14ac:dyDescent="0.25">
      <c r="A7304" s="117">
        <v>45230</v>
      </c>
      <c r="B7304" s="101">
        <v>7</v>
      </c>
      <c r="C7304" s="109"/>
    </row>
    <row r="7305" spans="1:3" x14ac:dyDescent="0.25">
      <c r="A7305" s="117">
        <v>45230</v>
      </c>
      <c r="B7305" s="101">
        <v>8</v>
      </c>
      <c r="C7305" s="109"/>
    </row>
    <row r="7306" spans="1:3" x14ac:dyDescent="0.25">
      <c r="A7306" s="117">
        <v>45230</v>
      </c>
      <c r="B7306" s="101">
        <v>9</v>
      </c>
      <c r="C7306" s="109"/>
    </row>
    <row r="7307" spans="1:3" x14ac:dyDescent="0.25">
      <c r="A7307" s="117">
        <v>45230</v>
      </c>
      <c r="B7307" s="101">
        <v>10</v>
      </c>
      <c r="C7307" s="109"/>
    </row>
    <row r="7308" spans="1:3" x14ac:dyDescent="0.25">
      <c r="A7308" s="117">
        <v>45230</v>
      </c>
      <c r="B7308" s="101">
        <v>11</v>
      </c>
      <c r="C7308" s="109"/>
    </row>
    <row r="7309" spans="1:3" x14ac:dyDescent="0.25">
      <c r="A7309" s="117">
        <v>45230</v>
      </c>
      <c r="B7309" s="101">
        <v>12</v>
      </c>
      <c r="C7309" s="109"/>
    </row>
    <row r="7310" spans="1:3" x14ac:dyDescent="0.25">
      <c r="A7310" s="117">
        <v>45230</v>
      </c>
      <c r="B7310" s="101">
        <v>13</v>
      </c>
      <c r="C7310" s="109"/>
    </row>
    <row r="7311" spans="1:3" x14ac:dyDescent="0.25">
      <c r="A7311" s="117">
        <v>45230</v>
      </c>
      <c r="B7311" s="101">
        <v>14</v>
      </c>
      <c r="C7311" s="109"/>
    </row>
    <row r="7312" spans="1:3" x14ac:dyDescent="0.25">
      <c r="A7312" s="117">
        <v>45230</v>
      </c>
      <c r="B7312" s="101">
        <v>15</v>
      </c>
      <c r="C7312" s="109"/>
    </row>
    <row r="7313" spans="1:3" x14ac:dyDescent="0.25">
      <c r="A7313" s="117">
        <v>45230</v>
      </c>
      <c r="B7313" s="101">
        <v>16</v>
      </c>
      <c r="C7313" s="109"/>
    </row>
    <row r="7314" spans="1:3" x14ac:dyDescent="0.25">
      <c r="A7314" s="117">
        <v>45230</v>
      </c>
      <c r="B7314" s="101">
        <v>17</v>
      </c>
      <c r="C7314" s="109"/>
    </row>
    <row r="7315" spans="1:3" x14ac:dyDescent="0.25">
      <c r="A7315" s="117">
        <v>45230</v>
      </c>
      <c r="B7315" s="101">
        <v>18</v>
      </c>
      <c r="C7315" s="109"/>
    </row>
    <row r="7316" spans="1:3" x14ac:dyDescent="0.25">
      <c r="A7316" s="117">
        <v>45230</v>
      </c>
      <c r="B7316" s="101">
        <v>19</v>
      </c>
      <c r="C7316" s="109"/>
    </row>
    <row r="7317" spans="1:3" x14ac:dyDescent="0.25">
      <c r="A7317" s="117">
        <v>45230</v>
      </c>
      <c r="B7317" s="101">
        <v>20</v>
      </c>
      <c r="C7317" s="109"/>
    </row>
    <row r="7318" spans="1:3" x14ac:dyDescent="0.25">
      <c r="A7318" s="117">
        <v>45230</v>
      </c>
      <c r="B7318" s="101">
        <v>21</v>
      </c>
      <c r="C7318" s="109"/>
    </row>
    <row r="7319" spans="1:3" x14ac:dyDescent="0.25">
      <c r="A7319" s="117">
        <v>45230</v>
      </c>
      <c r="B7319" s="101">
        <v>22</v>
      </c>
      <c r="C7319" s="109"/>
    </row>
    <row r="7320" spans="1:3" x14ac:dyDescent="0.25">
      <c r="A7320" s="117">
        <v>45230</v>
      </c>
      <c r="B7320" s="101">
        <v>23</v>
      </c>
      <c r="C7320" s="109"/>
    </row>
    <row r="7321" spans="1:3" x14ac:dyDescent="0.25">
      <c r="A7321" s="117">
        <v>45230</v>
      </c>
      <c r="B7321" s="101">
        <v>24</v>
      </c>
      <c r="C7321" s="109"/>
    </row>
    <row r="7322" spans="1:3" x14ac:dyDescent="0.25">
      <c r="A7322" s="117">
        <v>45231</v>
      </c>
      <c r="B7322" s="101">
        <v>1</v>
      </c>
      <c r="C7322" s="109"/>
    </row>
    <row r="7323" spans="1:3" x14ac:dyDescent="0.25">
      <c r="A7323" s="117">
        <v>45231</v>
      </c>
      <c r="B7323" s="101">
        <v>2</v>
      </c>
      <c r="C7323" s="109"/>
    </row>
    <row r="7324" spans="1:3" x14ac:dyDescent="0.25">
      <c r="A7324" s="117">
        <v>45231</v>
      </c>
      <c r="B7324" s="101">
        <v>3</v>
      </c>
      <c r="C7324" s="109"/>
    </row>
    <row r="7325" spans="1:3" x14ac:dyDescent="0.25">
      <c r="A7325" s="117">
        <v>45231</v>
      </c>
      <c r="B7325" s="101">
        <v>4</v>
      </c>
      <c r="C7325" s="109"/>
    </row>
    <row r="7326" spans="1:3" x14ac:dyDescent="0.25">
      <c r="A7326" s="117">
        <v>45231</v>
      </c>
      <c r="B7326" s="101">
        <v>5</v>
      </c>
      <c r="C7326" s="109"/>
    </row>
    <row r="7327" spans="1:3" x14ac:dyDescent="0.25">
      <c r="A7327" s="117">
        <v>45231</v>
      </c>
      <c r="B7327" s="101">
        <v>6</v>
      </c>
      <c r="C7327" s="109"/>
    </row>
    <row r="7328" spans="1:3" x14ac:dyDescent="0.25">
      <c r="A7328" s="117">
        <v>45231</v>
      </c>
      <c r="B7328" s="101">
        <v>7</v>
      </c>
      <c r="C7328" s="109"/>
    </row>
    <row r="7329" spans="1:3" x14ac:dyDescent="0.25">
      <c r="A7329" s="117">
        <v>45231</v>
      </c>
      <c r="B7329" s="101">
        <v>8</v>
      </c>
      <c r="C7329" s="109"/>
    </row>
    <row r="7330" spans="1:3" x14ac:dyDescent="0.25">
      <c r="A7330" s="117">
        <v>45231</v>
      </c>
      <c r="B7330" s="101">
        <v>9</v>
      </c>
      <c r="C7330" s="109"/>
    </row>
    <row r="7331" spans="1:3" x14ac:dyDescent="0.25">
      <c r="A7331" s="117">
        <v>45231</v>
      </c>
      <c r="B7331" s="101">
        <v>10</v>
      </c>
      <c r="C7331" s="109"/>
    </row>
    <row r="7332" spans="1:3" x14ac:dyDescent="0.25">
      <c r="A7332" s="117">
        <v>45231</v>
      </c>
      <c r="B7332" s="101">
        <v>11</v>
      </c>
      <c r="C7332" s="109"/>
    </row>
    <row r="7333" spans="1:3" x14ac:dyDescent="0.25">
      <c r="A7333" s="117">
        <v>45231</v>
      </c>
      <c r="B7333" s="101">
        <v>12</v>
      </c>
      <c r="C7333" s="109"/>
    </row>
    <row r="7334" spans="1:3" x14ac:dyDescent="0.25">
      <c r="A7334" s="117">
        <v>45231</v>
      </c>
      <c r="B7334" s="101">
        <v>13</v>
      </c>
      <c r="C7334" s="109"/>
    </row>
    <row r="7335" spans="1:3" x14ac:dyDescent="0.25">
      <c r="A7335" s="117">
        <v>45231</v>
      </c>
      <c r="B7335" s="101">
        <v>14</v>
      </c>
      <c r="C7335" s="109"/>
    </row>
    <row r="7336" spans="1:3" x14ac:dyDescent="0.25">
      <c r="A7336" s="117">
        <v>45231</v>
      </c>
      <c r="B7336" s="101">
        <v>15</v>
      </c>
      <c r="C7336" s="109"/>
    </row>
    <row r="7337" spans="1:3" x14ac:dyDescent="0.25">
      <c r="A7337" s="117">
        <v>45231</v>
      </c>
      <c r="B7337" s="101">
        <v>16</v>
      </c>
      <c r="C7337" s="109"/>
    </row>
    <row r="7338" spans="1:3" x14ac:dyDescent="0.25">
      <c r="A7338" s="117">
        <v>45231</v>
      </c>
      <c r="B7338" s="101">
        <v>17</v>
      </c>
      <c r="C7338" s="109"/>
    </row>
    <row r="7339" spans="1:3" x14ac:dyDescent="0.25">
      <c r="A7339" s="117">
        <v>45231</v>
      </c>
      <c r="B7339" s="101">
        <v>18</v>
      </c>
      <c r="C7339" s="109"/>
    </row>
    <row r="7340" spans="1:3" x14ac:dyDescent="0.25">
      <c r="A7340" s="117">
        <v>45231</v>
      </c>
      <c r="B7340" s="101">
        <v>19</v>
      </c>
      <c r="C7340" s="109"/>
    </row>
    <row r="7341" spans="1:3" x14ac:dyDescent="0.25">
      <c r="A7341" s="117">
        <v>45231</v>
      </c>
      <c r="B7341" s="101">
        <v>20</v>
      </c>
      <c r="C7341" s="109"/>
    </row>
    <row r="7342" spans="1:3" x14ac:dyDescent="0.25">
      <c r="A7342" s="117">
        <v>45231</v>
      </c>
      <c r="B7342" s="101">
        <v>21</v>
      </c>
      <c r="C7342" s="109"/>
    </row>
    <row r="7343" spans="1:3" x14ac:dyDescent="0.25">
      <c r="A7343" s="117">
        <v>45231</v>
      </c>
      <c r="B7343" s="101">
        <v>22</v>
      </c>
      <c r="C7343" s="109"/>
    </row>
    <row r="7344" spans="1:3" x14ac:dyDescent="0.25">
      <c r="A7344" s="117">
        <v>45231</v>
      </c>
      <c r="B7344" s="101">
        <v>23</v>
      </c>
      <c r="C7344" s="109"/>
    </row>
    <row r="7345" spans="1:3" x14ac:dyDescent="0.25">
      <c r="A7345" s="117">
        <v>45231</v>
      </c>
      <c r="B7345" s="101">
        <v>24</v>
      </c>
      <c r="C7345" s="109"/>
    </row>
    <row r="7346" spans="1:3" x14ac:dyDescent="0.25">
      <c r="A7346" s="117">
        <v>45232</v>
      </c>
      <c r="B7346" s="101">
        <v>1</v>
      </c>
      <c r="C7346" s="109"/>
    </row>
    <row r="7347" spans="1:3" x14ac:dyDescent="0.25">
      <c r="A7347" s="117">
        <v>45232</v>
      </c>
      <c r="B7347" s="101">
        <v>2</v>
      </c>
      <c r="C7347" s="109"/>
    </row>
    <row r="7348" spans="1:3" x14ac:dyDescent="0.25">
      <c r="A7348" s="117">
        <v>45232</v>
      </c>
      <c r="B7348" s="101">
        <v>3</v>
      </c>
      <c r="C7348" s="109"/>
    </row>
    <row r="7349" spans="1:3" x14ac:dyDescent="0.25">
      <c r="A7349" s="117">
        <v>45232</v>
      </c>
      <c r="B7349" s="101">
        <v>4</v>
      </c>
      <c r="C7349" s="109"/>
    </row>
    <row r="7350" spans="1:3" x14ac:dyDescent="0.25">
      <c r="A7350" s="117">
        <v>45232</v>
      </c>
      <c r="B7350" s="101">
        <v>5</v>
      </c>
      <c r="C7350" s="109"/>
    </row>
    <row r="7351" spans="1:3" x14ac:dyDescent="0.25">
      <c r="A7351" s="117">
        <v>45232</v>
      </c>
      <c r="B7351" s="101">
        <v>6</v>
      </c>
      <c r="C7351" s="109"/>
    </row>
    <row r="7352" spans="1:3" x14ac:dyDescent="0.25">
      <c r="A7352" s="117">
        <v>45232</v>
      </c>
      <c r="B7352" s="101">
        <v>7</v>
      </c>
      <c r="C7352" s="109"/>
    </row>
    <row r="7353" spans="1:3" x14ac:dyDescent="0.25">
      <c r="A7353" s="117">
        <v>45232</v>
      </c>
      <c r="B7353" s="101">
        <v>8</v>
      </c>
      <c r="C7353" s="109"/>
    </row>
    <row r="7354" spans="1:3" x14ac:dyDescent="0.25">
      <c r="A7354" s="117">
        <v>45232</v>
      </c>
      <c r="B7354" s="101">
        <v>9</v>
      </c>
      <c r="C7354" s="109"/>
    </row>
    <row r="7355" spans="1:3" x14ac:dyDescent="0.25">
      <c r="A7355" s="117">
        <v>45232</v>
      </c>
      <c r="B7355" s="101">
        <v>10</v>
      </c>
      <c r="C7355" s="109"/>
    </row>
    <row r="7356" spans="1:3" x14ac:dyDescent="0.25">
      <c r="A7356" s="117">
        <v>45232</v>
      </c>
      <c r="B7356" s="101">
        <v>11</v>
      </c>
      <c r="C7356" s="109"/>
    </row>
    <row r="7357" spans="1:3" x14ac:dyDescent="0.25">
      <c r="A7357" s="117">
        <v>45232</v>
      </c>
      <c r="B7357" s="101">
        <v>12</v>
      </c>
      <c r="C7357" s="109"/>
    </row>
    <row r="7358" spans="1:3" x14ac:dyDescent="0.25">
      <c r="A7358" s="117">
        <v>45232</v>
      </c>
      <c r="B7358" s="101">
        <v>13</v>
      </c>
      <c r="C7358" s="109"/>
    </row>
    <row r="7359" spans="1:3" x14ac:dyDescent="0.25">
      <c r="A7359" s="117">
        <v>45232</v>
      </c>
      <c r="B7359" s="101">
        <v>14</v>
      </c>
      <c r="C7359" s="109"/>
    </row>
    <row r="7360" spans="1:3" x14ac:dyDescent="0.25">
      <c r="A7360" s="117">
        <v>45232</v>
      </c>
      <c r="B7360" s="101">
        <v>15</v>
      </c>
      <c r="C7360" s="109"/>
    </row>
    <row r="7361" spans="1:3" x14ac:dyDescent="0.25">
      <c r="A7361" s="117">
        <v>45232</v>
      </c>
      <c r="B7361" s="101">
        <v>16</v>
      </c>
      <c r="C7361" s="109"/>
    </row>
    <row r="7362" spans="1:3" x14ac:dyDescent="0.25">
      <c r="A7362" s="117">
        <v>45232</v>
      </c>
      <c r="B7362" s="101">
        <v>17</v>
      </c>
      <c r="C7362" s="109"/>
    </row>
    <row r="7363" spans="1:3" x14ac:dyDescent="0.25">
      <c r="A7363" s="117">
        <v>45232</v>
      </c>
      <c r="B7363" s="101">
        <v>18</v>
      </c>
      <c r="C7363" s="109"/>
    </row>
    <row r="7364" spans="1:3" x14ac:dyDescent="0.25">
      <c r="A7364" s="117">
        <v>45232</v>
      </c>
      <c r="B7364" s="101">
        <v>19</v>
      </c>
      <c r="C7364" s="109"/>
    </row>
    <row r="7365" spans="1:3" x14ac:dyDescent="0.25">
      <c r="A7365" s="117">
        <v>45232</v>
      </c>
      <c r="B7365" s="101">
        <v>20</v>
      </c>
      <c r="C7365" s="109"/>
    </row>
    <row r="7366" spans="1:3" x14ac:dyDescent="0.25">
      <c r="A7366" s="117">
        <v>45232</v>
      </c>
      <c r="B7366" s="101">
        <v>21</v>
      </c>
      <c r="C7366" s="109"/>
    </row>
    <row r="7367" spans="1:3" x14ac:dyDescent="0.25">
      <c r="A7367" s="117">
        <v>45232</v>
      </c>
      <c r="B7367" s="101">
        <v>22</v>
      </c>
      <c r="C7367" s="109"/>
    </row>
    <row r="7368" spans="1:3" x14ac:dyDescent="0.25">
      <c r="A7368" s="117">
        <v>45232</v>
      </c>
      <c r="B7368" s="101">
        <v>23</v>
      </c>
      <c r="C7368" s="109"/>
    </row>
    <row r="7369" spans="1:3" x14ac:dyDescent="0.25">
      <c r="A7369" s="117">
        <v>45232</v>
      </c>
      <c r="B7369" s="101">
        <v>24</v>
      </c>
      <c r="C7369" s="109"/>
    </row>
    <row r="7370" spans="1:3" x14ac:dyDescent="0.25">
      <c r="A7370" s="117">
        <v>45233</v>
      </c>
      <c r="B7370" s="101">
        <v>1</v>
      </c>
      <c r="C7370" s="109"/>
    </row>
    <row r="7371" spans="1:3" x14ac:dyDescent="0.25">
      <c r="A7371" s="117">
        <v>45233</v>
      </c>
      <c r="B7371" s="101">
        <v>2</v>
      </c>
      <c r="C7371" s="109"/>
    </row>
    <row r="7372" spans="1:3" x14ac:dyDescent="0.25">
      <c r="A7372" s="117">
        <v>45233</v>
      </c>
      <c r="B7372" s="101">
        <v>3</v>
      </c>
      <c r="C7372" s="109"/>
    </row>
    <row r="7373" spans="1:3" x14ac:dyDescent="0.25">
      <c r="A7373" s="117">
        <v>45233</v>
      </c>
      <c r="B7373" s="101">
        <v>4</v>
      </c>
      <c r="C7373" s="109"/>
    </row>
    <row r="7374" spans="1:3" x14ac:dyDescent="0.25">
      <c r="A7374" s="117">
        <v>45233</v>
      </c>
      <c r="B7374" s="101">
        <v>5</v>
      </c>
      <c r="C7374" s="109"/>
    </row>
    <row r="7375" spans="1:3" x14ac:dyDescent="0.25">
      <c r="A7375" s="117">
        <v>45233</v>
      </c>
      <c r="B7375" s="101">
        <v>6</v>
      </c>
      <c r="C7375" s="109"/>
    </row>
    <row r="7376" spans="1:3" x14ac:dyDescent="0.25">
      <c r="A7376" s="117">
        <v>45233</v>
      </c>
      <c r="B7376" s="101">
        <v>7</v>
      </c>
      <c r="C7376" s="109"/>
    </row>
    <row r="7377" spans="1:3" x14ac:dyDescent="0.25">
      <c r="A7377" s="117">
        <v>45233</v>
      </c>
      <c r="B7377" s="101">
        <v>8</v>
      </c>
      <c r="C7377" s="109"/>
    </row>
    <row r="7378" spans="1:3" x14ac:dyDescent="0.25">
      <c r="A7378" s="117">
        <v>45233</v>
      </c>
      <c r="B7378" s="101">
        <v>9</v>
      </c>
      <c r="C7378" s="109"/>
    </row>
    <row r="7379" spans="1:3" x14ac:dyDescent="0.25">
      <c r="A7379" s="117">
        <v>45233</v>
      </c>
      <c r="B7379" s="101">
        <v>10</v>
      </c>
      <c r="C7379" s="109"/>
    </row>
    <row r="7380" spans="1:3" x14ac:dyDescent="0.25">
      <c r="A7380" s="117">
        <v>45233</v>
      </c>
      <c r="B7380" s="101">
        <v>11</v>
      </c>
      <c r="C7380" s="109"/>
    </row>
    <row r="7381" spans="1:3" x14ac:dyDescent="0.25">
      <c r="A7381" s="117">
        <v>45233</v>
      </c>
      <c r="B7381" s="101">
        <v>12</v>
      </c>
      <c r="C7381" s="109"/>
    </row>
    <row r="7382" spans="1:3" x14ac:dyDescent="0.25">
      <c r="A7382" s="117">
        <v>45233</v>
      </c>
      <c r="B7382" s="101">
        <v>13</v>
      </c>
      <c r="C7382" s="109"/>
    </row>
    <row r="7383" spans="1:3" x14ac:dyDescent="0.25">
      <c r="A7383" s="117">
        <v>45233</v>
      </c>
      <c r="B7383" s="101">
        <v>14</v>
      </c>
      <c r="C7383" s="109"/>
    </row>
    <row r="7384" spans="1:3" x14ac:dyDescent="0.25">
      <c r="A7384" s="117">
        <v>45233</v>
      </c>
      <c r="B7384" s="101">
        <v>15</v>
      </c>
      <c r="C7384" s="109"/>
    </row>
    <row r="7385" spans="1:3" x14ac:dyDescent="0.25">
      <c r="A7385" s="117">
        <v>45233</v>
      </c>
      <c r="B7385" s="101">
        <v>16</v>
      </c>
      <c r="C7385" s="109"/>
    </row>
    <row r="7386" spans="1:3" x14ac:dyDescent="0.25">
      <c r="A7386" s="117">
        <v>45233</v>
      </c>
      <c r="B7386" s="101">
        <v>17</v>
      </c>
      <c r="C7386" s="109"/>
    </row>
    <row r="7387" spans="1:3" x14ac:dyDescent="0.25">
      <c r="A7387" s="117">
        <v>45233</v>
      </c>
      <c r="B7387" s="101">
        <v>18</v>
      </c>
      <c r="C7387" s="109"/>
    </row>
    <row r="7388" spans="1:3" x14ac:dyDescent="0.25">
      <c r="A7388" s="117">
        <v>45233</v>
      </c>
      <c r="B7388" s="101">
        <v>19</v>
      </c>
      <c r="C7388" s="109"/>
    </row>
    <row r="7389" spans="1:3" x14ac:dyDescent="0.25">
      <c r="A7389" s="117">
        <v>45233</v>
      </c>
      <c r="B7389" s="101">
        <v>20</v>
      </c>
      <c r="C7389" s="109"/>
    </row>
    <row r="7390" spans="1:3" x14ac:dyDescent="0.25">
      <c r="A7390" s="117">
        <v>45233</v>
      </c>
      <c r="B7390" s="101">
        <v>21</v>
      </c>
      <c r="C7390" s="109"/>
    </row>
    <row r="7391" spans="1:3" x14ac:dyDescent="0.25">
      <c r="A7391" s="117">
        <v>45233</v>
      </c>
      <c r="B7391" s="101">
        <v>22</v>
      </c>
      <c r="C7391" s="109"/>
    </row>
    <row r="7392" spans="1:3" x14ac:dyDescent="0.25">
      <c r="A7392" s="117">
        <v>45233</v>
      </c>
      <c r="B7392" s="101">
        <v>23</v>
      </c>
      <c r="C7392" s="109"/>
    </row>
    <row r="7393" spans="1:3" x14ac:dyDescent="0.25">
      <c r="A7393" s="117">
        <v>45233</v>
      </c>
      <c r="B7393" s="101">
        <v>24</v>
      </c>
      <c r="C7393" s="109"/>
    </row>
    <row r="7394" spans="1:3" x14ac:dyDescent="0.25">
      <c r="A7394" s="117">
        <v>45234</v>
      </c>
      <c r="B7394" s="101">
        <v>1</v>
      </c>
      <c r="C7394" s="109"/>
    </row>
    <row r="7395" spans="1:3" x14ac:dyDescent="0.25">
      <c r="A7395" s="117">
        <v>45234</v>
      </c>
      <c r="B7395" s="101">
        <v>2</v>
      </c>
      <c r="C7395" s="109"/>
    </row>
    <row r="7396" spans="1:3" x14ac:dyDescent="0.25">
      <c r="A7396" s="117">
        <v>45234</v>
      </c>
      <c r="B7396" s="101">
        <v>3</v>
      </c>
      <c r="C7396" s="109"/>
    </row>
    <row r="7397" spans="1:3" x14ac:dyDescent="0.25">
      <c r="A7397" s="117">
        <v>45234</v>
      </c>
      <c r="B7397" s="101">
        <v>4</v>
      </c>
      <c r="C7397" s="109"/>
    </row>
    <row r="7398" spans="1:3" x14ac:dyDescent="0.25">
      <c r="A7398" s="117">
        <v>45234</v>
      </c>
      <c r="B7398" s="101">
        <v>5</v>
      </c>
      <c r="C7398" s="109"/>
    </row>
    <row r="7399" spans="1:3" x14ac:dyDescent="0.25">
      <c r="A7399" s="117">
        <v>45234</v>
      </c>
      <c r="B7399" s="101">
        <v>6</v>
      </c>
      <c r="C7399" s="109"/>
    </row>
    <row r="7400" spans="1:3" x14ac:dyDescent="0.25">
      <c r="A7400" s="117">
        <v>45234</v>
      </c>
      <c r="B7400" s="101">
        <v>7</v>
      </c>
      <c r="C7400" s="109"/>
    </row>
    <row r="7401" spans="1:3" x14ac:dyDescent="0.25">
      <c r="A7401" s="117">
        <v>45234</v>
      </c>
      <c r="B7401" s="101">
        <v>8</v>
      </c>
      <c r="C7401" s="109"/>
    </row>
    <row r="7402" spans="1:3" x14ac:dyDescent="0.25">
      <c r="A7402" s="117">
        <v>45234</v>
      </c>
      <c r="B7402" s="101">
        <v>9</v>
      </c>
      <c r="C7402" s="109"/>
    </row>
    <row r="7403" spans="1:3" x14ac:dyDescent="0.25">
      <c r="A7403" s="117">
        <v>45234</v>
      </c>
      <c r="B7403" s="101">
        <v>10</v>
      </c>
      <c r="C7403" s="109"/>
    </row>
    <row r="7404" spans="1:3" x14ac:dyDescent="0.25">
      <c r="A7404" s="117">
        <v>45234</v>
      </c>
      <c r="B7404" s="101">
        <v>11</v>
      </c>
      <c r="C7404" s="109"/>
    </row>
    <row r="7405" spans="1:3" x14ac:dyDescent="0.25">
      <c r="A7405" s="117">
        <v>45234</v>
      </c>
      <c r="B7405" s="101">
        <v>12</v>
      </c>
      <c r="C7405" s="109"/>
    </row>
    <row r="7406" spans="1:3" x14ac:dyDescent="0.25">
      <c r="A7406" s="117">
        <v>45234</v>
      </c>
      <c r="B7406" s="101">
        <v>13</v>
      </c>
      <c r="C7406" s="109"/>
    </row>
    <row r="7407" spans="1:3" x14ac:dyDescent="0.25">
      <c r="A7407" s="117">
        <v>45234</v>
      </c>
      <c r="B7407" s="101">
        <v>14</v>
      </c>
      <c r="C7407" s="109"/>
    </row>
    <row r="7408" spans="1:3" x14ac:dyDescent="0.25">
      <c r="A7408" s="117">
        <v>45234</v>
      </c>
      <c r="B7408" s="101">
        <v>15</v>
      </c>
      <c r="C7408" s="109"/>
    </row>
    <row r="7409" spans="1:3" x14ac:dyDescent="0.25">
      <c r="A7409" s="117">
        <v>45234</v>
      </c>
      <c r="B7409" s="101">
        <v>16</v>
      </c>
      <c r="C7409" s="109"/>
    </row>
    <row r="7410" spans="1:3" x14ac:dyDescent="0.25">
      <c r="A7410" s="117">
        <v>45234</v>
      </c>
      <c r="B7410" s="101">
        <v>17</v>
      </c>
      <c r="C7410" s="109"/>
    </row>
    <row r="7411" spans="1:3" x14ac:dyDescent="0.25">
      <c r="A7411" s="117">
        <v>45234</v>
      </c>
      <c r="B7411" s="101">
        <v>18</v>
      </c>
      <c r="C7411" s="109"/>
    </row>
    <row r="7412" spans="1:3" x14ac:dyDescent="0.25">
      <c r="A7412" s="117">
        <v>45234</v>
      </c>
      <c r="B7412" s="101">
        <v>19</v>
      </c>
      <c r="C7412" s="109"/>
    </row>
    <row r="7413" spans="1:3" x14ac:dyDescent="0.25">
      <c r="A7413" s="117">
        <v>45234</v>
      </c>
      <c r="B7413" s="101">
        <v>20</v>
      </c>
      <c r="C7413" s="109"/>
    </row>
    <row r="7414" spans="1:3" x14ac:dyDescent="0.25">
      <c r="A7414" s="117">
        <v>45234</v>
      </c>
      <c r="B7414" s="101">
        <v>21</v>
      </c>
      <c r="C7414" s="109"/>
    </row>
    <row r="7415" spans="1:3" x14ac:dyDescent="0.25">
      <c r="A7415" s="117">
        <v>45234</v>
      </c>
      <c r="B7415" s="101">
        <v>22</v>
      </c>
      <c r="C7415" s="109"/>
    </row>
    <row r="7416" spans="1:3" x14ac:dyDescent="0.25">
      <c r="A7416" s="117">
        <v>45234</v>
      </c>
      <c r="B7416" s="101">
        <v>23</v>
      </c>
      <c r="C7416" s="109"/>
    </row>
    <row r="7417" spans="1:3" x14ac:dyDescent="0.25">
      <c r="A7417" s="117">
        <v>45234</v>
      </c>
      <c r="B7417" s="101">
        <v>24</v>
      </c>
      <c r="C7417" s="109"/>
    </row>
    <row r="7418" spans="1:3" x14ac:dyDescent="0.25">
      <c r="A7418" s="117">
        <v>45235</v>
      </c>
      <c r="B7418" s="101">
        <v>1</v>
      </c>
      <c r="C7418" s="109"/>
    </row>
    <row r="7419" spans="1:3" x14ac:dyDescent="0.25">
      <c r="A7419" s="117">
        <v>45235</v>
      </c>
      <c r="B7419" s="101">
        <v>2</v>
      </c>
      <c r="C7419" s="109"/>
    </row>
    <row r="7420" spans="1:3" x14ac:dyDescent="0.25">
      <c r="A7420" s="117">
        <v>45235</v>
      </c>
      <c r="B7420" s="101">
        <v>2</v>
      </c>
      <c r="C7420" s="109"/>
    </row>
    <row r="7421" spans="1:3" x14ac:dyDescent="0.25">
      <c r="A7421" s="117">
        <v>45235</v>
      </c>
      <c r="B7421" s="101">
        <v>3</v>
      </c>
      <c r="C7421" s="109"/>
    </row>
    <row r="7422" spans="1:3" x14ac:dyDescent="0.25">
      <c r="A7422" s="117">
        <v>45235</v>
      </c>
      <c r="B7422" s="101">
        <v>4</v>
      </c>
      <c r="C7422" s="109"/>
    </row>
    <row r="7423" spans="1:3" x14ac:dyDescent="0.25">
      <c r="A7423" s="117">
        <v>45235</v>
      </c>
      <c r="B7423" s="101">
        <v>5</v>
      </c>
      <c r="C7423" s="109"/>
    </row>
    <row r="7424" spans="1:3" x14ac:dyDescent="0.25">
      <c r="A7424" s="117">
        <v>45235</v>
      </c>
      <c r="B7424" s="101">
        <v>6</v>
      </c>
      <c r="C7424" s="109"/>
    </row>
    <row r="7425" spans="1:3" x14ac:dyDescent="0.25">
      <c r="A7425" s="117">
        <v>45235</v>
      </c>
      <c r="B7425" s="101">
        <v>7</v>
      </c>
      <c r="C7425" s="109"/>
    </row>
    <row r="7426" spans="1:3" x14ac:dyDescent="0.25">
      <c r="A7426" s="117">
        <v>45235</v>
      </c>
      <c r="B7426" s="101">
        <v>8</v>
      </c>
      <c r="C7426" s="109"/>
    </row>
    <row r="7427" spans="1:3" x14ac:dyDescent="0.25">
      <c r="A7427" s="117">
        <v>45235</v>
      </c>
      <c r="B7427" s="101">
        <v>9</v>
      </c>
      <c r="C7427" s="109"/>
    </row>
    <row r="7428" spans="1:3" x14ac:dyDescent="0.25">
      <c r="A7428" s="117">
        <v>45235</v>
      </c>
      <c r="B7428" s="101">
        <v>10</v>
      </c>
      <c r="C7428" s="109"/>
    </row>
    <row r="7429" spans="1:3" x14ac:dyDescent="0.25">
      <c r="A7429" s="117">
        <v>45235</v>
      </c>
      <c r="B7429" s="101">
        <v>11</v>
      </c>
      <c r="C7429" s="109"/>
    </row>
    <row r="7430" spans="1:3" x14ac:dyDescent="0.25">
      <c r="A7430" s="117">
        <v>45235</v>
      </c>
      <c r="B7430" s="101">
        <v>12</v>
      </c>
      <c r="C7430" s="109"/>
    </row>
    <row r="7431" spans="1:3" x14ac:dyDescent="0.25">
      <c r="A7431" s="117">
        <v>45235</v>
      </c>
      <c r="B7431" s="101">
        <v>13</v>
      </c>
      <c r="C7431" s="109"/>
    </row>
    <row r="7432" spans="1:3" x14ac:dyDescent="0.25">
      <c r="A7432" s="117">
        <v>45235</v>
      </c>
      <c r="B7432" s="101">
        <v>14</v>
      </c>
      <c r="C7432" s="109"/>
    </row>
    <row r="7433" spans="1:3" x14ac:dyDescent="0.25">
      <c r="A7433" s="117">
        <v>45235</v>
      </c>
      <c r="B7433" s="101">
        <v>15</v>
      </c>
      <c r="C7433" s="109"/>
    </row>
    <row r="7434" spans="1:3" x14ac:dyDescent="0.25">
      <c r="A7434" s="117">
        <v>45235</v>
      </c>
      <c r="B7434" s="101">
        <v>16</v>
      </c>
      <c r="C7434" s="109"/>
    </row>
    <row r="7435" spans="1:3" x14ac:dyDescent="0.25">
      <c r="A7435" s="117">
        <v>45235</v>
      </c>
      <c r="B7435" s="101">
        <v>17</v>
      </c>
      <c r="C7435" s="109"/>
    </row>
    <row r="7436" spans="1:3" x14ac:dyDescent="0.25">
      <c r="A7436" s="117">
        <v>45235</v>
      </c>
      <c r="B7436" s="101">
        <v>18</v>
      </c>
      <c r="C7436" s="109"/>
    </row>
    <row r="7437" spans="1:3" x14ac:dyDescent="0.25">
      <c r="A7437" s="117">
        <v>45235</v>
      </c>
      <c r="B7437" s="101">
        <v>19</v>
      </c>
      <c r="C7437" s="109"/>
    </row>
    <row r="7438" spans="1:3" x14ac:dyDescent="0.25">
      <c r="A7438" s="117">
        <v>45235</v>
      </c>
      <c r="B7438" s="101">
        <v>20</v>
      </c>
      <c r="C7438" s="109"/>
    </row>
    <row r="7439" spans="1:3" x14ac:dyDescent="0.25">
      <c r="A7439" s="117">
        <v>45235</v>
      </c>
      <c r="B7439" s="101">
        <v>21</v>
      </c>
      <c r="C7439" s="109"/>
    </row>
    <row r="7440" spans="1:3" x14ac:dyDescent="0.25">
      <c r="A7440" s="117">
        <v>45235</v>
      </c>
      <c r="B7440" s="101">
        <v>22</v>
      </c>
      <c r="C7440" s="109"/>
    </row>
    <row r="7441" spans="1:3" x14ac:dyDescent="0.25">
      <c r="A7441" s="117">
        <v>45235</v>
      </c>
      <c r="B7441" s="101">
        <v>23</v>
      </c>
      <c r="C7441" s="109"/>
    </row>
    <row r="7442" spans="1:3" x14ac:dyDescent="0.25">
      <c r="A7442" s="117">
        <v>45235</v>
      </c>
      <c r="B7442" s="101">
        <v>24</v>
      </c>
      <c r="C7442" s="109"/>
    </row>
    <row r="7443" spans="1:3" x14ac:dyDescent="0.25">
      <c r="A7443" s="117">
        <v>45236</v>
      </c>
      <c r="B7443" s="101">
        <v>1</v>
      </c>
      <c r="C7443" s="109"/>
    </row>
    <row r="7444" spans="1:3" x14ac:dyDescent="0.25">
      <c r="A7444" s="117">
        <v>45236</v>
      </c>
      <c r="B7444" s="101">
        <v>2</v>
      </c>
      <c r="C7444" s="109"/>
    </row>
    <row r="7445" spans="1:3" x14ac:dyDescent="0.25">
      <c r="A7445" s="117">
        <v>45236</v>
      </c>
      <c r="B7445" s="101">
        <v>3</v>
      </c>
      <c r="C7445" s="109"/>
    </row>
    <row r="7446" spans="1:3" x14ac:dyDescent="0.25">
      <c r="A7446" s="117">
        <v>45236</v>
      </c>
      <c r="B7446" s="101">
        <v>4</v>
      </c>
      <c r="C7446" s="109"/>
    </row>
    <row r="7447" spans="1:3" x14ac:dyDescent="0.25">
      <c r="A7447" s="117">
        <v>45236</v>
      </c>
      <c r="B7447" s="101">
        <v>5</v>
      </c>
      <c r="C7447" s="109"/>
    </row>
    <row r="7448" spans="1:3" x14ac:dyDescent="0.25">
      <c r="A7448" s="117">
        <v>45236</v>
      </c>
      <c r="B7448" s="101">
        <v>6</v>
      </c>
      <c r="C7448" s="109"/>
    </row>
    <row r="7449" spans="1:3" x14ac:dyDescent="0.25">
      <c r="A7449" s="117">
        <v>45236</v>
      </c>
      <c r="B7449" s="101">
        <v>7</v>
      </c>
      <c r="C7449" s="109"/>
    </row>
    <row r="7450" spans="1:3" x14ac:dyDescent="0.25">
      <c r="A7450" s="117">
        <v>45236</v>
      </c>
      <c r="B7450" s="101">
        <v>8</v>
      </c>
      <c r="C7450" s="109"/>
    </row>
    <row r="7451" spans="1:3" x14ac:dyDescent="0.25">
      <c r="A7451" s="117">
        <v>45236</v>
      </c>
      <c r="B7451" s="101">
        <v>9</v>
      </c>
      <c r="C7451" s="109"/>
    </row>
    <row r="7452" spans="1:3" x14ac:dyDescent="0.25">
      <c r="A7452" s="117">
        <v>45236</v>
      </c>
      <c r="B7452" s="101">
        <v>10</v>
      </c>
      <c r="C7452" s="109"/>
    </row>
    <row r="7453" spans="1:3" x14ac:dyDescent="0.25">
      <c r="A7453" s="117">
        <v>45236</v>
      </c>
      <c r="B7453" s="101">
        <v>11</v>
      </c>
      <c r="C7453" s="109"/>
    </row>
    <row r="7454" spans="1:3" x14ac:dyDescent="0.25">
      <c r="A7454" s="117">
        <v>45236</v>
      </c>
      <c r="B7454" s="101">
        <v>12</v>
      </c>
      <c r="C7454" s="109"/>
    </row>
    <row r="7455" spans="1:3" x14ac:dyDescent="0.25">
      <c r="A7455" s="117">
        <v>45236</v>
      </c>
      <c r="B7455" s="101">
        <v>13</v>
      </c>
      <c r="C7455" s="109"/>
    </row>
    <row r="7456" spans="1:3" x14ac:dyDescent="0.25">
      <c r="A7456" s="117">
        <v>45236</v>
      </c>
      <c r="B7456" s="101">
        <v>14</v>
      </c>
      <c r="C7456" s="109"/>
    </row>
    <row r="7457" spans="1:3" x14ac:dyDescent="0.25">
      <c r="A7457" s="117">
        <v>45236</v>
      </c>
      <c r="B7457" s="101">
        <v>15</v>
      </c>
      <c r="C7457" s="109"/>
    </row>
    <row r="7458" spans="1:3" x14ac:dyDescent="0.25">
      <c r="A7458" s="117">
        <v>45236</v>
      </c>
      <c r="B7458" s="101">
        <v>16</v>
      </c>
      <c r="C7458" s="109"/>
    </row>
    <row r="7459" spans="1:3" x14ac:dyDescent="0.25">
      <c r="A7459" s="117">
        <v>45236</v>
      </c>
      <c r="B7459" s="101">
        <v>17</v>
      </c>
      <c r="C7459" s="109"/>
    </row>
    <row r="7460" spans="1:3" x14ac:dyDescent="0.25">
      <c r="A7460" s="117">
        <v>45236</v>
      </c>
      <c r="B7460" s="101">
        <v>18</v>
      </c>
      <c r="C7460" s="109"/>
    </row>
    <row r="7461" spans="1:3" x14ac:dyDescent="0.25">
      <c r="A7461" s="117">
        <v>45236</v>
      </c>
      <c r="B7461" s="101">
        <v>19</v>
      </c>
      <c r="C7461" s="109"/>
    </row>
    <row r="7462" spans="1:3" x14ac:dyDescent="0.25">
      <c r="A7462" s="117">
        <v>45236</v>
      </c>
      <c r="B7462" s="101">
        <v>20</v>
      </c>
      <c r="C7462" s="109"/>
    </row>
    <row r="7463" spans="1:3" x14ac:dyDescent="0.25">
      <c r="A7463" s="117">
        <v>45236</v>
      </c>
      <c r="B7463" s="101">
        <v>21</v>
      </c>
      <c r="C7463" s="109"/>
    </row>
    <row r="7464" spans="1:3" x14ac:dyDescent="0.25">
      <c r="A7464" s="117">
        <v>45236</v>
      </c>
      <c r="B7464" s="101">
        <v>22</v>
      </c>
      <c r="C7464" s="109"/>
    </row>
    <row r="7465" spans="1:3" x14ac:dyDescent="0.25">
      <c r="A7465" s="117">
        <v>45236</v>
      </c>
      <c r="B7465" s="101">
        <v>23</v>
      </c>
      <c r="C7465" s="109"/>
    </row>
    <row r="7466" spans="1:3" x14ac:dyDescent="0.25">
      <c r="A7466" s="117">
        <v>45236</v>
      </c>
      <c r="B7466" s="101">
        <v>24</v>
      </c>
      <c r="C7466" s="109"/>
    </row>
    <row r="7467" spans="1:3" x14ac:dyDescent="0.25">
      <c r="A7467" s="117">
        <v>45237</v>
      </c>
      <c r="B7467" s="101">
        <v>1</v>
      </c>
      <c r="C7467" s="109"/>
    </row>
    <row r="7468" spans="1:3" x14ac:dyDescent="0.25">
      <c r="A7468" s="117">
        <v>45237</v>
      </c>
      <c r="B7468" s="101">
        <v>2</v>
      </c>
      <c r="C7468" s="109"/>
    </row>
    <row r="7469" spans="1:3" x14ac:dyDescent="0.25">
      <c r="A7469" s="117">
        <v>45237</v>
      </c>
      <c r="B7469" s="101">
        <v>3</v>
      </c>
      <c r="C7469" s="109"/>
    </row>
    <row r="7470" spans="1:3" x14ac:dyDescent="0.25">
      <c r="A7470" s="117">
        <v>45237</v>
      </c>
      <c r="B7470" s="101">
        <v>4</v>
      </c>
      <c r="C7470" s="109"/>
    </row>
    <row r="7471" spans="1:3" x14ac:dyDescent="0.25">
      <c r="A7471" s="117">
        <v>45237</v>
      </c>
      <c r="B7471" s="101">
        <v>5</v>
      </c>
      <c r="C7471" s="109"/>
    </row>
    <row r="7472" spans="1:3" x14ac:dyDescent="0.25">
      <c r="A7472" s="117">
        <v>45237</v>
      </c>
      <c r="B7472" s="101">
        <v>6</v>
      </c>
      <c r="C7472" s="109"/>
    </row>
    <row r="7473" spans="1:3" x14ac:dyDescent="0.25">
      <c r="A7473" s="117">
        <v>45237</v>
      </c>
      <c r="B7473" s="101">
        <v>7</v>
      </c>
      <c r="C7473" s="109"/>
    </row>
    <row r="7474" spans="1:3" x14ac:dyDescent="0.25">
      <c r="A7474" s="117">
        <v>45237</v>
      </c>
      <c r="B7474" s="101">
        <v>8</v>
      </c>
      <c r="C7474" s="109"/>
    </row>
    <row r="7475" spans="1:3" x14ac:dyDescent="0.25">
      <c r="A7475" s="117">
        <v>45237</v>
      </c>
      <c r="B7475" s="101">
        <v>9</v>
      </c>
      <c r="C7475" s="109"/>
    </row>
    <row r="7476" spans="1:3" x14ac:dyDescent="0.25">
      <c r="A7476" s="117">
        <v>45237</v>
      </c>
      <c r="B7476" s="101">
        <v>10</v>
      </c>
      <c r="C7476" s="109"/>
    </row>
    <row r="7477" spans="1:3" x14ac:dyDescent="0.25">
      <c r="A7477" s="117">
        <v>45237</v>
      </c>
      <c r="B7477" s="101">
        <v>11</v>
      </c>
      <c r="C7477" s="109"/>
    </row>
    <row r="7478" spans="1:3" x14ac:dyDescent="0.25">
      <c r="A7478" s="117">
        <v>45237</v>
      </c>
      <c r="B7478" s="101">
        <v>12</v>
      </c>
      <c r="C7478" s="109"/>
    </row>
    <row r="7479" spans="1:3" x14ac:dyDescent="0.25">
      <c r="A7479" s="117">
        <v>45237</v>
      </c>
      <c r="B7479" s="101">
        <v>13</v>
      </c>
      <c r="C7479" s="109"/>
    </row>
    <row r="7480" spans="1:3" x14ac:dyDescent="0.25">
      <c r="A7480" s="117">
        <v>45237</v>
      </c>
      <c r="B7480" s="101">
        <v>14</v>
      </c>
      <c r="C7480" s="109"/>
    </row>
    <row r="7481" spans="1:3" x14ac:dyDescent="0.25">
      <c r="A7481" s="117">
        <v>45237</v>
      </c>
      <c r="B7481" s="101">
        <v>15</v>
      </c>
      <c r="C7481" s="109"/>
    </row>
    <row r="7482" spans="1:3" x14ac:dyDescent="0.25">
      <c r="A7482" s="117">
        <v>45237</v>
      </c>
      <c r="B7482" s="101">
        <v>16</v>
      </c>
      <c r="C7482" s="109"/>
    </row>
    <row r="7483" spans="1:3" x14ac:dyDescent="0.25">
      <c r="A7483" s="117">
        <v>45237</v>
      </c>
      <c r="B7483" s="101">
        <v>17</v>
      </c>
      <c r="C7483" s="109"/>
    </row>
    <row r="7484" spans="1:3" x14ac:dyDescent="0.25">
      <c r="A7484" s="117">
        <v>45237</v>
      </c>
      <c r="B7484" s="101">
        <v>18</v>
      </c>
      <c r="C7484" s="109"/>
    </row>
    <row r="7485" spans="1:3" x14ac:dyDescent="0.25">
      <c r="A7485" s="117">
        <v>45237</v>
      </c>
      <c r="B7485" s="101">
        <v>19</v>
      </c>
      <c r="C7485" s="109"/>
    </row>
    <row r="7486" spans="1:3" x14ac:dyDescent="0.25">
      <c r="A7486" s="117">
        <v>45237</v>
      </c>
      <c r="B7486" s="101">
        <v>20</v>
      </c>
      <c r="C7486" s="109"/>
    </row>
    <row r="7487" spans="1:3" x14ac:dyDescent="0.25">
      <c r="A7487" s="117">
        <v>45237</v>
      </c>
      <c r="B7487" s="101">
        <v>21</v>
      </c>
      <c r="C7487" s="109"/>
    </row>
    <row r="7488" spans="1:3" x14ac:dyDescent="0.25">
      <c r="A7488" s="117">
        <v>45237</v>
      </c>
      <c r="B7488" s="101">
        <v>22</v>
      </c>
      <c r="C7488" s="109"/>
    </row>
    <row r="7489" spans="1:3" x14ac:dyDescent="0.25">
      <c r="A7489" s="117">
        <v>45237</v>
      </c>
      <c r="B7489" s="101">
        <v>23</v>
      </c>
      <c r="C7489" s="109"/>
    </row>
    <row r="7490" spans="1:3" x14ac:dyDescent="0.25">
      <c r="A7490" s="117">
        <v>45237</v>
      </c>
      <c r="B7490" s="101">
        <v>24</v>
      </c>
      <c r="C7490" s="109"/>
    </row>
    <row r="7491" spans="1:3" x14ac:dyDescent="0.25">
      <c r="A7491" s="117">
        <v>45238</v>
      </c>
      <c r="B7491" s="101">
        <v>1</v>
      </c>
      <c r="C7491" s="109"/>
    </row>
    <row r="7492" spans="1:3" x14ac:dyDescent="0.25">
      <c r="A7492" s="117">
        <v>45238</v>
      </c>
      <c r="B7492" s="101">
        <v>2</v>
      </c>
      <c r="C7492" s="109"/>
    </row>
    <row r="7493" spans="1:3" x14ac:dyDescent="0.25">
      <c r="A7493" s="117">
        <v>45238</v>
      </c>
      <c r="B7493" s="101">
        <v>3</v>
      </c>
      <c r="C7493" s="109"/>
    </row>
    <row r="7494" spans="1:3" x14ac:dyDescent="0.25">
      <c r="A7494" s="117">
        <v>45238</v>
      </c>
      <c r="B7494" s="101">
        <v>4</v>
      </c>
      <c r="C7494" s="109"/>
    </row>
    <row r="7495" spans="1:3" x14ac:dyDescent="0.25">
      <c r="A7495" s="117">
        <v>45238</v>
      </c>
      <c r="B7495" s="101">
        <v>5</v>
      </c>
      <c r="C7495" s="109"/>
    </row>
    <row r="7496" spans="1:3" x14ac:dyDescent="0.25">
      <c r="A7496" s="117">
        <v>45238</v>
      </c>
      <c r="B7496" s="101">
        <v>6</v>
      </c>
      <c r="C7496" s="109"/>
    </row>
    <row r="7497" spans="1:3" x14ac:dyDescent="0.25">
      <c r="A7497" s="117">
        <v>45238</v>
      </c>
      <c r="B7497" s="101">
        <v>7</v>
      </c>
      <c r="C7497" s="109"/>
    </row>
    <row r="7498" spans="1:3" x14ac:dyDescent="0.25">
      <c r="A7498" s="117">
        <v>45238</v>
      </c>
      <c r="B7498" s="101">
        <v>8</v>
      </c>
      <c r="C7498" s="109"/>
    </row>
    <row r="7499" spans="1:3" x14ac:dyDescent="0.25">
      <c r="A7499" s="117">
        <v>45238</v>
      </c>
      <c r="B7499" s="101">
        <v>9</v>
      </c>
      <c r="C7499" s="109"/>
    </row>
    <row r="7500" spans="1:3" x14ac:dyDescent="0.25">
      <c r="A7500" s="117">
        <v>45238</v>
      </c>
      <c r="B7500" s="101">
        <v>10</v>
      </c>
      <c r="C7500" s="109"/>
    </row>
    <row r="7501" spans="1:3" x14ac:dyDescent="0.25">
      <c r="A7501" s="117">
        <v>45238</v>
      </c>
      <c r="B7501" s="101">
        <v>11</v>
      </c>
      <c r="C7501" s="109"/>
    </row>
    <row r="7502" spans="1:3" x14ac:dyDescent="0.25">
      <c r="A7502" s="117">
        <v>45238</v>
      </c>
      <c r="B7502" s="101">
        <v>12</v>
      </c>
      <c r="C7502" s="109"/>
    </row>
    <row r="7503" spans="1:3" x14ac:dyDescent="0.25">
      <c r="A7503" s="117">
        <v>45238</v>
      </c>
      <c r="B7503" s="101">
        <v>13</v>
      </c>
      <c r="C7503" s="109"/>
    </row>
    <row r="7504" spans="1:3" x14ac:dyDescent="0.25">
      <c r="A7504" s="117">
        <v>45238</v>
      </c>
      <c r="B7504" s="101">
        <v>14</v>
      </c>
      <c r="C7504" s="109"/>
    </row>
    <row r="7505" spans="1:3" x14ac:dyDescent="0.25">
      <c r="A7505" s="117">
        <v>45238</v>
      </c>
      <c r="B7505" s="101">
        <v>15</v>
      </c>
      <c r="C7505" s="109"/>
    </row>
    <row r="7506" spans="1:3" x14ac:dyDescent="0.25">
      <c r="A7506" s="117">
        <v>45238</v>
      </c>
      <c r="B7506" s="101">
        <v>16</v>
      </c>
      <c r="C7506" s="109"/>
    </row>
    <row r="7507" spans="1:3" x14ac:dyDescent="0.25">
      <c r="A7507" s="117">
        <v>45238</v>
      </c>
      <c r="B7507" s="101">
        <v>17</v>
      </c>
      <c r="C7507" s="109"/>
    </row>
    <row r="7508" spans="1:3" x14ac:dyDescent="0.25">
      <c r="A7508" s="117">
        <v>45238</v>
      </c>
      <c r="B7508" s="101">
        <v>18</v>
      </c>
      <c r="C7508" s="109"/>
    </row>
    <row r="7509" spans="1:3" x14ac:dyDescent="0.25">
      <c r="A7509" s="117">
        <v>45238</v>
      </c>
      <c r="B7509" s="101">
        <v>19</v>
      </c>
      <c r="C7509" s="109"/>
    </row>
    <row r="7510" spans="1:3" x14ac:dyDescent="0.25">
      <c r="A7510" s="117">
        <v>45238</v>
      </c>
      <c r="B7510" s="101">
        <v>20</v>
      </c>
      <c r="C7510" s="109"/>
    </row>
    <row r="7511" spans="1:3" x14ac:dyDescent="0.25">
      <c r="A7511" s="117">
        <v>45238</v>
      </c>
      <c r="B7511" s="101">
        <v>21</v>
      </c>
      <c r="C7511" s="109"/>
    </row>
    <row r="7512" spans="1:3" x14ac:dyDescent="0.25">
      <c r="A7512" s="117">
        <v>45238</v>
      </c>
      <c r="B7512" s="101">
        <v>22</v>
      </c>
      <c r="C7512" s="109"/>
    </row>
    <row r="7513" spans="1:3" x14ac:dyDescent="0.25">
      <c r="A7513" s="117">
        <v>45238</v>
      </c>
      <c r="B7513" s="101">
        <v>23</v>
      </c>
      <c r="C7513" s="109"/>
    </row>
    <row r="7514" spans="1:3" x14ac:dyDescent="0.25">
      <c r="A7514" s="117">
        <v>45238</v>
      </c>
      <c r="B7514" s="101">
        <v>24</v>
      </c>
      <c r="C7514" s="109"/>
    </row>
    <row r="7515" spans="1:3" x14ac:dyDescent="0.25">
      <c r="A7515" s="117">
        <v>45239</v>
      </c>
      <c r="B7515" s="101">
        <v>1</v>
      </c>
      <c r="C7515" s="109"/>
    </row>
    <row r="7516" spans="1:3" x14ac:dyDescent="0.25">
      <c r="A7516" s="117">
        <v>45239</v>
      </c>
      <c r="B7516" s="101">
        <v>2</v>
      </c>
      <c r="C7516" s="109"/>
    </row>
    <row r="7517" spans="1:3" x14ac:dyDescent="0.25">
      <c r="A7517" s="117">
        <v>45239</v>
      </c>
      <c r="B7517" s="101">
        <v>3</v>
      </c>
      <c r="C7517" s="109"/>
    </row>
    <row r="7518" spans="1:3" x14ac:dyDescent="0.25">
      <c r="A7518" s="117">
        <v>45239</v>
      </c>
      <c r="B7518" s="101">
        <v>4</v>
      </c>
      <c r="C7518" s="109"/>
    </row>
    <row r="7519" spans="1:3" x14ac:dyDescent="0.25">
      <c r="A7519" s="117">
        <v>45239</v>
      </c>
      <c r="B7519" s="101">
        <v>5</v>
      </c>
      <c r="C7519" s="109"/>
    </row>
    <row r="7520" spans="1:3" x14ac:dyDescent="0.25">
      <c r="A7520" s="117">
        <v>45239</v>
      </c>
      <c r="B7520" s="101">
        <v>6</v>
      </c>
      <c r="C7520" s="109"/>
    </row>
    <row r="7521" spans="1:3" x14ac:dyDescent="0.25">
      <c r="A7521" s="117">
        <v>45239</v>
      </c>
      <c r="B7521" s="101">
        <v>7</v>
      </c>
      <c r="C7521" s="109"/>
    </row>
    <row r="7522" spans="1:3" x14ac:dyDescent="0.25">
      <c r="A7522" s="117">
        <v>45239</v>
      </c>
      <c r="B7522" s="101">
        <v>8</v>
      </c>
      <c r="C7522" s="109"/>
    </row>
    <row r="7523" spans="1:3" x14ac:dyDescent="0.25">
      <c r="A7523" s="117">
        <v>45239</v>
      </c>
      <c r="B7523" s="101">
        <v>9</v>
      </c>
      <c r="C7523" s="109"/>
    </row>
    <row r="7524" spans="1:3" x14ac:dyDescent="0.25">
      <c r="A7524" s="117">
        <v>45239</v>
      </c>
      <c r="B7524" s="101">
        <v>10</v>
      </c>
      <c r="C7524" s="109"/>
    </row>
    <row r="7525" spans="1:3" x14ac:dyDescent="0.25">
      <c r="A7525" s="117">
        <v>45239</v>
      </c>
      <c r="B7525" s="101">
        <v>11</v>
      </c>
      <c r="C7525" s="109"/>
    </row>
    <row r="7526" spans="1:3" x14ac:dyDescent="0.25">
      <c r="A7526" s="117">
        <v>45239</v>
      </c>
      <c r="B7526" s="101">
        <v>12</v>
      </c>
      <c r="C7526" s="109"/>
    </row>
    <row r="7527" spans="1:3" x14ac:dyDescent="0.25">
      <c r="A7527" s="117">
        <v>45239</v>
      </c>
      <c r="B7527" s="101">
        <v>13</v>
      </c>
      <c r="C7527" s="109"/>
    </row>
    <row r="7528" spans="1:3" x14ac:dyDescent="0.25">
      <c r="A7528" s="117">
        <v>45239</v>
      </c>
      <c r="B7528" s="101">
        <v>14</v>
      </c>
      <c r="C7528" s="109"/>
    </row>
    <row r="7529" spans="1:3" x14ac:dyDescent="0.25">
      <c r="A7529" s="117">
        <v>45239</v>
      </c>
      <c r="B7529" s="101">
        <v>15</v>
      </c>
      <c r="C7529" s="109"/>
    </row>
    <row r="7530" spans="1:3" x14ac:dyDescent="0.25">
      <c r="A7530" s="117">
        <v>45239</v>
      </c>
      <c r="B7530" s="101">
        <v>16</v>
      </c>
      <c r="C7530" s="109"/>
    </row>
    <row r="7531" spans="1:3" x14ac:dyDescent="0.25">
      <c r="A7531" s="117">
        <v>45239</v>
      </c>
      <c r="B7531" s="101">
        <v>17</v>
      </c>
      <c r="C7531" s="109"/>
    </row>
    <row r="7532" spans="1:3" x14ac:dyDescent="0.25">
      <c r="A7532" s="117">
        <v>45239</v>
      </c>
      <c r="B7532" s="101">
        <v>18</v>
      </c>
      <c r="C7532" s="109"/>
    </row>
    <row r="7533" spans="1:3" x14ac:dyDescent="0.25">
      <c r="A7533" s="117">
        <v>45239</v>
      </c>
      <c r="B7533" s="101">
        <v>19</v>
      </c>
      <c r="C7533" s="109"/>
    </row>
    <row r="7534" spans="1:3" x14ac:dyDescent="0.25">
      <c r="A7534" s="117">
        <v>45239</v>
      </c>
      <c r="B7534" s="101">
        <v>20</v>
      </c>
      <c r="C7534" s="109"/>
    </row>
    <row r="7535" spans="1:3" x14ac:dyDescent="0.25">
      <c r="A7535" s="117">
        <v>45239</v>
      </c>
      <c r="B7535" s="101">
        <v>21</v>
      </c>
      <c r="C7535" s="109"/>
    </row>
    <row r="7536" spans="1:3" x14ac:dyDescent="0.25">
      <c r="A7536" s="117">
        <v>45239</v>
      </c>
      <c r="B7536" s="101">
        <v>22</v>
      </c>
      <c r="C7536" s="109"/>
    </row>
    <row r="7537" spans="1:3" x14ac:dyDescent="0.25">
      <c r="A7537" s="117">
        <v>45239</v>
      </c>
      <c r="B7537" s="101">
        <v>23</v>
      </c>
      <c r="C7537" s="109"/>
    </row>
    <row r="7538" spans="1:3" x14ac:dyDescent="0.25">
      <c r="A7538" s="117">
        <v>45239</v>
      </c>
      <c r="B7538" s="101">
        <v>24</v>
      </c>
      <c r="C7538" s="109"/>
    </row>
    <row r="7539" spans="1:3" x14ac:dyDescent="0.25">
      <c r="A7539" s="117">
        <v>45240</v>
      </c>
      <c r="B7539" s="101">
        <v>1</v>
      </c>
      <c r="C7539" s="109"/>
    </row>
    <row r="7540" spans="1:3" x14ac:dyDescent="0.25">
      <c r="A7540" s="117">
        <v>45240</v>
      </c>
      <c r="B7540" s="101">
        <v>2</v>
      </c>
      <c r="C7540" s="109"/>
    </row>
    <row r="7541" spans="1:3" x14ac:dyDescent="0.25">
      <c r="A7541" s="117">
        <v>45240</v>
      </c>
      <c r="B7541" s="101">
        <v>3</v>
      </c>
      <c r="C7541" s="109"/>
    </row>
    <row r="7542" spans="1:3" x14ac:dyDescent="0.25">
      <c r="A7542" s="117">
        <v>45240</v>
      </c>
      <c r="B7542" s="101">
        <v>4</v>
      </c>
      <c r="C7542" s="109"/>
    </row>
    <row r="7543" spans="1:3" x14ac:dyDescent="0.25">
      <c r="A7543" s="117">
        <v>45240</v>
      </c>
      <c r="B7543" s="101">
        <v>5</v>
      </c>
      <c r="C7543" s="109"/>
    </row>
    <row r="7544" spans="1:3" x14ac:dyDescent="0.25">
      <c r="A7544" s="117">
        <v>45240</v>
      </c>
      <c r="B7544" s="101">
        <v>6</v>
      </c>
      <c r="C7544" s="109"/>
    </row>
    <row r="7545" spans="1:3" x14ac:dyDescent="0.25">
      <c r="A7545" s="117">
        <v>45240</v>
      </c>
      <c r="B7545" s="101">
        <v>7</v>
      </c>
      <c r="C7545" s="109"/>
    </row>
    <row r="7546" spans="1:3" x14ac:dyDescent="0.25">
      <c r="A7546" s="117">
        <v>45240</v>
      </c>
      <c r="B7546" s="101">
        <v>8</v>
      </c>
      <c r="C7546" s="109"/>
    </row>
    <row r="7547" spans="1:3" x14ac:dyDescent="0.25">
      <c r="A7547" s="117">
        <v>45240</v>
      </c>
      <c r="B7547" s="101">
        <v>9</v>
      </c>
      <c r="C7547" s="109"/>
    </row>
    <row r="7548" spans="1:3" x14ac:dyDescent="0.25">
      <c r="A7548" s="117">
        <v>45240</v>
      </c>
      <c r="B7548" s="101">
        <v>10</v>
      </c>
      <c r="C7548" s="109"/>
    </row>
    <row r="7549" spans="1:3" x14ac:dyDescent="0.25">
      <c r="A7549" s="117">
        <v>45240</v>
      </c>
      <c r="B7549" s="101">
        <v>11</v>
      </c>
      <c r="C7549" s="109"/>
    </row>
    <row r="7550" spans="1:3" x14ac:dyDescent="0.25">
      <c r="A7550" s="117">
        <v>45240</v>
      </c>
      <c r="B7550" s="101">
        <v>12</v>
      </c>
      <c r="C7550" s="109"/>
    </row>
    <row r="7551" spans="1:3" x14ac:dyDescent="0.25">
      <c r="A7551" s="117">
        <v>45240</v>
      </c>
      <c r="B7551" s="101">
        <v>13</v>
      </c>
      <c r="C7551" s="109"/>
    </row>
    <row r="7552" spans="1:3" x14ac:dyDescent="0.25">
      <c r="A7552" s="117">
        <v>45240</v>
      </c>
      <c r="B7552" s="101">
        <v>14</v>
      </c>
      <c r="C7552" s="109"/>
    </row>
    <row r="7553" spans="1:3" x14ac:dyDescent="0.25">
      <c r="A7553" s="117">
        <v>45240</v>
      </c>
      <c r="B7553" s="101">
        <v>15</v>
      </c>
      <c r="C7553" s="109"/>
    </row>
    <row r="7554" spans="1:3" x14ac:dyDescent="0.25">
      <c r="A7554" s="117">
        <v>45240</v>
      </c>
      <c r="B7554" s="101">
        <v>16</v>
      </c>
      <c r="C7554" s="109"/>
    </row>
    <row r="7555" spans="1:3" x14ac:dyDescent="0.25">
      <c r="A7555" s="117">
        <v>45240</v>
      </c>
      <c r="B7555" s="101">
        <v>17</v>
      </c>
      <c r="C7555" s="109"/>
    </row>
    <row r="7556" spans="1:3" x14ac:dyDescent="0.25">
      <c r="A7556" s="117">
        <v>45240</v>
      </c>
      <c r="B7556" s="101">
        <v>18</v>
      </c>
      <c r="C7556" s="109"/>
    </row>
    <row r="7557" spans="1:3" x14ac:dyDescent="0.25">
      <c r="A7557" s="117">
        <v>45240</v>
      </c>
      <c r="B7557" s="101">
        <v>19</v>
      </c>
      <c r="C7557" s="109"/>
    </row>
    <row r="7558" spans="1:3" x14ac:dyDescent="0.25">
      <c r="A7558" s="117">
        <v>45240</v>
      </c>
      <c r="B7558" s="101">
        <v>20</v>
      </c>
      <c r="C7558" s="109"/>
    </row>
    <row r="7559" spans="1:3" x14ac:dyDescent="0.25">
      <c r="A7559" s="117">
        <v>45240</v>
      </c>
      <c r="B7559" s="101">
        <v>21</v>
      </c>
      <c r="C7559" s="109"/>
    </row>
    <row r="7560" spans="1:3" x14ac:dyDescent="0.25">
      <c r="A7560" s="117">
        <v>45240</v>
      </c>
      <c r="B7560" s="101">
        <v>22</v>
      </c>
      <c r="C7560" s="109"/>
    </row>
    <row r="7561" spans="1:3" x14ac:dyDescent="0.25">
      <c r="A7561" s="117">
        <v>45240</v>
      </c>
      <c r="B7561" s="101">
        <v>23</v>
      </c>
      <c r="C7561" s="109"/>
    </row>
    <row r="7562" spans="1:3" x14ac:dyDescent="0.25">
      <c r="A7562" s="117">
        <v>45240</v>
      </c>
      <c r="B7562" s="101">
        <v>24</v>
      </c>
      <c r="C7562" s="109"/>
    </row>
    <row r="7563" spans="1:3" x14ac:dyDescent="0.25">
      <c r="A7563" s="117">
        <v>45241</v>
      </c>
      <c r="B7563" s="101">
        <v>1</v>
      </c>
      <c r="C7563" s="109"/>
    </row>
    <row r="7564" spans="1:3" x14ac:dyDescent="0.25">
      <c r="A7564" s="117">
        <v>45241</v>
      </c>
      <c r="B7564" s="101">
        <v>2</v>
      </c>
      <c r="C7564" s="109"/>
    </row>
    <row r="7565" spans="1:3" x14ac:dyDescent="0.25">
      <c r="A7565" s="117">
        <v>45241</v>
      </c>
      <c r="B7565" s="101">
        <v>3</v>
      </c>
      <c r="C7565" s="109"/>
    </row>
    <row r="7566" spans="1:3" x14ac:dyDescent="0.25">
      <c r="A7566" s="117">
        <v>45241</v>
      </c>
      <c r="B7566" s="101">
        <v>4</v>
      </c>
      <c r="C7566" s="109"/>
    </row>
    <row r="7567" spans="1:3" x14ac:dyDescent="0.25">
      <c r="A7567" s="117">
        <v>45241</v>
      </c>
      <c r="B7567" s="101">
        <v>5</v>
      </c>
      <c r="C7567" s="109"/>
    </row>
    <row r="7568" spans="1:3" x14ac:dyDescent="0.25">
      <c r="A7568" s="117">
        <v>45241</v>
      </c>
      <c r="B7568" s="101">
        <v>6</v>
      </c>
      <c r="C7568" s="109"/>
    </row>
    <row r="7569" spans="1:3" x14ac:dyDescent="0.25">
      <c r="A7569" s="117">
        <v>45241</v>
      </c>
      <c r="B7569" s="101">
        <v>7</v>
      </c>
      <c r="C7569" s="109"/>
    </row>
    <row r="7570" spans="1:3" x14ac:dyDescent="0.25">
      <c r="A7570" s="117">
        <v>45241</v>
      </c>
      <c r="B7570" s="101">
        <v>8</v>
      </c>
      <c r="C7570" s="109"/>
    </row>
    <row r="7571" spans="1:3" x14ac:dyDescent="0.25">
      <c r="A7571" s="117">
        <v>45241</v>
      </c>
      <c r="B7571" s="101">
        <v>9</v>
      </c>
      <c r="C7571" s="109"/>
    </row>
    <row r="7572" spans="1:3" x14ac:dyDescent="0.25">
      <c r="A7572" s="117">
        <v>45241</v>
      </c>
      <c r="B7572" s="101">
        <v>10</v>
      </c>
      <c r="C7572" s="109"/>
    </row>
    <row r="7573" spans="1:3" x14ac:dyDescent="0.25">
      <c r="A7573" s="117">
        <v>45241</v>
      </c>
      <c r="B7573" s="101">
        <v>11</v>
      </c>
      <c r="C7573" s="109"/>
    </row>
    <row r="7574" spans="1:3" x14ac:dyDescent="0.25">
      <c r="A7574" s="117">
        <v>45241</v>
      </c>
      <c r="B7574" s="101">
        <v>12</v>
      </c>
      <c r="C7574" s="109"/>
    </row>
    <row r="7575" spans="1:3" x14ac:dyDescent="0.25">
      <c r="A7575" s="117">
        <v>45241</v>
      </c>
      <c r="B7575" s="101">
        <v>13</v>
      </c>
      <c r="C7575" s="109"/>
    </row>
    <row r="7576" spans="1:3" x14ac:dyDescent="0.25">
      <c r="A7576" s="117">
        <v>45241</v>
      </c>
      <c r="B7576" s="101">
        <v>14</v>
      </c>
      <c r="C7576" s="109"/>
    </row>
    <row r="7577" spans="1:3" x14ac:dyDescent="0.25">
      <c r="A7577" s="117">
        <v>45241</v>
      </c>
      <c r="B7577" s="101">
        <v>15</v>
      </c>
      <c r="C7577" s="109"/>
    </row>
    <row r="7578" spans="1:3" x14ac:dyDescent="0.25">
      <c r="A7578" s="117">
        <v>45241</v>
      </c>
      <c r="B7578" s="101">
        <v>16</v>
      </c>
      <c r="C7578" s="109"/>
    </row>
    <row r="7579" spans="1:3" x14ac:dyDescent="0.25">
      <c r="A7579" s="117">
        <v>45241</v>
      </c>
      <c r="B7579" s="101">
        <v>17</v>
      </c>
      <c r="C7579" s="109"/>
    </row>
    <row r="7580" spans="1:3" x14ac:dyDescent="0.25">
      <c r="A7580" s="117">
        <v>45241</v>
      </c>
      <c r="B7580" s="101">
        <v>18</v>
      </c>
      <c r="C7580" s="109"/>
    </row>
    <row r="7581" spans="1:3" x14ac:dyDescent="0.25">
      <c r="A7581" s="117">
        <v>45241</v>
      </c>
      <c r="B7581" s="101">
        <v>19</v>
      </c>
      <c r="C7581" s="109"/>
    </row>
    <row r="7582" spans="1:3" x14ac:dyDescent="0.25">
      <c r="A7582" s="117">
        <v>45241</v>
      </c>
      <c r="B7582" s="101">
        <v>20</v>
      </c>
      <c r="C7582" s="109"/>
    </row>
    <row r="7583" spans="1:3" x14ac:dyDescent="0.25">
      <c r="A7583" s="117">
        <v>45241</v>
      </c>
      <c r="B7583" s="101">
        <v>21</v>
      </c>
      <c r="C7583" s="109"/>
    </row>
    <row r="7584" spans="1:3" x14ac:dyDescent="0.25">
      <c r="A7584" s="117">
        <v>45241</v>
      </c>
      <c r="B7584" s="101">
        <v>22</v>
      </c>
      <c r="C7584" s="109"/>
    </row>
    <row r="7585" spans="1:3" x14ac:dyDescent="0.25">
      <c r="A7585" s="117">
        <v>45241</v>
      </c>
      <c r="B7585" s="101">
        <v>23</v>
      </c>
      <c r="C7585" s="109"/>
    </row>
    <row r="7586" spans="1:3" x14ac:dyDescent="0.25">
      <c r="A7586" s="117">
        <v>45241</v>
      </c>
      <c r="B7586" s="101">
        <v>24</v>
      </c>
      <c r="C7586" s="109"/>
    </row>
    <row r="7587" spans="1:3" x14ac:dyDescent="0.25">
      <c r="A7587" s="117">
        <v>45242</v>
      </c>
      <c r="B7587" s="101">
        <v>1</v>
      </c>
      <c r="C7587" s="109"/>
    </row>
    <row r="7588" spans="1:3" x14ac:dyDescent="0.25">
      <c r="A7588" s="117">
        <v>45242</v>
      </c>
      <c r="B7588" s="101">
        <v>2</v>
      </c>
      <c r="C7588" s="109"/>
    </row>
    <row r="7589" spans="1:3" x14ac:dyDescent="0.25">
      <c r="A7589" s="117">
        <v>45242</v>
      </c>
      <c r="B7589" s="101">
        <v>3</v>
      </c>
      <c r="C7589" s="109"/>
    </row>
    <row r="7590" spans="1:3" x14ac:dyDescent="0.25">
      <c r="A7590" s="117">
        <v>45242</v>
      </c>
      <c r="B7590" s="101">
        <v>4</v>
      </c>
      <c r="C7590" s="109"/>
    </row>
    <row r="7591" spans="1:3" x14ac:dyDescent="0.25">
      <c r="A7591" s="117">
        <v>45242</v>
      </c>
      <c r="B7591" s="101">
        <v>5</v>
      </c>
      <c r="C7591" s="109"/>
    </row>
    <row r="7592" spans="1:3" x14ac:dyDescent="0.25">
      <c r="A7592" s="117">
        <v>45242</v>
      </c>
      <c r="B7592" s="101">
        <v>6</v>
      </c>
      <c r="C7592" s="109"/>
    </row>
    <row r="7593" spans="1:3" x14ac:dyDescent="0.25">
      <c r="A7593" s="117">
        <v>45242</v>
      </c>
      <c r="B7593" s="101">
        <v>7</v>
      </c>
      <c r="C7593" s="109"/>
    </row>
    <row r="7594" spans="1:3" x14ac:dyDescent="0.25">
      <c r="A7594" s="117">
        <v>45242</v>
      </c>
      <c r="B7594" s="101">
        <v>8</v>
      </c>
      <c r="C7594" s="109"/>
    </row>
    <row r="7595" spans="1:3" x14ac:dyDescent="0.25">
      <c r="A7595" s="117">
        <v>45242</v>
      </c>
      <c r="B7595" s="101">
        <v>9</v>
      </c>
      <c r="C7595" s="109"/>
    </row>
    <row r="7596" spans="1:3" x14ac:dyDescent="0.25">
      <c r="A7596" s="117">
        <v>45242</v>
      </c>
      <c r="B7596" s="101">
        <v>10</v>
      </c>
      <c r="C7596" s="109"/>
    </row>
    <row r="7597" spans="1:3" x14ac:dyDescent="0.25">
      <c r="A7597" s="117">
        <v>45242</v>
      </c>
      <c r="B7597" s="101">
        <v>11</v>
      </c>
      <c r="C7597" s="109"/>
    </row>
    <row r="7598" spans="1:3" x14ac:dyDescent="0.25">
      <c r="A7598" s="117">
        <v>45242</v>
      </c>
      <c r="B7598" s="101">
        <v>12</v>
      </c>
      <c r="C7598" s="109"/>
    </row>
    <row r="7599" spans="1:3" x14ac:dyDescent="0.25">
      <c r="A7599" s="117">
        <v>45242</v>
      </c>
      <c r="B7599" s="101">
        <v>13</v>
      </c>
      <c r="C7599" s="109"/>
    </row>
    <row r="7600" spans="1:3" x14ac:dyDescent="0.25">
      <c r="A7600" s="117">
        <v>45242</v>
      </c>
      <c r="B7600" s="101">
        <v>14</v>
      </c>
      <c r="C7600" s="109"/>
    </row>
    <row r="7601" spans="1:3" x14ac:dyDescent="0.25">
      <c r="A7601" s="117">
        <v>45242</v>
      </c>
      <c r="B7601" s="101">
        <v>15</v>
      </c>
      <c r="C7601" s="109"/>
    </row>
    <row r="7602" spans="1:3" x14ac:dyDescent="0.25">
      <c r="A7602" s="117">
        <v>45242</v>
      </c>
      <c r="B7602" s="101">
        <v>16</v>
      </c>
      <c r="C7602" s="109"/>
    </row>
    <row r="7603" spans="1:3" x14ac:dyDescent="0.25">
      <c r="A7603" s="117">
        <v>45242</v>
      </c>
      <c r="B7603" s="101">
        <v>17</v>
      </c>
      <c r="C7603" s="109"/>
    </row>
    <row r="7604" spans="1:3" x14ac:dyDescent="0.25">
      <c r="A7604" s="117">
        <v>45242</v>
      </c>
      <c r="B7604" s="101">
        <v>18</v>
      </c>
      <c r="C7604" s="109"/>
    </row>
    <row r="7605" spans="1:3" x14ac:dyDescent="0.25">
      <c r="A7605" s="117">
        <v>45242</v>
      </c>
      <c r="B7605" s="101">
        <v>19</v>
      </c>
      <c r="C7605" s="109"/>
    </row>
    <row r="7606" spans="1:3" x14ac:dyDescent="0.25">
      <c r="A7606" s="117">
        <v>45242</v>
      </c>
      <c r="B7606" s="101">
        <v>20</v>
      </c>
      <c r="C7606" s="109"/>
    </row>
    <row r="7607" spans="1:3" x14ac:dyDescent="0.25">
      <c r="A7607" s="117">
        <v>45242</v>
      </c>
      <c r="B7607" s="101">
        <v>21</v>
      </c>
      <c r="C7607" s="109"/>
    </row>
    <row r="7608" spans="1:3" x14ac:dyDescent="0.25">
      <c r="A7608" s="117">
        <v>45242</v>
      </c>
      <c r="B7608" s="101">
        <v>22</v>
      </c>
      <c r="C7608" s="109"/>
    </row>
    <row r="7609" spans="1:3" x14ac:dyDescent="0.25">
      <c r="A7609" s="117">
        <v>45242</v>
      </c>
      <c r="B7609" s="101">
        <v>23</v>
      </c>
      <c r="C7609" s="109"/>
    </row>
    <row r="7610" spans="1:3" x14ac:dyDescent="0.25">
      <c r="A7610" s="117">
        <v>45242</v>
      </c>
      <c r="B7610" s="101">
        <v>24</v>
      </c>
      <c r="C7610" s="109"/>
    </row>
    <row r="7611" spans="1:3" x14ac:dyDescent="0.25">
      <c r="A7611" s="117">
        <v>45243</v>
      </c>
      <c r="B7611" s="101">
        <v>1</v>
      </c>
      <c r="C7611" s="109"/>
    </row>
    <row r="7612" spans="1:3" x14ac:dyDescent="0.25">
      <c r="A7612" s="117">
        <v>45243</v>
      </c>
      <c r="B7612" s="101">
        <v>2</v>
      </c>
      <c r="C7612" s="109"/>
    </row>
    <row r="7613" spans="1:3" x14ac:dyDescent="0.25">
      <c r="A7613" s="117">
        <v>45243</v>
      </c>
      <c r="B7613" s="101">
        <v>3</v>
      </c>
      <c r="C7613" s="109"/>
    </row>
    <row r="7614" spans="1:3" x14ac:dyDescent="0.25">
      <c r="A7614" s="117">
        <v>45243</v>
      </c>
      <c r="B7614" s="101">
        <v>4</v>
      </c>
      <c r="C7614" s="109"/>
    </row>
    <row r="7615" spans="1:3" x14ac:dyDescent="0.25">
      <c r="A7615" s="117">
        <v>45243</v>
      </c>
      <c r="B7615" s="101">
        <v>5</v>
      </c>
      <c r="C7615" s="109"/>
    </row>
    <row r="7616" spans="1:3" x14ac:dyDescent="0.25">
      <c r="A7616" s="117">
        <v>45243</v>
      </c>
      <c r="B7616" s="101">
        <v>6</v>
      </c>
      <c r="C7616" s="109"/>
    </row>
    <row r="7617" spans="1:3" x14ac:dyDescent="0.25">
      <c r="A7617" s="117">
        <v>45243</v>
      </c>
      <c r="B7617" s="101">
        <v>7</v>
      </c>
      <c r="C7617" s="109"/>
    </row>
    <row r="7618" spans="1:3" x14ac:dyDescent="0.25">
      <c r="A7618" s="117">
        <v>45243</v>
      </c>
      <c r="B7618" s="101">
        <v>8</v>
      </c>
      <c r="C7618" s="109"/>
    </row>
    <row r="7619" spans="1:3" x14ac:dyDescent="0.25">
      <c r="A7619" s="117">
        <v>45243</v>
      </c>
      <c r="B7619" s="101">
        <v>9</v>
      </c>
      <c r="C7619" s="109"/>
    </row>
    <row r="7620" spans="1:3" x14ac:dyDescent="0.25">
      <c r="A7620" s="117">
        <v>45243</v>
      </c>
      <c r="B7620" s="101">
        <v>10</v>
      </c>
      <c r="C7620" s="109"/>
    </row>
    <row r="7621" spans="1:3" x14ac:dyDescent="0.25">
      <c r="A7621" s="117">
        <v>45243</v>
      </c>
      <c r="B7621" s="101">
        <v>11</v>
      </c>
      <c r="C7621" s="109"/>
    </row>
    <row r="7622" spans="1:3" x14ac:dyDescent="0.25">
      <c r="A7622" s="117">
        <v>45243</v>
      </c>
      <c r="B7622" s="101">
        <v>12</v>
      </c>
      <c r="C7622" s="109"/>
    </row>
    <row r="7623" spans="1:3" x14ac:dyDescent="0.25">
      <c r="A7623" s="117">
        <v>45243</v>
      </c>
      <c r="B7623" s="101">
        <v>13</v>
      </c>
      <c r="C7623" s="109"/>
    </row>
    <row r="7624" spans="1:3" x14ac:dyDescent="0.25">
      <c r="A7624" s="117">
        <v>45243</v>
      </c>
      <c r="B7624" s="101">
        <v>14</v>
      </c>
      <c r="C7624" s="109"/>
    </row>
    <row r="7625" spans="1:3" x14ac:dyDescent="0.25">
      <c r="A7625" s="117">
        <v>45243</v>
      </c>
      <c r="B7625" s="101">
        <v>15</v>
      </c>
      <c r="C7625" s="109"/>
    </row>
    <row r="7626" spans="1:3" x14ac:dyDescent="0.25">
      <c r="A7626" s="117">
        <v>45243</v>
      </c>
      <c r="B7626" s="101">
        <v>16</v>
      </c>
      <c r="C7626" s="109"/>
    </row>
    <row r="7627" spans="1:3" x14ac:dyDescent="0.25">
      <c r="A7627" s="117">
        <v>45243</v>
      </c>
      <c r="B7627" s="101">
        <v>17</v>
      </c>
      <c r="C7627" s="109"/>
    </row>
    <row r="7628" spans="1:3" x14ac:dyDescent="0.25">
      <c r="A7628" s="117">
        <v>45243</v>
      </c>
      <c r="B7628" s="101">
        <v>18</v>
      </c>
      <c r="C7628" s="109"/>
    </row>
    <row r="7629" spans="1:3" x14ac:dyDescent="0.25">
      <c r="A7629" s="117">
        <v>45243</v>
      </c>
      <c r="B7629" s="101">
        <v>19</v>
      </c>
      <c r="C7629" s="109"/>
    </row>
    <row r="7630" spans="1:3" x14ac:dyDescent="0.25">
      <c r="A7630" s="117">
        <v>45243</v>
      </c>
      <c r="B7630" s="101">
        <v>20</v>
      </c>
      <c r="C7630" s="109"/>
    </row>
    <row r="7631" spans="1:3" x14ac:dyDescent="0.25">
      <c r="A7631" s="117">
        <v>45243</v>
      </c>
      <c r="B7631" s="101">
        <v>21</v>
      </c>
      <c r="C7631" s="109"/>
    </row>
    <row r="7632" spans="1:3" x14ac:dyDescent="0.25">
      <c r="A7632" s="117">
        <v>45243</v>
      </c>
      <c r="B7632" s="101">
        <v>22</v>
      </c>
      <c r="C7632" s="109"/>
    </row>
    <row r="7633" spans="1:3" x14ac:dyDescent="0.25">
      <c r="A7633" s="117">
        <v>45243</v>
      </c>
      <c r="B7633" s="101">
        <v>23</v>
      </c>
      <c r="C7633" s="109"/>
    </row>
    <row r="7634" spans="1:3" x14ac:dyDescent="0.25">
      <c r="A7634" s="117">
        <v>45243</v>
      </c>
      <c r="B7634" s="101">
        <v>24</v>
      </c>
      <c r="C7634" s="109"/>
    </row>
    <row r="7635" spans="1:3" x14ac:dyDescent="0.25">
      <c r="A7635" s="117">
        <v>45244</v>
      </c>
      <c r="B7635" s="101">
        <v>1</v>
      </c>
      <c r="C7635" s="109"/>
    </row>
    <row r="7636" spans="1:3" x14ac:dyDescent="0.25">
      <c r="A7636" s="117">
        <v>45244</v>
      </c>
      <c r="B7636" s="101">
        <v>2</v>
      </c>
      <c r="C7636" s="109"/>
    </row>
    <row r="7637" spans="1:3" x14ac:dyDescent="0.25">
      <c r="A7637" s="117">
        <v>45244</v>
      </c>
      <c r="B7637" s="101">
        <v>3</v>
      </c>
      <c r="C7637" s="109"/>
    </row>
    <row r="7638" spans="1:3" x14ac:dyDescent="0.25">
      <c r="A7638" s="117">
        <v>45244</v>
      </c>
      <c r="B7638" s="101">
        <v>4</v>
      </c>
      <c r="C7638" s="109"/>
    </row>
    <row r="7639" spans="1:3" x14ac:dyDescent="0.25">
      <c r="A7639" s="117">
        <v>45244</v>
      </c>
      <c r="B7639" s="101">
        <v>5</v>
      </c>
      <c r="C7639" s="109"/>
    </row>
    <row r="7640" spans="1:3" x14ac:dyDescent="0.25">
      <c r="A7640" s="117">
        <v>45244</v>
      </c>
      <c r="B7640" s="101">
        <v>6</v>
      </c>
      <c r="C7640" s="109"/>
    </row>
    <row r="7641" spans="1:3" x14ac:dyDescent="0.25">
      <c r="A7641" s="117">
        <v>45244</v>
      </c>
      <c r="B7641" s="101">
        <v>7</v>
      </c>
      <c r="C7641" s="109"/>
    </row>
    <row r="7642" spans="1:3" x14ac:dyDescent="0.25">
      <c r="A7642" s="117">
        <v>45244</v>
      </c>
      <c r="B7642" s="101">
        <v>8</v>
      </c>
      <c r="C7642" s="109"/>
    </row>
    <row r="7643" spans="1:3" x14ac:dyDescent="0.25">
      <c r="A7643" s="117">
        <v>45244</v>
      </c>
      <c r="B7643" s="101">
        <v>9</v>
      </c>
      <c r="C7643" s="109"/>
    </row>
    <row r="7644" spans="1:3" x14ac:dyDescent="0.25">
      <c r="A7644" s="117">
        <v>45244</v>
      </c>
      <c r="B7644" s="101">
        <v>10</v>
      </c>
      <c r="C7644" s="109"/>
    </row>
    <row r="7645" spans="1:3" x14ac:dyDescent="0.25">
      <c r="A7645" s="117">
        <v>45244</v>
      </c>
      <c r="B7645" s="101">
        <v>11</v>
      </c>
      <c r="C7645" s="109"/>
    </row>
    <row r="7646" spans="1:3" x14ac:dyDescent="0.25">
      <c r="A7646" s="117">
        <v>45244</v>
      </c>
      <c r="B7646" s="101">
        <v>12</v>
      </c>
      <c r="C7646" s="109"/>
    </row>
    <row r="7647" spans="1:3" x14ac:dyDescent="0.25">
      <c r="A7647" s="117">
        <v>45244</v>
      </c>
      <c r="B7647" s="101">
        <v>13</v>
      </c>
      <c r="C7647" s="109"/>
    </row>
    <row r="7648" spans="1:3" x14ac:dyDescent="0.25">
      <c r="A7648" s="117">
        <v>45244</v>
      </c>
      <c r="B7648" s="101">
        <v>14</v>
      </c>
      <c r="C7648" s="109"/>
    </row>
    <row r="7649" spans="1:3" x14ac:dyDescent="0.25">
      <c r="A7649" s="117">
        <v>45244</v>
      </c>
      <c r="B7649" s="101">
        <v>15</v>
      </c>
      <c r="C7649" s="109"/>
    </row>
    <row r="7650" spans="1:3" x14ac:dyDescent="0.25">
      <c r="A7650" s="117">
        <v>45244</v>
      </c>
      <c r="B7650" s="101">
        <v>16</v>
      </c>
      <c r="C7650" s="109"/>
    </row>
    <row r="7651" spans="1:3" x14ac:dyDescent="0.25">
      <c r="A7651" s="117">
        <v>45244</v>
      </c>
      <c r="B7651" s="101">
        <v>17</v>
      </c>
      <c r="C7651" s="109"/>
    </row>
    <row r="7652" spans="1:3" x14ac:dyDescent="0.25">
      <c r="A7652" s="117">
        <v>45244</v>
      </c>
      <c r="B7652" s="101">
        <v>18</v>
      </c>
      <c r="C7652" s="109"/>
    </row>
    <row r="7653" spans="1:3" x14ac:dyDescent="0.25">
      <c r="A7653" s="117">
        <v>45244</v>
      </c>
      <c r="B7653" s="101">
        <v>19</v>
      </c>
      <c r="C7653" s="109"/>
    </row>
    <row r="7654" spans="1:3" x14ac:dyDescent="0.25">
      <c r="A7654" s="117">
        <v>45244</v>
      </c>
      <c r="B7654" s="101">
        <v>20</v>
      </c>
      <c r="C7654" s="109"/>
    </row>
    <row r="7655" spans="1:3" x14ac:dyDescent="0.25">
      <c r="A7655" s="117">
        <v>45244</v>
      </c>
      <c r="B7655" s="101">
        <v>21</v>
      </c>
      <c r="C7655" s="109"/>
    </row>
    <row r="7656" spans="1:3" x14ac:dyDescent="0.25">
      <c r="A7656" s="117">
        <v>45244</v>
      </c>
      <c r="B7656" s="101">
        <v>22</v>
      </c>
      <c r="C7656" s="109"/>
    </row>
    <row r="7657" spans="1:3" x14ac:dyDescent="0.25">
      <c r="A7657" s="117">
        <v>45244</v>
      </c>
      <c r="B7657" s="101">
        <v>23</v>
      </c>
      <c r="C7657" s="109"/>
    </row>
    <row r="7658" spans="1:3" x14ac:dyDescent="0.25">
      <c r="A7658" s="117">
        <v>45244</v>
      </c>
      <c r="B7658" s="101">
        <v>24</v>
      </c>
      <c r="C7658" s="109"/>
    </row>
    <row r="7659" spans="1:3" x14ac:dyDescent="0.25">
      <c r="A7659" s="117">
        <v>45245</v>
      </c>
      <c r="B7659" s="101">
        <v>1</v>
      </c>
      <c r="C7659" s="109"/>
    </row>
    <row r="7660" spans="1:3" x14ac:dyDescent="0.25">
      <c r="A7660" s="117">
        <v>45245</v>
      </c>
      <c r="B7660" s="101">
        <v>2</v>
      </c>
      <c r="C7660" s="109"/>
    </row>
    <row r="7661" spans="1:3" x14ac:dyDescent="0.25">
      <c r="A7661" s="117">
        <v>45245</v>
      </c>
      <c r="B7661" s="101">
        <v>3</v>
      </c>
      <c r="C7661" s="109"/>
    </row>
    <row r="7662" spans="1:3" x14ac:dyDescent="0.25">
      <c r="A7662" s="117">
        <v>45245</v>
      </c>
      <c r="B7662" s="101">
        <v>4</v>
      </c>
      <c r="C7662" s="109"/>
    </row>
    <row r="7663" spans="1:3" x14ac:dyDescent="0.25">
      <c r="A7663" s="117">
        <v>45245</v>
      </c>
      <c r="B7663" s="101">
        <v>5</v>
      </c>
      <c r="C7663" s="109"/>
    </row>
    <row r="7664" spans="1:3" x14ac:dyDescent="0.25">
      <c r="A7664" s="117">
        <v>45245</v>
      </c>
      <c r="B7664" s="101">
        <v>6</v>
      </c>
      <c r="C7664" s="109"/>
    </row>
    <row r="7665" spans="1:3" x14ac:dyDescent="0.25">
      <c r="A7665" s="117">
        <v>45245</v>
      </c>
      <c r="B7665" s="101">
        <v>7</v>
      </c>
      <c r="C7665" s="109"/>
    </row>
    <row r="7666" spans="1:3" x14ac:dyDescent="0.25">
      <c r="A7666" s="117">
        <v>45245</v>
      </c>
      <c r="B7666" s="101">
        <v>8</v>
      </c>
      <c r="C7666" s="109"/>
    </row>
    <row r="7667" spans="1:3" x14ac:dyDescent="0.25">
      <c r="A7667" s="117">
        <v>45245</v>
      </c>
      <c r="B7667" s="101">
        <v>9</v>
      </c>
      <c r="C7667" s="109"/>
    </row>
    <row r="7668" spans="1:3" x14ac:dyDescent="0.25">
      <c r="A7668" s="117">
        <v>45245</v>
      </c>
      <c r="B7668" s="101">
        <v>10</v>
      </c>
      <c r="C7668" s="109"/>
    </row>
    <row r="7669" spans="1:3" x14ac:dyDescent="0.25">
      <c r="A7669" s="117">
        <v>45245</v>
      </c>
      <c r="B7669" s="101">
        <v>11</v>
      </c>
      <c r="C7669" s="109"/>
    </row>
    <row r="7670" spans="1:3" x14ac:dyDescent="0.25">
      <c r="A7670" s="117">
        <v>45245</v>
      </c>
      <c r="B7670" s="101">
        <v>12</v>
      </c>
      <c r="C7670" s="109"/>
    </row>
    <row r="7671" spans="1:3" x14ac:dyDescent="0.25">
      <c r="A7671" s="117">
        <v>45245</v>
      </c>
      <c r="B7671" s="101">
        <v>13</v>
      </c>
      <c r="C7671" s="109"/>
    </row>
    <row r="7672" spans="1:3" x14ac:dyDescent="0.25">
      <c r="A7672" s="117">
        <v>45245</v>
      </c>
      <c r="B7672" s="101">
        <v>14</v>
      </c>
      <c r="C7672" s="109"/>
    </row>
    <row r="7673" spans="1:3" x14ac:dyDescent="0.25">
      <c r="A7673" s="117">
        <v>45245</v>
      </c>
      <c r="B7673" s="101">
        <v>15</v>
      </c>
      <c r="C7673" s="109"/>
    </row>
    <row r="7674" spans="1:3" x14ac:dyDescent="0.25">
      <c r="A7674" s="117">
        <v>45245</v>
      </c>
      <c r="B7674" s="101">
        <v>16</v>
      </c>
      <c r="C7674" s="109"/>
    </row>
    <row r="7675" spans="1:3" x14ac:dyDescent="0.25">
      <c r="A7675" s="117">
        <v>45245</v>
      </c>
      <c r="B7675" s="101">
        <v>17</v>
      </c>
      <c r="C7675" s="109"/>
    </row>
    <row r="7676" spans="1:3" x14ac:dyDescent="0.25">
      <c r="A7676" s="117">
        <v>45245</v>
      </c>
      <c r="B7676" s="101">
        <v>18</v>
      </c>
      <c r="C7676" s="109"/>
    </row>
    <row r="7677" spans="1:3" x14ac:dyDescent="0.25">
      <c r="A7677" s="117">
        <v>45245</v>
      </c>
      <c r="B7677" s="101">
        <v>19</v>
      </c>
      <c r="C7677" s="109"/>
    </row>
    <row r="7678" spans="1:3" x14ac:dyDescent="0.25">
      <c r="A7678" s="117">
        <v>45245</v>
      </c>
      <c r="B7678" s="101">
        <v>20</v>
      </c>
      <c r="C7678" s="109"/>
    </row>
    <row r="7679" spans="1:3" x14ac:dyDescent="0.25">
      <c r="A7679" s="117">
        <v>45245</v>
      </c>
      <c r="B7679" s="101">
        <v>21</v>
      </c>
      <c r="C7679" s="109"/>
    </row>
    <row r="7680" spans="1:3" x14ac:dyDescent="0.25">
      <c r="A7680" s="117">
        <v>45245</v>
      </c>
      <c r="B7680" s="101">
        <v>22</v>
      </c>
      <c r="C7680" s="109"/>
    </row>
    <row r="7681" spans="1:3" x14ac:dyDescent="0.25">
      <c r="A7681" s="117">
        <v>45245</v>
      </c>
      <c r="B7681" s="101">
        <v>23</v>
      </c>
      <c r="C7681" s="109"/>
    </row>
    <row r="7682" spans="1:3" x14ac:dyDescent="0.25">
      <c r="A7682" s="117">
        <v>45245</v>
      </c>
      <c r="B7682" s="101">
        <v>24</v>
      </c>
      <c r="C7682" s="109"/>
    </row>
    <row r="7683" spans="1:3" x14ac:dyDescent="0.25">
      <c r="A7683" s="117">
        <v>45246</v>
      </c>
      <c r="B7683" s="101">
        <v>1</v>
      </c>
      <c r="C7683" s="109"/>
    </row>
    <row r="7684" spans="1:3" x14ac:dyDescent="0.25">
      <c r="A7684" s="117">
        <v>45246</v>
      </c>
      <c r="B7684" s="101">
        <v>2</v>
      </c>
      <c r="C7684" s="109"/>
    </row>
    <row r="7685" spans="1:3" x14ac:dyDescent="0.25">
      <c r="A7685" s="117">
        <v>45246</v>
      </c>
      <c r="B7685" s="101">
        <v>3</v>
      </c>
      <c r="C7685" s="109"/>
    </row>
    <row r="7686" spans="1:3" x14ac:dyDescent="0.25">
      <c r="A7686" s="117">
        <v>45246</v>
      </c>
      <c r="B7686" s="101">
        <v>4</v>
      </c>
      <c r="C7686" s="109"/>
    </row>
    <row r="7687" spans="1:3" x14ac:dyDescent="0.25">
      <c r="A7687" s="117">
        <v>45246</v>
      </c>
      <c r="B7687" s="101">
        <v>5</v>
      </c>
      <c r="C7687" s="109"/>
    </row>
    <row r="7688" spans="1:3" x14ac:dyDescent="0.25">
      <c r="A7688" s="117">
        <v>45246</v>
      </c>
      <c r="B7688" s="101">
        <v>6</v>
      </c>
      <c r="C7688" s="109"/>
    </row>
    <row r="7689" spans="1:3" x14ac:dyDescent="0.25">
      <c r="A7689" s="117">
        <v>45246</v>
      </c>
      <c r="B7689" s="101">
        <v>7</v>
      </c>
      <c r="C7689" s="109"/>
    </row>
    <row r="7690" spans="1:3" x14ac:dyDescent="0.25">
      <c r="A7690" s="117">
        <v>45246</v>
      </c>
      <c r="B7690" s="101">
        <v>8</v>
      </c>
      <c r="C7690" s="109"/>
    </row>
    <row r="7691" spans="1:3" x14ac:dyDescent="0.25">
      <c r="A7691" s="117">
        <v>45246</v>
      </c>
      <c r="B7691" s="101">
        <v>9</v>
      </c>
      <c r="C7691" s="109"/>
    </row>
    <row r="7692" spans="1:3" x14ac:dyDescent="0.25">
      <c r="A7692" s="117">
        <v>45246</v>
      </c>
      <c r="B7692" s="101">
        <v>10</v>
      </c>
      <c r="C7692" s="109"/>
    </row>
    <row r="7693" spans="1:3" x14ac:dyDescent="0.25">
      <c r="A7693" s="117">
        <v>45246</v>
      </c>
      <c r="B7693" s="101">
        <v>11</v>
      </c>
      <c r="C7693" s="109"/>
    </row>
    <row r="7694" spans="1:3" x14ac:dyDescent="0.25">
      <c r="A7694" s="117">
        <v>45246</v>
      </c>
      <c r="B7694" s="101">
        <v>12</v>
      </c>
      <c r="C7694" s="109"/>
    </row>
    <row r="7695" spans="1:3" x14ac:dyDescent="0.25">
      <c r="A7695" s="117">
        <v>45246</v>
      </c>
      <c r="B7695" s="101">
        <v>13</v>
      </c>
      <c r="C7695" s="109"/>
    </row>
    <row r="7696" spans="1:3" x14ac:dyDescent="0.25">
      <c r="A7696" s="117">
        <v>45246</v>
      </c>
      <c r="B7696" s="101">
        <v>14</v>
      </c>
      <c r="C7696" s="109"/>
    </row>
    <row r="7697" spans="1:3" x14ac:dyDescent="0.25">
      <c r="A7697" s="117">
        <v>45246</v>
      </c>
      <c r="B7697" s="101">
        <v>15</v>
      </c>
      <c r="C7697" s="109"/>
    </row>
    <row r="7698" spans="1:3" x14ac:dyDescent="0.25">
      <c r="A7698" s="117">
        <v>45246</v>
      </c>
      <c r="B7698" s="101">
        <v>16</v>
      </c>
      <c r="C7698" s="109"/>
    </row>
    <row r="7699" spans="1:3" x14ac:dyDescent="0.25">
      <c r="A7699" s="117">
        <v>45246</v>
      </c>
      <c r="B7699" s="101">
        <v>17</v>
      </c>
      <c r="C7699" s="109"/>
    </row>
    <row r="7700" spans="1:3" x14ac:dyDescent="0.25">
      <c r="A7700" s="117">
        <v>45246</v>
      </c>
      <c r="B7700" s="101">
        <v>18</v>
      </c>
      <c r="C7700" s="109"/>
    </row>
    <row r="7701" spans="1:3" x14ac:dyDescent="0.25">
      <c r="A7701" s="117">
        <v>45246</v>
      </c>
      <c r="B7701" s="101">
        <v>19</v>
      </c>
      <c r="C7701" s="109"/>
    </row>
    <row r="7702" spans="1:3" x14ac:dyDescent="0.25">
      <c r="A7702" s="117">
        <v>45246</v>
      </c>
      <c r="B7702" s="101">
        <v>20</v>
      </c>
      <c r="C7702" s="109"/>
    </row>
    <row r="7703" spans="1:3" x14ac:dyDescent="0.25">
      <c r="A7703" s="117">
        <v>45246</v>
      </c>
      <c r="B7703" s="101">
        <v>21</v>
      </c>
      <c r="C7703" s="109"/>
    </row>
    <row r="7704" spans="1:3" x14ac:dyDescent="0.25">
      <c r="A7704" s="117">
        <v>45246</v>
      </c>
      <c r="B7704" s="101">
        <v>22</v>
      </c>
      <c r="C7704" s="109"/>
    </row>
    <row r="7705" spans="1:3" x14ac:dyDescent="0.25">
      <c r="A7705" s="117">
        <v>45246</v>
      </c>
      <c r="B7705" s="101">
        <v>23</v>
      </c>
      <c r="C7705" s="109"/>
    </row>
    <row r="7706" spans="1:3" x14ac:dyDescent="0.25">
      <c r="A7706" s="117">
        <v>45246</v>
      </c>
      <c r="B7706" s="101">
        <v>24</v>
      </c>
      <c r="C7706" s="109"/>
    </row>
    <row r="7707" spans="1:3" x14ac:dyDescent="0.25">
      <c r="A7707" s="117">
        <v>45247</v>
      </c>
      <c r="B7707" s="101">
        <v>1</v>
      </c>
      <c r="C7707" s="109"/>
    </row>
    <row r="7708" spans="1:3" x14ac:dyDescent="0.25">
      <c r="A7708" s="117">
        <v>45247</v>
      </c>
      <c r="B7708" s="101">
        <v>2</v>
      </c>
      <c r="C7708" s="109"/>
    </row>
    <row r="7709" spans="1:3" x14ac:dyDescent="0.25">
      <c r="A7709" s="117">
        <v>45247</v>
      </c>
      <c r="B7709" s="101">
        <v>3</v>
      </c>
      <c r="C7709" s="109"/>
    </row>
    <row r="7710" spans="1:3" x14ac:dyDescent="0.25">
      <c r="A7710" s="117">
        <v>45247</v>
      </c>
      <c r="B7710" s="101">
        <v>4</v>
      </c>
      <c r="C7710" s="109"/>
    </row>
    <row r="7711" spans="1:3" x14ac:dyDescent="0.25">
      <c r="A7711" s="117">
        <v>45247</v>
      </c>
      <c r="B7711" s="101">
        <v>5</v>
      </c>
      <c r="C7711" s="109"/>
    </row>
    <row r="7712" spans="1:3" x14ac:dyDescent="0.25">
      <c r="A7712" s="117">
        <v>45247</v>
      </c>
      <c r="B7712" s="101">
        <v>6</v>
      </c>
      <c r="C7712" s="109"/>
    </row>
    <row r="7713" spans="1:3" x14ac:dyDescent="0.25">
      <c r="A7713" s="117">
        <v>45247</v>
      </c>
      <c r="B7713" s="101">
        <v>7</v>
      </c>
      <c r="C7713" s="109"/>
    </row>
    <row r="7714" spans="1:3" x14ac:dyDescent="0.25">
      <c r="A7714" s="117">
        <v>45247</v>
      </c>
      <c r="B7714" s="101">
        <v>8</v>
      </c>
      <c r="C7714" s="109"/>
    </row>
    <row r="7715" spans="1:3" x14ac:dyDescent="0.25">
      <c r="A7715" s="117">
        <v>45247</v>
      </c>
      <c r="B7715" s="101">
        <v>9</v>
      </c>
      <c r="C7715" s="109"/>
    </row>
    <row r="7716" spans="1:3" x14ac:dyDescent="0.25">
      <c r="A7716" s="117">
        <v>45247</v>
      </c>
      <c r="B7716" s="101">
        <v>10</v>
      </c>
      <c r="C7716" s="109"/>
    </row>
    <row r="7717" spans="1:3" x14ac:dyDescent="0.25">
      <c r="A7717" s="117">
        <v>45247</v>
      </c>
      <c r="B7717" s="101">
        <v>11</v>
      </c>
      <c r="C7717" s="109"/>
    </row>
    <row r="7718" spans="1:3" x14ac:dyDescent="0.25">
      <c r="A7718" s="117">
        <v>45247</v>
      </c>
      <c r="B7718" s="101">
        <v>12</v>
      </c>
      <c r="C7718" s="109"/>
    </row>
    <row r="7719" spans="1:3" x14ac:dyDescent="0.25">
      <c r="A7719" s="117">
        <v>45247</v>
      </c>
      <c r="B7719" s="101">
        <v>13</v>
      </c>
      <c r="C7719" s="109"/>
    </row>
    <row r="7720" spans="1:3" x14ac:dyDescent="0.25">
      <c r="A7720" s="117">
        <v>45247</v>
      </c>
      <c r="B7720" s="101">
        <v>14</v>
      </c>
      <c r="C7720" s="109"/>
    </row>
    <row r="7721" spans="1:3" x14ac:dyDescent="0.25">
      <c r="A7721" s="117">
        <v>45247</v>
      </c>
      <c r="B7721" s="101">
        <v>15</v>
      </c>
      <c r="C7721" s="109"/>
    </row>
    <row r="7722" spans="1:3" x14ac:dyDescent="0.25">
      <c r="A7722" s="117">
        <v>45247</v>
      </c>
      <c r="B7722" s="101">
        <v>16</v>
      </c>
      <c r="C7722" s="109"/>
    </row>
    <row r="7723" spans="1:3" x14ac:dyDescent="0.25">
      <c r="A7723" s="117">
        <v>45247</v>
      </c>
      <c r="B7723" s="101">
        <v>17</v>
      </c>
      <c r="C7723" s="109"/>
    </row>
    <row r="7724" spans="1:3" x14ac:dyDescent="0.25">
      <c r="A7724" s="117">
        <v>45247</v>
      </c>
      <c r="B7724" s="101">
        <v>18</v>
      </c>
      <c r="C7724" s="109"/>
    </row>
    <row r="7725" spans="1:3" x14ac:dyDescent="0.25">
      <c r="A7725" s="117">
        <v>45247</v>
      </c>
      <c r="B7725" s="101">
        <v>19</v>
      </c>
      <c r="C7725" s="109"/>
    </row>
    <row r="7726" spans="1:3" x14ac:dyDescent="0.25">
      <c r="A7726" s="117">
        <v>45247</v>
      </c>
      <c r="B7726" s="101">
        <v>20</v>
      </c>
      <c r="C7726" s="109"/>
    </row>
    <row r="7727" spans="1:3" x14ac:dyDescent="0.25">
      <c r="A7727" s="117">
        <v>45247</v>
      </c>
      <c r="B7727" s="101">
        <v>21</v>
      </c>
      <c r="C7727" s="109"/>
    </row>
    <row r="7728" spans="1:3" x14ac:dyDescent="0.25">
      <c r="A7728" s="117">
        <v>45247</v>
      </c>
      <c r="B7728" s="101">
        <v>22</v>
      </c>
      <c r="C7728" s="109"/>
    </row>
    <row r="7729" spans="1:3" x14ac:dyDescent="0.25">
      <c r="A7729" s="117">
        <v>45247</v>
      </c>
      <c r="B7729" s="101">
        <v>23</v>
      </c>
      <c r="C7729" s="109"/>
    </row>
    <row r="7730" spans="1:3" x14ac:dyDescent="0.25">
      <c r="A7730" s="117">
        <v>45247</v>
      </c>
      <c r="B7730" s="101">
        <v>24</v>
      </c>
      <c r="C7730" s="109"/>
    </row>
    <row r="7731" spans="1:3" x14ac:dyDescent="0.25">
      <c r="A7731" s="117">
        <v>45248</v>
      </c>
      <c r="B7731" s="101">
        <v>1</v>
      </c>
      <c r="C7731" s="109"/>
    </row>
    <row r="7732" spans="1:3" x14ac:dyDescent="0.25">
      <c r="A7732" s="117">
        <v>45248</v>
      </c>
      <c r="B7732" s="101">
        <v>2</v>
      </c>
      <c r="C7732" s="109"/>
    </row>
    <row r="7733" spans="1:3" x14ac:dyDescent="0.25">
      <c r="A7733" s="117">
        <v>45248</v>
      </c>
      <c r="B7733" s="101">
        <v>3</v>
      </c>
      <c r="C7733" s="109"/>
    </row>
    <row r="7734" spans="1:3" x14ac:dyDescent="0.25">
      <c r="A7734" s="117">
        <v>45248</v>
      </c>
      <c r="B7734" s="101">
        <v>4</v>
      </c>
      <c r="C7734" s="109"/>
    </row>
    <row r="7735" spans="1:3" x14ac:dyDescent="0.25">
      <c r="A7735" s="117">
        <v>45248</v>
      </c>
      <c r="B7735" s="101">
        <v>5</v>
      </c>
      <c r="C7735" s="109"/>
    </row>
    <row r="7736" spans="1:3" x14ac:dyDescent="0.25">
      <c r="A7736" s="117">
        <v>45248</v>
      </c>
      <c r="B7736" s="101">
        <v>6</v>
      </c>
      <c r="C7736" s="109"/>
    </row>
    <row r="7737" spans="1:3" x14ac:dyDescent="0.25">
      <c r="A7737" s="117">
        <v>45248</v>
      </c>
      <c r="B7737" s="101">
        <v>7</v>
      </c>
      <c r="C7737" s="109"/>
    </row>
    <row r="7738" spans="1:3" x14ac:dyDescent="0.25">
      <c r="A7738" s="117">
        <v>45248</v>
      </c>
      <c r="B7738" s="101">
        <v>8</v>
      </c>
      <c r="C7738" s="109"/>
    </row>
    <row r="7739" spans="1:3" x14ac:dyDescent="0.25">
      <c r="A7739" s="117">
        <v>45248</v>
      </c>
      <c r="B7739" s="101">
        <v>9</v>
      </c>
      <c r="C7739" s="109"/>
    </row>
    <row r="7740" spans="1:3" x14ac:dyDescent="0.25">
      <c r="A7740" s="117">
        <v>45248</v>
      </c>
      <c r="B7740" s="101">
        <v>10</v>
      </c>
      <c r="C7740" s="109"/>
    </row>
    <row r="7741" spans="1:3" x14ac:dyDescent="0.25">
      <c r="A7741" s="117">
        <v>45248</v>
      </c>
      <c r="B7741" s="101">
        <v>11</v>
      </c>
      <c r="C7741" s="109"/>
    </row>
    <row r="7742" spans="1:3" x14ac:dyDescent="0.25">
      <c r="A7742" s="117">
        <v>45248</v>
      </c>
      <c r="B7742" s="101">
        <v>12</v>
      </c>
      <c r="C7742" s="109"/>
    </row>
    <row r="7743" spans="1:3" x14ac:dyDescent="0.25">
      <c r="A7743" s="117">
        <v>45248</v>
      </c>
      <c r="B7743" s="101">
        <v>13</v>
      </c>
      <c r="C7743" s="109"/>
    </row>
    <row r="7744" spans="1:3" x14ac:dyDescent="0.25">
      <c r="A7744" s="117">
        <v>45248</v>
      </c>
      <c r="B7744" s="101">
        <v>14</v>
      </c>
      <c r="C7744" s="109"/>
    </row>
    <row r="7745" spans="1:3" x14ac:dyDescent="0.25">
      <c r="A7745" s="117">
        <v>45248</v>
      </c>
      <c r="B7745" s="101">
        <v>15</v>
      </c>
      <c r="C7745" s="109"/>
    </row>
    <row r="7746" spans="1:3" x14ac:dyDescent="0.25">
      <c r="A7746" s="117">
        <v>45248</v>
      </c>
      <c r="B7746" s="101">
        <v>16</v>
      </c>
      <c r="C7746" s="109"/>
    </row>
    <row r="7747" spans="1:3" x14ac:dyDescent="0.25">
      <c r="A7747" s="117">
        <v>45248</v>
      </c>
      <c r="B7747" s="101">
        <v>17</v>
      </c>
      <c r="C7747" s="109"/>
    </row>
    <row r="7748" spans="1:3" x14ac:dyDescent="0.25">
      <c r="A7748" s="117">
        <v>45248</v>
      </c>
      <c r="B7748" s="101">
        <v>18</v>
      </c>
      <c r="C7748" s="109"/>
    </row>
    <row r="7749" spans="1:3" x14ac:dyDescent="0.25">
      <c r="A7749" s="117">
        <v>45248</v>
      </c>
      <c r="B7749" s="101">
        <v>19</v>
      </c>
      <c r="C7749" s="109"/>
    </row>
    <row r="7750" spans="1:3" x14ac:dyDescent="0.25">
      <c r="A7750" s="117">
        <v>45248</v>
      </c>
      <c r="B7750" s="101">
        <v>20</v>
      </c>
      <c r="C7750" s="109"/>
    </row>
    <row r="7751" spans="1:3" x14ac:dyDescent="0.25">
      <c r="A7751" s="117">
        <v>45248</v>
      </c>
      <c r="B7751" s="101">
        <v>21</v>
      </c>
      <c r="C7751" s="109"/>
    </row>
    <row r="7752" spans="1:3" x14ac:dyDescent="0.25">
      <c r="A7752" s="117">
        <v>45248</v>
      </c>
      <c r="B7752" s="101">
        <v>22</v>
      </c>
      <c r="C7752" s="109"/>
    </row>
    <row r="7753" spans="1:3" x14ac:dyDescent="0.25">
      <c r="A7753" s="117">
        <v>45248</v>
      </c>
      <c r="B7753" s="101">
        <v>23</v>
      </c>
      <c r="C7753" s="109"/>
    </row>
    <row r="7754" spans="1:3" x14ac:dyDescent="0.25">
      <c r="A7754" s="117">
        <v>45248</v>
      </c>
      <c r="B7754" s="101">
        <v>24</v>
      </c>
      <c r="C7754" s="109"/>
    </row>
    <row r="7755" spans="1:3" x14ac:dyDescent="0.25">
      <c r="A7755" s="117">
        <v>45249</v>
      </c>
      <c r="B7755" s="101">
        <v>1</v>
      </c>
      <c r="C7755" s="109"/>
    </row>
    <row r="7756" spans="1:3" x14ac:dyDescent="0.25">
      <c r="A7756" s="117">
        <v>45249</v>
      </c>
      <c r="B7756" s="101">
        <v>2</v>
      </c>
      <c r="C7756" s="109"/>
    </row>
    <row r="7757" spans="1:3" x14ac:dyDescent="0.25">
      <c r="A7757" s="117">
        <v>45249</v>
      </c>
      <c r="B7757" s="101">
        <v>3</v>
      </c>
      <c r="C7757" s="109"/>
    </row>
    <row r="7758" spans="1:3" x14ac:dyDescent="0.25">
      <c r="A7758" s="117">
        <v>45249</v>
      </c>
      <c r="B7758" s="101">
        <v>4</v>
      </c>
      <c r="C7758" s="109"/>
    </row>
    <row r="7759" spans="1:3" x14ac:dyDescent="0.25">
      <c r="A7759" s="117">
        <v>45249</v>
      </c>
      <c r="B7759" s="101">
        <v>5</v>
      </c>
      <c r="C7759" s="109"/>
    </row>
    <row r="7760" spans="1:3" x14ac:dyDescent="0.25">
      <c r="A7760" s="117">
        <v>45249</v>
      </c>
      <c r="B7760" s="101">
        <v>6</v>
      </c>
      <c r="C7760" s="109"/>
    </row>
    <row r="7761" spans="1:3" x14ac:dyDescent="0.25">
      <c r="A7761" s="117">
        <v>45249</v>
      </c>
      <c r="B7761" s="101">
        <v>7</v>
      </c>
      <c r="C7761" s="109"/>
    </row>
    <row r="7762" spans="1:3" x14ac:dyDescent="0.25">
      <c r="A7762" s="117">
        <v>45249</v>
      </c>
      <c r="B7762" s="101">
        <v>8</v>
      </c>
      <c r="C7762" s="109"/>
    </row>
    <row r="7763" spans="1:3" x14ac:dyDescent="0.25">
      <c r="A7763" s="117">
        <v>45249</v>
      </c>
      <c r="B7763" s="101">
        <v>9</v>
      </c>
      <c r="C7763" s="109"/>
    </row>
    <row r="7764" spans="1:3" x14ac:dyDescent="0.25">
      <c r="A7764" s="117">
        <v>45249</v>
      </c>
      <c r="B7764" s="101">
        <v>10</v>
      </c>
      <c r="C7764" s="109"/>
    </row>
    <row r="7765" spans="1:3" x14ac:dyDescent="0.25">
      <c r="A7765" s="117">
        <v>45249</v>
      </c>
      <c r="B7765" s="101">
        <v>11</v>
      </c>
      <c r="C7765" s="109"/>
    </row>
    <row r="7766" spans="1:3" x14ac:dyDescent="0.25">
      <c r="A7766" s="117">
        <v>45249</v>
      </c>
      <c r="B7766" s="101">
        <v>12</v>
      </c>
      <c r="C7766" s="109"/>
    </row>
    <row r="7767" spans="1:3" x14ac:dyDescent="0.25">
      <c r="A7767" s="117">
        <v>45249</v>
      </c>
      <c r="B7767" s="101">
        <v>13</v>
      </c>
      <c r="C7767" s="109"/>
    </row>
    <row r="7768" spans="1:3" x14ac:dyDescent="0.25">
      <c r="A7768" s="117">
        <v>45249</v>
      </c>
      <c r="B7768" s="101">
        <v>14</v>
      </c>
      <c r="C7768" s="109"/>
    </row>
    <row r="7769" spans="1:3" x14ac:dyDescent="0.25">
      <c r="A7769" s="117">
        <v>45249</v>
      </c>
      <c r="B7769" s="101">
        <v>15</v>
      </c>
      <c r="C7769" s="109"/>
    </row>
    <row r="7770" spans="1:3" x14ac:dyDescent="0.25">
      <c r="A7770" s="117">
        <v>45249</v>
      </c>
      <c r="B7770" s="101">
        <v>16</v>
      </c>
      <c r="C7770" s="109"/>
    </row>
    <row r="7771" spans="1:3" x14ac:dyDescent="0.25">
      <c r="A7771" s="117">
        <v>45249</v>
      </c>
      <c r="B7771" s="101">
        <v>17</v>
      </c>
      <c r="C7771" s="109"/>
    </row>
    <row r="7772" spans="1:3" x14ac:dyDescent="0.25">
      <c r="A7772" s="117">
        <v>45249</v>
      </c>
      <c r="B7772" s="101">
        <v>18</v>
      </c>
      <c r="C7772" s="109"/>
    </row>
    <row r="7773" spans="1:3" x14ac:dyDescent="0.25">
      <c r="A7773" s="117">
        <v>45249</v>
      </c>
      <c r="B7773" s="101">
        <v>19</v>
      </c>
      <c r="C7773" s="109"/>
    </row>
    <row r="7774" spans="1:3" x14ac:dyDescent="0.25">
      <c r="A7774" s="117">
        <v>45249</v>
      </c>
      <c r="B7774" s="101">
        <v>20</v>
      </c>
      <c r="C7774" s="109"/>
    </row>
    <row r="7775" spans="1:3" x14ac:dyDescent="0.25">
      <c r="A7775" s="117">
        <v>45249</v>
      </c>
      <c r="B7775" s="101">
        <v>21</v>
      </c>
      <c r="C7775" s="109"/>
    </row>
    <row r="7776" spans="1:3" x14ac:dyDescent="0.25">
      <c r="A7776" s="117">
        <v>45249</v>
      </c>
      <c r="B7776" s="101">
        <v>22</v>
      </c>
      <c r="C7776" s="109"/>
    </row>
    <row r="7777" spans="1:3" x14ac:dyDescent="0.25">
      <c r="A7777" s="117">
        <v>45249</v>
      </c>
      <c r="B7777" s="101">
        <v>23</v>
      </c>
      <c r="C7777" s="109"/>
    </row>
    <row r="7778" spans="1:3" x14ac:dyDescent="0.25">
      <c r="A7778" s="117">
        <v>45249</v>
      </c>
      <c r="B7778" s="101">
        <v>24</v>
      </c>
      <c r="C7778" s="109"/>
    </row>
    <row r="7779" spans="1:3" x14ac:dyDescent="0.25">
      <c r="A7779" s="117">
        <v>45250</v>
      </c>
      <c r="B7779" s="101">
        <v>1</v>
      </c>
      <c r="C7779" s="109"/>
    </row>
    <row r="7780" spans="1:3" x14ac:dyDescent="0.25">
      <c r="A7780" s="117">
        <v>45250</v>
      </c>
      <c r="B7780" s="101">
        <v>2</v>
      </c>
      <c r="C7780" s="109"/>
    </row>
    <row r="7781" spans="1:3" x14ac:dyDescent="0.25">
      <c r="A7781" s="117">
        <v>45250</v>
      </c>
      <c r="B7781" s="101">
        <v>3</v>
      </c>
      <c r="C7781" s="109"/>
    </row>
    <row r="7782" spans="1:3" x14ac:dyDescent="0.25">
      <c r="A7782" s="117">
        <v>45250</v>
      </c>
      <c r="B7782" s="101">
        <v>4</v>
      </c>
      <c r="C7782" s="109"/>
    </row>
    <row r="7783" spans="1:3" x14ac:dyDescent="0.25">
      <c r="A7783" s="117">
        <v>45250</v>
      </c>
      <c r="B7783" s="101">
        <v>5</v>
      </c>
      <c r="C7783" s="109"/>
    </row>
    <row r="7784" spans="1:3" x14ac:dyDescent="0.25">
      <c r="A7784" s="117">
        <v>45250</v>
      </c>
      <c r="B7784" s="101">
        <v>6</v>
      </c>
      <c r="C7784" s="109"/>
    </row>
    <row r="7785" spans="1:3" x14ac:dyDescent="0.25">
      <c r="A7785" s="117">
        <v>45250</v>
      </c>
      <c r="B7785" s="101">
        <v>7</v>
      </c>
      <c r="C7785" s="109"/>
    </row>
    <row r="7786" spans="1:3" x14ac:dyDescent="0.25">
      <c r="A7786" s="117">
        <v>45250</v>
      </c>
      <c r="B7786" s="101">
        <v>8</v>
      </c>
      <c r="C7786" s="109"/>
    </row>
    <row r="7787" spans="1:3" x14ac:dyDescent="0.25">
      <c r="A7787" s="117">
        <v>45250</v>
      </c>
      <c r="B7787" s="101">
        <v>9</v>
      </c>
      <c r="C7787" s="109"/>
    </row>
    <row r="7788" spans="1:3" x14ac:dyDescent="0.25">
      <c r="A7788" s="117">
        <v>45250</v>
      </c>
      <c r="B7788" s="101">
        <v>10</v>
      </c>
      <c r="C7788" s="109"/>
    </row>
    <row r="7789" spans="1:3" x14ac:dyDescent="0.25">
      <c r="A7789" s="117">
        <v>45250</v>
      </c>
      <c r="B7789" s="101">
        <v>11</v>
      </c>
      <c r="C7789" s="109"/>
    </row>
    <row r="7790" spans="1:3" x14ac:dyDescent="0.25">
      <c r="A7790" s="117">
        <v>45250</v>
      </c>
      <c r="B7790" s="101">
        <v>12</v>
      </c>
      <c r="C7790" s="109"/>
    </row>
    <row r="7791" spans="1:3" x14ac:dyDescent="0.25">
      <c r="A7791" s="117">
        <v>45250</v>
      </c>
      <c r="B7791" s="101">
        <v>13</v>
      </c>
      <c r="C7791" s="109"/>
    </row>
    <row r="7792" spans="1:3" x14ac:dyDescent="0.25">
      <c r="A7792" s="117">
        <v>45250</v>
      </c>
      <c r="B7792" s="101">
        <v>14</v>
      </c>
      <c r="C7792" s="109"/>
    </row>
    <row r="7793" spans="1:3" x14ac:dyDescent="0.25">
      <c r="A7793" s="117">
        <v>45250</v>
      </c>
      <c r="B7793" s="101">
        <v>15</v>
      </c>
      <c r="C7793" s="109"/>
    </row>
    <row r="7794" spans="1:3" x14ac:dyDescent="0.25">
      <c r="A7794" s="117">
        <v>45250</v>
      </c>
      <c r="B7794" s="101">
        <v>16</v>
      </c>
      <c r="C7794" s="109"/>
    </row>
    <row r="7795" spans="1:3" x14ac:dyDescent="0.25">
      <c r="A7795" s="117">
        <v>45250</v>
      </c>
      <c r="B7795" s="101">
        <v>17</v>
      </c>
      <c r="C7795" s="109"/>
    </row>
    <row r="7796" spans="1:3" x14ac:dyDescent="0.25">
      <c r="A7796" s="117">
        <v>45250</v>
      </c>
      <c r="B7796" s="101">
        <v>18</v>
      </c>
      <c r="C7796" s="109"/>
    </row>
    <row r="7797" spans="1:3" x14ac:dyDescent="0.25">
      <c r="A7797" s="117">
        <v>45250</v>
      </c>
      <c r="B7797" s="101">
        <v>19</v>
      </c>
      <c r="C7797" s="109"/>
    </row>
    <row r="7798" spans="1:3" x14ac:dyDescent="0.25">
      <c r="A7798" s="117">
        <v>45250</v>
      </c>
      <c r="B7798" s="101">
        <v>20</v>
      </c>
      <c r="C7798" s="109"/>
    </row>
    <row r="7799" spans="1:3" x14ac:dyDescent="0.25">
      <c r="A7799" s="117">
        <v>45250</v>
      </c>
      <c r="B7799" s="101">
        <v>21</v>
      </c>
      <c r="C7799" s="109"/>
    </row>
    <row r="7800" spans="1:3" x14ac:dyDescent="0.25">
      <c r="A7800" s="117">
        <v>45250</v>
      </c>
      <c r="B7800" s="101">
        <v>22</v>
      </c>
      <c r="C7800" s="109"/>
    </row>
    <row r="7801" spans="1:3" x14ac:dyDescent="0.25">
      <c r="A7801" s="117">
        <v>45250</v>
      </c>
      <c r="B7801" s="101">
        <v>23</v>
      </c>
      <c r="C7801" s="109"/>
    </row>
    <row r="7802" spans="1:3" x14ac:dyDescent="0.25">
      <c r="A7802" s="117">
        <v>45250</v>
      </c>
      <c r="B7802" s="101">
        <v>24</v>
      </c>
      <c r="C7802" s="109"/>
    </row>
    <row r="7803" spans="1:3" x14ac:dyDescent="0.25">
      <c r="A7803" s="117">
        <v>45251</v>
      </c>
      <c r="B7803" s="101">
        <v>1</v>
      </c>
      <c r="C7803" s="109"/>
    </row>
    <row r="7804" spans="1:3" x14ac:dyDescent="0.25">
      <c r="A7804" s="117">
        <v>45251</v>
      </c>
      <c r="B7804" s="101">
        <v>2</v>
      </c>
      <c r="C7804" s="109"/>
    </row>
    <row r="7805" spans="1:3" x14ac:dyDescent="0.25">
      <c r="A7805" s="117">
        <v>45251</v>
      </c>
      <c r="B7805" s="101">
        <v>3</v>
      </c>
      <c r="C7805" s="109"/>
    </row>
    <row r="7806" spans="1:3" x14ac:dyDescent="0.25">
      <c r="A7806" s="117">
        <v>45251</v>
      </c>
      <c r="B7806" s="101">
        <v>4</v>
      </c>
      <c r="C7806" s="109"/>
    </row>
    <row r="7807" spans="1:3" x14ac:dyDescent="0.25">
      <c r="A7807" s="117">
        <v>45251</v>
      </c>
      <c r="B7807" s="101">
        <v>5</v>
      </c>
      <c r="C7807" s="109"/>
    </row>
    <row r="7808" spans="1:3" x14ac:dyDescent="0.25">
      <c r="A7808" s="117">
        <v>45251</v>
      </c>
      <c r="B7808" s="101">
        <v>6</v>
      </c>
      <c r="C7808" s="109"/>
    </row>
    <row r="7809" spans="1:3" x14ac:dyDescent="0.25">
      <c r="A7809" s="117">
        <v>45251</v>
      </c>
      <c r="B7809" s="101">
        <v>7</v>
      </c>
      <c r="C7809" s="109"/>
    </row>
    <row r="7810" spans="1:3" x14ac:dyDescent="0.25">
      <c r="A7810" s="117">
        <v>45251</v>
      </c>
      <c r="B7810" s="101">
        <v>8</v>
      </c>
      <c r="C7810" s="109"/>
    </row>
    <row r="7811" spans="1:3" x14ac:dyDescent="0.25">
      <c r="A7811" s="117">
        <v>45251</v>
      </c>
      <c r="B7811" s="101">
        <v>9</v>
      </c>
      <c r="C7811" s="109"/>
    </row>
    <row r="7812" spans="1:3" x14ac:dyDescent="0.25">
      <c r="A7812" s="117">
        <v>45251</v>
      </c>
      <c r="B7812" s="101">
        <v>10</v>
      </c>
      <c r="C7812" s="109"/>
    </row>
    <row r="7813" spans="1:3" x14ac:dyDescent="0.25">
      <c r="A7813" s="117">
        <v>45251</v>
      </c>
      <c r="B7813" s="101">
        <v>11</v>
      </c>
      <c r="C7813" s="109"/>
    </row>
    <row r="7814" spans="1:3" x14ac:dyDescent="0.25">
      <c r="A7814" s="117">
        <v>45251</v>
      </c>
      <c r="B7814" s="101">
        <v>12</v>
      </c>
      <c r="C7814" s="109"/>
    </row>
    <row r="7815" spans="1:3" x14ac:dyDescent="0.25">
      <c r="A7815" s="117">
        <v>45251</v>
      </c>
      <c r="B7815" s="101">
        <v>13</v>
      </c>
      <c r="C7815" s="109"/>
    </row>
    <row r="7816" spans="1:3" x14ac:dyDescent="0.25">
      <c r="A7816" s="117">
        <v>45251</v>
      </c>
      <c r="B7816" s="101">
        <v>14</v>
      </c>
      <c r="C7816" s="109"/>
    </row>
    <row r="7817" spans="1:3" x14ac:dyDescent="0.25">
      <c r="A7817" s="117">
        <v>45251</v>
      </c>
      <c r="B7817" s="101">
        <v>15</v>
      </c>
      <c r="C7817" s="109"/>
    </row>
    <row r="7818" spans="1:3" x14ac:dyDescent="0.25">
      <c r="A7818" s="117">
        <v>45251</v>
      </c>
      <c r="B7818" s="101">
        <v>16</v>
      </c>
      <c r="C7818" s="109"/>
    </row>
    <row r="7819" spans="1:3" x14ac:dyDescent="0.25">
      <c r="A7819" s="117">
        <v>45251</v>
      </c>
      <c r="B7819" s="101">
        <v>17</v>
      </c>
      <c r="C7819" s="109"/>
    </row>
    <row r="7820" spans="1:3" x14ac:dyDescent="0.25">
      <c r="A7820" s="117">
        <v>45251</v>
      </c>
      <c r="B7820" s="101">
        <v>18</v>
      </c>
      <c r="C7820" s="109"/>
    </row>
    <row r="7821" spans="1:3" x14ac:dyDescent="0.25">
      <c r="A7821" s="117">
        <v>45251</v>
      </c>
      <c r="B7821" s="101">
        <v>19</v>
      </c>
      <c r="C7821" s="109"/>
    </row>
    <row r="7822" spans="1:3" x14ac:dyDescent="0.25">
      <c r="A7822" s="117">
        <v>45251</v>
      </c>
      <c r="B7822" s="101">
        <v>20</v>
      </c>
      <c r="C7822" s="109"/>
    </row>
    <row r="7823" spans="1:3" x14ac:dyDescent="0.25">
      <c r="A7823" s="117">
        <v>45251</v>
      </c>
      <c r="B7823" s="101">
        <v>21</v>
      </c>
      <c r="C7823" s="109"/>
    </row>
    <row r="7824" spans="1:3" x14ac:dyDescent="0.25">
      <c r="A7824" s="117">
        <v>45251</v>
      </c>
      <c r="B7824" s="101">
        <v>22</v>
      </c>
      <c r="C7824" s="109"/>
    </row>
    <row r="7825" spans="1:3" x14ac:dyDescent="0.25">
      <c r="A7825" s="117">
        <v>45251</v>
      </c>
      <c r="B7825" s="101">
        <v>23</v>
      </c>
      <c r="C7825" s="109"/>
    </row>
    <row r="7826" spans="1:3" x14ac:dyDescent="0.25">
      <c r="A7826" s="117">
        <v>45251</v>
      </c>
      <c r="B7826" s="101">
        <v>24</v>
      </c>
      <c r="C7826" s="109"/>
    </row>
    <row r="7827" spans="1:3" x14ac:dyDescent="0.25">
      <c r="A7827" s="117">
        <v>45252</v>
      </c>
      <c r="B7827" s="101">
        <v>1</v>
      </c>
      <c r="C7827" s="109"/>
    </row>
    <row r="7828" spans="1:3" x14ac:dyDescent="0.25">
      <c r="A7828" s="117">
        <v>45252</v>
      </c>
      <c r="B7828" s="101">
        <v>2</v>
      </c>
      <c r="C7828" s="109"/>
    </row>
    <row r="7829" spans="1:3" x14ac:dyDescent="0.25">
      <c r="A7829" s="117">
        <v>45252</v>
      </c>
      <c r="B7829" s="101">
        <v>3</v>
      </c>
      <c r="C7829" s="109"/>
    </row>
    <row r="7830" spans="1:3" x14ac:dyDescent="0.25">
      <c r="A7830" s="117">
        <v>45252</v>
      </c>
      <c r="B7830" s="101">
        <v>4</v>
      </c>
      <c r="C7830" s="109"/>
    </row>
    <row r="7831" spans="1:3" x14ac:dyDescent="0.25">
      <c r="A7831" s="117">
        <v>45252</v>
      </c>
      <c r="B7831" s="101">
        <v>5</v>
      </c>
      <c r="C7831" s="109"/>
    </row>
    <row r="7832" spans="1:3" x14ac:dyDescent="0.25">
      <c r="A7832" s="117">
        <v>45252</v>
      </c>
      <c r="B7832" s="101">
        <v>6</v>
      </c>
      <c r="C7832" s="109"/>
    </row>
    <row r="7833" spans="1:3" x14ac:dyDescent="0.25">
      <c r="A7833" s="117">
        <v>45252</v>
      </c>
      <c r="B7833" s="101">
        <v>7</v>
      </c>
      <c r="C7833" s="109"/>
    </row>
    <row r="7834" spans="1:3" x14ac:dyDescent="0.25">
      <c r="A7834" s="117">
        <v>45252</v>
      </c>
      <c r="B7834" s="101">
        <v>8</v>
      </c>
      <c r="C7834" s="109"/>
    </row>
    <row r="7835" spans="1:3" x14ac:dyDescent="0.25">
      <c r="A7835" s="117">
        <v>45252</v>
      </c>
      <c r="B7835" s="101">
        <v>9</v>
      </c>
      <c r="C7835" s="109"/>
    </row>
    <row r="7836" spans="1:3" x14ac:dyDescent="0.25">
      <c r="A7836" s="117">
        <v>45252</v>
      </c>
      <c r="B7836" s="101">
        <v>10</v>
      </c>
      <c r="C7836" s="109"/>
    </row>
    <row r="7837" spans="1:3" x14ac:dyDescent="0.25">
      <c r="A7837" s="117">
        <v>45252</v>
      </c>
      <c r="B7837" s="101">
        <v>11</v>
      </c>
      <c r="C7837" s="109"/>
    </row>
    <row r="7838" spans="1:3" x14ac:dyDescent="0.25">
      <c r="A7838" s="117">
        <v>45252</v>
      </c>
      <c r="B7838" s="101">
        <v>12</v>
      </c>
      <c r="C7838" s="109"/>
    </row>
    <row r="7839" spans="1:3" x14ac:dyDescent="0.25">
      <c r="A7839" s="117">
        <v>45252</v>
      </c>
      <c r="B7839" s="101">
        <v>13</v>
      </c>
      <c r="C7839" s="109"/>
    </row>
    <row r="7840" spans="1:3" x14ac:dyDescent="0.25">
      <c r="A7840" s="117">
        <v>45252</v>
      </c>
      <c r="B7840" s="101">
        <v>14</v>
      </c>
      <c r="C7840" s="109"/>
    </row>
    <row r="7841" spans="1:3" x14ac:dyDescent="0.25">
      <c r="A7841" s="117">
        <v>45252</v>
      </c>
      <c r="B7841" s="101">
        <v>15</v>
      </c>
      <c r="C7841" s="109"/>
    </row>
    <row r="7842" spans="1:3" x14ac:dyDescent="0.25">
      <c r="A7842" s="117">
        <v>45252</v>
      </c>
      <c r="B7842" s="101">
        <v>16</v>
      </c>
      <c r="C7842" s="109"/>
    </row>
    <row r="7843" spans="1:3" x14ac:dyDescent="0.25">
      <c r="A7843" s="117">
        <v>45252</v>
      </c>
      <c r="B7843" s="101">
        <v>17</v>
      </c>
      <c r="C7843" s="109"/>
    </row>
    <row r="7844" spans="1:3" x14ac:dyDescent="0.25">
      <c r="A7844" s="117">
        <v>45252</v>
      </c>
      <c r="B7844" s="101">
        <v>18</v>
      </c>
      <c r="C7844" s="109"/>
    </row>
    <row r="7845" spans="1:3" x14ac:dyDescent="0.25">
      <c r="A7845" s="117">
        <v>45252</v>
      </c>
      <c r="B7845" s="101">
        <v>19</v>
      </c>
      <c r="C7845" s="109"/>
    </row>
    <row r="7846" spans="1:3" x14ac:dyDescent="0.25">
      <c r="A7846" s="117">
        <v>45252</v>
      </c>
      <c r="B7846" s="101">
        <v>20</v>
      </c>
      <c r="C7846" s="109"/>
    </row>
    <row r="7847" spans="1:3" x14ac:dyDescent="0.25">
      <c r="A7847" s="117">
        <v>45252</v>
      </c>
      <c r="B7847" s="101">
        <v>21</v>
      </c>
      <c r="C7847" s="109"/>
    </row>
    <row r="7848" spans="1:3" x14ac:dyDescent="0.25">
      <c r="A7848" s="117">
        <v>45252</v>
      </c>
      <c r="B7848" s="101">
        <v>22</v>
      </c>
      <c r="C7848" s="109"/>
    </row>
    <row r="7849" spans="1:3" x14ac:dyDescent="0.25">
      <c r="A7849" s="117">
        <v>45252</v>
      </c>
      <c r="B7849" s="101">
        <v>23</v>
      </c>
      <c r="C7849" s="109"/>
    </row>
    <row r="7850" spans="1:3" x14ac:dyDescent="0.25">
      <c r="A7850" s="117">
        <v>45252</v>
      </c>
      <c r="B7850" s="101">
        <v>24</v>
      </c>
      <c r="C7850" s="109"/>
    </row>
    <row r="7851" spans="1:3" x14ac:dyDescent="0.25">
      <c r="A7851" s="117">
        <v>45253</v>
      </c>
      <c r="B7851" s="101">
        <v>1</v>
      </c>
      <c r="C7851" s="109"/>
    </row>
    <row r="7852" spans="1:3" x14ac:dyDescent="0.25">
      <c r="A7852" s="117">
        <v>45253</v>
      </c>
      <c r="B7852" s="101">
        <v>2</v>
      </c>
      <c r="C7852" s="109"/>
    </row>
    <row r="7853" spans="1:3" x14ac:dyDescent="0.25">
      <c r="A7853" s="117">
        <v>45253</v>
      </c>
      <c r="B7853" s="101">
        <v>3</v>
      </c>
      <c r="C7853" s="109"/>
    </row>
    <row r="7854" spans="1:3" x14ac:dyDescent="0.25">
      <c r="A7854" s="117">
        <v>45253</v>
      </c>
      <c r="B7854" s="101">
        <v>4</v>
      </c>
      <c r="C7854" s="109"/>
    </row>
    <row r="7855" spans="1:3" x14ac:dyDescent="0.25">
      <c r="A7855" s="117">
        <v>45253</v>
      </c>
      <c r="B7855" s="101">
        <v>5</v>
      </c>
      <c r="C7855" s="109"/>
    </row>
    <row r="7856" spans="1:3" x14ac:dyDescent="0.25">
      <c r="A7856" s="117">
        <v>45253</v>
      </c>
      <c r="B7856" s="101">
        <v>6</v>
      </c>
      <c r="C7856" s="109"/>
    </row>
    <row r="7857" spans="1:3" x14ac:dyDescent="0.25">
      <c r="A7857" s="117">
        <v>45253</v>
      </c>
      <c r="B7857" s="101">
        <v>7</v>
      </c>
      <c r="C7857" s="109"/>
    </row>
    <row r="7858" spans="1:3" x14ac:dyDescent="0.25">
      <c r="A7858" s="117">
        <v>45253</v>
      </c>
      <c r="B7858" s="101">
        <v>8</v>
      </c>
      <c r="C7858" s="109"/>
    </row>
    <row r="7859" spans="1:3" x14ac:dyDescent="0.25">
      <c r="A7859" s="117">
        <v>45253</v>
      </c>
      <c r="B7859" s="101">
        <v>9</v>
      </c>
      <c r="C7859" s="109"/>
    </row>
    <row r="7860" spans="1:3" x14ac:dyDescent="0.25">
      <c r="A7860" s="117">
        <v>45253</v>
      </c>
      <c r="B7860" s="101">
        <v>10</v>
      </c>
      <c r="C7860" s="109"/>
    </row>
    <row r="7861" spans="1:3" x14ac:dyDescent="0.25">
      <c r="A7861" s="117">
        <v>45253</v>
      </c>
      <c r="B7861" s="101">
        <v>11</v>
      </c>
      <c r="C7861" s="109"/>
    </row>
    <row r="7862" spans="1:3" x14ac:dyDescent="0.25">
      <c r="A7862" s="117">
        <v>45253</v>
      </c>
      <c r="B7862" s="101">
        <v>12</v>
      </c>
      <c r="C7862" s="109"/>
    </row>
    <row r="7863" spans="1:3" x14ac:dyDescent="0.25">
      <c r="A7863" s="117">
        <v>45253</v>
      </c>
      <c r="B7863" s="101">
        <v>13</v>
      </c>
      <c r="C7863" s="109"/>
    </row>
    <row r="7864" spans="1:3" x14ac:dyDescent="0.25">
      <c r="A7864" s="117">
        <v>45253</v>
      </c>
      <c r="B7864" s="101">
        <v>14</v>
      </c>
      <c r="C7864" s="109"/>
    </row>
    <row r="7865" spans="1:3" x14ac:dyDescent="0.25">
      <c r="A7865" s="117">
        <v>45253</v>
      </c>
      <c r="B7865" s="101">
        <v>15</v>
      </c>
      <c r="C7865" s="109"/>
    </row>
    <row r="7866" spans="1:3" x14ac:dyDescent="0.25">
      <c r="A7866" s="117">
        <v>45253</v>
      </c>
      <c r="B7866" s="101">
        <v>16</v>
      </c>
      <c r="C7866" s="109"/>
    </row>
    <row r="7867" spans="1:3" x14ac:dyDescent="0.25">
      <c r="A7867" s="117">
        <v>45253</v>
      </c>
      <c r="B7867" s="101">
        <v>17</v>
      </c>
      <c r="C7867" s="109"/>
    </row>
    <row r="7868" spans="1:3" x14ac:dyDescent="0.25">
      <c r="A7868" s="117">
        <v>45253</v>
      </c>
      <c r="B7868" s="101">
        <v>18</v>
      </c>
      <c r="C7868" s="109"/>
    </row>
    <row r="7869" spans="1:3" x14ac:dyDescent="0.25">
      <c r="A7869" s="117">
        <v>45253</v>
      </c>
      <c r="B7869" s="101">
        <v>19</v>
      </c>
      <c r="C7869" s="109"/>
    </row>
    <row r="7870" spans="1:3" x14ac:dyDescent="0.25">
      <c r="A7870" s="117">
        <v>45253</v>
      </c>
      <c r="B7870" s="101">
        <v>20</v>
      </c>
      <c r="C7870" s="109"/>
    </row>
    <row r="7871" spans="1:3" x14ac:dyDescent="0.25">
      <c r="A7871" s="117">
        <v>45253</v>
      </c>
      <c r="B7871" s="101">
        <v>21</v>
      </c>
      <c r="C7871" s="109"/>
    </row>
    <row r="7872" spans="1:3" x14ac:dyDescent="0.25">
      <c r="A7872" s="117">
        <v>45253</v>
      </c>
      <c r="B7872" s="101">
        <v>22</v>
      </c>
      <c r="C7872" s="109"/>
    </row>
    <row r="7873" spans="1:3" x14ac:dyDescent="0.25">
      <c r="A7873" s="117">
        <v>45253</v>
      </c>
      <c r="B7873" s="101">
        <v>23</v>
      </c>
      <c r="C7873" s="109"/>
    </row>
    <row r="7874" spans="1:3" x14ac:dyDescent="0.25">
      <c r="A7874" s="117">
        <v>45253</v>
      </c>
      <c r="B7874" s="101">
        <v>24</v>
      </c>
      <c r="C7874" s="109"/>
    </row>
    <row r="7875" spans="1:3" x14ac:dyDescent="0.25">
      <c r="A7875" s="117">
        <v>45254</v>
      </c>
      <c r="B7875" s="101">
        <v>1</v>
      </c>
      <c r="C7875" s="109"/>
    </row>
    <row r="7876" spans="1:3" x14ac:dyDescent="0.25">
      <c r="A7876" s="117">
        <v>45254</v>
      </c>
      <c r="B7876" s="101">
        <v>2</v>
      </c>
      <c r="C7876" s="109"/>
    </row>
    <row r="7877" spans="1:3" x14ac:dyDescent="0.25">
      <c r="A7877" s="117">
        <v>45254</v>
      </c>
      <c r="B7877" s="101">
        <v>3</v>
      </c>
      <c r="C7877" s="109"/>
    </row>
    <row r="7878" spans="1:3" x14ac:dyDescent="0.25">
      <c r="A7878" s="117">
        <v>45254</v>
      </c>
      <c r="B7878" s="101">
        <v>4</v>
      </c>
      <c r="C7878" s="109"/>
    </row>
    <row r="7879" spans="1:3" x14ac:dyDescent="0.25">
      <c r="A7879" s="117">
        <v>45254</v>
      </c>
      <c r="B7879" s="101">
        <v>5</v>
      </c>
      <c r="C7879" s="109"/>
    </row>
    <row r="7880" spans="1:3" x14ac:dyDescent="0.25">
      <c r="A7880" s="117">
        <v>45254</v>
      </c>
      <c r="B7880" s="101">
        <v>6</v>
      </c>
      <c r="C7880" s="109"/>
    </row>
    <row r="7881" spans="1:3" x14ac:dyDescent="0.25">
      <c r="A7881" s="117">
        <v>45254</v>
      </c>
      <c r="B7881" s="101">
        <v>7</v>
      </c>
      <c r="C7881" s="109"/>
    </row>
    <row r="7882" spans="1:3" x14ac:dyDescent="0.25">
      <c r="A7882" s="117">
        <v>45254</v>
      </c>
      <c r="B7882" s="101">
        <v>8</v>
      </c>
      <c r="C7882" s="109"/>
    </row>
    <row r="7883" spans="1:3" x14ac:dyDescent="0.25">
      <c r="A7883" s="117">
        <v>45254</v>
      </c>
      <c r="B7883" s="101">
        <v>9</v>
      </c>
      <c r="C7883" s="109"/>
    </row>
    <row r="7884" spans="1:3" x14ac:dyDescent="0.25">
      <c r="A7884" s="117">
        <v>45254</v>
      </c>
      <c r="B7884" s="101">
        <v>10</v>
      </c>
      <c r="C7884" s="109"/>
    </row>
    <row r="7885" spans="1:3" x14ac:dyDescent="0.25">
      <c r="A7885" s="117">
        <v>45254</v>
      </c>
      <c r="B7885" s="101">
        <v>11</v>
      </c>
      <c r="C7885" s="109"/>
    </row>
    <row r="7886" spans="1:3" x14ac:dyDescent="0.25">
      <c r="A7886" s="117">
        <v>45254</v>
      </c>
      <c r="B7886" s="101">
        <v>12</v>
      </c>
      <c r="C7886" s="109"/>
    </row>
    <row r="7887" spans="1:3" x14ac:dyDescent="0.25">
      <c r="A7887" s="117">
        <v>45254</v>
      </c>
      <c r="B7887" s="101">
        <v>13</v>
      </c>
      <c r="C7887" s="109"/>
    </row>
    <row r="7888" spans="1:3" x14ac:dyDescent="0.25">
      <c r="A7888" s="117">
        <v>45254</v>
      </c>
      <c r="B7888" s="101">
        <v>14</v>
      </c>
      <c r="C7888" s="109"/>
    </row>
    <row r="7889" spans="1:3" x14ac:dyDescent="0.25">
      <c r="A7889" s="117">
        <v>45254</v>
      </c>
      <c r="B7889" s="101">
        <v>15</v>
      </c>
      <c r="C7889" s="109"/>
    </row>
    <row r="7890" spans="1:3" x14ac:dyDescent="0.25">
      <c r="A7890" s="117">
        <v>45254</v>
      </c>
      <c r="B7890" s="101">
        <v>16</v>
      </c>
      <c r="C7890" s="109"/>
    </row>
    <row r="7891" spans="1:3" x14ac:dyDescent="0.25">
      <c r="A7891" s="117">
        <v>45254</v>
      </c>
      <c r="B7891" s="101">
        <v>17</v>
      </c>
      <c r="C7891" s="109"/>
    </row>
    <row r="7892" spans="1:3" x14ac:dyDescent="0.25">
      <c r="A7892" s="117">
        <v>45254</v>
      </c>
      <c r="B7892" s="101">
        <v>18</v>
      </c>
      <c r="C7892" s="109"/>
    </row>
    <row r="7893" spans="1:3" x14ac:dyDescent="0.25">
      <c r="A7893" s="117">
        <v>45254</v>
      </c>
      <c r="B7893" s="101">
        <v>19</v>
      </c>
      <c r="C7893" s="109"/>
    </row>
    <row r="7894" spans="1:3" x14ac:dyDescent="0.25">
      <c r="A7894" s="117">
        <v>45254</v>
      </c>
      <c r="B7894" s="101">
        <v>20</v>
      </c>
      <c r="C7894" s="109"/>
    </row>
    <row r="7895" spans="1:3" x14ac:dyDescent="0.25">
      <c r="A7895" s="117">
        <v>45254</v>
      </c>
      <c r="B7895" s="101">
        <v>21</v>
      </c>
      <c r="C7895" s="109"/>
    </row>
    <row r="7896" spans="1:3" x14ac:dyDescent="0.25">
      <c r="A7896" s="117">
        <v>45254</v>
      </c>
      <c r="B7896" s="101">
        <v>22</v>
      </c>
      <c r="C7896" s="109"/>
    </row>
    <row r="7897" spans="1:3" x14ac:dyDescent="0.25">
      <c r="A7897" s="117">
        <v>45254</v>
      </c>
      <c r="B7897" s="101">
        <v>23</v>
      </c>
      <c r="C7897" s="109"/>
    </row>
    <row r="7898" spans="1:3" x14ac:dyDescent="0.25">
      <c r="A7898" s="117">
        <v>45254</v>
      </c>
      <c r="B7898" s="101">
        <v>24</v>
      </c>
      <c r="C7898" s="109"/>
    </row>
    <row r="7899" spans="1:3" x14ac:dyDescent="0.25">
      <c r="A7899" s="117">
        <v>45255</v>
      </c>
      <c r="B7899" s="101">
        <v>1</v>
      </c>
      <c r="C7899" s="109"/>
    </row>
    <row r="7900" spans="1:3" x14ac:dyDescent="0.25">
      <c r="A7900" s="117">
        <v>45255</v>
      </c>
      <c r="B7900" s="101">
        <v>2</v>
      </c>
      <c r="C7900" s="109"/>
    </row>
    <row r="7901" spans="1:3" x14ac:dyDescent="0.25">
      <c r="A7901" s="117">
        <v>45255</v>
      </c>
      <c r="B7901" s="101">
        <v>3</v>
      </c>
      <c r="C7901" s="109"/>
    </row>
    <row r="7902" spans="1:3" x14ac:dyDescent="0.25">
      <c r="A7902" s="117">
        <v>45255</v>
      </c>
      <c r="B7902" s="101">
        <v>4</v>
      </c>
      <c r="C7902" s="109"/>
    </row>
    <row r="7903" spans="1:3" x14ac:dyDescent="0.25">
      <c r="A7903" s="117">
        <v>45255</v>
      </c>
      <c r="B7903" s="101">
        <v>5</v>
      </c>
      <c r="C7903" s="109"/>
    </row>
    <row r="7904" spans="1:3" x14ac:dyDescent="0.25">
      <c r="A7904" s="117">
        <v>45255</v>
      </c>
      <c r="B7904" s="101">
        <v>6</v>
      </c>
      <c r="C7904" s="109"/>
    </row>
    <row r="7905" spans="1:3" x14ac:dyDescent="0.25">
      <c r="A7905" s="117">
        <v>45255</v>
      </c>
      <c r="B7905" s="101">
        <v>7</v>
      </c>
      <c r="C7905" s="109"/>
    </row>
    <row r="7906" spans="1:3" x14ac:dyDescent="0.25">
      <c r="A7906" s="117">
        <v>45255</v>
      </c>
      <c r="B7906" s="101">
        <v>8</v>
      </c>
      <c r="C7906" s="109"/>
    </row>
    <row r="7907" spans="1:3" x14ac:dyDescent="0.25">
      <c r="A7907" s="117">
        <v>45255</v>
      </c>
      <c r="B7907" s="101">
        <v>9</v>
      </c>
      <c r="C7907" s="109"/>
    </row>
    <row r="7908" spans="1:3" x14ac:dyDescent="0.25">
      <c r="A7908" s="117">
        <v>45255</v>
      </c>
      <c r="B7908" s="101">
        <v>10</v>
      </c>
      <c r="C7908" s="109"/>
    </row>
    <row r="7909" spans="1:3" x14ac:dyDescent="0.25">
      <c r="A7909" s="117">
        <v>45255</v>
      </c>
      <c r="B7909" s="101">
        <v>11</v>
      </c>
      <c r="C7909" s="109"/>
    </row>
    <row r="7910" spans="1:3" x14ac:dyDescent="0.25">
      <c r="A7910" s="117">
        <v>45255</v>
      </c>
      <c r="B7910" s="101">
        <v>12</v>
      </c>
      <c r="C7910" s="109"/>
    </row>
    <row r="7911" spans="1:3" x14ac:dyDescent="0.25">
      <c r="A7911" s="117">
        <v>45255</v>
      </c>
      <c r="B7911" s="101">
        <v>13</v>
      </c>
      <c r="C7911" s="109"/>
    </row>
    <row r="7912" spans="1:3" x14ac:dyDescent="0.25">
      <c r="A7912" s="117">
        <v>45255</v>
      </c>
      <c r="B7912" s="101">
        <v>14</v>
      </c>
      <c r="C7912" s="109"/>
    </row>
    <row r="7913" spans="1:3" x14ac:dyDescent="0.25">
      <c r="A7913" s="117">
        <v>45255</v>
      </c>
      <c r="B7913" s="101">
        <v>15</v>
      </c>
      <c r="C7913" s="109"/>
    </row>
    <row r="7914" spans="1:3" x14ac:dyDescent="0.25">
      <c r="A7914" s="117">
        <v>45255</v>
      </c>
      <c r="B7914" s="101">
        <v>16</v>
      </c>
      <c r="C7914" s="109"/>
    </row>
    <row r="7915" spans="1:3" x14ac:dyDescent="0.25">
      <c r="A7915" s="117">
        <v>45255</v>
      </c>
      <c r="B7915" s="101">
        <v>17</v>
      </c>
      <c r="C7915" s="109"/>
    </row>
    <row r="7916" spans="1:3" x14ac:dyDescent="0.25">
      <c r="A7916" s="117">
        <v>45255</v>
      </c>
      <c r="B7916" s="101">
        <v>18</v>
      </c>
      <c r="C7916" s="109"/>
    </row>
    <row r="7917" spans="1:3" x14ac:dyDescent="0.25">
      <c r="A7917" s="117">
        <v>45255</v>
      </c>
      <c r="B7917" s="101">
        <v>19</v>
      </c>
      <c r="C7917" s="109"/>
    </row>
    <row r="7918" spans="1:3" x14ac:dyDescent="0.25">
      <c r="A7918" s="117">
        <v>45255</v>
      </c>
      <c r="B7918" s="101">
        <v>20</v>
      </c>
      <c r="C7918" s="109"/>
    </row>
    <row r="7919" spans="1:3" x14ac:dyDescent="0.25">
      <c r="A7919" s="117">
        <v>45255</v>
      </c>
      <c r="B7919" s="101">
        <v>21</v>
      </c>
      <c r="C7919" s="109"/>
    </row>
    <row r="7920" spans="1:3" x14ac:dyDescent="0.25">
      <c r="A7920" s="117">
        <v>45255</v>
      </c>
      <c r="B7920" s="101">
        <v>22</v>
      </c>
      <c r="C7920" s="109"/>
    </row>
    <row r="7921" spans="1:3" x14ac:dyDescent="0.25">
      <c r="A7921" s="117">
        <v>45255</v>
      </c>
      <c r="B7921" s="101">
        <v>23</v>
      </c>
      <c r="C7921" s="109"/>
    </row>
    <row r="7922" spans="1:3" x14ac:dyDescent="0.25">
      <c r="A7922" s="117">
        <v>45255</v>
      </c>
      <c r="B7922" s="101">
        <v>24</v>
      </c>
      <c r="C7922" s="109"/>
    </row>
    <row r="7923" spans="1:3" x14ac:dyDescent="0.25">
      <c r="A7923" s="117">
        <v>45256</v>
      </c>
      <c r="B7923" s="101">
        <v>1</v>
      </c>
      <c r="C7923" s="109"/>
    </row>
    <row r="7924" spans="1:3" x14ac:dyDescent="0.25">
      <c r="A7924" s="117">
        <v>45256</v>
      </c>
      <c r="B7924" s="101">
        <v>2</v>
      </c>
      <c r="C7924" s="109"/>
    </row>
    <row r="7925" spans="1:3" x14ac:dyDescent="0.25">
      <c r="A7925" s="117">
        <v>45256</v>
      </c>
      <c r="B7925" s="101">
        <v>3</v>
      </c>
      <c r="C7925" s="109"/>
    </row>
    <row r="7926" spans="1:3" x14ac:dyDescent="0.25">
      <c r="A7926" s="117">
        <v>45256</v>
      </c>
      <c r="B7926" s="101">
        <v>4</v>
      </c>
      <c r="C7926" s="109"/>
    </row>
    <row r="7927" spans="1:3" x14ac:dyDescent="0.25">
      <c r="A7927" s="117">
        <v>45256</v>
      </c>
      <c r="B7927" s="101">
        <v>5</v>
      </c>
      <c r="C7927" s="109"/>
    </row>
    <row r="7928" spans="1:3" x14ac:dyDescent="0.25">
      <c r="A7928" s="117">
        <v>45256</v>
      </c>
      <c r="B7928" s="101">
        <v>6</v>
      </c>
      <c r="C7928" s="109"/>
    </row>
    <row r="7929" spans="1:3" x14ac:dyDescent="0.25">
      <c r="A7929" s="117">
        <v>45256</v>
      </c>
      <c r="B7929" s="101">
        <v>7</v>
      </c>
      <c r="C7929" s="109"/>
    </row>
    <row r="7930" spans="1:3" x14ac:dyDescent="0.25">
      <c r="A7930" s="117">
        <v>45256</v>
      </c>
      <c r="B7930" s="101">
        <v>8</v>
      </c>
      <c r="C7930" s="109"/>
    </row>
    <row r="7931" spans="1:3" x14ac:dyDescent="0.25">
      <c r="A7931" s="117">
        <v>45256</v>
      </c>
      <c r="B7931" s="101">
        <v>9</v>
      </c>
      <c r="C7931" s="109"/>
    </row>
    <row r="7932" spans="1:3" x14ac:dyDescent="0.25">
      <c r="A7932" s="117">
        <v>45256</v>
      </c>
      <c r="B7932" s="101">
        <v>10</v>
      </c>
      <c r="C7932" s="109"/>
    </row>
    <row r="7933" spans="1:3" x14ac:dyDescent="0.25">
      <c r="A7933" s="117">
        <v>45256</v>
      </c>
      <c r="B7933" s="101">
        <v>11</v>
      </c>
      <c r="C7933" s="109"/>
    </row>
    <row r="7934" spans="1:3" x14ac:dyDescent="0.25">
      <c r="A7934" s="117">
        <v>45256</v>
      </c>
      <c r="B7934" s="101">
        <v>12</v>
      </c>
      <c r="C7934" s="109"/>
    </row>
    <row r="7935" spans="1:3" x14ac:dyDescent="0.25">
      <c r="A7935" s="117">
        <v>45256</v>
      </c>
      <c r="B7935" s="101">
        <v>13</v>
      </c>
      <c r="C7935" s="109"/>
    </row>
    <row r="7936" spans="1:3" x14ac:dyDescent="0.25">
      <c r="A7936" s="117">
        <v>45256</v>
      </c>
      <c r="B7936" s="101">
        <v>14</v>
      </c>
      <c r="C7936" s="109"/>
    </row>
    <row r="7937" spans="1:3" x14ac:dyDescent="0.25">
      <c r="A7937" s="117">
        <v>45256</v>
      </c>
      <c r="B7937" s="101">
        <v>15</v>
      </c>
      <c r="C7937" s="109"/>
    </row>
    <row r="7938" spans="1:3" x14ac:dyDescent="0.25">
      <c r="A7938" s="117">
        <v>45256</v>
      </c>
      <c r="B7938" s="101">
        <v>16</v>
      </c>
      <c r="C7938" s="109"/>
    </row>
    <row r="7939" spans="1:3" x14ac:dyDescent="0.25">
      <c r="A7939" s="117">
        <v>45256</v>
      </c>
      <c r="B7939" s="101">
        <v>17</v>
      </c>
      <c r="C7939" s="109"/>
    </row>
    <row r="7940" spans="1:3" x14ac:dyDescent="0.25">
      <c r="A7940" s="117">
        <v>45256</v>
      </c>
      <c r="B7940" s="101">
        <v>18</v>
      </c>
      <c r="C7940" s="109"/>
    </row>
    <row r="7941" spans="1:3" x14ac:dyDescent="0.25">
      <c r="A7941" s="117">
        <v>45256</v>
      </c>
      <c r="B7941" s="101">
        <v>19</v>
      </c>
      <c r="C7941" s="109"/>
    </row>
    <row r="7942" spans="1:3" x14ac:dyDescent="0.25">
      <c r="A7942" s="117">
        <v>45256</v>
      </c>
      <c r="B7942" s="101">
        <v>20</v>
      </c>
      <c r="C7942" s="109"/>
    </row>
    <row r="7943" spans="1:3" x14ac:dyDescent="0.25">
      <c r="A7943" s="117">
        <v>45256</v>
      </c>
      <c r="B7943" s="101">
        <v>21</v>
      </c>
      <c r="C7943" s="109"/>
    </row>
    <row r="7944" spans="1:3" x14ac:dyDescent="0.25">
      <c r="A7944" s="117">
        <v>45256</v>
      </c>
      <c r="B7944" s="101">
        <v>22</v>
      </c>
      <c r="C7944" s="109"/>
    </row>
    <row r="7945" spans="1:3" x14ac:dyDescent="0.25">
      <c r="A7945" s="117">
        <v>45256</v>
      </c>
      <c r="B7945" s="101">
        <v>23</v>
      </c>
      <c r="C7945" s="109"/>
    </row>
    <row r="7946" spans="1:3" x14ac:dyDescent="0.25">
      <c r="A7946" s="117">
        <v>45256</v>
      </c>
      <c r="B7946" s="101">
        <v>24</v>
      </c>
      <c r="C7946" s="109"/>
    </row>
    <row r="7947" spans="1:3" x14ac:dyDescent="0.25">
      <c r="A7947" s="117">
        <v>45257</v>
      </c>
      <c r="B7947" s="101">
        <v>1</v>
      </c>
      <c r="C7947" s="109"/>
    </row>
    <row r="7948" spans="1:3" x14ac:dyDescent="0.25">
      <c r="A7948" s="117">
        <v>45257</v>
      </c>
      <c r="B7948" s="101">
        <v>2</v>
      </c>
      <c r="C7948" s="109"/>
    </row>
    <row r="7949" spans="1:3" x14ac:dyDescent="0.25">
      <c r="A7949" s="117">
        <v>45257</v>
      </c>
      <c r="B7949" s="101">
        <v>3</v>
      </c>
      <c r="C7949" s="109"/>
    </row>
    <row r="7950" spans="1:3" x14ac:dyDescent="0.25">
      <c r="A7950" s="117">
        <v>45257</v>
      </c>
      <c r="B7950" s="101">
        <v>4</v>
      </c>
      <c r="C7950" s="109"/>
    </row>
    <row r="7951" spans="1:3" x14ac:dyDescent="0.25">
      <c r="A7951" s="117">
        <v>45257</v>
      </c>
      <c r="B7951" s="101">
        <v>5</v>
      </c>
      <c r="C7951" s="109"/>
    </row>
    <row r="7952" spans="1:3" x14ac:dyDescent="0.25">
      <c r="A7952" s="117">
        <v>45257</v>
      </c>
      <c r="B7952" s="101">
        <v>6</v>
      </c>
      <c r="C7952" s="109"/>
    </row>
    <row r="7953" spans="1:3" x14ac:dyDescent="0.25">
      <c r="A7953" s="117">
        <v>45257</v>
      </c>
      <c r="B7953" s="101">
        <v>7</v>
      </c>
      <c r="C7953" s="109"/>
    </row>
    <row r="7954" spans="1:3" x14ac:dyDescent="0.25">
      <c r="A7954" s="117">
        <v>45257</v>
      </c>
      <c r="B7954" s="101">
        <v>8</v>
      </c>
      <c r="C7954" s="109"/>
    </row>
    <row r="7955" spans="1:3" x14ac:dyDescent="0.25">
      <c r="A7955" s="117">
        <v>45257</v>
      </c>
      <c r="B7955" s="101">
        <v>9</v>
      </c>
      <c r="C7955" s="109"/>
    </row>
    <row r="7956" spans="1:3" x14ac:dyDescent="0.25">
      <c r="A7956" s="117">
        <v>45257</v>
      </c>
      <c r="B7956" s="101">
        <v>10</v>
      </c>
      <c r="C7956" s="109"/>
    </row>
    <row r="7957" spans="1:3" x14ac:dyDescent="0.25">
      <c r="A7957" s="117">
        <v>45257</v>
      </c>
      <c r="B7957" s="101">
        <v>11</v>
      </c>
      <c r="C7957" s="109"/>
    </row>
    <row r="7958" spans="1:3" x14ac:dyDescent="0.25">
      <c r="A7958" s="117">
        <v>45257</v>
      </c>
      <c r="B7958" s="101">
        <v>12</v>
      </c>
      <c r="C7958" s="109"/>
    </row>
    <row r="7959" spans="1:3" x14ac:dyDescent="0.25">
      <c r="A7959" s="117">
        <v>45257</v>
      </c>
      <c r="B7959" s="101">
        <v>13</v>
      </c>
      <c r="C7959" s="109"/>
    </row>
    <row r="7960" spans="1:3" x14ac:dyDescent="0.25">
      <c r="A7960" s="117">
        <v>45257</v>
      </c>
      <c r="B7960" s="101">
        <v>14</v>
      </c>
      <c r="C7960" s="109"/>
    </row>
    <row r="7961" spans="1:3" x14ac:dyDescent="0.25">
      <c r="A7961" s="117">
        <v>45257</v>
      </c>
      <c r="B7961" s="101">
        <v>15</v>
      </c>
      <c r="C7961" s="109"/>
    </row>
    <row r="7962" spans="1:3" x14ac:dyDescent="0.25">
      <c r="A7962" s="117">
        <v>45257</v>
      </c>
      <c r="B7962" s="101">
        <v>16</v>
      </c>
      <c r="C7962" s="109"/>
    </row>
    <row r="7963" spans="1:3" x14ac:dyDescent="0.25">
      <c r="A7963" s="117">
        <v>45257</v>
      </c>
      <c r="B7963" s="101">
        <v>17</v>
      </c>
      <c r="C7963" s="109"/>
    </row>
    <row r="7964" spans="1:3" x14ac:dyDescent="0.25">
      <c r="A7964" s="117">
        <v>45257</v>
      </c>
      <c r="B7964" s="101">
        <v>18</v>
      </c>
      <c r="C7964" s="109"/>
    </row>
    <row r="7965" spans="1:3" x14ac:dyDescent="0.25">
      <c r="A7965" s="117">
        <v>45257</v>
      </c>
      <c r="B7965" s="101">
        <v>19</v>
      </c>
      <c r="C7965" s="109"/>
    </row>
    <row r="7966" spans="1:3" x14ac:dyDescent="0.25">
      <c r="A7966" s="117">
        <v>45257</v>
      </c>
      <c r="B7966" s="101">
        <v>20</v>
      </c>
      <c r="C7966" s="109"/>
    </row>
    <row r="7967" spans="1:3" x14ac:dyDescent="0.25">
      <c r="A7967" s="117">
        <v>45257</v>
      </c>
      <c r="B7967" s="101">
        <v>21</v>
      </c>
      <c r="C7967" s="109"/>
    </row>
    <row r="7968" spans="1:3" x14ac:dyDescent="0.25">
      <c r="A7968" s="117">
        <v>45257</v>
      </c>
      <c r="B7968" s="101">
        <v>22</v>
      </c>
      <c r="C7968" s="109"/>
    </row>
    <row r="7969" spans="1:3" x14ac:dyDescent="0.25">
      <c r="A7969" s="117">
        <v>45257</v>
      </c>
      <c r="B7969" s="101">
        <v>23</v>
      </c>
      <c r="C7969" s="109"/>
    </row>
    <row r="7970" spans="1:3" x14ac:dyDescent="0.25">
      <c r="A7970" s="117">
        <v>45257</v>
      </c>
      <c r="B7970" s="101">
        <v>24</v>
      </c>
      <c r="C7970" s="109"/>
    </row>
    <row r="7971" spans="1:3" x14ac:dyDescent="0.25">
      <c r="A7971" s="117">
        <v>45258</v>
      </c>
      <c r="B7971" s="101">
        <v>1</v>
      </c>
      <c r="C7971" s="109"/>
    </row>
    <row r="7972" spans="1:3" x14ac:dyDescent="0.25">
      <c r="A7972" s="117">
        <v>45258</v>
      </c>
      <c r="B7972" s="101">
        <v>2</v>
      </c>
      <c r="C7972" s="109"/>
    </row>
    <row r="7973" spans="1:3" x14ac:dyDescent="0.25">
      <c r="A7973" s="117">
        <v>45258</v>
      </c>
      <c r="B7973" s="101">
        <v>3</v>
      </c>
      <c r="C7973" s="109"/>
    </row>
    <row r="7974" spans="1:3" x14ac:dyDescent="0.25">
      <c r="A7974" s="117">
        <v>45258</v>
      </c>
      <c r="B7974" s="101">
        <v>4</v>
      </c>
      <c r="C7974" s="109"/>
    </row>
    <row r="7975" spans="1:3" x14ac:dyDescent="0.25">
      <c r="A7975" s="117">
        <v>45258</v>
      </c>
      <c r="B7975" s="101">
        <v>5</v>
      </c>
      <c r="C7975" s="109"/>
    </row>
    <row r="7976" spans="1:3" x14ac:dyDescent="0.25">
      <c r="A7976" s="117">
        <v>45258</v>
      </c>
      <c r="B7976" s="101">
        <v>6</v>
      </c>
      <c r="C7976" s="109"/>
    </row>
    <row r="7977" spans="1:3" x14ac:dyDescent="0.25">
      <c r="A7977" s="117">
        <v>45258</v>
      </c>
      <c r="B7977" s="101">
        <v>7</v>
      </c>
      <c r="C7977" s="109"/>
    </row>
    <row r="7978" spans="1:3" x14ac:dyDescent="0.25">
      <c r="A7978" s="117">
        <v>45258</v>
      </c>
      <c r="B7978" s="101">
        <v>8</v>
      </c>
      <c r="C7978" s="109"/>
    </row>
    <row r="7979" spans="1:3" x14ac:dyDescent="0.25">
      <c r="A7979" s="117">
        <v>45258</v>
      </c>
      <c r="B7979" s="101">
        <v>9</v>
      </c>
      <c r="C7979" s="109"/>
    </row>
    <row r="7980" spans="1:3" x14ac:dyDescent="0.25">
      <c r="A7980" s="117">
        <v>45258</v>
      </c>
      <c r="B7980" s="101">
        <v>10</v>
      </c>
      <c r="C7980" s="109"/>
    </row>
    <row r="7981" spans="1:3" x14ac:dyDescent="0.25">
      <c r="A7981" s="117">
        <v>45258</v>
      </c>
      <c r="B7981" s="101">
        <v>11</v>
      </c>
      <c r="C7981" s="109"/>
    </row>
    <row r="7982" spans="1:3" x14ac:dyDescent="0.25">
      <c r="A7982" s="117">
        <v>45258</v>
      </c>
      <c r="B7982" s="101">
        <v>12</v>
      </c>
      <c r="C7982" s="109"/>
    </row>
    <row r="7983" spans="1:3" x14ac:dyDescent="0.25">
      <c r="A7983" s="117">
        <v>45258</v>
      </c>
      <c r="B7983" s="101">
        <v>13</v>
      </c>
      <c r="C7983" s="109"/>
    </row>
    <row r="7984" spans="1:3" x14ac:dyDescent="0.25">
      <c r="A7984" s="117">
        <v>45258</v>
      </c>
      <c r="B7984" s="101">
        <v>14</v>
      </c>
      <c r="C7984" s="109"/>
    </row>
    <row r="7985" spans="1:3" x14ac:dyDescent="0.25">
      <c r="A7985" s="117">
        <v>45258</v>
      </c>
      <c r="B7985" s="101">
        <v>15</v>
      </c>
      <c r="C7985" s="109"/>
    </row>
    <row r="7986" spans="1:3" x14ac:dyDescent="0.25">
      <c r="A7986" s="117">
        <v>45258</v>
      </c>
      <c r="B7986" s="101">
        <v>16</v>
      </c>
      <c r="C7986" s="109"/>
    </row>
    <row r="7987" spans="1:3" x14ac:dyDescent="0.25">
      <c r="A7987" s="117">
        <v>45258</v>
      </c>
      <c r="B7987" s="101">
        <v>17</v>
      </c>
      <c r="C7987" s="109"/>
    </row>
    <row r="7988" spans="1:3" x14ac:dyDescent="0.25">
      <c r="A7988" s="117">
        <v>45258</v>
      </c>
      <c r="B7988" s="101">
        <v>18</v>
      </c>
      <c r="C7988" s="109"/>
    </row>
    <row r="7989" spans="1:3" x14ac:dyDescent="0.25">
      <c r="A7989" s="117">
        <v>45258</v>
      </c>
      <c r="B7989" s="101">
        <v>19</v>
      </c>
      <c r="C7989" s="109"/>
    </row>
    <row r="7990" spans="1:3" x14ac:dyDescent="0.25">
      <c r="A7990" s="117">
        <v>45258</v>
      </c>
      <c r="B7990" s="101">
        <v>20</v>
      </c>
      <c r="C7990" s="109"/>
    </row>
    <row r="7991" spans="1:3" x14ac:dyDescent="0.25">
      <c r="A7991" s="117">
        <v>45258</v>
      </c>
      <c r="B7991" s="101">
        <v>21</v>
      </c>
      <c r="C7991" s="109"/>
    </row>
    <row r="7992" spans="1:3" x14ac:dyDescent="0.25">
      <c r="A7992" s="117">
        <v>45258</v>
      </c>
      <c r="B7992" s="101">
        <v>22</v>
      </c>
      <c r="C7992" s="109"/>
    </row>
    <row r="7993" spans="1:3" x14ac:dyDescent="0.25">
      <c r="A7993" s="117">
        <v>45258</v>
      </c>
      <c r="B7993" s="101">
        <v>23</v>
      </c>
      <c r="C7993" s="109"/>
    </row>
    <row r="7994" spans="1:3" x14ac:dyDescent="0.25">
      <c r="A7994" s="117">
        <v>45258</v>
      </c>
      <c r="B7994" s="101">
        <v>24</v>
      </c>
      <c r="C7994" s="109"/>
    </row>
    <row r="7995" spans="1:3" x14ac:dyDescent="0.25">
      <c r="A7995" s="117">
        <v>45259</v>
      </c>
      <c r="B7995" s="101">
        <v>1</v>
      </c>
      <c r="C7995" s="109"/>
    </row>
    <row r="7996" spans="1:3" x14ac:dyDescent="0.25">
      <c r="A7996" s="117">
        <v>45259</v>
      </c>
      <c r="B7996" s="101">
        <v>2</v>
      </c>
      <c r="C7996" s="109"/>
    </row>
    <row r="7997" spans="1:3" x14ac:dyDescent="0.25">
      <c r="A7997" s="117">
        <v>45259</v>
      </c>
      <c r="B7997" s="101">
        <v>3</v>
      </c>
      <c r="C7997" s="109"/>
    </row>
    <row r="7998" spans="1:3" x14ac:dyDescent="0.25">
      <c r="A7998" s="117">
        <v>45259</v>
      </c>
      <c r="B7998" s="101">
        <v>4</v>
      </c>
      <c r="C7998" s="109"/>
    </row>
    <row r="7999" spans="1:3" x14ac:dyDescent="0.25">
      <c r="A7999" s="117">
        <v>45259</v>
      </c>
      <c r="B7999" s="101">
        <v>5</v>
      </c>
      <c r="C7999" s="109"/>
    </row>
    <row r="8000" spans="1:3" x14ac:dyDescent="0.25">
      <c r="A8000" s="117">
        <v>45259</v>
      </c>
      <c r="B8000" s="101">
        <v>6</v>
      </c>
      <c r="C8000" s="109"/>
    </row>
    <row r="8001" spans="1:3" x14ac:dyDescent="0.25">
      <c r="A8001" s="117">
        <v>45259</v>
      </c>
      <c r="B8001" s="101">
        <v>7</v>
      </c>
      <c r="C8001" s="109"/>
    </row>
    <row r="8002" spans="1:3" x14ac:dyDescent="0.25">
      <c r="A8002" s="117">
        <v>45259</v>
      </c>
      <c r="B8002" s="101">
        <v>8</v>
      </c>
      <c r="C8002" s="109"/>
    </row>
    <row r="8003" spans="1:3" x14ac:dyDescent="0.25">
      <c r="A8003" s="117">
        <v>45259</v>
      </c>
      <c r="B8003" s="101">
        <v>9</v>
      </c>
      <c r="C8003" s="109"/>
    </row>
    <row r="8004" spans="1:3" x14ac:dyDescent="0.25">
      <c r="A8004" s="117">
        <v>45259</v>
      </c>
      <c r="B8004" s="101">
        <v>10</v>
      </c>
      <c r="C8004" s="109"/>
    </row>
    <row r="8005" spans="1:3" x14ac:dyDescent="0.25">
      <c r="A8005" s="117">
        <v>45259</v>
      </c>
      <c r="B8005" s="101">
        <v>11</v>
      </c>
      <c r="C8005" s="109"/>
    </row>
    <row r="8006" spans="1:3" x14ac:dyDescent="0.25">
      <c r="A8006" s="117">
        <v>45259</v>
      </c>
      <c r="B8006" s="101">
        <v>12</v>
      </c>
      <c r="C8006" s="109"/>
    </row>
    <row r="8007" spans="1:3" x14ac:dyDescent="0.25">
      <c r="A8007" s="117">
        <v>45259</v>
      </c>
      <c r="B8007" s="101">
        <v>13</v>
      </c>
      <c r="C8007" s="109"/>
    </row>
    <row r="8008" spans="1:3" x14ac:dyDescent="0.25">
      <c r="A8008" s="117">
        <v>45259</v>
      </c>
      <c r="B8008" s="101">
        <v>14</v>
      </c>
      <c r="C8008" s="109"/>
    </row>
    <row r="8009" spans="1:3" x14ac:dyDescent="0.25">
      <c r="A8009" s="117">
        <v>45259</v>
      </c>
      <c r="B8009" s="101">
        <v>15</v>
      </c>
      <c r="C8009" s="109"/>
    </row>
    <row r="8010" spans="1:3" x14ac:dyDescent="0.25">
      <c r="A8010" s="117">
        <v>45259</v>
      </c>
      <c r="B8010" s="101">
        <v>16</v>
      </c>
      <c r="C8010" s="109"/>
    </row>
    <row r="8011" spans="1:3" x14ac:dyDescent="0.25">
      <c r="A8011" s="117">
        <v>45259</v>
      </c>
      <c r="B8011" s="101">
        <v>17</v>
      </c>
      <c r="C8011" s="109"/>
    </row>
    <row r="8012" spans="1:3" x14ac:dyDescent="0.25">
      <c r="A8012" s="117">
        <v>45259</v>
      </c>
      <c r="B8012" s="101">
        <v>18</v>
      </c>
      <c r="C8012" s="109"/>
    </row>
    <row r="8013" spans="1:3" x14ac:dyDescent="0.25">
      <c r="A8013" s="117">
        <v>45259</v>
      </c>
      <c r="B8013" s="101">
        <v>19</v>
      </c>
      <c r="C8013" s="109"/>
    </row>
    <row r="8014" spans="1:3" x14ac:dyDescent="0.25">
      <c r="A8014" s="117">
        <v>45259</v>
      </c>
      <c r="B8014" s="101">
        <v>20</v>
      </c>
      <c r="C8014" s="109"/>
    </row>
    <row r="8015" spans="1:3" x14ac:dyDescent="0.25">
      <c r="A8015" s="117">
        <v>45259</v>
      </c>
      <c r="B8015" s="101">
        <v>21</v>
      </c>
      <c r="C8015" s="109"/>
    </row>
    <row r="8016" spans="1:3" x14ac:dyDescent="0.25">
      <c r="A8016" s="117">
        <v>45259</v>
      </c>
      <c r="B8016" s="101">
        <v>22</v>
      </c>
      <c r="C8016" s="109"/>
    </row>
    <row r="8017" spans="1:3" x14ac:dyDescent="0.25">
      <c r="A8017" s="117">
        <v>45259</v>
      </c>
      <c r="B8017" s="101">
        <v>23</v>
      </c>
      <c r="C8017" s="109"/>
    </row>
    <row r="8018" spans="1:3" x14ac:dyDescent="0.25">
      <c r="A8018" s="117">
        <v>45259</v>
      </c>
      <c r="B8018" s="101">
        <v>24</v>
      </c>
      <c r="C8018" s="109"/>
    </row>
    <row r="8019" spans="1:3" x14ac:dyDescent="0.25">
      <c r="A8019" s="117">
        <v>45260</v>
      </c>
      <c r="B8019" s="101">
        <v>1</v>
      </c>
      <c r="C8019" s="109"/>
    </row>
    <row r="8020" spans="1:3" x14ac:dyDescent="0.25">
      <c r="A8020" s="117">
        <v>45260</v>
      </c>
      <c r="B8020" s="101">
        <v>2</v>
      </c>
      <c r="C8020" s="109"/>
    </row>
    <row r="8021" spans="1:3" x14ac:dyDescent="0.25">
      <c r="A8021" s="117">
        <v>45260</v>
      </c>
      <c r="B8021" s="101">
        <v>3</v>
      </c>
      <c r="C8021" s="109"/>
    </row>
    <row r="8022" spans="1:3" x14ac:dyDescent="0.25">
      <c r="A8022" s="117">
        <v>45260</v>
      </c>
      <c r="B8022" s="101">
        <v>4</v>
      </c>
      <c r="C8022" s="109"/>
    </row>
    <row r="8023" spans="1:3" x14ac:dyDescent="0.25">
      <c r="A8023" s="117">
        <v>45260</v>
      </c>
      <c r="B8023" s="101">
        <v>5</v>
      </c>
      <c r="C8023" s="109"/>
    </row>
    <row r="8024" spans="1:3" x14ac:dyDescent="0.25">
      <c r="A8024" s="117">
        <v>45260</v>
      </c>
      <c r="B8024" s="101">
        <v>6</v>
      </c>
      <c r="C8024" s="109"/>
    </row>
    <row r="8025" spans="1:3" x14ac:dyDescent="0.25">
      <c r="A8025" s="117">
        <v>45260</v>
      </c>
      <c r="B8025" s="101">
        <v>7</v>
      </c>
      <c r="C8025" s="109"/>
    </row>
    <row r="8026" spans="1:3" x14ac:dyDescent="0.25">
      <c r="A8026" s="117">
        <v>45260</v>
      </c>
      <c r="B8026" s="101">
        <v>8</v>
      </c>
      <c r="C8026" s="109"/>
    </row>
    <row r="8027" spans="1:3" x14ac:dyDescent="0.25">
      <c r="A8027" s="117">
        <v>45260</v>
      </c>
      <c r="B8027" s="101">
        <v>9</v>
      </c>
      <c r="C8027" s="109"/>
    </row>
    <row r="8028" spans="1:3" x14ac:dyDescent="0.25">
      <c r="A8028" s="117">
        <v>45260</v>
      </c>
      <c r="B8028" s="101">
        <v>10</v>
      </c>
      <c r="C8028" s="109"/>
    </row>
    <row r="8029" spans="1:3" x14ac:dyDescent="0.25">
      <c r="A8029" s="117">
        <v>45260</v>
      </c>
      <c r="B8029" s="101">
        <v>11</v>
      </c>
      <c r="C8029" s="109"/>
    </row>
    <row r="8030" spans="1:3" x14ac:dyDescent="0.25">
      <c r="A8030" s="117">
        <v>45260</v>
      </c>
      <c r="B8030" s="101">
        <v>12</v>
      </c>
      <c r="C8030" s="109"/>
    </row>
    <row r="8031" spans="1:3" x14ac:dyDescent="0.25">
      <c r="A8031" s="117">
        <v>45260</v>
      </c>
      <c r="B8031" s="101">
        <v>13</v>
      </c>
      <c r="C8031" s="109"/>
    </row>
    <row r="8032" spans="1:3" x14ac:dyDescent="0.25">
      <c r="A8032" s="117">
        <v>45260</v>
      </c>
      <c r="B8032" s="101">
        <v>14</v>
      </c>
      <c r="C8032" s="109"/>
    </row>
    <row r="8033" spans="1:3" x14ac:dyDescent="0.25">
      <c r="A8033" s="117">
        <v>45260</v>
      </c>
      <c r="B8033" s="101">
        <v>15</v>
      </c>
      <c r="C8033" s="109"/>
    </row>
    <row r="8034" spans="1:3" x14ac:dyDescent="0.25">
      <c r="A8034" s="117">
        <v>45260</v>
      </c>
      <c r="B8034" s="101">
        <v>16</v>
      </c>
      <c r="C8034" s="109"/>
    </row>
    <row r="8035" spans="1:3" x14ac:dyDescent="0.25">
      <c r="A8035" s="117">
        <v>45260</v>
      </c>
      <c r="B8035" s="101">
        <v>17</v>
      </c>
      <c r="C8035" s="109"/>
    </row>
    <row r="8036" spans="1:3" x14ac:dyDescent="0.25">
      <c r="A8036" s="117">
        <v>45260</v>
      </c>
      <c r="B8036" s="101">
        <v>18</v>
      </c>
      <c r="C8036" s="109"/>
    </row>
    <row r="8037" spans="1:3" x14ac:dyDescent="0.25">
      <c r="A8037" s="117">
        <v>45260</v>
      </c>
      <c r="B8037" s="101">
        <v>19</v>
      </c>
      <c r="C8037" s="109"/>
    </row>
    <row r="8038" spans="1:3" x14ac:dyDescent="0.25">
      <c r="A8038" s="117">
        <v>45260</v>
      </c>
      <c r="B8038" s="101">
        <v>20</v>
      </c>
      <c r="C8038" s="109"/>
    </row>
    <row r="8039" spans="1:3" x14ac:dyDescent="0.25">
      <c r="A8039" s="117">
        <v>45260</v>
      </c>
      <c r="B8039" s="101">
        <v>21</v>
      </c>
      <c r="C8039" s="109"/>
    </row>
    <row r="8040" spans="1:3" x14ac:dyDescent="0.25">
      <c r="A8040" s="117">
        <v>45260</v>
      </c>
      <c r="B8040" s="101">
        <v>22</v>
      </c>
      <c r="C8040" s="109"/>
    </row>
    <row r="8041" spans="1:3" x14ac:dyDescent="0.25">
      <c r="A8041" s="117">
        <v>45260</v>
      </c>
      <c r="B8041" s="101">
        <v>23</v>
      </c>
      <c r="C8041" s="109"/>
    </row>
    <row r="8042" spans="1:3" x14ac:dyDescent="0.25">
      <c r="A8042" s="117">
        <v>45260</v>
      </c>
      <c r="B8042" s="101">
        <v>24</v>
      </c>
      <c r="C8042" s="109"/>
    </row>
    <row r="8043" spans="1:3" x14ac:dyDescent="0.25">
      <c r="A8043" s="117">
        <v>45261</v>
      </c>
      <c r="B8043" s="101">
        <v>1</v>
      </c>
      <c r="C8043" s="109"/>
    </row>
    <row r="8044" spans="1:3" x14ac:dyDescent="0.25">
      <c r="A8044" s="117">
        <v>45261</v>
      </c>
      <c r="B8044" s="101">
        <v>2</v>
      </c>
      <c r="C8044" s="109"/>
    </row>
    <row r="8045" spans="1:3" x14ac:dyDescent="0.25">
      <c r="A8045" s="117">
        <v>45261</v>
      </c>
      <c r="B8045" s="101">
        <v>3</v>
      </c>
      <c r="C8045" s="109"/>
    </row>
    <row r="8046" spans="1:3" x14ac:dyDescent="0.25">
      <c r="A8046" s="117">
        <v>45261</v>
      </c>
      <c r="B8046" s="101">
        <v>4</v>
      </c>
      <c r="C8046" s="109"/>
    </row>
    <row r="8047" spans="1:3" x14ac:dyDescent="0.25">
      <c r="A8047" s="117">
        <v>45261</v>
      </c>
      <c r="B8047" s="101">
        <v>5</v>
      </c>
      <c r="C8047" s="109"/>
    </row>
    <row r="8048" spans="1:3" x14ac:dyDescent="0.25">
      <c r="A8048" s="117">
        <v>45261</v>
      </c>
      <c r="B8048" s="101">
        <v>6</v>
      </c>
      <c r="C8048" s="109"/>
    </row>
    <row r="8049" spans="1:3" x14ac:dyDescent="0.25">
      <c r="A8049" s="117">
        <v>45261</v>
      </c>
      <c r="B8049" s="101">
        <v>7</v>
      </c>
      <c r="C8049" s="109"/>
    </row>
    <row r="8050" spans="1:3" x14ac:dyDescent="0.25">
      <c r="A8050" s="117">
        <v>45261</v>
      </c>
      <c r="B8050" s="101">
        <v>8</v>
      </c>
      <c r="C8050" s="109"/>
    </row>
    <row r="8051" spans="1:3" x14ac:dyDescent="0.25">
      <c r="A8051" s="117">
        <v>45261</v>
      </c>
      <c r="B8051" s="101">
        <v>9</v>
      </c>
      <c r="C8051" s="109"/>
    </row>
    <row r="8052" spans="1:3" x14ac:dyDescent="0.25">
      <c r="A8052" s="117">
        <v>45261</v>
      </c>
      <c r="B8052" s="101">
        <v>10</v>
      </c>
      <c r="C8052" s="109"/>
    </row>
    <row r="8053" spans="1:3" x14ac:dyDescent="0.25">
      <c r="A8053" s="117">
        <v>45261</v>
      </c>
      <c r="B8053" s="101">
        <v>11</v>
      </c>
      <c r="C8053" s="109"/>
    </row>
    <row r="8054" spans="1:3" x14ac:dyDescent="0.25">
      <c r="A8054" s="117">
        <v>45261</v>
      </c>
      <c r="B8054" s="101">
        <v>12</v>
      </c>
      <c r="C8054" s="109"/>
    </row>
    <row r="8055" spans="1:3" x14ac:dyDescent="0.25">
      <c r="A8055" s="117">
        <v>45261</v>
      </c>
      <c r="B8055" s="101">
        <v>13</v>
      </c>
      <c r="C8055" s="109"/>
    </row>
    <row r="8056" spans="1:3" x14ac:dyDescent="0.25">
      <c r="A8056" s="117">
        <v>45261</v>
      </c>
      <c r="B8056" s="101">
        <v>14</v>
      </c>
      <c r="C8056" s="109"/>
    </row>
    <row r="8057" spans="1:3" x14ac:dyDescent="0.25">
      <c r="A8057" s="117">
        <v>45261</v>
      </c>
      <c r="B8057" s="101">
        <v>15</v>
      </c>
      <c r="C8057" s="109"/>
    </row>
    <row r="8058" spans="1:3" x14ac:dyDescent="0.25">
      <c r="A8058" s="117">
        <v>45261</v>
      </c>
      <c r="B8058" s="101">
        <v>16</v>
      </c>
      <c r="C8058" s="109"/>
    </row>
    <row r="8059" spans="1:3" x14ac:dyDescent="0.25">
      <c r="A8059" s="117">
        <v>45261</v>
      </c>
      <c r="B8059" s="101">
        <v>17</v>
      </c>
      <c r="C8059" s="109"/>
    </row>
    <row r="8060" spans="1:3" x14ac:dyDescent="0.25">
      <c r="A8060" s="117">
        <v>45261</v>
      </c>
      <c r="B8060" s="101">
        <v>18</v>
      </c>
      <c r="C8060" s="109"/>
    </row>
    <row r="8061" spans="1:3" x14ac:dyDescent="0.25">
      <c r="A8061" s="117">
        <v>45261</v>
      </c>
      <c r="B8061" s="101">
        <v>19</v>
      </c>
      <c r="C8061" s="109"/>
    </row>
    <row r="8062" spans="1:3" x14ac:dyDescent="0.25">
      <c r="A8062" s="117">
        <v>45261</v>
      </c>
      <c r="B8062" s="101">
        <v>20</v>
      </c>
      <c r="C8062" s="109"/>
    </row>
    <row r="8063" spans="1:3" x14ac:dyDescent="0.25">
      <c r="A8063" s="117">
        <v>45261</v>
      </c>
      <c r="B8063" s="101">
        <v>21</v>
      </c>
      <c r="C8063" s="109"/>
    </row>
    <row r="8064" spans="1:3" x14ac:dyDescent="0.25">
      <c r="A8064" s="117">
        <v>45261</v>
      </c>
      <c r="B8064" s="101">
        <v>22</v>
      </c>
      <c r="C8064" s="109"/>
    </row>
    <row r="8065" spans="1:3" x14ac:dyDescent="0.25">
      <c r="A8065" s="117">
        <v>45261</v>
      </c>
      <c r="B8065" s="101">
        <v>23</v>
      </c>
      <c r="C8065" s="109"/>
    </row>
    <row r="8066" spans="1:3" x14ac:dyDescent="0.25">
      <c r="A8066" s="117">
        <v>45261</v>
      </c>
      <c r="B8066" s="101">
        <v>24</v>
      </c>
      <c r="C8066" s="109"/>
    </row>
    <row r="8067" spans="1:3" x14ac:dyDescent="0.25">
      <c r="A8067" s="117">
        <v>45262</v>
      </c>
      <c r="B8067" s="101">
        <v>1</v>
      </c>
      <c r="C8067" s="109"/>
    </row>
    <row r="8068" spans="1:3" x14ac:dyDescent="0.25">
      <c r="A8068" s="117">
        <v>45262</v>
      </c>
      <c r="B8068" s="101">
        <v>2</v>
      </c>
      <c r="C8068" s="109"/>
    </row>
    <row r="8069" spans="1:3" x14ac:dyDescent="0.25">
      <c r="A8069" s="117">
        <v>45262</v>
      </c>
      <c r="B8069" s="101">
        <v>3</v>
      </c>
      <c r="C8069" s="109"/>
    </row>
    <row r="8070" spans="1:3" x14ac:dyDescent="0.25">
      <c r="A8070" s="117">
        <v>45262</v>
      </c>
      <c r="B8070" s="101">
        <v>4</v>
      </c>
      <c r="C8070" s="109"/>
    </row>
    <row r="8071" spans="1:3" x14ac:dyDescent="0.25">
      <c r="A8071" s="117">
        <v>45262</v>
      </c>
      <c r="B8071" s="101">
        <v>5</v>
      </c>
      <c r="C8071" s="109"/>
    </row>
    <row r="8072" spans="1:3" x14ac:dyDescent="0.25">
      <c r="A8072" s="117">
        <v>45262</v>
      </c>
      <c r="B8072" s="101">
        <v>6</v>
      </c>
      <c r="C8072" s="109"/>
    </row>
    <row r="8073" spans="1:3" x14ac:dyDescent="0.25">
      <c r="A8073" s="117">
        <v>45262</v>
      </c>
      <c r="B8073" s="101">
        <v>7</v>
      </c>
      <c r="C8073" s="109"/>
    </row>
    <row r="8074" spans="1:3" x14ac:dyDescent="0.25">
      <c r="A8074" s="117">
        <v>45262</v>
      </c>
      <c r="B8074" s="101">
        <v>8</v>
      </c>
      <c r="C8074" s="109"/>
    </row>
    <row r="8075" spans="1:3" x14ac:dyDescent="0.25">
      <c r="A8075" s="117">
        <v>45262</v>
      </c>
      <c r="B8075" s="101">
        <v>9</v>
      </c>
      <c r="C8075" s="109"/>
    </row>
    <row r="8076" spans="1:3" x14ac:dyDescent="0.25">
      <c r="A8076" s="117">
        <v>45262</v>
      </c>
      <c r="B8076" s="101">
        <v>10</v>
      </c>
      <c r="C8076" s="109"/>
    </row>
    <row r="8077" spans="1:3" x14ac:dyDescent="0.25">
      <c r="A8077" s="117">
        <v>45262</v>
      </c>
      <c r="B8077" s="101">
        <v>11</v>
      </c>
      <c r="C8077" s="109"/>
    </row>
    <row r="8078" spans="1:3" x14ac:dyDescent="0.25">
      <c r="A8078" s="117">
        <v>45262</v>
      </c>
      <c r="B8078" s="101">
        <v>12</v>
      </c>
      <c r="C8078" s="109"/>
    </row>
    <row r="8079" spans="1:3" x14ac:dyDescent="0.25">
      <c r="A8079" s="117">
        <v>45262</v>
      </c>
      <c r="B8079" s="101">
        <v>13</v>
      </c>
      <c r="C8079" s="109"/>
    </row>
    <row r="8080" spans="1:3" x14ac:dyDescent="0.25">
      <c r="A8080" s="117">
        <v>45262</v>
      </c>
      <c r="B8080" s="101">
        <v>14</v>
      </c>
      <c r="C8080" s="109"/>
    </row>
    <row r="8081" spans="1:3" x14ac:dyDescent="0.25">
      <c r="A8081" s="117">
        <v>45262</v>
      </c>
      <c r="B8081" s="101">
        <v>15</v>
      </c>
      <c r="C8081" s="109"/>
    </row>
    <row r="8082" spans="1:3" x14ac:dyDescent="0.25">
      <c r="A8082" s="117">
        <v>45262</v>
      </c>
      <c r="B8082" s="101">
        <v>16</v>
      </c>
      <c r="C8082" s="109"/>
    </row>
    <row r="8083" spans="1:3" x14ac:dyDescent="0.25">
      <c r="A8083" s="117">
        <v>45262</v>
      </c>
      <c r="B8083" s="101">
        <v>17</v>
      </c>
      <c r="C8083" s="109"/>
    </row>
    <row r="8084" spans="1:3" x14ac:dyDescent="0.25">
      <c r="A8084" s="117">
        <v>45262</v>
      </c>
      <c r="B8084" s="101">
        <v>18</v>
      </c>
      <c r="C8084" s="109"/>
    </row>
    <row r="8085" spans="1:3" x14ac:dyDescent="0.25">
      <c r="A8085" s="117">
        <v>45262</v>
      </c>
      <c r="B8085" s="101">
        <v>19</v>
      </c>
      <c r="C8085" s="109"/>
    </row>
    <row r="8086" spans="1:3" x14ac:dyDescent="0.25">
      <c r="A8086" s="117">
        <v>45262</v>
      </c>
      <c r="B8086" s="101">
        <v>20</v>
      </c>
      <c r="C8086" s="109"/>
    </row>
    <row r="8087" spans="1:3" x14ac:dyDescent="0.25">
      <c r="A8087" s="117">
        <v>45262</v>
      </c>
      <c r="B8087" s="101">
        <v>21</v>
      </c>
      <c r="C8087" s="109"/>
    </row>
    <row r="8088" spans="1:3" x14ac:dyDescent="0.25">
      <c r="A8088" s="117">
        <v>45262</v>
      </c>
      <c r="B8088" s="101">
        <v>22</v>
      </c>
      <c r="C8088" s="109"/>
    </row>
    <row r="8089" spans="1:3" x14ac:dyDescent="0.25">
      <c r="A8089" s="117">
        <v>45262</v>
      </c>
      <c r="B8089" s="101">
        <v>23</v>
      </c>
      <c r="C8089" s="109"/>
    </row>
    <row r="8090" spans="1:3" x14ac:dyDescent="0.25">
      <c r="A8090" s="117">
        <v>45262</v>
      </c>
      <c r="B8090" s="101">
        <v>24</v>
      </c>
      <c r="C8090" s="109"/>
    </row>
    <row r="8091" spans="1:3" x14ac:dyDescent="0.25">
      <c r="A8091" s="117">
        <v>45263</v>
      </c>
      <c r="B8091" s="101">
        <v>1</v>
      </c>
      <c r="C8091" s="109"/>
    </row>
    <row r="8092" spans="1:3" x14ac:dyDescent="0.25">
      <c r="A8092" s="117">
        <v>45263</v>
      </c>
      <c r="B8092" s="101">
        <v>2</v>
      </c>
      <c r="C8092" s="109"/>
    </row>
    <row r="8093" spans="1:3" x14ac:dyDescent="0.25">
      <c r="A8093" s="117">
        <v>45263</v>
      </c>
      <c r="B8093" s="101">
        <v>3</v>
      </c>
      <c r="C8093" s="109"/>
    </row>
    <row r="8094" spans="1:3" x14ac:dyDescent="0.25">
      <c r="A8094" s="117">
        <v>45263</v>
      </c>
      <c r="B8094" s="101">
        <v>4</v>
      </c>
      <c r="C8094" s="109"/>
    </row>
    <row r="8095" spans="1:3" x14ac:dyDescent="0.25">
      <c r="A8095" s="117">
        <v>45263</v>
      </c>
      <c r="B8095" s="101">
        <v>5</v>
      </c>
      <c r="C8095" s="109"/>
    </row>
    <row r="8096" spans="1:3" x14ac:dyDescent="0.25">
      <c r="A8096" s="117">
        <v>45263</v>
      </c>
      <c r="B8096" s="101">
        <v>6</v>
      </c>
      <c r="C8096" s="109"/>
    </row>
    <row r="8097" spans="1:3" x14ac:dyDescent="0.25">
      <c r="A8097" s="117">
        <v>45263</v>
      </c>
      <c r="B8097" s="101">
        <v>7</v>
      </c>
      <c r="C8097" s="109"/>
    </row>
    <row r="8098" spans="1:3" x14ac:dyDescent="0.25">
      <c r="A8098" s="117">
        <v>45263</v>
      </c>
      <c r="B8098" s="101">
        <v>8</v>
      </c>
      <c r="C8098" s="109"/>
    </row>
    <row r="8099" spans="1:3" x14ac:dyDescent="0.25">
      <c r="A8099" s="117">
        <v>45263</v>
      </c>
      <c r="B8099" s="101">
        <v>9</v>
      </c>
      <c r="C8099" s="109"/>
    </row>
    <row r="8100" spans="1:3" x14ac:dyDescent="0.25">
      <c r="A8100" s="117">
        <v>45263</v>
      </c>
      <c r="B8100" s="101">
        <v>10</v>
      </c>
      <c r="C8100" s="109"/>
    </row>
    <row r="8101" spans="1:3" x14ac:dyDescent="0.25">
      <c r="A8101" s="117">
        <v>45263</v>
      </c>
      <c r="B8101" s="101">
        <v>11</v>
      </c>
      <c r="C8101" s="109"/>
    </row>
    <row r="8102" spans="1:3" x14ac:dyDescent="0.25">
      <c r="A8102" s="117">
        <v>45263</v>
      </c>
      <c r="B8102" s="101">
        <v>12</v>
      </c>
      <c r="C8102" s="109"/>
    </row>
    <row r="8103" spans="1:3" x14ac:dyDescent="0.25">
      <c r="A8103" s="117">
        <v>45263</v>
      </c>
      <c r="B8103" s="101">
        <v>13</v>
      </c>
      <c r="C8103" s="109"/>
    </row>
    <row r="8104" spans="1:3" x14ac:dyDescent="0.25">
      <c r="A8104" s="117">
        <v>45263</v>
      </c>
      <c r="B8104" s="101">
        <v>14</v>
      </c>
      <c r="C8104" s="109"/>
    </row>
    <row r="8105" spans="1:3" x14ac:dyDescent="0.25">
      <c r="A8105" s="117">
        <v>45263</v>
      </c>
      <c r="B8105" s="101">
        <v>15</v>
      </c>
      <c r="C8105" s="109"/>
    </row>
    <row r="8106" spans="1:3" x14ac:dyDescent="0.25">
      <c r="A8106" s="117">
        <v>45263</v>
      </c>
      <c r="B8106" s="101">
        <v>16</v>
      </c>
      <c r="C8106" s="109"/>
    </row>
    <row r="8107" spans="1:3" x14ac:dyDescent="0.25">
      <c r="A8107" s="117">
        <v>45263</v>
      </c>
      <c r="B8107" s="101">
        <v>17</v>
      </c>
      <c r="C8107" s="109"/>
    </row>
    <row r="8108" spans="1:3" x14ac:dyDescent="0.25">
      <c r="A8108" s="117">
        <v>45263</v>
      </c>
      <c r="B8108" s="101">
        <v>18</v>
      </c>
      <c r="C8108" s="109"/>
    </row>
    <row r="8109" spans="1:3" x14ac:dyDescent="0.25">
      <c r="A8109" s="117">
        <v>45263</v>
      </c>
      <c r="B8109" s="101">
        <v>19</v>
      </c>
      <c r="C8109" s="109"/>
    </row>
    <row r="8110" spans="1:3" x14ac:dyDescent="0.25">
      <c r="A8110" s="117">
        <v>45263</v>
      </c>
      <c r="B8110" s="101">
        <v>20</v>
      </c>
      <c r="C8110" s="109"/>
    </row>
    <row r="8111" spans="1:3" x14ac:dyDescent="0.25">
      <c r="A8111" s="117">
        <v>45263</v>
      </c>
      <c r="B8111" s="101">
        <v>21</v>
      </c>
      <c r="C8111" s="109"/>
    </row>
    <row r="8112" spans="1:3" x14ac:dyDescent="0.25">
      <c r="A8112" s="117">
        <v>45263</v>
      </c>
      <c r="B8112" s="101">
        <v>22</v>
      </c>
      <c r="C8112" s="109"/>
    </row>
    <row r="8113" spans="1:3" x14ac:dyDescent="0.25">
      <c r="A8113" s="117">
        <v>45263</v>
      </c>
      <c r="B8113" s="101">
        <v>23</v>
      </c>
      <c r="C8113" s="109"/>
    </row>
    <row r="8114" spans="1:3" x14ac:dyDescent="0.25">
      <c r="A8114" s="117">
        <v>45263</v>
      </c>
      <c r="B8114" s="101">
        <v>24</v>
      </c>
      <c r="C8114" s="109"/>
    </row>
    <row r="8115" spans="1:3" x14ac:dyDescent="0.25">
      <c r="A8115" s="117">
        <v>45264</v>
      </c>
      <c r="B8115" s="101">
        <v>1</v>
      </c>
      <c r="C8115" s="109"/>
    </row>
    <row r="8116" spans="1:3" x14ac:dyDescent="0.25">
      <c r="A8116" s="117">
        <v>45264</v>
      </c>
      <c r="B8116" s="101">
        <v>2</v>
      </c>
      <c r="C8116" s="109"/>
    </row>
    <row r="8117" spans="1:3" x14ac:dyDescent="0.25">
      <c r="A8117" s="117">
        <v>45264</v>
      </c>
      <c r="B8117" s="101">
        <v>3</v>
      </c>
      <c r="C8117" s="109"/>
    </row>
    <row r="8118" spans="1:3" x14ac:dyDescent="0.25">
      <c r="A8118" s="117">
        <v>45264</v>
      </c>
      <c r="B8118" s="101">
        <v>4</v>
      </c>
      <c r="C8118" s="109"/>
    </row>
    <row r="8119" spans="1:3" x14ac:dyDescent="0.25">
      <c r="A8119" s="117">
        <v>45264</v>
      </c>
      <c r="B8119" s="101">
        <v>5</v>
      </c>
      <c r="C8119" s="109"/>
    </row>
    <row r="8120" spans="1:3" x14ac:dyDescent="0.25">
      <c r="A8120" s="117">
        <v>45264</v>
      </c>
      <c r="B8120" s="101">
        <v>6</v>
      </c>
      <c r="C8120" s="109"/>
    </row>
    <row r="8121" spans="1:3" x14ac:dyDescent="0.25">
      <c r="A8121" s="117">
        <v>45264</v>
      </c>
      <c r="B8121" s="101">
        <v>7</v>
      </c>
      <c r="C8121" s="109"/>
    </row>
    <row r="8122" spans="1:3" x14ac:dyDescent="0.25">
      <c r="A8122" s="117">
        <v>45264</v>
      </c>
      <c r="B8122" s="101">
        <v>8</v>
      </c>
      <c r="C8122" s="109"/>
    </row>
    <row r="8123" spans="1:3" x14ac:dyDescent="0.25">
      <c r="A8123" s="117">
        <v>45264</v>
      </c>
      <c r="B8123" s="101">
        <v>9</v>
      </c>
      <c r="C8123" s="109"/>
    </row>
    <row r="8124" spans="1:3" x14ac:dyDescent="0.25">
      <c r="A8124" s="117">
        <v>45264</v>
      </c>
      <c r="B8124" s="101">
        <v>10</v>
      </c>
      <c r="C8124" s="109"/>
    </row>
    <row r="8125" spans="1:3" x14ac:dyDescent="0.25">
      <c r="A8125" s="117">
        <v>45264</v>
      </c>
      <c r="B8125" s="101">
        <v>11</v>
      </c>
      <c r="C8125" s="109"/>
    </row>
    <row r="8126" spans="1:3" x14ac:dyDescent="0.25">
      <c r="A8126" s="117">
        <v>45264</v>
      </c>
      <c r="B8126" s="101">
        <v>12</v>
      </c>
      <c r="C8126" s="109"/>
    </row>
    <row r="8127" spans="1:3" x14ac:dyDescent="0.25">
      <c r="A8127" s="117">
        <v>45264</v>
      </c>
      <c r="B8127" s="101">
        <v>13</v>
      </c>
      <c r="C8127" s="109"/>
    </row>
    <row r="8128" spans="1:3" x14ac:dyDescent="0.25">
      <c r="A8128" s="117">
        <v>45264</v>
      </c>
      <c r="B8128" s="101">
        <v>14</v>
      </c>
      <c r="C8128" s="109"/>
    </row>
    <row r="8129" spans="1:3" x14ac:dyDescent="0.25">
      <c r="A8129" s="117">
        <v>45264</v>
      </c>
      <c r="B8129" s="101">
        <v>15</v>
      </c>
      <c r="C8129" s="109"/>
    </row>
    <row r="8130" spans="1:3" x14ac:dyDescent="0.25">
      <c r="A8130" s="117">
        <v>45264</v>
      </c>
      <c r="B8130" s="101">
        <v>16</v>
      </c>
      <c r="C8130" s="109"/>
    </row>
    <row r="8131" spans="1:3" x14ac:dyDescent="0.25">
      <c r="A8131" s="117">
        <v>45264</v>
      </c>
      <c r="B8131" s="101">
        <v>17</v>
      </c>
      <c r="C8131" s="109"/>
    </row>
    <row r="8132" spans="1:3" x14ac:dyDescent="0.25">
      <c r="A8132" s="117">
        <v>45264</v>
      </c>
      <c r="B8132" s="101">
        <v>18</v>
      </c>
      <c r="C8132" s="109"/>
    </row>
    <row r="8133" spans="1:3" x14ac:dyDescent="0.25">
      <c r="A8133" s="117">
        <v>45264</v>
      </c>
      <c r="B8133" s="101">
        <v>19</v>
      </c>
      <c r="C8133" s="109"/>
    </row>
    <row r="8134" spans="1:3" x14ac:dyDescent="0.25">
      <c r="A8134" s="117">
        <v>45264</v>
      </c>
      <c r="B8134" s="101">
        <v>20</v>
      </c>
      <c r="C8134" s="109"/>
    </row>
    <row r="8135" spans="1:3" x14ac:dyDescent="0.25">
      <c r="A8135" s="117">
        <v>45264</v>
      </c>
      <c r="B8135" s="101">
        <v>21</v>
      </c>
      <c r="C8135" s="109"/>
    </row>
    <row r="8136" spans="1:3" x14ac:dyDescent="0.25">
      <c r="A8136" s="117">
        <v>45264</v>
      </c>
      <c r="B8136" s="101">
        <v>22</v>
      </c>
      <c r="C8136" s="109"/>
    </row>
    <row r="8137" spans="1:3" x14ac:dyDescent="0.25">
      <c r="A8137" s="117">
        <v>45264</v>
      </c>
      <c r="B8137" s="101">
        <v>23</v>
      </c>
      <c r="C8137" s="109"/>
    </row>
    <row r="8138" spans="1:3" x14ac:dyDescent="0.25">
      <c r="A8138" s="117">
        <v>45264</v>
      </c>
      <c r="B8138" s="101">
        <v>24</v>
      </c>
      <c r="C8138" s="109"/>
    </row>
    <row r="8139" spans="1:3" x14ac:dyDescent="0.25">
      <c r="A8139" s="117">
        <v>45265</v>
      </c>
      <c r="B8139" s="101">
        <v>1</v>
      </c>
      <c r="C8139" s="109"/>
    </row>
    <row r="8140" spans="1:3" x14ac:dyDescent="0.25">
      <c r="A8140" s="117">
        <v>45265</v>
      </c>
      <c r="B8140" s="101">
        <v>2</v>
      </c>
      <c r="C8140" s="109"/>
    </row>
    <row r="8141" spans="1:3" x14ac:dyDescent="0.25">
      <c r="A8141" s="117">
        <v>45265</v>
      </c>
      <c r="B8141" s="101">
        <v>3</v>
      </c>
      <c r="C8141" s="109"/>
    </row>
    <row r="8142" spans="1:3" x14ac:dyDescent="0.25">
      <c r="A8142" s="117">
        <v>45265</v>
      </c>
      <c r="B8142" s="101">
        <v>4</v>
      </c>
      <c r="C8142" s="109"/>
    </row>
    <row r="8143" spans="1:3" x14ac:dyDescent="0.25">
      <c r="A8143" s="117">
        <v>45265</v>
      </c>
      <c r="B8143" s="101">
        <v>5</v>
      </c>
      <c r="C8143" s="109"/>
    </row>
    <row r="8144" spans="1:3" x14ac:dyDescent="0.25">
      <c r="A8144" s="117">
        <v>45265</v>
      </c>
      <c r="B8144" s="101">
        <v>6</v>
      </c>
      <c r="C8144" s="109"/>
    </row>
    <row r="8145" spans="1:3" x14ac:dyDescent="0.25">
      <c r="A8145" s="117">
        <v>45265</v>
      </c>
      <c r="B8145" s="101">
        <v>7</v>
      </c>
      <c r="C8145" s="109"/>
    </row>
    <row r="8146" spans="1:3" x14ac:dyDescent="0.25">
      <c r="A8146" s="117">
        <v>45265</v>
      </c>
      <c r="B8146" s="101">
        <v>8</v>
      </c>
      <c r="C8146" s="109"/>
    </row>
    <row r="8147" spans="1:3" x14ac:dyDescent="0.25">
      <c r="A8147" s="117">
        <v>45265</v>
      </c>
      <c r="B8147" s="101">
        <v>9</v>
      </c>
      <c r="C8147" s="109"/>
    </row>
    <row r="8148" spans="1:3" x14ac:dyDescent="0.25">
      <c r="A8148" s="117">
        <v>45265</v>
      </c>
      <c r="B8148" s="101">
        <v>10</v>
      </c>
      <c r="C8148" s="109"/>
    </row>
    <row r="8149" spans="1:3" x14ac:dyDescent="0.25">
      <c r="A8149" s="117">
        <v>45265</v>
      </c>
      <c r="B8149" s="101">
        <v>11</v>
      </c>
      <c r="C8149" s="109"/>
    </row>
    <row r="8150" spans="1:3" x14ac:dyDescent="0.25">
      <c r="A8150" s="117">
        <v>45265</v>
      </c>
      <c r="B8150" s="101">
        <v>12</v>
      </c>
      <c r="C8150" s="109"/>
    </row>
    <row r="8151" spans="1:3" x14ac:dyDescent="0.25">
      <c r="A8151" s="117">
        <v>45265</v>
      </c>
      <c r="B8151" s="101">
        <v>13</v>
      </c>
      <c r="C8151" s="109"/>
    </row>
    <row r="8152" spans="1:3" x14ac:dyDescent="0.25">
      <c r="A8152" s="117">
        <v>45265</v>
      </c>
      <c r="B8152" s="101">
        <v>14</v>
      </c>
      <c r="C8152" s="109"/>
    </row>
    <row r="8153" spans="1:3" x14ac:dyDescent="0.25">
      <c r="A8153" s="117">
        <v>45265</v>
      </c>
      <c r="B8153" s="101">
        <v>15</v>
      </c>
      <c r="C8153" s="109"/>
    </row>
    <row r="8154" spans="1:3" x14ac:dyDescent="0.25">
      <c r="A8154" s="117">
        <v>45265</v>
      </c>
      <c r="B8154" s="101">
        <v>16</v>
      </c>
      <c r="C8154" s="109"/>
    </row>
    <row r="8155" spans="1:3" x14ac:dyDescent="0.25">
      <c r="A8155" s="117">
        <v>45265</v>
      </c>
      <c r="B8155" s="101">
        <v>17</v>
      </c>
      <c r="C8155" s="109"/>
    </row>
    <row r="8156" spans="1:3" x14ac:dyDescent="0.25">
      <c r="A8156" s="117">
        <v>45265</v>
      </c>
      <c r="B8156" s="101">
        <v>18</v>
      </c>
      <c r="C8156" s="109"/>
    </row>
    <row r="8157" spans="1:3" x14ac:dyDescent="0.25">
      <c r="A8157" s="117">
        <v>45265</v>
      </c>
      <c r="B8157" s="101">
        <v>19</v>
      </c>
      <c r="C8157" s="109"/>
    </row>
    <row r="8158" spans="1:3" x14ac:dyDescent="0.25">
      <c r="A8158" s="117">
        <v>45265</v>
      </c>
      <c r="B8158" s="101">
        <v>20</v>
      </c>
      <c r="C8158" s="109"/>
    </row>
    <row r="8159" spans="1:3" x14ac:dyDescent="0.25">
      <c r="A8159" s="117">
        <v>45265</v>
      </c>
      <c r="B8159" s="101">
        <v>21</v>
      </c>
      <c r="C8159" s="109"/>
    </row>
    <row r="8160" spans="1:3" x14ac:dyDescent="0.25">
      <c r="A8160" s="117">
        <v>45265</v>
      </c>
      <c r="B8160" s="101">
        <v>22</v>
      </c>
      <c r="C8160" s="109"/>
    </row>
    <row r="8161" spans="1:3" x14ac:dyDescent="0.25">
      <c r="A8161" s="117">
        <v>45265</v>
      </c>
      <c r="B8161" s="101">
        <v>23</v>
      </c>
      <c r="C8161" s="109"/>
    </row>
    <row r="8162" spans="1:3" x14ac:dyDescent="0.25">
      <c r="A8162" s="117">
        <v>45265</v>
      </c>
      <c r="B8162" s="101">
        <v>24</v>
      </c>
      <c r="C8162" s="109"/>
    </row>
    <row r="8163" spans="1:3" x14ac:dyDescent="0.25">
      <c r="A8163" s="117">
        <v>45266</v>
      </c>
      <c r="B8163" s="101">
        <v>1</v>
      </c>
      <c r="C8163" s="109"/>
    </row>
    <row r="8164" spans="1:3" x14ac:dyDescent="0.25">
      <c r="A8164" s="117">
        <v>45266</v>
      </c>
      <c r="B8164" s="101">
        <v>2</v>
      </c>
      <c r="C8164" s="109"/>
    </row>
    <row r="8165" spans="1:3" x14ac:dyDescent="0.25">
      <c r="A8165" s="117">
        <v>45266</v>
      </c>
      <c r="B8165" s="101">
        <v>3</v>
      </c>
      <c r="C8165" s="109"/>
    </row>
    <row r="8166" spans="1:3" x14ac:dyDescent="0.25">
      <c r="A8166" s="117">
        <v>45266</v>
      </c>
      <c r="B8166" s="101">
        <v>4</v>
      </c>
      <c r="C8166" s="109"/>
    </row>
    <row r="8167" spans="1:3" x14ac:dyDescent="0.25">
      <c r="A8167" s="117">
        <v>45266</v>
      </c>
      <c r="B8167" s="101">
        <v>5</v>
      </c>
      <c r="C8167" s="109"/>
    </row>
    <row r="8168" spans="1:3" x14ac:dyDescent="0.25">
      <c r="A8168" s="117">
        <v>45266</v>
      </c>
      <c r="B8168" s="101">
        <v>6</v>
      </c>
      <c r="C8168" s="109"/>
    </row>
    <row r="8169" spans="1:3" x14ac:dyDescent="0.25">
      <c r="A8169" s="117">
        <v>45266</v>
      </c>
      <c r="B8169" s="101">
        <v>7</v>
      </c>
      <c r="C8169" s="109"/>
    </row>
    <row r="8170" spans="1:3" x14ac:dyDescent="0.25">
      <c r="A8170" s="117">
        <v>45266</v>
      </c>
      <c r="B8170" s="101">
        <v>8</v>
      </c>
      <c r="C8170" s="109"/>
    </row>
    <row r="8171" spans="1:3" x14ac:dyDescent="0.25">
      <c r="A8171" s="117">
        <v>45266</v>
      </c>
      <c r="B8171" s="101">
        <v>9</v>
      </c>
      <c r="C8171" s="109"/>
    </row>
    <row r="8172" spans="1:3" x14ac:dyDescent="0.25">
      <c r="A8172" s="117">
        <v>45266</v>
      </c>
      <c r="B8172" s="101">
        <v>10</v>
      </c>
      <c r="C8172" s="109"/>
    </row>
    <row r="8173" spans="1:3" x14ac:dyDescent="0.25">
      <c r="A8173" s="117">
        <v>45266</v>
      </c>
      <c r="B8173" s="101">
        <v>11</v>
      </c>
      <c r="C8173" s="109"/>
    </row>
    <row r="8174" spans="1:3" x14ac:dyDescent="0.25">
      <c r="A8174" s="117">
        <v>45266</v>
      </c>
      <c r="B8174" s="101">
        <v>12</v>
      </c>
      <c r="C8174" s="109"/>
    </row>
    <row r="8175" spans="1:3" x14ac:dyDescent="0.25">
      <c r="A8175" s="117">
        <v>45266</v>
      </c>
      <c r="B8175" s="101">
        <v>13</v>
      </c>
      <c r="C8175" s="109"/>
    </row>
    <row r="8176" spans="1:3" x14ac:dyDescent="0.25">
      <c r="A8176" s="117">
        <v>45266</v>
      </c>
      <c r="B8176" s="101">
        <v>14</v>
      </c>
      <c r="C8176" s="109"/>
    </row>
    <row r="8177" spans="1:3" x14ac:dyDescent="0.25">
      <c r="A8177" s="117">
        <v>45266</v>
      </c>
      <c r="B8177" s="101">
        <v>15</v>
      </c>
      <c r="C8177" s="109"/>
    </row>
    <row r="8178" spans="1:3" x14ac:dyDescent="0.25">
      <c r="A8178" s="117">
        <v>45266</v>
      </c>
      <c r="B8178" s="101">
        <v>16</v>
      </c>
      <c r="C8178" s="109"/>
    </row>
    <row r="8179" spans="1:3" x14ac:dyDescent="0.25">
      <c r="A8179" s="117">
        <v>45266</v>
      </c>
      <c r="B8179" s="101">
        <v>17</v>
      </c>
      <c r="C8179" s="109"/>
    </row>
    <row r="8180" spans="1:3" x14ac:dyDescent="0.25">
      <c r="A8180" s="117">
        <v>45266</v>
      </c>
      <c r="B8180" s="101">
        <v>18</v>
      </c>
      <c r="C8180" s="109"/>
    </row>
    <row r="8181" spans="1:3" x14ac:dyDescent="0.25">
      <c r="A8181" s="117">
        <v>45266</v>
      </c>
      <c r="B8181" s="101">
        <v>19</v>
      </c>
      <c r="C8181" s="109"/>
    </row>
    <row r="8182" spans="1:3" x14ac:dyDescent="0.25">
      <c r="A8182" s="117">
        <v>45266</v>
      </c>
      <c r="B8182" s="101">
        <v>20</v>
      </c>
      <c r="C8182" s="109"/>
    </row>
    <row r="8183" spans="1:3" x14ac:dyDescent="0.25">
      <c r="A8183" s="117">
        <v>45266</v>
      </c>
      <c r="B8183" s="101">
        <v>21</v>
      </c>
      <c r="C8183" s="109"/>
    </row>
    <row r="8184" spans="1:3" x14ac:dyDescent="0.25">
      <c r="A8184" s="117">
        <v>45266</v>
      </c>
      <c r="B8184" s="101">
        <v>22</v>
      </c>
      <c r="C8184" s="109"/>
    </row>
    <row r="8185" spans="1:3" x14ac:dyDescent="0.25">
      <c r="A8185" s="117">
        <v>45266</v>
      </c>
      <c r="B8185" s="101">
        <v>23</v>
      </c>
      <c r="C8185" s="109"/>
    </row>
    <row r="8186" spans="1:3" x14ac:dyDescent="0.25">
      <c r="A8186" s="117">
        <v>45266</v>
      </c>
      <c r="B8186" s="101">
        <v>24</v>
      </c>
      <c r="C8186" s="109"/>
    </row>
    <row r="8187" spans="1:3" x14ac:dyDescent="0.25">
      <c r="A8187" s="117">
        <v>45267</v>
      </c>
      <c r="B8187" s="101">
        <v>1</v>
      </c>
      <c r="C8187" s="109"/>
    </row>
    <row r="8188" spans="1:3" x14ac:dyDescent="0.25">
      <c r="A8188" s="117">
        <v>45267</v>
      </c>
      <c r="B8188" s="101">
        <v>2</v>
      </c>
      <c r="C8188" s="109"/>
    </row>
    <row r="8189" spans="1:3" x14ac:dyDescent="0.25">
      <c r="A8189" s="117">
        <v>45267</v>
      </c>
      <c r="B8189" s="101">
        <v>3</v>
      </c>
      <c r="C8189" s="109"/>
    </row>
    <row r="8190" spans="1:3" x14ac:dyDescent="0.25">
      <c r="A8190" s="117">
        <v>45267</v>
      </c>
      <c r="B8190" s="101">
        <v>4</v>
      </c>
      <c r="C8190" s="109"/>
    </row>
    <row r="8191" spans="1:3" x14ac:dyDescent="0.25">
      <c r="A8191" s="117">
        <v>45267</v>
      </c>
      <c r="B8191" s="101">
        <v>5</v>
      </c>
      <c r="C8191" s="109"/>
    </row>
    <row r="8192" spans="1:3" x14ac:dyDescent="0.25">
      <c r="A8192" s="117">
        <v>45267</v>
      </c>
      <c r="B8192" s="101">
        <v>6</v>
      </c>
      <c r="C8192" s="109"/>
    </row>
    <row r="8193" spans="1:3" x14ac:dyDescent="0.25">
      <c r="A8193" s="117">
        <v>45267</v>
      </c>
      <c r="B8193" s="101">
        <v>7</v>
      </c>
      <c r="C8193" s="109"/>
    </row>
    <row r="8194" spans="1:3" x14ac:dyDescent="0.25">
      <c r="A8194" s="117">
        <v>45267</v>
      </c>
      <c r="B8194" s="101">
        <v>8</v>
      </c>
      <c r="C8194" s="109"/>
    </row>
    <row r="8195" spans="1:3" x14ac:dyDescent="0.25">
      <c r="A8195" s="117">
        <v>45267</v>
      </c>
      <c r="B8195" s="101">
        <v>9</v>
      </c>
      <c r="C8195" s="109"/>
    </row>
    <row r="8196" spans="1:3" x14ac:dyDescent="0.25">
      <c r="A8196" s="117">
        <v>45267</v>
      </c>
      <c r="B8196" s="101">
        <v>10</v>
      </c>
      <c r="C8196" s="109"/>
    </row>
    <row r="8197" spans="1:3" x14ac:dyDescent="0.25">
      <c r="A8197" s="117">
        <v>45267</v>
      </c>
      <c r="B8197" s="101">
        <v>11</v>
      </c>
      <c r="C8197" s="109"/>
    </row>
    <row r="8198" spans="1:3" x14ac:dyDescent="0.25">
      <c r="A8198" s="117">
        <v>45267</v>
      </c>
      <c r="B8198" s="101">
        <v>12</v>
      </c>
      <c r="C8198" s="109"/>
    </row>
    <row r="8199" spans="1:3" x14ac:dyDescent="0.25">
      <c r="A8199" s="117">
        <v>45267</v>
      </c>
      <c r="B8199" s="101">
        <v>13</v>
      </c>
      <c r="C8199" s="109"/>
    </row>
    <row r="8200" spans="1:3" x14ac:dyDescent="0.25">
      <c r="A8200" s="117">
        <v>45267</v>
      </c>
      <c r="B8200" s="101">
        <v>14</v>
      </c>
      <c r="C8200" s="109"/>
    </row>
    <row r="8201" spans="1:3" x14ac:dyDescent="0.25">
      <c r="A8201" s="117">
        <v>45267</v>
      </c>
      <c r="B8201" s="101">
        <v>15</v>
      </c>
      <c r="C8201" s="109"/>
    </row>
    <row r="8202" spans="1:3" x14ac:dyDescent="0.25">
      <c r="A8202" s="117">
        <v>45267</v>
      </c>
      <c r="B8202" s="101">
        <v>16</v>
      </c>
      <c r="C8202" s="109"/>
    </row>
    <row r="8203" spans="1:3" x14ac:dyDescent="0.25">
      <c r="A8203" s="117">
        <v>45267</v>
      </c>
      <c r="B8203" s="101">
        <v>17</v>
      </c>
      <c r="C8203" s="109"/>
    </row>
    <row r="8204" spans="1:3" x14ac:dyDescent="0.25">
      <c r="A8204" s="117">
        <v>45267</v>
      </c>
      <c r="B8204" s="101">
        <v>18</v>
      </c>
      <c r="C8204" s="109"/>
    </row>
    <row r="8205" spans="1:3" x14ac:dyDescent="0.25">
      <c r="A8205" s="117">
        <v>45267</v>
      </c>
      <c r="B8205" s="101">
        <v>19</v>
      </c>
      <c r="C8205" s="109"/>
    </row>
    <row r="8206" spans="1:3" x14ac:dyDescent="0.25">
      <c r="A8206" s="117">
        <v>45267</v>
      </c>
      <c r="B8206" s="101">
        <v>20</v>
      </c>
      <c r="C8206" s="109"/>
    </row>
    <row r="8207" spans="1:3" x14ac:dyDescent="0.25">
      <c r="A8207" s="117">
        <v>45267</v>
      </c>
      <c r="B8207" s="101">
        <v>21</v>
      </c>
      <c r="C8207" s="109"/>
    </row>
    <row r="8208" spans="1:3" x14ac:dyDescent="0.25">
      <c r="A8208" s="117">
        <v>45267</v>
      </c>
      <c r="B8208" s="101">
        <v>22</v>
      </c>
      <c r="C8208" s="109"/>
    </row>
    <row r="8209" spans="1:3" x14ac:dyDescent="0.25">
      <c r="A8209" s="117">
        <v>45267</v>
      </c>
      <c r="B8209" s="101">
        <v>23</v>
      </c>
      <c r="C8209" s="109"/>
    </row>
    <row r="8210" spans="1:3" x14ac:dyDescent="0.25">
      <c r="A8210" s="117">
        <v>45267</v>
      </c>
      <c r="B8210" s="101">
        <v>24</v>
      </c>
      <c r="C8210" s="109"/>
    </row>
    <row r="8211" spans="1:3" x14ac:dyDescent="0.25">
      <c r="A8211" s="117">
        <v>45268</v>
      </c>
      <c r="B8211" s="101">
        <v>1</v>
      </c>
      <c r="C8211" s="109"/>
    </row>
    <row r="8212" spans="1:3" x14ac:dyDescent="0.25">
      <c r="A8212" s="117">
        <v>45268</v>
      </c>
      <c r="B8212" s="101">
        <v>2</v>
      </c>
      <c r="C8212" s="109"/>
    </row>
    <row r="8213" spans="1:3" x14ac:dyDescent="0.25">
      <c r="A8213" s="117">
        <v>45268</v>
      </c>
      <c r="B8213" s="101">
        <v>3</v>
      </c>
      <c r="C8213" s="109"/>
    </row>
    <row r="8214" spans="1:3" x14ac:dyDescent="0.25">
      <c r="A8214" s="117">
        <v>45268</v>
      </c>
      <c r="B8214" s="101">
        <v>4</v>
      </c>
      <c r="C8214" s="109"/>
    </row>
    <row r="8215" spans="1:3" x14ac:dyDescent="0.25">
      <c r="A8215" s="117">
        <v>45268</v>
      </c>
      <c r="B8215" s="101">
        <v>5</v>
      </c>
      <c r="C8215" s="109"/>
    </row>
    <row r="8216" spans="1:3" x14ac:dyDescent="0.25">
      <c r="A8216" s="117">
        <v>45268</v>
      </c>
      <c r="B8216" s="101">
        <v>6</v>
      </c>
      <c r="C8216" s="109"/>
    </row>
    <row r="8217" spans="1:3" x14ac:dyDescent="0.25">
      <c r="A8217" s="117">
        <v>45268</v>
      </c>
      <c r="B8217" s="101">
        <v>7</v>
      </c>
      <c r="C8217" s="109"/>
    </row>
    <row r="8218" spans="1:3" x14ac:dyDescent="0.25">
      <c r="A8218" s="117">
        <v>45268</v>
      </c>
      <c r="B8218" s="101">
        <v>8</v>
      </c>
      <c r="C8218" s="109"/>
    </row>
    <row r="8219" spans="1:3" x14ac:dyDescent="0.25">
      <c r="A8219" s="117">
        <v>45268</v>
      </c>
      <c r="B8219" s="101">
        <v>9</v>
      </c>
      <c r="C8219" s="109"/>
    </row>
    <row r="8220" spans="1:3" x14ac:dyDescent="0.25">
      <c r="A8220" s="117">
        <v>45268</v>
      </c>
      <c r="B8220" s="101">
        <v>10</v>
      </c>
      <c r="C8220" s="109"/>
    </row>
    <row r="8221" spans="1:3" x14ac:dyDescent="0.25">
      <c r="A8221" s="117">
        <v>45268</v>
      </c>
      <c r="B8221" s="101">
        <v>11</v>
      </c>
      <c r="C8221" s="109"/>
    </row>
    <row r="8222" spans="1:3" x14ac:dyDescent="0.25">
      <c r="A8222" s="117">
        <v>45268</v>
      </c>
      <c r="B8222" s="101">
        <v>12</v>
      </c>
      <c r="C8222" s="109"/>
    </row>
    <row r="8223" spans="1:3" x14ac:dyDescent="0.25">
      <c r="A8223" s="117">
        <v>45268</v>
      </c>
      <c r="B8223" s="101">
        <v>13</v>
      </c>
      <c r="C8223" s="109"/>
    </row>
    <row r="8224" spans="1:3" x14ac:dyDescent="0.25">
      <c r="A8224" s="117">
        <v>45268</v>
      </c>
      <c r="B8224" s="101">
        <v>14</v>
      </c>
      <c r="C8224" s="109"/>
    </row>
    <row r="8225" spans="1:3" x14ac:dyDescent="0.25">
      <c r="A8225" s="117">
        <v>45268</v>
      </c>
      <c r="B8225" s="101">
        <v>15</v>
      </c>
      <c r="C8225" s="109"/>
    </row>
    <row r="8226" spans="1:3" x14ac:dyDescent="0.25">
      <c r="A8226" s="117">
        <v>45268</v>
      </c>
      <c r="B8226" s="101">
        <v>16</v>
      </c>
      <c r="C8226" s="109"/>
    </row>
    <row r="8227" spans="1:3" x14ac:dyDescent="0.25">
      <c r="A8227" s="117">
        <v>45268</v>
      </c>
      <c r="B8227" s="101">
        <v>17</v>
      </c>
      <c r="C8227" s="109"/>
    </row>
    <row r="8228" spans="1:3" x14ac:dyDescent="0.25">
      <c r="A8228" s="117">
        <v>45268</v>
      </c>
      <c r="B8228" s="101">
        <v>18</v>
      </c>
      <c r="C8228" s="109"/>
    </row>
    <row r="8229" spans="1:3" x14ac:dyDescent="0.25">
      <c r="A8229" s="117">
        <v>45268</v>
      </c>
      <c r="B8229" s="101">
        <v>19</v>
      </c>
      <c r="C8229" s="109"/>
    </row>
    <row r="8230" spans="1:3" x14ac:dyDescent="0.25">
      <c r="A8230" s="117">
        <v>45268</v>
      </c>
      <c r="B8230" s="101">
        <v>20</v>
      </c>
      <c r="C8230" s="109"/>
    </row>
    <row r="8231" spans="1:3" x14ac:dyDescent="0.25">
      <c r="A8231" s="117">
        <v>45268</v>
      </c>
      <c r="B8231" s="101">
        <v>21</v>
      </c>
      <c r="C8231" s="109"/>
    </row>
    <row r="8232" spans="1:3" x14ac:dyDescent="0.25">
      <c r="A8232" s="117">
        <v>45268</v>
      </c>
      <c r="B8232" s="101">
        <v>22</v>
      </c>
      <c r="C8232" s="109"/>
    </row>
    <row r="8233" spans="1:3" x14ac:dyDescent="0.25">
      <c r="A8233" s="117">
        <v>45268</v>
      </c>
      <c r="B8233" s="101">
        <v>23</v>
      </c>
      <c r="C8233" s="109"/>
    </row>
    <row r="8234" spans="1:3" x14ac:dyDescent="0.25">
      <c r="A8234" s="117">
        <v>45268</v>
      </c>
      <c r="B8234" s="101">
        <v>24</v>
      </c>
      <c r="C8234" s="109"/>
    </row>
    <row r="8235" spans="1:3" x14ac:dyDescent="0.25">
      <c r="A8235" s="117">
        <v>45269</v>
      </c>
      <c r="B8235" s="101">
        <v>1</v>
      </c>
      <c r="C8235" s="109"/>
    </row>
    <row r="8236" spans="1:3" x14ac:dyDescent="0.25">
      <c r="A8236" s="117">
        <v>45269</v>
      </c>
      <c r="B8236" s="101">
        <v>2</v>
      </c>
      <c r="C8236" s="109"/>
    </row>
    <row r="8237" spans="1:3" x14ac:dyDescent="0.25">
      <c r="A8237" s="117">
        <v>45269</v>
      </c>
      <c r="B8237" s="101">
        <v>3</v>
      </c>
      <c r="C8237" s="109"/>
    </row>
    <row r="8238" spans="1:3" x14ac:dyDescent="0.25">
      <c r="A8238" s="117">
        <v>45269</v>
      </c>
      <c r="B8238" s="101">
        <v>4</v>
      </c>
      <c r="C8238" s="109"/>
    </row>
    <row r="8239" spans="1:3" x14ac:dyDescent="0.25">
      <c r="A8239" s="117">
        <v>45269</v>
      </c>
      <c r="B8239" s="101">
        <v>5</v>
      </c>
      <c r="C8239" s="109"/>
    </row>
    <row r="8240" spans="1:3" x14ac:dyDescent="0.25">
      <c r="A8240" s="117">
        <v>45269</v>
      </c>
      <c r="B8240" s="101">
        <v>6</v>
      </c>
      <c r="C8240" s="109"/>
    </row>
    <row r="8241" spans="1:3" x14ac:dyDescent="0.25">
      <c r="A8241" s="117">
        <v>45269</v>
      </c>
      <c r="B8241" s="101">
        <v>7</v>
      </c>
      <c r="C8241" s="109"/>
    </row>
    <row r="8242" spans="1:3" x14ac:dyDescent="0.25">
      <c r="A8242" s="117">
        <v>45269</v>
      </c>
      <c r="B8242" s="101">
        <v>8</v>
      </c>
      <c r="C8242" s="109"/>
    </row>
    <row r="8243" spans="1:3" x14ac:dyDescent="0.25">
      <c r="A8243" s="117">
        <v>45269</v>
      </c>
      <c r="B8243" s="101">
        <v>9</v>
      </c>
      <c r="C8243" s="109"/>
    </row>
    <row r="8244" spans="1:3" x14ac:dyDescent="0.25">
      <c r="A8244" s="117">
        <v>45269</v>
      </c>
      <c r="B8244" s="101">
        <v>10</v>
      </c>
      <c r="C8244" s="109"/>
    </row>
    <row r="8245" spans="1:3" x14ac:dyDescent="0.25">
      <c r="A8245" s="117">
        <v>45269</v>
      </c>
      <c r="B8245" s="101">
        <v>11</v>
      </c>
      <c r="C8245" s="109"/>
    </row>
    <row r="8246" spans="1:3" x14ac:dyDescent="0.25">
      <c r="A8246" s="117">
        <v>45269</v>
      </c>
      <c r="B8246" s="101">
        <v>12</v>
      </c>
      <c r="C8246" s="109"/>
    </row>
    <row r="8247" spans="1:3" x14ac:dyDescent="0.25">
      <c r="A8247" s="117">
        <v>45269</v>
      </c>
      <c r="B8247" s="101">
        <v>13</v>
      </c>
      <c r="C8247" s="109"/>
    </row>
    <row r="8248" spans="1:3" x14ac:dyDescent="0.25">
      <c r="A8248" s="117">
        <v>45269</v>
      </c>
      <c r="B8248" s="101">
        <v>14</v>
      </c>
      <c r="C8248" s="109"/>
    </row>
    <row r="8249" spans="1:3" x14ac:dyDescent="0.25">
      <c r="A8249" s="117">
        <v>45269</v>
      </c>
      <c r="B8249" s="101">
        <v>15</v>
      </c>
      <c r="C8249" s="109"/>
    </row>
    <row r="8250" spans="1:3" x14ac:dyDescent="0.25">
      <c r="A8250" s="117">
        <v>45269</v>
      </c>
      <c r="B8250" s="101">
        <v>16</v>
      </c>
      <c r="C8250" s="109"/>
    </row>
    <row r="8251" spans="1:3" x14ac:dyDescent="0.25">
      <c r="A8251" s="117">
        <v>45269</v>
      </c>
      <c r="B8251" s="101">
        <v>17</v>
      </c>
      <c r="C8251" s="109"/>
    </row>
    <row r="8252" spans="1:3" x14ac:dyDescent="0.25">
      <c r="A8252" s="117">
        <v>45269</v>
      </c>
      <c r="B8252" s="101">
        <v>18</v>
      </c>
      <c r="C8252" s="109"/>
    </row>
    <row r="8253" spans="1:3" x14ac:dyDescent="0.25">
      <c r="A8253" s="117">
        <v>45269</v>
      </c>
      <c r="B8253" s="101">
        <v>19</v>
      </c>
      <c r="C8253" s="109"/>
    </row>
    <row r="8254" spans="1:3" x14ac:dyDescent="0.25">
      <c r="A8254" s="117">
        <v>45269</v>
      </c>
      <c r="B8254" s="101">
        <v>20</v>
      </c>
      <c r="C8254" s="109"/>
    </row>
    <row r="8255" spans="1:3" x14ac:dyDescent="0.25">
      <c r="A8255" s="117">
        <v>45269</v>
      </c>
      <c r="B8255" s="101">
        <v>21</v>
      </c>
      <c r="C8255" s="109"/>
    </row>
    <row r="8256" spans="1:3" x14ac:dyDescent="0.25">
      <c r="A8256" s="117">
        <v>45269</v>
      </c>
      <c r="B8256" s="101">
        <v>22</v>
      </c>
      <c r="C8256" s="109"/>
    </row>
    <row r="8257" spans="1:3" x14ac:dyDescent="0.25">
      <c r="A8257" s="117">
        <v>45269</v>
      </c>
      <c r="B8257" s="101">
        <v>23</v>
      </c>
      <c r="C8257" s="109"/>
    </row>
    <row r="8258" spans="1:3" x14ac:dyDescent="0.25">
      <c r="A8258" s="117">
        <v>45269</v>
      </c>
      <c r="B8258" s="101">
        <v>24</v>
      </c>
      <c r="C8258" s="109"/>
    </row>
    <row r="8259" spans="1:3" x14ac:dyDescent="0.25">
      <c r="A8259" s="117">
        <v>45270</v>
      </c>
      <c r="B8259" s="101">
        <v>1</v>
      </c>
      <c r="C8259" s="109"/>
    </row>
    <row r="8260" spans="1:3" x14ac:dyDescent="0.25">
      <c r="A8260" s="117">
        <v>45270</v>
      </c>
      <c r="B8260" s="101">
        <v>2</v>
      </c>
      <c r="C8260" s="109"/>
    </row>
    <row r="8261" spans="1:3" x14ac:dyDescent="0.25">
      <c r="A8261" s="117">
        <v>45270</v>
      </c>
      <c r="B8261" s="101">
        <v>3</v>
      </c>
      <c r="C8261" s="109"/>
    </row>
    <row r="8262" spans="1:3" x14ac:dyDescent="0.25">
      <c r="A8262" s="117">
        <v>45270</v>
      </c>
      <c r="B8262" s="101">
        <v>4</v>
      </c>
      <c r="C8262" s="109"/>
    </row>
    <row r="8263" spans="1:3" x14ac:dyDescent="0.25">
      <c r="A8263" s="117">
        <v>45270</v>
      </c>
      <c r="B8263" s="101">
        <v>5</v>
      </c>
      <c r="C8263" s="109"/>
    </row>
    <row r="8264" spans="1:3" x14ac:dyDescent="0.25">
      <c r="A8264" s="117">
        <v>45270</v>
      </c>
      <c r="B8264" s="101">
        <v>6</v>
      </c>
      <c r="C8264" s="109"/>
    </row>
    <row r="8265" spans="1:3" x14ac:dyDescent="0.25">
      <c r="A8265" s="117">
        <v>45270</v>
      </c>
      <c r="B8265" s="101">
        <v>7</v>
      </c>
      <c r="C8265" s="109"/>
    </row>
    <row r="8266" spans="1:3" x14ac:dyDescent="0.25">
      <c r="A8266" s="117">
        <v>45270</v>
      </c>
      <c r="B8266" s="101">
        <v>8</v>
      </c>
      <c r="C8266" s="109"/>
    </row>
    <row r="8267" spans="1:3" x14ac:dyDescent="0.25">
      <c r="A8267" s="117">
        <v>45270</v>
      </c>
      <c r="B8267" s="101">
        <v>9</v>
      </c>
      <c r="C8267" s="109"/>
    </row>
    <row r="8268" spans="1:3" x14ac:dyDescent="0.25">
      <c r="A8268" s="117">
        <v>45270</v>
      </c>
      <c r="B8268" s="101">
        <v>10</v>
      </c>
      <c r="C8268" s="109"/>
    </row>
    <row r="8269" spans="1:3" x14ac:dyDescent="0.25">
      <c r="A8269" s="117">
        <v>45270</v>
      </c>
      <c r="B8269" s="101">
        <v>11</v>
      </c>
      <c r="C8269" s="109"/>
    </row>
    <row r="8270" spans="1:3" x14ac:dyDescent="0.25">
      <c r="A8270" s="117">
        <v>45270</v>
      </c>
      <c r="B8270" s="101">
        <v>12</v>
      </c>
      <c r="C8270" s="109"/>
    </row>
    <row r="8271" spans="1:3" x14ac:dyDescent="0.25">
      <c r="A8271" s="117">
        <v>45270</v>
      </c>
      <c r="B8271" s="101">
        <v>13</v>
      </c>
      <c r="C8271" s="109"/>
    </row>
    <row r="8272" spans="1:3" x14ac:dyDescent="0.25">
      <c r="A8272" s="117">
        <v>45270</v>
      </c>
      <c r="B8272" s="101">
        <v>14</v>
      </c>
      <c r="C8272" s="109"/>
    </row>
    <row r="8273" spans="1:3" x14ac:dyDescent="0.25">
      <c r="A8273" s="117">
        <v>45270</v>
      </c>
      <c r="B8273" s="101">
        <v>15</v>
      </c>
      <c r="C8273" s="109"/>
    </row>
    <row r="8274" spans="1:3" x14ac:dyDescent="0.25">
      <c r="A8274" s="117">
        <v>45270</v>
      </c>
      <c r="B8274" s="101">
        <v>16</v>
      </c>
      <c r="C8274" s="109"/>
    </row>
    <row r="8275" spans="1:3" x14ac:dyDescent="0.25">
      <c r="A8275" s="117">
        <v>45270</v>
      </c>
      <c r="B8275" s="101">
        <v>17</v>
      </c>
      <c r="C8275" s="109"/>
    </row>
    <row r="8276" spans="1:3" x14ac:dyDescent="0.25">
      <c r="A8276" s="117">
        <v>45270</v>
      </c>
      <c r="B8276" s="101">
        <v>18</v>
      </c>
      <c r="C8276" s="109"/>
    </row>
    <row r="8277" spans="1:3" x14ac:dyDescent="0.25">
      <c r="A8277" s="117">
        <v>45270</v>
      </c>
      <c r="B8277" s="101">
        <v>19</v>
      </c>
      <c r="C8277" s="109"/>
    </row>
    <row r="8278" spans="1:3" x14ac:dyDescent="0.25">
      <c r="A8278" s="117">
        <v>45270</v>
      </c>
      <c r="B8278" s="101">
        <v>20</v>
      </c>
      <c r="C8278" s="109"/>
    </row>
    <row r="8279" spans="1:3" x14ac:dyDescent="0.25">
      <c r="A8279" s="117">
        <v>45270</v>
      </c>
      <c r="B8279" s="101">
        <v>21</v>
      </c>
      <c r="C8279" s="109"/>
    </row>
    <row r="8280" spans="1:3" x14ac:dyDescent="0.25">
      <c r="A8280" s="117">
        <v>45270</v>
      </c>
      <c r="B8280" s="101">
        <v>22</v>
      </c>
      <c r="C8280" s="109"/>
    </row>
    <row r="8281" spans="1:3" x14ac:dyDescent="0.25">
      <c r="A8281" s="117">
        <v>45270</v>
      </c>
      <c r="B8281" s="101">
        <v>23</v>
      </c>
      <c r="C8281" s="109"/>
    </row>
    <row r="8282" spans="1:3" x14ac:dyDescent="0.25">
      <c r="A8282" s="117">
        <v>45270</v>
      </c>
      <c r="B8282" s="101">
        <v>24</v>
      </c>
      <c r="C8282" s="109"/>
    </row>
    <row r="8283" spans="1:3" x14ac:dyDescent="0.25">
      <c r="A8283" s="117">
        <v>45271</v>
      </c>
      <c r="B8283" s="101">
        <v>1</v>
      </c>
      <c r="C8283" s="109"/>
    </row>
    <row r="8284" spans="1:3" x14ac:dyDescent="0.25">
      <c r="A8284" s="117">
        <v>45271</v>
      </c>
      <c r="B8284" s="101">
        <v>2</v>
      </c>
      <c r="C8284" s="109"/>
    </row>
    <row r="8285" spans="1:3" x14ac:dyDescent="0.25">
      <c r="A8285" s="117">
        <v>45271</v>
      </c>
      <c r="B8285" s="101">
        <v>3</v>
      </c>
      <c r="C8285" s="109"/>
    </row>
    <row r="8286" spans="1:3" x14ac:dyDescent="0.25">
      <c r="A8286" s="117">
        <v>45271</v>
      </c>
      <c r="B8286" s="101">
        <v>4</v>
      </c>
      <c r="C8286" s="109"/>
    </row>
    <row r="8287" spans="1:3" x14ac:dyDescent="0.25">
      <c r="A8287" s="117">
        <v>45271</v>
      </c>
      <c r="B8287" s="101">
        <v>5</v>
      </c>
      <c r="C8287" s="109"/>
    </row>
    <row r="8288" spans="1:3" x14ac:dyDescent="0.25">
      <c r="A8288" s="117">
        <v>45271</v>
      </c>
      <c r="B8288" s="101">
        <v>6</v>
      </c>
      <c r="C8288" s="109"/>
    </row>
    <row r="8289" spans="1:3" x14ac:dyDescent="0.25">
      <c r="A8289" s="117">
        <v>45271</v>
      </c>
      <c r="B8289" s="101">
        <v>7</v>
      </c>
      <c r="C8289" s="109"/>
    </row>
    <row r="8290" spans="1:3" x14ac:dyDescent="0.25">
      <c r="A8290" s="117">
        <v>45271</v>
      </c>
      <c r="B8290" s="101">
        <v>8</v>
      </c>
      <c r="C8290" s="109"/>
    </row>
    <row r="8291" spans="1:3" x14ac:dyDescent="0.25">
      <c r="A8291" s="117">
        <v>45271</v>
      </c>
      <c r="B8291" s="101">
        <v>9</v>
      </c>
      <c r="C8291" s="109"/>
    </row>
    <row r="8292" spans="1:3" x14ac:dyDescent="0.25">
      <c r="A8292" s="117">
        <v>45271</v>
      </c>
      <c r="B8292" s="101">
        <v>10</v>
      </c>
      <c r="C8292" s="109"/>
    </row>
    <row r="8293" spans="1:3" x14ac:dyDescent="0.25">
      <c r="A8293" s="117">
        <v>45271</v>
      </c>
      <c r="B8293" s="101">
        <v>11</v>
      </c>
      <c r="C8293" s="109"/>
    </row>
    <row r="8294" spans="1:3" x14ac:dyDescent="0.25">
      <c r="A8294" s="117">
        <v>45271</v>
      </c>
      <c r="B8294" s="101">
        <v>12</v>
      </c>
      <c r="C8294" s="109"/>
    </row>
    <row r="8295" spans="1:3" x14ac:dyDescent="0.25">
      <c r="A8295" s="117">
        <v>45271</v>
      </c>
      <c r="B8295" s="101">
        <v>13</v>
      </c>
      <c r="C8295" s="109"/>
    </row>
    <row r="8296" spans="1:3" x14ac:dyDescent="0.25">
      <c r="A8296" s="117">
        <v>45271</v>
      </c>
      <c r="B8296" s="101">
        <v>14</v>
      </c>
      <c r="C8296" s="109"/>
    </row>
    <row r="8297" spans="1:3" x14ac:dyDescent="0.25">
      <c r="A8297" s="117">
        <v>45271</v>
      </c>
      <c r="B8297" s="101">
        <v>15</v>
      </c>
      <c r="C8297" s="109"/>
    </row>
    <row r="8298" spans="1:3" x14ac:dyDescent="0.25">
      <c r="A8298" s="117">
        <v>45271</v>
      </c>
      <c r="B8298" s="101">
        <v>16</v>
      </c>
      <c r="C8298" s="109"/>
    </row>
    <row r="8299" spans="1:3" x14ac:dyDescent="0.25">
      <c r="A8299" s="117">
        <v>45271</v>
      </c>
      <c r="B8299" s="101">
        <v>17</v>
      </c>
      <c r="C8299" s="109"/>
    </row>
    <row r="8300" spans="1:3" x14ac:dyDescent="0.25">
      <c r="A8300" s="117">
        <v>45271</v>
      </c>
      <c r="B8300" s="101">
        <v>18</v>
      </c>
      <c r="C8300" s="109"/>
    </row>
    <row r="8301" spans="1:3" x14ac:dyDescent="0.25">
      <c r="A8301" s="117">
        <v>45271</v>
      </c>
      <c r="B8301" s="101">
        <v>19</v>
      </c>
      <c r="C8301" s="109"/>
    </row>
    <row r="8302" spans="1:3" x14ac:dyDescent="0.25">
      <c r="A8302" s="117">
        <v>45271</v>
      </c>
      <c r="B8302" s="101">
        <v>20</v>
      </c>
      <c r="C8302" s="109"/>
    </row>
    <row r="8303" spans="1:3" x14ac:dyDescent="0.25">
      <c r="A8303" s="117">
        <v>45271</v>
      </c>
      <c r="B8303" s="101">
        <v>21</v>
      </c>
      <c r="C8303" s="109"/>
    </row>
    <row r="8304" spans="1:3" x14ac:dyDescent="0.25">
      <c r="A8304" s="117">
        <v>45271</v>
      </c>
      <c r="B8304" s="101">
        <v>22</v>
      </c>
      <c r="C8304" s="109"/>
    </row>
    <row r="8305" spans="1:3" x14ac:dyDescent="0.25">
      <c r="A8305" s="117">
        <v>45271</v>
      </c>
      <c r="B8305" s="101">
        <v>23</v>
      </c>
      <c r="C8305" s="109"/>
    </row>
    <row r="8306" spans="1:3" x14ac:dyDescent="0.25">
      <c r="A8306" s="117">
        <v>45271</v>
      </c>
      <c r="B8306" s="101">
        <v>24</v>
      </c>
      <c r="C8306" s="109"/>
    </row>
    <row r="8307" spans="1:3" x14ac:dyDescent="0.25">
      <c r="A8307" s="117">
        <v>45272</v>
      </c>
      <c r="B8307" s="101">
        <v>1</v>
      </c>
      <c r="C8307" s="109"/>
    </row>
    <row r="8308" spans="1:3" x14ac:dyDescent="0.25">
      <c r="A8308" s="117">
        <v>45272</v>
      </c>
      <c r="B8308" s="101">
        <v>2</v>
      </c>
      <c r="C8308" s="109"/>
    </row>
    <row r="8309" spans="1:3" x14ac:dyDescent="0.25">
      <c r="A8309" s="117">
        <v>45272</v>
      </c>
      <c r="B8309" s="101">
        <v>3</v>
      </c>
      <c r="C8309" s="109"/>
    </row>
    <row r="8310" spans="1:3" x14ac:dyDescent="0.25">
      <c r="A8310" s="117">
        <v>45272</v>
      </c>
      <c r="B8310" s="101">
        <v>4</v>
      </c>
      <c r="C8310" s="109"/>
    </row>
    <row r="8311" spans="1:3" x14ac:dyDescent="0.25">
      <c r="A8311" s="117">
        <v>45272</v>
      </c>
      <c r="B8311" s="101">
        <v>5</v>
      </c>
      <c r="C8311" s="109"/>
    </row>
    <row r="8312" spans="1:3" x14ac:dyDescent="0.25">
      <c r="A8312" s="117">
        <v>45272</v>
      </c>
      <c r="B8312" s="101">
        <v>6</v>
      </c>
      <c r="C8312" s="109"/>
    </row>
    <row r="8313" spans="1:3" x14ac:dyDescent="0.25">
      <c r="A8313" s="117">
        <v>45272</v>
      </c>
      <c r="B8313" s="101">
        <v>7</v>
      </c>
      <c r="C8313" s="109"/>
    </row>
    <row r="8314" spans="1:3" x14ac:dyDescent="0.25">
      <c r="A8314" s="117">
        <v>45272</v>
      </c>
      <c r="B8314" s="101">
        <v>8</v>
      </c>
      <c r="C8314" s="109"/>
    </row>
    <row r="8315" spans="1:3" x14ac:dyDescent="0.25">
      <c r="A8315" s="117">
        <v>45272</v>
      </c>
      <c r="B8315" s="101">
        <v>9</v>
      </c>
      <c r="C8315" s="109"/>
    </row>
    <row r="8316" spans="1:3" x14ac:dyDescent="0.25">
      <c r="A8316" s="117">
        <v>45272</v>
      </c>
      <c r="B8316" s="101">
        <v>10</v>
      </c>
      <c r="C8316" s="109"/>
    </row>
    <row r="8317" spans="1:3" x14ac:dyDescent="0.25">
      <c r="A8317" s="117">
        <v>45272</v>
      </c>
      <c r="B8317" s="101">
        <v>11</v>
      </c>
      <c r="C8317" s="109"/>
    </row>
    <row r="8318" spans="1:3" x14ac:dyDescent="0.25">
      <c r="A8318" s="117">
        <v>45272</v>
      </c>
      <c r="B8318" s="101">
        <v>12</v>
      </c>
      <c r="C8318" s="109"/>
    </row>
    <row r="8319" spans="1:3" x14ac:dyDescent="0.25">
      <c r="A8319" s="117">
        <v>45272</v>
      </c>
      <c r="B8319" s="101">
        <v>13</v>
      </c>
      <c r="C8319" s="109"/>
    </row>
    <row r="8320" spans="1:3" x14ac:dyDescent="0.25">
      <c r="A8320" s="117">
        <v>45272</v>
      </c>
      <c r="B8320" s="101">
        <v>14</v>
      </c>
      <c r="C8320" s="109"/>
    </row>
    <row r="8321" spans="1:3" x14ac:dyDescent="0.25">
      <c r="A8321" s="117">
        <v>45272</v>
      </c>
      <c r="B8321" s="101">
        <v>15</v>
      </c>
      <c r="C8321" s="109"/>
    </row>
    <row r="8322" spans="1:3" x14ac:dyDescent="0.25">
      <c r="A8322" s="117">
        <v>45272</v>
      </c>
      <c r="B8322" s="101">
        <v>16</v>
      </c>
      <c r="C8322" s="109"/>
    </row>
    <row r="8323" spans="1:3" x14ac:dyDescent="0.25">
      <c r="A8323" s="117">
        <v>45272</v>
      </c>
      <c r="B8323" s="101">
        <v>17</v>
      </c>
      <c r="C8323" s="109"/>
    </row>
    <row r="8324" spans="1:3" x14ac:dyDescent="0.25">
      <c r="A8324" s="117">
        <v>45272</v>
      </c>
      <c r="B8324" s="101">
        <v>18</v>
      </c>
      <c r="C8324" s="109"/>
    </row>
    <row r="8325" spans="1:3" x14ac:dyDescent="0.25">
      <c r="A8325" s="117">
        <v>45272</v>
      </c>
      <c r="B8325" s="101">
        <v>19</v>
      </c>
      <c r="C8325" s="109"/>
    </row>
    <row r="8326" spans="1:3" x14ac:dyDescent="0.25">
      <c r="A8326" s="117">
        <v>45272</v>
      </c>
      <c r="B8326" s="101">
        <v>20</v>
      </c>
      <c r="C8326" s="109"/>
    </row>
    <row r="8327" spans="1:3" x14ac:dyDescent="0.25">
      <c r="A8327" s="117">
        <v>45272</v>
      </c>
      <c r="B8327" s="101">
        <v>21</v>
      </c>
      <c r="C8327" s="109"/>
    </row>
    <row r="8328" spans="1:3" x14ac:dyDescent="0.25">
      <c r="A8328" s="117">
        <v>45272</v>
      </c>
      <c r="B8328" s="101">
        <v>22</v>
      </c>
      <c r="C8328" s="109"/>
    </row>
    <row r="8329" spans="1:3" x14ac:dyDescent="0.25">
      <c r="A8329" s="117">
        <v>45272</v>
      </c>
      <c r="B8329" s="101">
        <v>23</v>
      </c>
      <c r="C8329" s="109"/>
    </row>
    <row r="8330" spans="1:3" x14ac:dyDescent="0.25">
      <c r="A8330" s="117">
        <v>45272</v>
      </c>
      <c r="B8330" s="101">
        <v>24</v>
      </c>
      <c r="C8330" s="109"/>
    </row>
    <row r="8331" spans="1:3" x14ac:dyDescent="0.25">
      <c r="A8331" s="117">
        <v>45273</v>
      </c>
      <c r="B8331" s="101">
        <v>1</v>
      </c>
      <c r="C8331" s="109"/>
    </row>
    <row r="8332" spans="1:3" x14ac:dyDescent="0.25">
      <c r="A8332" s="117">
        <v>45273</v>
      </c>
      <c r="B8332" s="101">
        <v>2</v>
      </c>
      <c r="C8332" s="109"/>
    </row>
    <row r="8333" spans="1:3" x14ac:dyDescent="0.25">
      <c r="A8333" s="117">
        <v>45273</v>
      </c>
      <c r="B8333" s="101">
        <v>3</v>
      </c>
      <c r="C8333" s="109"/>
    </row>
    <row r="8334" spans="1:3" x14ac:dyDescent="0.25">
      <c r="A8334" s="117">
        <v>45273</v>
      </c>
      <c r="B8334" s="101">
        <v>4</v>
      </c>
      <c r="C8334" s="109"/>
    </row>
    <row r="8335" spans="1:3" x14ac:dyDescent="0.25">
      <c r="A8335" s="117">
        <v>45273</v>
      </c>
      <c r="B8335" s="101">
        <v>5</v>
      </c>
      <c r="C8335" s="109"/>
    </row>
    <row r="8336" spans="1:3" x14ac:dyDescent="0.25">
      <c r="A8336" s="117">
        <v>45273</v>
      </c>
      <c r="B8336" s="101">
        <v>6</v>
      </c>
      <c r="C8336" s="109"/>
    </row>
    <row r="8337" spans="1:3" x14ac:dyDescent="0.25">
      <c r="A8337" s="117">
        <v>45273</v>
      </c>
      <c r="B8337" s="101">
        <v>7</v>
      </c>
      <c r="C8337" s="109"/>
    </row>
    <row r="8338" spans="1:3" x14ac:dyDescent="0.25">
      <c r="A8338" s="117">
        <v>45273</v>
      </c>
      <c r="B8338" s="101">
        <v>8</v>
      </c>
      <c r="C8338" s="109"/>
    </row>
    <row r="8339" spans="1:3" x14ac:dyDescent="0.25">
      <c r="A8339" s="117">
        <v>45273</v>
      </c>
      <c r="B8339" s="101">
        <v>9</v>
      </c>
      <c r="C8339" s="109"/>
    </row>
    <row r="8340" spans="1:3" x14ac:dyDescent="0.25">
      <c r="A8340" s="117">
        <v>45273</v>
      </c>
      <c r="B8340" s="101">
        <v>10</v>
      </c>
      <c r="C8340" s="109"/>
    </row>
    <row r="8341" spans="1:3" x14ac:dyDescent="0.25">
      <c r="A8341" s="117">
        <v>45273</v>
      </c>
      <c r="B8341" s="101">
        <v>11</v>
      </c>
      <c r="C8341" s="109"/>
    </row>
    <row r="8342" spans="1:3" x14ac:dyDescent="0.25">
      <c r="A8342" s="117">
        <v>45273</v>
      </c>
      <c r="B8342" s="101">
        <v>12</v>
      </c>
      <c r="C8342" s="109"/>
    </row>
    <row r="8343" spans="1:3" x14ac:dyDescent="0.25">
      <c r="A8343" s="117">
        <v>45273</v>
      </c>
      <c r="B8343" s="101">
        <v>13</v>
      </c>
      <c r="C8343" s="109"/>
    </row>
    <row r="8344" spans="1:3" x14ac:dyDescent="0.25">
      <c r="A8344" s="117">
        <v>45273</v>
      </c>
      <c r="B8344" s="101">
        <v>14</v>
      </c>
      <c r="C8344" s="109"/>
    </row>
    <row r="8345" spans="1:3" x14ac:dyDescent="0.25">
      <c r="A8345" s="117">
        <v>45273</v>
      </c>
      <c r="B8345" s="101">
        <v>15</v>
      </c>
      <c r="C8345" s="109"/>
    </row>
    <row r="8346" spans="1:3" x14ac:dyDescent="0.25">
      <c r="A8346" s="117">
        <v>45273</v>
      </c>
      <c r="B8346" s="101">
        <v>16</v>
      </c>
      <c r="C8346" s="109"/>
    </row>
    <row r="8347" spans="1:3" x14ac:dyDescent="0.25">
      <c r="A8347" s="117">
        <v>45273</v>
      </c>
      <c r="B8347" s="101">
        <v>17</v>
      </c>
      <c r="C8347" s="109"/>
    </row>
    <row r="8348" spans="1:3" x14ac:dyDescent="0.25">
      <c r="A8348" s="117">
        <v>45273</v>
      </c>
      <c r="B8348" s="101">
        <v>18</v>
      </c>
      <c r="C8348" s="109"/>
    </row>
    <row r="8349" spans="1:3" x14ac:dyDescent="0.25">
      <c r="A8349" s="117">
        <v>45273</v>
      </c>
      <c r="B8349" s="101">
        <v>19</v>
      </c>
      <c r="C8349" s="109"/>
    </row>
    <row r="8350" spans="1:3" x14ac:dyDescent="0.25">
      <c r="A8350" s="117">
        <v>45273</v>
      </c>
      <c r="B8350" s="101">
        <v>20</v>
      </c>
      <c r="C8350" s="109"/>
    </row>
    <row r="8351" spans="1:3" x14ac:dyDescent="0.25">
      <c r="A8351" s="117">
        <v>45273</v>
      </c>
      <c r="B8351" s="101">
        <v>21</v>
      </c>
      <c r="C8351" s="109"/>
    </row>
    <row r="8352" spans="1:3" x14ac:dyDescent="0.25">
      <c r="A8352" s="117">
        <v>45273</v>
      </c>
      <c r="B8352" s="101">
        <v>22</v>
      </c>
      <c r="C8352" s="109"/>
    </row>
    <row r="8353" spans="1:3" x14ac:dyDescent="0.25">
      <c r="A8353" s="117">
        <v>45273</v>
      </c>
      <c r="B8353" s="101">
        <v>23</v>
      </c>
      <c r="C8353" s="109"/>
    </row>
    <row r="8354" spans="1:3" x14ac:dyDescent="0.25">
      <c r="A8354" s="117">
        <v>45273</v>
      </c>
      <c r="B8354" s="101">
        <v>24</v>
      </c>
      <c r="C8354" s="109"/>
    </row>
    <row r="8355" spans="1:3" x14ac:dyDescent="0.25">
      <c r="A8355" s="117">
        <v>45274</v>
      </c>
      <c r="B8355" s="101">
        <v>1</v>
      </c>
      <c r="C8355" s="109"/>
    </row>
    <row r="8356" spans="1:3" x14ac:dyDescent="0.25">
      <c r="A8356" s="117">
        <v>45274</v>
      </c>
      <c r="B8356" s="101">
        <v>2</v>
      </c>
      <c r="C8356" s="109"/>
    </row>
    <row r="8357" spans="1:3" x14ac:dyDescent="0.25">
      <c r="A8357" s="117">
        <v>45274</v>
      </c>
      <c r="B8357" s="101">
        <v>3</v>
      </c>
      <c r="C8357" s="109"/>
    </row>
    <row r="8358" spans="1:3" x14ac:dyDescent="0.25">
      <c r="A8358" s="117">
        <v>45274</v>
      </c>
      <c r="B8358" s="101">
        <v>4</v>
      </c>
      <c r="C8358" s="109"/>
    </row>
    <row r="8359" spans="1:3" x14ac:dyDescent="0.25">
      <c r="A8359" s="117">
        <v>45274</v>
      </c>
      <c r="B8359" s="101">
        <v>5</v>
      </c>
      <c r="C8359" s="109"/>
    </row>
    <row r="8360" spans="1:3" x14ac:dyDescent="0.25">
      <c r="A8360" s="117">
        <v>45274</v>
      </c>
      <c r="B8360" s="101">
        <v>6</v>
      </c>
      <c r="C8360" s="109"/>
    </row>
    <row r="8361" spans="1:3" x14ac:dyDescent="0.25">
      <c r="A8361" s="117">
        <v>45274</v>
      </c>
      <c r="B8361" s="101">
        <v>7</v>
      </c>
      <c r="C8361" s="109"/>
    </row>
    <row r="8362" spans="1:3" x14ac:dyDescent="0.25">
      <c r="A8362" s="117">
        <v>45274</v>
      </c>
      <c r="B8362" s="101">
        <v>8</v>
      </c>
      <c r="C8362" s="109"/>
    </row>
    <row r="8363" spans="1:3" x14ac:dyDescent="0.25">
      <c r="A8363" s="117">
        <v>45274</v>
      </c>
      <c r="B8363" s="101">
        <v>9</v>
      </c>
      <c r="C8363" s="109"/>
    </row>
    <row r="8364" spans="1:3" x14ac:dyDescent="0.25">
      <c r="A8364" s="117">
        <v>45274</v>
      </c>
      <c r="B8364" s="101">
        <v>10</v>
      </c>
      <c r="C8364" s="109"/>
    </row>
    <row r="8365" spans="1:3" x14ac:dyDescent="0.25">
      <c r="A8365" s="117">
        <v>45274</v>
      </c>
      <c r="B8365" s="101">
        <v>11</v>
      </c>
      <c r="C8365" s="109"/>
    </row>
    <row r="8366" spans="1:3" x14ac:dyDescent="0.25">
      <c r="A8366" s="117">
        <v>45274</v>
      </c>
      <c r="B8366" s="101">
        <v>12</v>
      </c>
      <c r="C8366" s="109"/>
    </row>
    <row r="8367" spans="1:3" x14ac:dyDescent="0.25">
      <c r="A8367" s="117">
        <v>45274</v>
      </c>
      <c r="B8367" s="101">
        <v>13</v>
      </c>
      <c r="C8367" s="109"/>
    </row>
    <row r="8368" spans="1:3" x14ac:dyDescent="0.25">
      <c r="A8368" s="117">
        <v>45274</v>
      </c>
      <c r="B8368" s="101">
        <v>14</v>
      </c>
      <c r="C8368" s="109"/>
    </row>
    <row r="8369" spans="1:3" x14ac:dyDescent="0.25">
      <c r="A8369" s="117">
        <v>45274</v>
      </c>
      <c r="B8369" s="101">
        <v>15</v>
      </c>
      <c r="C8369" s="109"/>
    </row>
    <row r="8370" spans="1:3" x14ac:dyDescent="0.25">
      <c r="A8370" s="117">
        <v>45274</v>
      </c>
      <c r="B8370" s="101">
        <v>16</v>
      </c>
      <c r="C8370" s="109"/>
    </row>
    <row r="8371" spans="1:3" x14ac:dyDescent="0.25">
      <c r="A8371" s="117">
        <v>45274</v>
      </c>
      <c r="B8371" s="101">
        <v>17</v>
      </c>
      <c r="C8371" s="109"/>
    </row>
    <row r="8372" spans="1:3" x14ac:dyDescent="0.25">
      <c r="A8372" s="117">
        <v>45274</v>
      </c>
      <c r="B8372" s="101">
        <v>18</v>
      </c>
      <c r="C8372" s="109"/>
    </row>
    <row r="8373" spans="1:3" x14ac:dyDescent="0.25">
      <c r="A8373" s="117">
        <v>45274</v>
      </c>
      <c r="B8373" s="101">
        <v>19</v>
      </c>
      <c r="C8373" s="109"/>
    </row>
    <row r="8374" spans="1:3" x14ac:dyDescent="0.25">
      <c r="A8374" s="117">
        <v>45274</v>
      </c>
      <c r="B8374" s="101">
        <v>20</v>
      </c>
      <c r="C8374" s="109"/>
    </row>
    <row r="8375" spans="1:3" x14ac:dyDescent="0.25">
      <c r="A8375" s="117">
        <v>45274</v>
      </c>
      <c r="B8375" s="101">
        <v>21</v>
      </c>
      <c r="C8375" s="109"/>
    </row>
    <row r="8376" spans="1:3" x14ac:dyDescent="0.25">
      <c r="A8376" s="117">
        <v>45274</v>
      </c>
      <c r="B8376" s="101">
        <v>22</v>
      </c>
      <c r="C8376" s="109"/>
    </row>
    <row r="8377" spans="1:3" x14ac:dyDescent="0.25">
      <c r="A8377" s="117">
        <v>45274</v>
      </c>
      <c r="B8377" s="101">
        <v>23</v>
      </c>
      <c r="C8377" s="109"/>
    </row>
    <row r="8378" spans="1:3" x14ac:dyDescent="0.25">
      <c r="A8378" s="117">
        <v>45274</v>
      </c>
      <c r="B8378" s="101">
        <v>24</v>
      </c>
      <c r="C8378" s="109"/>
    </row>
    <row r="8379" spans="1:3" x14ac:dyDescent="0.25">
      <c r="A8379" s="117">
        <v>45275</v>
      </c>
      <c r="B8379" s="101">
        <v>1</v>
      </c>
      <c r="C8379" s="109"/>
    </row>
    <row r="8380" spans="1:3" x14ac:dyDescent="0.25">
      <c r="A8380" s="117">
        <v>45275</v>
      </c>
      <c r="B8380" s="101">
        <v>2</v>
      </c>
      <c r="C8380" s="109"/>
    </row>
    <row r="8381" spans="1:3" x14ac:dyDescent="0.25">
      <c r="A8381" s="117">
        <v>45275</v>
      </c>
      <c r="B8381" s="101">
        <v>3</v>
      </c>
      <c r="C8381" s="109"/>
    </row>
    <row r="8382" spans="1:3" x14ac:dyDescent="0.25">
      <c r="A8382" s="117">
        <v>45275</v>
      </c>
      <c r="B8382" s="101">
        <v>4</v>
      </c>
      <c r="C8382" s="109"/>
    </row>
    <row r="8383" spans="1:3" x14ac:dyDescent="0.25">
      <c r="A8383" s="117">
        <v>45275</v>
      </c>
      <c r="B8383" s="101">
        <v>5</v>
      </c>
      <c r="C8383" s="109"/>
    </row>
    <row r="8384" spans="1:3" x14ac:dyDescent="0.25">
      <c r="A8384" s="117">
        <v>45275</v>
      </c>
      <c r="B8384" s="101">
        <v>6</v>
      </c>
      <c r="C8384" s="109"/>
    </row>
    <row r="8385" spans="1:3" x14ac:dyDescent="0.25">
      <c r="A8385" s="117">
        <v>45275</v>
      </c>
      <c r="B8385" s="101">
        <v>7</v>
      </c>
      <c r="C8385" s="109"/>
    </row>
    <row r="8386" spans="1:3" x14ac:dyDescent="0.25">
      <c r="A8386" s="117">
        <v>45275</v>
      </c>
      <c r="B8386" s="101">
        <v>8</v>
      </c>
      <c r="C8386" s="109"/>
    </row>
    <row r="8387" spans="1:3" x14ac:dyDescent="0.25">
      <c r="A8387" s="117">
        <v>45275</v>
      </c>
      <c r="B8387" s="101">
        <v>9</v>
      </c>
      <c r="C8387" s="109"/>
    </row>
    <row r="8388" spans="1:3" x14ac:dyDescent="0.25">
      <c r="A8388" s="117">
        <v>45275</v>
      </c>
      <c r="B8388" s="101">
        <v>10</v>
      </c>
      <c r="C8388" s="109"/>
    </row>
    <row r="8389" spans="1:3" x14ac:dyDescent="0.25">
      <c r="A8389" s="117">
        <v>45275</v>
      </c>
      <c r="B8389" s="101">
        <v>11</v>
      </c>
      <c r="C8389" s="109"/>
    </row>
    <row r="8390" spans="1:3" x14ac:dyDescent="0.25">
      <c r="A8390" s="117">
        <v>45275</v>
      </c>
      <c r="B8390" s="101">
        <v>12</v>
      </c>
      <c r="C8390" s="109"/>
    </row>
    <row r="8391" spans="1:3" x14ac:dyDescent="0.25">
      <c r="A8391" s="117">
        <v>45275</v>
      </c>
      <c r="B8391" s="101">
        <v>13</v>
      </c>
      <c r="C8391" s="109"/>
    </row>
    <row r="8392" spans="1:3" x14ac:dyDescent="0.25">
      <c r="A8392" s="117">
        <v>45275</v>
      </c>
      <c r="B8392" s="101">
        <v>14</v>
      </c>
      <c r="C8392" s="109"/>
    </row>
    <row r="8393" spans="1:3" x14ac:dyDescent="0.25">
      <c r="A8393" s="117">
        <v>45275</v>
      </c>
      <c r="B8393" s="101">
        <v>15</v>
      </c>
      <c r="C8393" s="109"/>
    </row>
    <row r="8394" spans="1:3" x14ac:dyDescent="0.25">
      <c r="A8394" s="117">
        <v>45275</v>
      </c>
      <c r="B8394" s="101">
        <v>16</v>
      </c>
      <c r="C8394" s="109"/>
    </row>
    <row r="8395" spans="1:3" x14ac:dyDescent="0.25">
      <c r="A8395" s="117">
        <v>45275</v>
      </c>
      <c r="B8395" s="101">
        <v>17</v>
      </c>
      <c r="C8395" s="109"/>
    </row>
    <row r="8396" spans="1:3" x14ac:dyDescent="0.25">
      <c r="A8396" s="117">
        <v>45275</v>
      </c>
      <c r="B8396" s="101">
        <v>18</v>
      </c>
      <c r="C8396" s="109"/>
    </row>
    <row r="8397" spans="1:3" x14ac:dyDescent="0.25">
      <c r="A8397" s="117">
        <v>45275</v>
      </c>
      <c r="B8397" s="101">
        <v>19</v>
      </c>
      <c r="C8397" s="109"/>
    </row>
    <row r="8398" spans="1:3" x14ac:dyDescent="0.25">
      <c r="A8398" s="117">
        <v>45275</v>
      </c>
      <c r="B8398" s="101">
        <v>20</v>
      </c>
      <c r="C8398" s="109"/>
    </row>
    <row r="8399" spans="1:3" x14ac:dyDescent="0.25">
      <c r="A8399" s="117">
        <v>45275</v>
      </c>
      <c r="B8399" s="101">
        <v>21</v>
      </c>
      <c r="C8399" s="109"/>
    </row>
    <row r="8400" spans="1:3" x14ac:dyDescent="0.25">
      <c r="A8400" s="117">
        <v>45275</v>
      </c>
      <c r="B8400" s="101">
        <v>22</v>
      </c>
      <c r="C8400" s="109"/>
    </row>
    <row r="8401" spans="1:3" x14ac:dyDescent="0.25">
      <c r="A8401" s="117">
        <v>45275</v>
      </c>
      <c r="B8401" s="101">
        <v>23</v>
      </c>
      <c r="C8401" s="109"/>
    </row>
    <row r="8402" spans="1:3" x14ac:dyDescent="0.25">
      <c r="A8402" s="117">
        <v>45275</v>
      </c>
      <c r="B8402" s="101">
        <v>24</v>
      </c>
      <c r="C8402" s="109"/>
    </row>
    <row r="8403" spans="1:3" x14ac:dyDescent="0.25">
      <c r="A8403" s="117">
        <v>45276</v>
      </c>
      <c r="B8403" s="101">
        <v>1</v>
      </c>
      <c r="C8403" s="109"/>
    </row>
    <row r="8404" spans="1:3" x14ac:dyDescent="0.25">
      <c r="A8404" s="117">
        <v>45276</v>
      </c>
      <c r="B8404" s="101">
        <v>2</v>
      </c>
      <c r="C8404" s="109"/>
    </row>
    <row r="8405" spans="1:3" x14ac:dyDescent="0.25">
      <c r="A8405" s="117">
        <v>45276</v>
      </c>
      <c r="B8405" s="101">
        <v>3</v>
      </c>
      <c r="C8405" s="109"/>
    </row>
    <row r="8406" spans="1:3" x14ac:dyDescent="0.25">
      <c r="A8406" s="117">
        <v>45276</v>
      </c>
      <c r="B8406" s="101">
        <v>4</v>
      </c>
      <c r="C8406" s="109"/>
    </row>
    <row r="8407" spans="1:3" x14ac:dyDescent="0.25">
      <c r="A8407" s="117">
        <v>45276</v>
      </c>
      <c r="B8407" s="101">
        <v>5</v>
      </c>
      <c r="C8407" s="109"/>
    </row>
    <row r="8408" spans="1:3" x14ac:dyDescent="0.25">
      <c r="A8408" s="117">
        <v>45276</v>
      </c>
      <c r="B8408" s="101">
        <v>6</v>
      </c>
      <c r="C8408" s="109"/>
    </row>
    <row r="8409" spans="1:3" x14ac:dyDescent="0.25">
      <c r="A8409" s="117">
        <v>45276</v>
      </c>
      <c r="B8409" s="101">
        <v>7</v>
      </c>
      <c r="C8409" s="109"/>
    </row>
    <row r="8410" spans="1:3" x14ac:dyDescent="0.25">
      <c r="A8410" s="117">
        <v>45276</v>
      </c>
      <c r="B8410" s="101">
        <v>8</v>
      </c>
      <c r="C8410" s="109"/>
    </row>
    <row r="8411" spans="1:3" x14ac:dyDescent="0.25">
      <c r="A8411" s="117">
        <v>45276</v>
      </c>
      <c r="B8411" s="101">
        <v>9</v>
      </c>
      <c r="C8411" s="109"/>
    </row>
    <row r="8412" spans="1:3" x14ac:dyDescent="0.25">
      <c r="A8412" s="117">
        <v>45276</v>
      </c>
      <c r="B8412" s="101">
        <v>10</v>
      </c>
      <c r="C8412" s="109"/>
    </row>
    <row r="8413" spans="1:3" x14ac:dyDescent="0.25">
      <c r="A8413" s="117">
        <v>45276</v>
      </c>
      <c r="B8413" s="101">
        <v>11</v>
      </c>
      <c r="C8413" s="109"/>
    </row>
    <row r="8414" spans="1:3" x14ac:dyDescent="0.25">
      <c r="A8414" s="117">
        <v>45276</v>
      </c>
      <c r="B8414" s="101">
        <v>12</v>
      </c>
      <c r="C8414" s="109"/>
    </row>
    <row r="8415" spans="1:3" x14ac:dyDescent="0.25">
      <c r="A8415" s="117">
        <v>45276</v>
      </c>
      <c r="B8415" s="101">
        <v>13</v>
      </c>
      <c r="C8415" s="109"/>
    </row>
    <row r="8416" spans="1:3" x14ac:dyDescent="0.25">
      <c r="A8416" s="117">
        <v>45276</v>
      </c>
      <c r="B8416" s="101">
        <v>14</v>
      </c>
      <c r="C8416" s="109"/>
    </row>
    <row r="8417" spans="1:3" x14ac:dyDescent="0.25">
      <c r="A8417" s="117">
        <v>45276</v>
      </c>
      <c r="B8417" s="101">
        <v>15</v>
      </c>
      <c r="C8417" s="109"/>
    </row>
    <row r="8418" spans="1:3" x14ac:dyDescent="0.25">
      <c r="A8418" s="117">
        <v>45276</v>
      </c>
      <c r="B8418" s="101">
        <v>16</v>
      </c>
      <c r="C8418" s="109"/>
    </row>
    <row r="8419" spans="1:3" x14ac:dyDescent="0.25">
      <c r="A8419" s="117">
        <v>45276</v>
      </c>
      <c r="B8419" s="101">
        <v>17</v>
      </c>
      <c r="C8419" s="109"/>
    </row>
    <row r="8420" spans="1:3" x14ac:dyDescent="0.25">
      <c r="A8420" s="117">
        <v>45276</v>
      </c>
      <c r="B8420" s="101">
        <v>18</v>
      </c>
      <c r="C8420" s="109"/>
    </row>
    <row r="8421" spans="1:3" x14ac:dyDescent="0.25">
      <c r="A8421" s="117">
        <v>45276</v>
      </c>
      <c r="B8421" s="101">
        <v>19</v>
      </c>
      <c r="C8421" s="109"/>
    </row>
    <row r="8422" spans="1:3" x14ac:dyDescent="0.25">
      <c r="A8422" s="117">
        <v>45276</v>
      </c>
      <c r="B8422" s="101">
        <v>20</v>
      </c>
      <c r="C8422" s="109"/>
    </row>
    <row r="8423" spans="1:3" x14ac:dyDescent="0.25">
      <c r="A8423" s="117">
        <v>45276</v>
      </c>
      <c r="B8423" s="101">
        <v>21</v>
      </c>
      <c r="C8423" s="109"/>
    </row>
    <row r="8424" spans="1:3" x14ac:dyDescent="0.25">
      <c r="A8424" s="117">
        <v>45276</v>
      </c>
      <c r="B8424" s="101">
        <v>22</v>
      </c>
      <c r="C8424" s="109"/>
    </row>
    <row r="8425" spans="1:3" x14ac:dyDescent="0.25">
      <c r="A8425" s="117">
        <v>45276</v>
      </c>
      <c r="B8425" s="101">
        <v>23</v>
      </c>
      <c r="C8425" s="109"/>
    </row>
    <row r="8426" spans="1:3" x14ac:dyDescent="0.25">
      <c r="A8426" s="117">
        <v>45276</v>
      </c>
      <c r="B8426" s="101">
        <v>24</v>
      </c>
      <c r="C8426" s="109"/>
    </row>
    <row r="8427" spans="1:3" x14ac:dyDescent="0.25">
      <c r="A8427" s="117">
        <v>45277</v>
      </c>
      <c r="B8427" s="101">
        <v>1</v>
      </c>
      <c r="C8427" s="109"/>
    </row>
    <row r="8428" spans="1:3" x14ac:dyDescent="0.25">
      <c r="A8428" s="117">
        <v>45277</v>
      </c>
      <c r="B8428" s="101">
        <v>2</v>
      </c>
      <c r="C8428" s="109"/>
    </row>
    <row r="8429" spans="1:3" x14ac:dyDescent="0.25">
      <c r="A8429" s="117">
        <v>45277</v>
      </c>
      <c r="B8429" s="101">
        <v>3</v>
      </c>
      <c r="C8429" s="109"/>
    </row>
    <row r="8430" spans="1:3" x14ac:dyDescent="0.25">
      <c r="A8430" s="117">
        <v>45277</v>
      </c>
      <c r="B8430" s="101">
        <v>4</v>
      </c>
      <c r="C8430" s="109"/>
    </row>
    <row r="8431" spans="1:3" x14ac:dyDescent="0.25">
      <c r="A8431" s="117">
        <v>45277</v>
      </c>
      <c r="B8431" s="101">
        <v>5</v>
      </c>
      <c r="C8431" s="109"/>
    </row>
    <row r="8432" spans="1:3" x14ac:dyDescent="0.25">
      <c r="A8432" s="117">
        <v>45277</v>
      </c>
      <c r="B8432" s="101">
        <v>6</v>
      </c>
      <c r="C8432" s="109"/>
    </row>
    <row r="8433" spans="1:3" x14ac:dyDescent="0.25">
      <c r="A8433" s="117">
        <v>45277</v>
      </c>
      <c r="B8433" s="101">
        <v>7</v>
      </c>
      <c r="C8433" s="109"/>
    </row>
    <row r="8434" spans="1:3" x14ac:dyDescent="0.25">
      <c r="A8434" s="117">
        <v>45277</v>
      </c>
      <c r="B8434" s="101">
        <v>8</v>
      </c>
      <c r="C8434" s="109"/>
    </row>
    <row r="8435" spans="1:3" x14ac:dyDescent="0.25">
      <c r="A8435" s="117">
        <v>45277</v>
      </c>
      <c r="B8435" s="101">
        <v>9</v>
      </c>
      <c r="C8435" s="109"/>
    </row>
    <row r="8436" spans="1:3" x14ac:dyDescent="0.25">
      <c r="A8436" s="117">
        <v>45277</v>
      </c>
      <c r="B8436" s="101">
        <v>10</v>
      </c>
      <c r="C8436" s="109"/>
    </row>
    <row r="8437" spans="1:3" x14ac:dyDescent="0.25">
      <c r="A8437" s="117">
        <v>45277</v>
      </c>
      <c r="B8437" s="101">
        <v>11</v>
      </c>
      <c r="C8437" s="109"/>
    </row>
    <row r="8438" spans="1:3" x14ac:dyDescent="0.25">
      <c r="A8438" s="117">
        <v>45277</v>
      </c>
      <c r="B8438" s="101">
        <v>12</v>
      </c>
      <c r="C8438" s="109"/>
    </row>
    <row r="8439" spans="1:3" x14ac:dyDescent="0.25">
      <c r="A8439" s="117">
        <v>45277</v>
      </c>
      <c r="B8439" s="101">
        <v>13</v>
      </c>
      <c r="C8439" s="109"/>
    </row>
    <row r="8440" spans="1:3" x14ac:dyDescent="0.25">
      <c r="A8440" s="117">
        <v>45277</v>
      </c>
      <c r="B8440" s="101">
        <v>14</v>
      </c>
      <c r="C8440" s="109"/>
    </row>
    <row r="8441" spans="1:3" x14ac:dyDescent="0.25">
      <c r="A8441" s="117">
        <v>45277</v>
      </c>
      <c r="B8441" s="101">
        <v>15</v>
      </c>
      <c r="C8441" s="109"/>
    </row>
    <row r="8442" spans="1:3" x14ac:dyDescent="0.25">
      <c r="A8442" s="117">
        <v>45277</v>
      </c>
      <c r="B8442" s="101">
        <v>16</v>
      </c>
      <c r="C8442" s="109"/>
    </row>
    <row r="8443" spans="1:3" x14ac:dyDescent="0.25">
      <c r="A8443" s="117">
        <v>45277</v>
      </c>
      <c r="B8443" s="101">
        <v>17</v>
      </c>
      <c r="C8443" s="109"/>
    </row>
    <row r="8444" spans="1:3" x14ac:dyDescent="0.25">
      <c r="A8444" s="117">
        <v>45277</v>
      </c>
      <c r="B8444" s="101">
        <v>18</v>
      </c>
      <c r="C8444" s="109"/>
    </row>
    <row r="8445" spans="1:3" x14ac:dyDescent="0.25">
      <c r="A8445" s="117">
        <v>45277</v>
      </c>
      <c r="B8445" s="101">
        <v>19</v>
      </c>
      <c r="C8445" s="109"/>
    </row>
    <row r="8446" spans="1:3" x14ac:dyDescent="0.25">
      <c r="A8446" s="117">
        <v>45277</v>
      </c>
      <c r="B8446" s="101">
        <v>20</v>
      </c>
      <c r="C8446" s="109"/>
    </row>
    <row r="8447" spans="1:3" x14ac:dyDescent="0.25">
      <c r="A8447" s="117">
        <v>45277</v>
      </c>
      <c r="B8447" s="101">
        <v>21</v>
      </c>
      <c r="C8447" s="109"/>
    </row>
    <row r="8448" spans="1:3" x14ac:dyDescent="0.25">
      <c r="A8448" s="117">
        <v>45277</v>
      </c>
      <c r="B8448" s="101">
        <v>22</v>
      </c>
      <c r="C8448" s="109"/>
    </row>
    <row r="8449" spans="1:3" x14ac:dyDescent="0.25">
      <c r="A8449" s="117">
        <v>45277</v>
      </c>
      <c r="B8449" s="101">
        <v>23</v>
      </c>
      <c r="C8449" s="109"/>
    </row>
    <row r="8450" spans="1:3" x14ac:dyDescent="0.25">
      <c r="A8450" s="117">
        <v>45277</v>
      </c>
      <c r="B8450" s="101">
        <v>24</v>
      </c>
      <c r="C8450" s="109"/>
    </row>
    <row r="8451" spans="1:3" x14ac:dyDescent="0.25">
      <c r="A8451" s="117">
        <v>45278</v>
      </c>
      <c r="B8451" s="101">
        <v>1</v>
      </c>
      <c r="C8451" s="109"/>
    </row>
    <row r="8452" spans="1:3" x14ac:dyDescent="0.25">
      <c r="A8452" s="117">
        <v>45278</v>
      </c>
      <c r="B8452" s="101">
        <v>2</v>
      </c>
      <c r="C8452" s="109"/>
    </row>
    <row r="8453" spans="1:3" x14ac:dyDescent="0.25">
      <c r="A8453" s="117">
        <v>45278</v>
      </c>
      <c r="B8453" s="101">
        <v>3</v>
      </c>
      <c r="C8453" s="109"/>
    </row>
    <row r="8454" spans="1:3" x14ac:dyDescent="0.25">
      <c r="A8454" s="117">
        <v>45278</v>
      </c>
      <c r="B8454" s="101">
        <v>4</v>
      </c>
      <c r="C8454" s="109"/>
    </row>
    <row r="8455" spans="1:3" x14ac:dyDescent="0.25">
      <c r="A8455" s="117">
        <v>45278</v>
      </c>
      <c r="B8455" s="101">
        <v>5</v>
      </c>
      <c r="C8455" s="109"/>
    </row>
    <row r="8456" spans="1:3" x14ac:dyDescent="0.25">
      <c r="A8456" s="117">
        <v>45278</v>
      </c>
      <c r="B8456" s="101">
        <v>6</v>
      </c>
      <c r="C8456" s="109"/>
    </row>
    <row r="8457" spans="1:3" x14ac:dyDescent="0.25">
      <c r="A8457" s="117">
        <v>45278</v>
      </c>
      <c r="B8457" s="101">
        <v>7</v>
      </c>
      <c r="C8457" s="109"/>
    </row>
    <row r="8458" spans="1:3" x14ac:dyDescent="0.25">
      <c r="A8458" s="117">
        <v>45278</v>
      </c>
      <c r="B8458" s="101">
        <v>8</v>
      </c>
      <c r="C8458" s="109"/>
    </row>
    <row r="8459" spans="1:3" x14ac:dyDescent="0.25">
      <c r="A8459" s="117">
        <v>45278</v>
      </c>
      <c r="B8459" s="101">
        <v>9</v>
      </c>
      <c r="C8459" s="109"/>
    </row>
    <row r="8460" spans="1:3" x14ac:dyDescent="0.25">
      <c r="A8460" s="117">
        <v>45278</v>
      </c>
      <c r="B8460" s="101">
        <v>10</v>
      </c>
      <c r="C8460" s="109"/>
    </row>
    <row r="8461" spans="1:3" x14ac:dyDescent="0.25">
      <c r="A8461" s="117">
        <v>45278</v>
      </c>
      <c r="B8461" s="101">
        <v>11</v>
      </c>
      <c r="C8461" s="109"/>
    </row>
    <row r="8462" spans="1:3" x14ac:dyDescent="0.25">
      <c r="A8462" s="117">
        <v>45278</v>
      </c>
      <c r="B8462" s="101">
        <v>12</v>
      </c>
      <c r="C8462" s="109"/>
    </row>
    <row r="8463" spans="1:3" x14ac:dyDescent="0.25">
      <c r="A8463" s="117">
        <v>45278</v>
      </c>
      <c r="B8463" s="101">
        <v>13</v>
      </c>
      <c r="C8463" s="109"/>
    </row>
    <row r="8464" spans="1:3" x14ac:dyDescent="0.25">
      <c r="A8464" s="117">
        <v>45278</v>
      </c>
      <c r="B8464" s="101">
        <v>14</v>
      </c>
      <c r="C8464" s="109"/>
    </row>
    <row r="8465" spans="1:3" x14ac:dyDescent="0.25">
      <c r="A8465" s="117">
        <v>45278</v>
      </c>
      <c r="B8465" s="101">
        <v>15</v>
      </c>
      <c r="C8465" s="109"/>
    </row>
    <row r="8466" spans="1:3" x14ac:dyDescent="0.25">
      <c r="A8466" s="117">
        <v>45278</v>
      </c>
      <c r="B8466" s="101">
        <v>16</v>
      </c>
      <c r="C8466" s="109"/>
    </row>
    <row r="8467" spans="1:3" x14ac:dyDescent="0.25">
      <c r="A8467" s="117">
        <v>45278</v>
      </c>
      <c r="B8467" s="101">
        <v>17</v>
      </c>
      <c r="C8467" s="109"/>
    </row>
    <row r="8468" spans="1:3" x14ac:dyDescent="0.25">
      <c r="A8468" s="117">
        <v>45278</v>
      </c>
      <c r="B8468" s="101">
        <v>18</v>
      </c>
      <c r="C8468" s="109"/>
    </row>
    <row r="8469" spans="1:3" x14ac:dyDescent="0.25">
      <c r="A8469" s="117">
        <v>45278</v>
      </c>
      <c r="B8469" s="101">
        <v>19</v>
      </c>
      <c r="C8469" s="109"/>
    </row>
    <row r="8470" spans="1:3" x14ac:dyDescent="0.25">
      <c r="A8470" s="117">
        <v>45278</v>
      </c>
      <c r="B8470" s="101">
        <v>20</v>
      </c>
      <c r="C8470" s="109"/>
    </row>
    <row r="8471" spans="1:3" x14ac:dyDescent="0.25">
      <c r="A8471" s="117">
        <v>45278</v>
      </c>
      <c r="B8471" s="101">
        <v>21</v>
      </c>
      <c r="C8471" s="109"/>
    </row>
    <row r="8472" spans="1:3" x14ac:dyDescent="0.25">
      <c r="A8472" s="117">
        <v>45278</v>
      </c>
      <c r="B8472" s="101">
        <v>22</v>
      </c>
      <c r="C8472" s="109"/>
    </row>
    <row r="8473" spans="1:3" x14ac:dyDescent="0.25">
      <c r="A8473" s="117">
        <v>45278</v>
      </c>
      <c r="B8473" s="101">
        <v>23</v>
      </c>
      <c r="C8473" s="109"/>
    </row>
    <row r="8474" spans="1:3" x14ac:dyDescent="0.25">
      <c r="A8474" s="117">
        <v>45278</v>
      </c>
      <c r="B8474" s="101">
        <v>24</v>
      </c>
      <c r="C8474" s="109"/>
    </row>
    <row r="8475" spans="1:3" x14ac:dyDescent="0.25">
      <c r="A8475" s="117">
        <v>45279</v>
      </c>
      <c r="B8475" s="101">
        <v>1</v>
      </c>
      <c r="C8475" s="109"/>
    </row>
    <row r="8476" spans="1:3" x14ac:dyDescent="0.25">
      <c r="A8476" s="117">
        <v>45279</v>
      </c>
      <c r="B8476" s="101">
        <v>2</v>
      </c>
      <c r="C8476" s="109"/>
    </row>
    <row r="8477" spans="1:3" x14ac:dyDescent="0.25">
      <c r="A8477" s="117">
        <v>45279</v>
      </c>
      <c r="B8477" s="101">
        <v>3</v>
      </c>
      <c r="C8477" s="109"/>
    </row>
    <row r="8478" spans="1:3" x14ac:dyDescent="0.25">
      <c r="A8478" s="117">
        <v>45279</v>
      </c>
      <c r="B8478" s="101">
        <v>4</v>
      </c>
      <c r="C8478" s="109"/>
    </row>
    <row r="8479" spans="1:3" x14ac:dyDescent="0.25">
      <c r="A8479" s="117">
        <v>45279</v>
      </c>
      <c r="B8479" s="101">
        <v>5</v>
      </c>
      <c r="C8479" s="109"/>
    </row>
    <row r="8480" spans="1:3" x14ac:dyDescent="0.25">
      <c r="A8480" s="117">
        <v>45279</v>
      </c>
      <c r="B8480" s="101">
        <v>6</v>
      </c>
      <c r="C8480" s="109"/>
    </row>
    <row r="8481" spans="1:3" x14ac:dyDescent="0.25">
      <c r="A8481" s="117">
        <v>45279</v>
      </c>
      <c r="B8481" s="101">
        <v>7</v>
      </c>
      <c r="C8481" s="109"/>
    </row>
    <row r="8482" spans="1:3" x14ac:dyDescent="0.25">
      <c r="A8482" s="117">
        <v>45279</v>
      </c>
      <c r="B8482" s="101">
        <v>8</v>
      </c>
      <c r="C8482" s="109"/>
    </row>
    <row r="8483" spans="1:3" x14ac:dyDescent="0.25">
      <c r="A8483" s="117">
        <v>45279</v>
      </c>
      <c r="B8483" s="101">
        <v>9</v>
      </c>
      <c r="C8483" s="109"/>
    </row>
    <row r="8484" spans="1:3" x14ac:dyDescent="0.25">
      <c r="A8484" s="117">
        <v>45279</v>
      </c>
      <c r="B8484" s="101">
        <v>10</v>
      </c>
      <c r="C8484" s="109"/>
    </row>
    <row r="8485" spans="1:3" x14ac:dyDescent="0.25">
      <c r="A8485" s="117">
        <v>45279</v>
      </c>
      <c r="B8485" s="101">
        <v>11</v>
      </c>
      <c r="C8485" s="109"/>
    </row>
    <row r="8486" spans="1:3" x14ac:dyDescent="0.25">
      <c r="A8486" s="117">
        <v>45279</v>
      </c>
      <c r="B8486" s="101">
        <v>12</v>
      </c>
      <c r="C8486" s="109"/>
    </row>
    <row r="8487" spans="1:3" x14ac:dyDescent="0.25">
      <c r="A8487" s="117">
        <v>45279</v>
      </c>
      <c r="B8487" s="101">
        <v>13</v>
      </c>
      <c r="C8487" s="109"/>
    </row>
    <row r="8488" spans="1:3" x14ac:dyDescent="0.25">
      <c r="A8488" s="117">
        <v>45279</v>
      </c>
      <c r="B8488" s="101">
        <v>14</v>
      </c>
      <c r="C8488" s="109"/>
    </row>
    <row r="8489" spans="1:3" x14ac:dyDescent="0.25">
      <c r="A8489" s="117">
        <v>45279</v>
      </c>
      <c r="B8489" s="101">
        <v>15</v>
      </c>
      <c r="C8489" s="109"/>
    </row>
    <row r="8490" spans="1:3" x14ac:dyDescent="0.25">
      <c r="A8490" s="117">
        <v>45279</v>
      </c>
      <c r="B8490" s="101">
        <v>16</v>
      </c>
      <c r="C8490" s="109"/>
    </row>
    <row r="8491" spans="1:3" x14ac:dyDescent="0.25">
      <c r="A8491" s="117">
        <v>45279</v>
      </c>
      <c r="B8491" s="101">
        <v>17</v>
      </c>
      <c r="C8491" s="109"/>
    </row>
    <row r="8492" spans="1:3" x14ac:dyDescent="0.25">
      <c r="A8492" s="117">
        <v>45279</v>
      </c>
      <c r="B8492" s="101">
        <v>18</v>
      </c>
      <c r="C8492" s="109"/>
    </row>
    <row r="8493" spans="1:3" x14ac:dyDescent="0.25">
      <c r="A8493" s="117">
        <v>45279</v>
      </c>
      <c r="B8493" s="101">
        <v>19</v>
      </c>
      <c r="C8493" s="109"/>
    </row>
    <row r="8494" spans="1:3" x14ac:dyDescent="0.25">
      <c r="A8494" s="117">
        <v>45279</v>
      </c>
      <c r="B8494" s="101">
        <v>20</v>
      </c>
      <c r="C8494" s="109"/>
    </row>
    <row r="8495" spans="1:3" x14ac:dyDescent="0.25">
      <c r="A8495" s="117">
        <v>45279</v>
      </c>
      <c r="B8495" s="101">
        <v>21</v>
      </c>
      <c r="C8495" s="109"/>
    </row>
    <row r="8496" spans="1:3" x14ac:dyDescent="0.25">
      <c r="A8496" s="117">
        <v>45279</v>
      </c>
      <c r="B8496" s="101">
        <v>22</v>
      </c>
      <c r="C8496" s="109"/>
    </row>
    <row r="8497" spans="1:3" x14ac:dyDescent="0.25">
      <c r="A8497" s="117">
        <v>45279</v>
      </c>
      <c r="B8497" s="101">
        <v>23</v>
      </c>
      <c r="C8497" s="109"/>
    </row>
    <row r="8498" spans="1:3" x14ac:dyDescent="0.25">
      <c r="A8498" s="117">
        <v>45279</v>
      </c>
      <c r="B8498" s="101">
        <v>24</v>
      </c>
      <c r="C8498" s="109"/>
    </row>
    <row r="8499" spans="1:3" x14ac:dyDescent="0.25">
      <c r="A8499" s="117">
        <v>45280</v>
      </c>
      <c r="B8499" s="101">
        <v>1</v>
      </c>
      <c r="C8499" s="109"/>
    </row>
    <row r="8500" spans="1:3" x14ac:dyDescent="0.25">
      <c r="A8500" s="117">
        <v>45280</v>
      </c>
      <c r="B8500" s="101">
        <v>2</v>
      </c>
      <c r="C8500" s="109"/>
    </row>
    <row r="8501" spans="1:3" x14ac:dyDescent="0.25">
      <c r="A8501" s="117">
        <v>45280</v>
      </c>
      <c r="B8501" s="101">
        <v>3</v>
      </c>
      <c r="C8501" s="109"/>
    </row>
    <row r="8502" spans="1:3" x14ac:dyDescent="0.25">
      <c r="A8502" s="117">
        <v>45280</v>
      </c>
      <c r="B8502" s="101">
        <v>4</v>
      </c>
      <c r="C8502" s="109"/>
    </row>
    <row r="8503" spans="1:3" x14ac:dyDescent="0.25">
      <c r="A8503" s="117">
        <v>45280</v>
      </c>
      <c r="B8503" s="101">
        <v>5</v>
      </c>
      <c r="C8503" s="109"/>
    </row>
    <row r="8504" spans="1:3" x14ac:dyDescent="0.25">
      <c r="A8504" s="117">
        <v>45280</v>
      </c>
      <c r="B8504" s="101">
        <v>6</v>
      </c>
      <c r="C8504" s="109"/>
    </row>
    <row r="8505" spans="1:3" x14ac:dyDescent="0.25">
      <c r="A8505" s="117">
        <v>45280</v>
      </c>
      <c r="B8505" s="101">
        <v>7</v>
      </c>
      <c r="C8505" s="109"/>
    </row>
    <row r="8506" spans="1:3" x14ac:dyDescent="0.25">
      <c r="A8506" s="117">
        <v>45280</v>
      </c>
      <c r="B8506" s="101">
        <v>8</v>
      </c>
      <c r="C8506" s="109"/>
    </row>
    <row r="8507" spans="1:3" x14ac:dyDescent="0.25">
      <c r="A8507" s="117">
        <v>45280</v>
      </c>
      <c r="B8507" s="101">
        <v>9</v>
      </c>
      <c r="C8507" s="109"/>
    </row>
    <row r="8508" spans="1:3" x14ac:dyDescent="0.25">
      <c r="A8508" s="117">
        <v>45280</v>
      </c>
      <c r="B8508" s="101">
        <v>10</v>
      </c>
      <c r="C8508" s="109"/>
    </row>
    <row r="8509" spans="1:3" x14ac:dyDescent="0.25">
      <c r="A8509" s="117">
        <v>45280</v>
      </c>
      <c r="B8509" s="101">
        <v>11</v>
      </c>
      <c r="C8509" s="109"/>
    </row>
    <row r="8510" spans="1:3" x14ac:dyDescent="0.25">
      <c r="A8510" s="117">
        <v>45280</v>
      </c>
      <c r="B8510" s="101">
        <v>12</v>
      </c>
      <c r="C8510" s="109"/>
    </row>
    <row r="8511" spans="1:3" x14ac:dyDescent="0.25">
      <c r="A8511" s="117">
        <v>45280</v>
      </c>
      <c r="B8511" s="101">
        <v>13</v>
      </c>
      <c r="C8511" s="109"/>
    </row>
    <row r="8512" spans="1:3" x14ac:dyDescent="0.25">
      <c r="A8512" s="117">
        <v>45280</v>
      </c>
      <c r="B8512" s="101">
        <v>14</v>
      </c>
      <c r="C8512" s="109"/>
    </row>
    <row r="8513" spans="1:3" x14ac:dyDescent="0.25">
      <c r="A8513" s="117">
        <v>45280</v>
      </c>
      <c r="B8513" s="101">
        <v>15</v>
      </c>
      <c r="C8513" s="109"/>
    </row>
    <row r="8514" spans="1:3" x14ac:dyDescent="0.25">
      <c r="A8514" s="117">
        <v>45280</v>
      </c>
      <c r="B8514" s="101">
        <v>16</v>
      </c>
      <c r="C8514" s="109"/>
    </row>
    <row r="8515" spans="1:3" x14ac:dyDescent="0.25">
      <c r="A8515" s="117">
        <v>45280</v>
      </c>
      <c r="B8515" s="101">
        <v>17</v>
      </c>
      <c r="C8515" s="109"/>
    </row>
    <row r="8516" spans="1:3" x14ac:dyDescent="0.25">
      <c r="A8516" s="117">
        <v>45280</v>
      </c>
      <c r="B8516" s="101">
        <v>18</v>
      </c>
      <c r="C8516" s="109"/>
    </row>
    <row r="8517" spans="1:3" x14ac:dyDescent="0.25">
      <c r="A8517" s="117">
        <v>45280</v>
      </c>
      <c r="B8517" s="101">
        <v>19</v>
      </c>
      <c r="C8517" s="109"/>
    </row>
    <row r="8518" spans="1:3" x14ac:dyDescent="0.25">
      <c r="A8518" s="117">
        <v>45280</v>
      </c>
      <c r="B8518" s="101">
        <v>20</v>
      </c>
      <c r="C8518" s="109"/>
    </row>
    <row r="8519" spans="1:3" x14ac:dyDescent="0.25">
      <c r="A8519" s="117">
        <v>45280</v>
      </c>
      <c r="B8519" s="101">
        <v>21</v>
      </c>
      <c r="C8519" s="109"/>
    </row>
    <row r="8520" spans="1:3" x14ac:dyDescent="0.25">
      <c r="A8520" s="117">
        <v>45280</v>
      </c>
      <c r="B8520" s="101">
        <v>22</v>
      </c>
      <c r="C8520" s="109"/>
    </row>
    <row r="8521" spans="1:3" x14ac:dyDescent="0.25">
      <c r="A8521" s="117">
        <v>45280</v>
      </c>
      <c r="B8521" s="101">
        <v>23</v>
      </c>
      <c r="C8521" s="109"/>
    </row>
    <row r="8522" spans="1:3" x14ac:dyDescent="0.25">
      <c r="A8522" s="117">
        <v>45280</v>
      </c>
      <c r="B8522" s="101">
        <v>24</v>
      </c>
      <c r="C8522" s="109"/>
    </row>
    <row r="8523" spans="1:3" x14ac:dyDescent="0.25">
      <c r="A8523" s="117">
        <v>45281</v>
      </c>
      <c r="B8523" s="101">
        <v>1</v>
      </c>
      <c r="C8523" s="109"/>
    </row>
    <row r="8524" spans="1:3" x14ac:dyDescent="0.25">
      <c r="A8524" s="117">
        <v>45281</v>
      </c>
      <c r="B8524" s="101">
        <v>2</v>
      </c>
      <c r="C8524" s="109"/>
    </row>
    <row r="8525" spans="1:3" x14ac:dyDescent="0.25">
      <c r="A8525" s="117">
        <v>45281</v>
      </c>
      <c r="B8525" s="101">
        <v>3</v>
      </c>
      <c r="C8525" s="109"/>
    </row>
    <row r="8526" spans="1:3" x14ac:dyDescent="0.25">
      <c r="A8526" s="117">
        <v>45281</v>
      </c>
      <c r="B8526" s="101">
        <v>4</v>
      </c>
      <c r="C8526" s="109"/>
    </row>
    <row r="8527" spans="1:3" x14ac:dyDescent="0.25">
      <c r="A8527" s="117">
        <v>45281</v>
      </c>
      <c r="B8527" s="101">
        <v>5</v>
      </c>
      <c r="C8527" s="109"/>
    </row>
    <row r="8528" spans="1:3" x14ac:dyDescent="0.25">
      <c r="A8528" s="117">
        <v>45281</v>
      </c>
      <c r="B8528" s="101">
        <v>6</v>
      </c>
      <c r="C8528" s="109"/>
    </row>
    <row r="8529" spans="1:3" x14ac:dyDescent="0.25">
      <c r="A8529" s="117">
        <v>45281</v>
      </c>
      <c r="B8529" s="101">
        <v>7</v>
      </c>
      <c r="C8529" s="109"/>
    </row>
    <row r="8530" spans="1:3" x14ac:dyDescent="0.25">
      <c r="A8530" s="117">
        <v>45281</v>
      </c>
      <c r="B8530" s="101">
        <v>8</v>
      </c>
      <c r="C8530" s="109"/>
    </row>
    <row r="8531" spans="1:3" x14ac:dyDescent="0.25">
      <c r="A8531" s="117">
        <v>45281</v>
      </c>
      <c r="B8531" s="101">
        <v>9</v>
      </c>
      <c r="C8531" s="109"/>
    </row>
    <row r="8532" spans="1:3" x14ac:dyDescent="0.25">
      <c r="A8532" s="117">
        <v>45281</v>
      </c>
      <c r="B8532" s="101">
        <v>10</v>
      </c>
      <c r="C8532" s="109"/>
    </row>
    <row r="8533" spans="1:3" x14ac:dyDescent="0.25">
      <c r="A8533" s="117">
        <v>45281</v>
      </c>
      <c r="B8533" s="101">
        <v>11</v>
      </c>
      <c r="C8533" s="109"/>
    </row>
    <row r="8534" spans="1:3" x14ac:dyDescent="0.25">
      <c r="A8534" s="117">
        <v>45281</v>
      </c>
      <c r="B8534" s="101">
        <v>12</v>
      </c>
      <c r="C8534" s="109"/>
    </row>
    <row r="8535" spans="1:3" x14ac:dyDescent="0.25">
      <c r="A8535" s="117">
        <v>45281</v>
      </c>
      <c r="B8535" s="101">
        <v>13</v>
      </c>
      <c r="C8535" s="109"/>
    </row>
    <row r="8536" spans="1:3" x14ac:dyDescent="0.25">
      <c r="A8536" s="117">
        <v>45281</v>
      </c>
      <c r="B8536" s="101">
        <v>14</v>
      </c>
      <c r="C8536" s="109"/>
    </row>
    <row r="8537" spans="1:3" x14ac:dyDescent="0.25">
      <c r="A8537" s="117">
        <v>45281</v>
      </c>
      <c r="B8537" s="101">
        <v>15</v>
      </c>
      <c r="C8537" s="109"/>
    </row>
    <row r="8538" spans="1:3" x14ac:dyDescent="0.25">
      <c r="A8538" s="117">
        <v>45281</v>
      </c>
      <c r="B8538" s="101">
        <v>16</v>
      </c>
      <c r="C8538" s="109"/>
    </row>
    <row r="8539" spans="1:3" x14ac:dyDescent="0.25">
      <c r="A8539" s="117">
        <v>45281</v>
      </c>
      <c r="B8539" s="101">
        <v>17</v>
      </c>
      <c r="C8539" s="109"/>
    </row>
    <row r="8540" spans="1:3" x14ac:dyDescent="0.25">
      <c r="A8540" s="117">
        <v>45281</v>
      </c>
      <c r="B8540" s="101">
        <v>18</v>
      </c>
      <c r="C8540" s="109"/>
    </row>
    <row r="8541" spans="1:3" x14ac:dyDescent="0.25">
      <c r="A8541" s="117">
        <v>45281</v>
      </c>
      <c r="B8541" s="101">
        <v>19</v>
      </c>
      <c r="C8541" s="109"/>
    </row>
    <row r="8542" spans="1:3" x14ac:dyDescent="0.25">
      <c r="A8542" s="117">
        <v>45281</v>
      </c>
      <c r="B8542" s="101">
        <v>20</v>
      </c>
      <c r="C8542" s="109"/>
    </row>
    <row r="8543" spans="1:3" x14ac:dyDescent="0.25">
      <c r="A8543" s="117">
        <v>45281</v>
      </c>
      <c r="B8543" s="101">
        <v>21</v>
      </c>
      <c r="C8543" s="109"/>
    </row>
    <row r="8544" spans="1:3" x14ac:dyDescent="0.25">
      <c r="A8544" s="117">
        <v>45281</v>
      </c>
      <c r="B8544" s="101">
        <v>22</v>
      </c>
      <c r="C8544" s="109"/>
    </row>
    <row r="8545" spans="1:3" x14ac:dyDescent="0.25">
      <c r="A8545" s="117">
        <v>45281</v>
      </c>
      <c r="B8545" s="101">
        <v>23</v>
      </c>
      <c r="C8545" s="109"/>
    </row>
    <row r="8546" spans="1:3" x14ac:dyDescent="0.25">
      <c r="A8546" s="117">
        <v>45281</v>
      </c>
      <c r="B8546" s="101">
        <v>24</v>
      </c>
      <c r="C8546" s="109"/>
    </row>
    <row r="8547" spans="1:3" x14ac:dyDescent="0.25">
      <c r="A8547" s="117">
        <v>45282</v>
      </c>
      <c r="B8547" s="101">
        <v>1</v>
      </c>
      <c r="C8547" s="109"/>
    </row>
    <row r="8548" spans="1:3" x14ac:dyDescent="0.25">
      <c r="A8548" s="117">
        <v>45282</v>
      </c>
      <c r="B8548" s="101">
        <v>2</v>
      </c>
      <c r="C8548" s="109"/>
    </row>
    <row r="8549" spans="1:3" x14ac:dyDescent="0.25">
      <c r="A8549" s="117">
        <v>45282</v>
      </c>
      <c r="B8549" s="101">
        <v>3</v>
      </c>
      <c r="C8549" s="109"/>
    </row>
    <row r="8550" spans="1:3" x14ac:dyDescent="0.25">
      <c r="A8550" s="117">
        <v>45282</v>
      </c>
      <c r="B8550" s="101">
        <v>4</v>
      </c>
      <c r="C8550" s="109"/>
    </row>
    <row r="8551" spans="1:3" x14ac:dyDescent="0.25">
      <c r="A8551" s="117">
        <v>45282</v>
      </c>
      <c r="B8551" s="101">
        <v>5</v>
      </c>
      <c r="C8551" s="109"/>
    </row>
    <row r="8552" spans="1:3" x14ac:dyDescent="0.25">
      <c r="A8552" s="117">
        <v>45282</v>
      </c>
      <c r="B8552" s="101">
        <v>6</v>
      </c>
      <c r="C8552" s="109"/>
    </row>
    <row r="8553" spans="1:3" x14ac:dyDescent="0.25">
      <c r="A8553" s="117">
        <v>45282</v>
      </c>
      <c r="B8553" s="101">
        <v>7</v>
      </c>
      <c r="C8553" s="109"/>
    </row>
    <row r="8554" spans="1:3" x14ac:dyDescent="0.25">
      <c r="A8554" s="117">
        <v>45282</v>
      </c>
      <c r="B8554" s="101">
        <v>8</v>
      </c>
      <c r="C8554" s="109"/>
    </row>
    <row r="8555" spans="1:3" x14ac:dyDescent="0.25">
      <c r="A8555" s="117">
        <v>45282</v>
      </c>
      <c r="B8555" s="101">
        <v>9</v>
      </c>
      <c r="C8555" s="109"/>
    </row>
    <row r="8556" spans="1:3" x14ac:dyDescent="0.25">
      <c r="A8556" s="117">
        <v>45282</v>
      </c>
      <c r="B8556" s="101">
        <v>10</v>
      </c>
      <c r="C8556" s="109"/>
    </row>
    <row r="8557" spans="1:3" x14ac:dyDescent="0.25">
      <c r="A8557" s="117">
        <v>45282</v>
      </c>
      <c r="B8557" s="101">
        <v>11</v>
      </c>
      <c r="C8557" s="109"/>
    </row>
    <row r="8558" spans="1:3" x14ac:dyDescent="0.25">
      <c r="A8558" s="117">
        <v>45282</v>
      </c>
      <c r="B8558" s="101">
        <v>12</v>
      </c>
      <c r="C8558" s="109"/>
    </row>
    <row r="8559" spans="1:3" x14ac:dyDescent="0.25">
      <c r="A8559" s="117">
        <v>45282</v>
      </c>
      <c r="B8559" s="101">
        <v>13</v>
      </c>
      <c r="C8559" s="109"/>
    </row>
    <row r="8560" spans="1:3" x14ac:dyDescent="0.25">
      <c r="A8560" s="117">
        <v>45282</v>
      </c>
      <c r="B8560" s="101">
        <v>14</v>
      </c>
      <c r="C8560" s="109"/>
    </row>
    <row r="8561" spans="1:3" x14ac:dyDescent="0.25">
      <c r="A8561" s="117">
        <v>45282</v>
      </c>
      <c r="B8561" s="101">
        <v>15</v>
      </c>
      <c r="C8561" s="109"/>
    </row>
    <row r="8562" spans="1:3" x14ac:dyDescent="0.25">
      <c r="A8562" s="117">
        <v>45282</v>
      </c>
      <c r="B8562" s="101">
        <v>16</v>
      </c>
      <c r="C8562" s="109"/>
    </row>
    <row r="8563" spans="1:3" x14ac:dyDescent="0.25">
      <c r="A8563" s="117">
        <v>45282</v>
      </c>
      <c r="B8563" s="101">
        <v>17</v>
      </c>
      <c r="C8563" s="109"/>
    </row>
    <row r="8564" spans="1:3" x14ac:dyDescent="0.25">
      <c r="A8564" s="117">
        <v>45282</v>
      </c>
      <c r="B8564" s="101">
        <v>18</v>
      </c>
      <c r="C8564" s="109"/>
    </row>
    <row r="8565" spans="1:3" x14ac:dyDescent="0.25">
      <c r="A8565" s="117">
        <v>45282</v>
      </c>
      <c r="B8565" s="101">
        <v>19</v>
      </c>
      <c r="C8565" s="109"/>
    </row>
    <row r="8566" spans="1:3" x14ac:dyDescent="0.25">
      <c r="A8566" s="117">
        <v>45282</v>
      </c>
      <c r="B8566" s="101">
        <v>20</v>
      </c>
      <c r="C8566" s="109"/>
    </row>
    <row r="8567" spans="1:3" x14ac:dyDescent="0.25">
      <c r="A8567" s="117">
        <v>45282</v>
      </c>
      <c r="B8567" s="101">
        <v>21</v>
      </c>
      <c r="C8567" s="109"/>
    </row>
    <row r="8568" spans="1:3" x14ac:dyDescent="0.25">
      <c r="A8568" s="117">
        <v>45282</v>
      </c>
      <c r="B8568" s="101">
        <v>22</v>
      </c>
      <c r="C8568" s="109"/>
    </row>
    <row r="8569" spans="1:3" x14ac:dyDescent="0.25">
      <c r="A8569" s="117">
        <v>45282</v>
      </c>
      <c r="B8569" s="101">
        <v>23</v>
      </c>
      <c r="C8569" s="109"/>
    </row>
    <row r="8570" spans="1:3" x14ac:dyDescent="0.25">
      <c r="A8570" s="117">
        <v>45282</v>
      </c>
      <c r="B8570" s="101">
        <v>24</v>
      </c>
      <c r="C8570" s="109"/>
    </row>
    <row r="8571" spans="1:3" x14ac:dyDescent="0.25">
      <c r="A8571" s="117">
        <v>45283</v>
      </c>
      <c r="B8571" s="101">
        <v>1</v>
      </c>
      <c r="C8571" s="109"/>
    </row>
    <row r="8572" spans="1:3" x14ac:dyDescent="0.25">
      <c r="A8572" s="117">
        <v>45283</v>
      </c>
      <c r="B8572" s="101">
        <v>2</v>
      </c>
      <c r="C8572" s="109"/>
    </row>
    <row r="8573" spans="1:3" x14ac:dyDescent="0.25">
      <c r="A8573" s="117">
        <v>45283</v>
      </c>
      <c r="B8573" s="101">
        <v>3</v>
      </c>
      <c r="C8573" s="109"/>
    </row>
    <row r="8574" spans="1:3" x14ac:dyDescent="0.25">
      <c r="A8574" s="117">
        <v>45283</v>
      </c>
      <c r="B8574" s="101">
        <v>4</v>
      </c>
      <c r="C8574" s="109"/>
    </row>
    <row r="8575" spans="1:3" x14ac:dyDescent="0.25">
      <c r="A8575" s="117">
        <v>45283</v>
      </c>
      <c r="B8575" s="101">
        <v>5</v>
      </c>
      <c r="C8575" s="109"/>
    </row>
    <row r="8576" spans="1:3" x14ac:dyDescent="0.25">
      <c r="A8576" s="117">
        <v>45283</v>
      </c>
      <c r="B8576" s="101">
        <v>6</v>
      </c>
      <c r="C8576" s="109"/>
    </row>
    <row r="8577" spans="1:3" x14ac:dyDescent="0.25">
      <c r="A8577" s="117">
        <v>45283</v>
      </c>
      <c r="B8577" s="101">
        <v>7</v>
      </c>
      <c r="C8577" s="109"/>
    </row>
    <row r="8578" spans="1:3" x14ac:dyDescent="0.25">
      <c r="A8578" s="117">
        <v>45283</v>
      </c>
      <c r="B8578" s="101">
        <v>8</v>
      </c>
      <c r="C8578" s="109"/>
    </row>
    <row r="8579" spans="1:3" x14ac:dyDescent="0.25">
      <c r="A8579" s="117">
        <v>45283</v>
      </c>
      <c r="B8579" s="101">
        <v>9</v>
      </c>
      <c r="C8579" s="109"/>
    </row>
    <row r="8580" spans="1:3" x14ac:dyDescent="0.25">
      <c r="A8580" s="117">
        <v>45283</v>
      </c>
      <c r="B8580" s="101">
        <v>10</v>
      </c>
      <c r="C8580" s="109"/>
    </row>
    <row r="8581" spans="1:3" x14ac:dyDescent="0.25">
      <c r="A8581" s="117">
        <v>45283</v>
      </c>
      <c r="B8581" s="101">
        <v>11</v>
      </c>
      <c r="C8581" s="109"/>
    </row>
    <row r="8582" spans="1:3" x14ac:dyDescent="0.25">
      <c r="A8582" s="117">
        <v>45283</v>
      </c>
      <c r="B8582" s="101">
        <v>12</v>
      </c>
      <c r="C8582" s="109"/>
    </row>
    <row r="8583" spans="1:3" x14ac:dyDescent="0.25">
      <c r="A8583" s="117">
        <v>45283</v>
      </c>
      <c r="B8583" s="101">
        <v>13</v>
      </c>
      <c r="C8583" s="109"/>
    </row>
    <row r="8584" spans="1:3" x14ac:dyDescent="0.25">
      <c r="A8584" s="117">
        <v>45283</v>
      </c>
      <c r="B8584" s="101">
        <v>14</v>
      </c>
      <c r="C8584" s="109"/>
    </row>
    <row r="8585" spans="1:3" x14ac:dyDescent="0.25">
      <c r="A8585" s="117">
        <v>45283</v>
      </c>
      <c r="B8585" s="101">
        <v>15</v>
      </c>
      <c r="C8585" s="109"/>
    </row>
    <row r="8586" spans="1:3" x14ac:dyDescent="0.25">
      <c r="A8586" s="117">
        <v>45283</v>
      </c>
      <c r="B8586" s="101">
        <v>16</v>
      </c>
      <c r="C8586" s="109"/>
    </row>
    <row r="8587" spans="1:3" x14ac:dyDescent="0.25">
      <c r="A8587" s="117">
        <v>45283</v>
      </c>
      <c r="B8587" s="101">
        <v>17</v>
      </c>
      <c r="C8587" s="109"/>
    </row>
    <row r="8588" spans="1:3" x14ac:dyDescent="0.25">
      <c r="A8588" s="117">
        <v>45283</v>
      </c>
      <c r="B8588" s="101">
        <v>18</v>
      </c>
      <c r="C8588" s="109"/>
    </row>
    <row r="8589" spans="1:3" x14ac:dyDescent="0.25">
      <c r="A8589" s="117">
        <v>45283</v>
      </c>
      <c r="B8589" s="101">
        <v>19</v>
      </c>
      <c r="C8589" s="109"/>
    </row>
    <row r="8590" spans="1:3" x14ac:dyDescent="0.25">
      <c r="A8590" s="117">
        <v>45283</v>
      </c>
      <c r="B8590" s="101">
        <v>20</v>
      </c>
      <c r="C8590" s="109"/>
    </row>
    <row r="8591" spans="1:3" x14ac:dyDescent="0.25">
      <c r="A8591" s="117">
        <v>45283</v>
      </c>
      <c r="B8591" s="101">
        <v>21</v>
      </c>
      <c r="C8591" s="109"/>
    </row>
    <row r="8592" spans="1:3" x14ac:dyDescent="0.25">
      <c r="A8592" s="117">
        <v>45283</v>
      </c>
      <c r="B8592" s="101">
        <v>22</v>
      </c>
      <c r="C8592" s="109"/>
    </row>
    <row r="8593" spans="1:3" x14ac:dyDescent="0.25">
      <c r="A8593" s="117">
        <v>45283</v>
      </c>
      <c r="B8593" s="101">
        <v>23</v>
      </c>
      <c r="C8593" s="109"/>
    </row>
    <row r="8594" spans="1:3" x14ac:dyDescent="0.25">
      <c r="A8594" s="117">
        <v>45283</v>
      </c>
      <c r="B8594" s="101">
        <v>24</v>
      </c>
      <c r="C8594" s="109"/>
    </row>
    <row r="8595" spans="1:3" x14ac:dyDescent="0.25">
      <c r="A8595" s="117">
        <v>45284</v>
      </c>
      <c r="B8595" s="101">
        <v>1</v>
      </c>
      <c r="C8595" s="109"/>
    </row>
    <row r="8596" spans="1:3" x14ac:dyDescent="0.25">
      <c r="A8596" s="117">
        <v>45284</v>
      </c>
      <c r="B8596" s="101">
        <v>2</v>
      </c>
      <c r="C8596" s="109"/>
    </row>
    <row r="8597" spans="1:3" x14ac:dyDescent="0.25">
      <c r="A8597" s="117">
        <v>45284</v>
      </c>
      <c r="B8597" s="101">
        <v>3</v>
      </c>
      <c r="C8597" s="109"/>
    </row>
    <row r="8598" spans="1:3" x14ac:dyDescent="0.25">
      <c r="A8598" s="117">
        <v>45284</v>
      </c>
      <c r="B8598" s="101">
        <v>4</v>
      </c>
      <c r="C8598" s="109"/>
    </row>
    <row r="8599" spans="1:3" x14ac:dyDescent="0.25">
      <c r="A8599" s="117">
        <v>45284</v>
      </c>
      <c r="B8599" s="101">
        <v>5</v>
      </c>
      <c r="C8599" s="109"/>
    </row>
    <row r="8600" spans="1:3" x14ac:dyDescent="0.25">
      <c r="A8600" s="117">
        <v>45284</v>
      </c>
      <c r="B8600" s="101">
        <v>6</v>
      </c>
      <c r="C8600" s="109"/>
    </row>
    <row r="8601" spans="1:3" x14ac:dyDescent="0.25">
      <c r="A8601" s="117">
        <v>45284</v>
      </c>
      <c r="B8601" s="101">
        <v>7</v>
      </c>
      <c r="C8601" s="109"/>
    </row>
    <row r="8602" spans="1:3" x14ac:dyDescent="0.25">
      <c r="A8602" s="117">
        <v>45284</v>
      </c>
      <c r="B8602" s="101">
        <v>8</v>
      </c>
      <c r="C8602" s="109"/>
    </row>
    <row r="8603" spans="1:3" x14ac:dyDescent="0.25">
      <c r="A8603" s="117">
        <v>45284</v>
      </c>
      <c r="B8603" s="101">
        <v>9</v>
      </c>
      <c r="C8603" s="109"/>
    </row>
    <row r="8604" spans="1:3" x14ac:dyDescent="0.25">
      <c r="A8604" s="117">
        <v>45284</v>
      </c>
      <c r="B8604" s="101">
        <v>10</v>
      </c>
      <c r="C8604" s="109"/>
    </row>
    <row r="8605" spans="1:3" x14ac:dyDescent="0.25">
      <c r="A8605" s="117">
        <v>45284</v>
      </c>
      <c r="B8605" s="101">
        <v>11</v>
      </c>
      <c r="C8605" s="109"/>
    </row>
    <row r="8606" spans="1:3" x14ac:dyDescent="0.25">
      <c r="A8606" s="117">
        <v>45284</v>
      </c>
      <c r="B8606" s="101">
        <v>12</v>
      </c>
      <c r="C8606" s="109"/>
    </row>
    <row r="8607" spans="1:3" x14ac:dyDescent="0.25">
      <c r="A8607" s="117">
        <v>45284</v>
      </c>
      <c r="B8607" s="101">
        <v>13</v>
      </c>
      <c r="C8607" s="109"/>
    </row>
    <row r="8608" spans="1:3" x14ac:dyDescent="0.25">
      <c r="A8608" s="117">
        <v>45284</v>
      </c>
      <c r="B8608" s="101">
        <v>14</v>
      </c>
      <c r="C8608" s="109"/>
    </row>
    <row r="8609" spans="1:3" x14ac:dyDescent="0.25">
      <c r="A8609" s="117">
        <v>45284</v>
      </c>
      <c r="B8609" s="101">
        <v>15</v>
      </c>
      <c r="C8609" s="109"/>
    </row>
    <row r="8610" spans="1:3" x14ac:dyDescent="0.25">
      <c r="A8610" s="117">
        <v>45284</v>
      </c>
      <c r="B8610" s="101">
        <v>16</v>
      </c>
      <c r="C8610" s="109"/>
    </row>
    <row r="8611" spans="1:3" x14ac:dyDescent="0.25">
      <c r="A8611" s="117">
        <v>45284</v>
      </c>
      <c r="B8611" s="101">
        <v>17</v>
      </c>
      <c r="C8611" s="109"/>
    </row>
    <row r="8612" spans="1:3" x14ac:dyDescent="0.25">
      <c r="A8612" s="117">
        <v>45284</v>
      </c>
      <c r="B8612" s="101">
        <v>18</v>
      </c>
      <c r="C8612" s="109"/>
    </row>
    <row r="8613" spans="1:3" x14ac:dyDescent="0.25">
      <c r="A8613" s="117">
        <v>45284</v>
      </c>
      <c r="B8613" s="101">
        <v>19</v>
      </c>
      <c r="C8613" s="109"/>
    </row>
    <row r="8614" spans="1:3" x14ac:dyDescent="0.25">
      <c r="A8614" s="117">
        <v>45284</v>
      </c>
      <c r="B8614" s="101">
        <v>20</v>
      </c>
      <c r="C8614" s="109"/>
    </row>
    <row r="8615" spans="1:3" x14ac:dyDescent="0.25">
      <c r="A8615" s="117">
        <v>45284</v>
      </c>
      <c r="B8615" s="101">
        <v>21</v>
      </c>
      <c r="C8615" s="109"/>
    </row>
    <row r="8616" spans="1:3" x14ac:dyDescent="0.25">
      <c r="A8616" s="117">
        <v>45284</v>
      </c>
      <c r="B8616" s="101">
        <v>22</v>
      </c>
      <c r="C8616" s="109"/>
    </row>
    <row r="8617" spans="1:3" x14ac:dyDescent="0.25">
      <c r="A8617" s="117">
        <v>45284</v>
      </c>
      <c r="B8617" s="101">
        <v>23</v>
      </c>
      <c r="C8617" s="109"/>
    </row>
    <row r="8618" spans="1:3" x14ac:dyDescent="0.25">
      <c r="A8618" s="117">
        <v>45284</v>
      </c>
      <c r="B8618" s="101">
        <v>24</v>
      </c>
      <c r="C8618" s="109"/>
    </row>
    <row r="8619" spans="1:3" x14ac:dyDescent="0.25">
      <c r="A8619" s="117">
        <v>45285</v>
      </c>
      <c r="B8619" s="101">
        <v>1</v>
      </c>
      <c r="C8619" s="109"/>
    </row>
    <row r="8620" spans="1:3" x14ac:dyDescent="0.25">
      <c r="A8620" s="117">
        <v>45285</v>
      </c>
      <c r="B8620" s="101">
        <v>2</v>
      </c>
      <c r="C8620" s="109"/>
    </row>
    <row r="8621" spans="1:3" x14ac:dyDescent="0.25">
      <c r="A8621" s="117">
        <v>45285</v>
      </c>
      <c r="B8621" s="101">
        <v>3</v>
      </c>
      <c r="C8621" s="109"/>
    </row>
    <row r="8622" spans="1:3" x14ac:dyDescent="0.25">
      <c r="A8622" s="117">
        <v>45285</v>
      </c>
      <c r="B8622" s="101">
        <v>4</v>
      </c>
      <c r="C8622" s="109"/>
    </row>
    <row r="8623" spans="1:3" x14ac:dyDescent="0.25">
      <c r="A8623" s="117">
        <v>45285</v>
      </c>
      <c r="B8623" s="101">
        <v>5</v>
      </c>
      <c r="C8623" s="109"/>
    </row>
    <row r="8624" spans="1:3" x14ac:dyDescent="0.25">
      <c r="A8624" s="117">
        <v>45285</v>
      </c>
      <c r="B8624" s="101">
        <v>6</v>
      </c>
      <c r="C8624" s="109"/>
    </row>
    <row r="8625" spans="1:3" x14ac:dyDescent="0.25">
      <c r="A8625" s="117">
        <v>45285</v>
      </c>
      <c r="B8625" s="101">
        <v>7</v>
      </c>
      <c r="C8625" s="109"/>
    </row>
    <row r="8626" spans="1:3" x14ac:dyDescent="0.25">
      <c r="A8626" s="117">
        <v>45285</v>
      </c>
      <c r="B8626" s="101">
        <v>8</v>
      </c>
      <c r="C8626" s="109"/>
    </row>
    <row r="8627" spans="1:3" x14ac:dyDescent="0.25">
      <c r="A8627" s="117">
        <v>45285</v>
      </c>
      <c r="B8627" s="101">
        <v>9</v>
      </c>
      <c r="C8627" s="109"/>
    </row>
    <row r="8628" spans="1:3" x14ac:dyDescent="0.25">
      <c r="A8628" s="117">
        <v>45285</v>
      </c>
      <c r="B8628" s="101">
        <v>10</v>
      </c>
      <c r="C8628" s="109"/>
    </row>
    <row r="8629" spans="1:3" x14ac:dyDescent="0.25">
      <c r="A8629" s="117">
        <v>45285</v>
      </c>
      <c r="B8629" s="101">
        <v>11</v>
      </c>
      <c r="C8629" s="109"/>
    </row>
    <row r="8630" spans="1:3" x14ac:dyDescent="0.25">
      <c r="A8630" s="117">
        <v>45285</v>
      </c>
      <c r="B8630" s="101">
        <v>12</v>
      </c>
      <c r="C8630" s="109"/>
    </row>
    <row r="8631" spans="1:3" x14ac:dyDescent="0.25">
      <c r="A8631" s="117">
        <v>45285</v>
      </c>
      <c r="B8631" s="101">
        <v>13</v>
      </c>
      <c r="C8631" s="109"/>
    </row>
    <row r="8632" spans="1:3" x14ac:dyDescent="0.25">
      <c r="A8632" s="117">
        <v>45285</v>
      </c>
      <c r="B8632" s="101">
        <v>14</v>
      </c>
      <c r="C8632" s="109"/>
    </row>
    <row r="8633" spans="1:3" x14ac:dyDescent="0.25">
      <c r="A8633" s="117">
        <v>45285</v>
      </c>
      <c r="B8633" s="101">
        <v>15</v>
      </c>
      <c r="C8633" s="109"/>
    </row>
    <row r="8634" spans="1:3" x14ac:dyDescent="0.25">
      <c r="A8634" s="117">
        <v>45285</v>
      </c>
      <c r="B8634" s="101">
        <v>16</v>
      </c>
      <c r="C8634" s="109"/>
    </row>
    <row r="8635" spans="1:3" x14ac:dyDescent="0.25">
      <c r="A8635" s="117">
        <v>45285</v>
      </c>
      <c r="B8635" s="101">
        <v>17</v>
      </c>
      <c r="C8635" s="109"/>
    </row>
    <row r="8636" spans="1:3" x14ac:dyDescent="0.25">
      <c r="A8636" s="117">
        <v>45285</v>
      </c>
      <c r="B8636" s="101">
        <v>18</v>
      </c>
      <c r="C8636" s="109"/>
    </row>
    <row r="8637" spans="1:3" x14ac:dyDescent="0.25">
      <c r="A8637" s="117">
        <v>45285</v>
      </c>
      <c r="B8637" s="101">
        <v>19</v>
      </c>
      <c r="C8637" s="109"/>
    </row>
    <row r="8638" spans="1:3" x14ac:dyDescent="0.25">
      <c r="A8638" s="117">
        <v>45285</v>
      </c>
      <c r="B8638" s="101">
        <v>20</v>
      </c>
      <c r="C8638" s="109"/>
    </row>
    <row r="8639" spans="1:3" x14ac:dyDescent="0.25">
      <c r="A8639" s="117">
        <v>45285</v>
      </c>
      <c r="B8639" s="101">
        <v>21</v>
      </c>
      <c r="C8639" s="109"/>
    </row>
    <row r="8640" spans="1:3" x14ac:dyDescent="0.25">
      <c r="A8640" s="117">
        <v>45285</v>
      </c>
      <c r="B8640" s="101">
        <v>22</v>
      </c>
      <c r="C8640" s="109"/>
    </row>
    <row r="8641" spans="1:3" x14ac:dyDescent="0.25">
      <c r="A8641" s="117">
        <v>45285</v>
      </c>
      <c r="B8641" s="101">
        <v>23</v>
      </c>
      <c r="C8641" s="109"/>
    </row>
    <row r="8642" spans="1:3" x14ac:dyDescent="0.25">
      <c r="A8642" s="117">
        <v>45285</v>
      </c>
      <c r="B8642" s="101">
        <v>24</v>
      </c>
      <c r="C8642" s="109"/>
    </row>
    <row r="8643" spans="1:3" x14ac:dyDescent="0.25">
      <c r="A8643" s="117">
        <v>45286</v>
      </c>
      <c r="B8643" s="101">
        <v>1</v>
      </c>
      <c r="C8643" s="109"/>
    </row>
    <row r="8644" spans="1:3" x14ac:dyDescent="0.25">
      <c r="A8644" s="117">
        <v>45286</v>
      </c>
      <c r="B8644" s="101">
        <v>2</v>
      </c>
      <c r="C8644" s="109"/>
    </row>
    <row r="8645" spans="1:3" x14ac:dyDescent="0.25">
      <c r="A8645" s="117">
        <v>45286</v>
      </c>
      <c r="B8645" s="101">
        <v>3</v>
      </c>
      <c r="C8645" s="109"/>
    </row>
    <row r="8646" spans="1:3" x14ac:dyDescent="0.25">
      <c r="A8646" s="117">
        <v>45286</v>
      </c>
      <c r="B8646" s="101">
        <v>4</v>
      </c>
      <c r="C8646" s="109"/>
    </row>
    <row r="8647" spans="1:3" x14ac:dyDescent="0.25">
      <c r="A8647" s="117">
        <v>45286</v>
      </c>
      <c r="B8647" s="101">
        <v>5</v>
      </c>
      <c r="C8647" s="109"/>
    </row>
    <row r="8648" spans="1:3" x14ac:dyDescent="0.25">
      <c r="A8648" s="117">
        <v>45286</v>
      </c>
      <c r="B8648" s="101">
        <v>6</v>
      </c>
      <c r="C8648" s="109"/>
    </row>
    <row r="8649" spans="1:3" x14ac:dyDescent="0.25">
      <c r="A8649" s="117">
        <v>45286</v>
      </c>
      <c r="B8649" s="101">
        <v>7</v>
      </c>
      <c r="C8649" s="109"/>
    </row>
    <row r="8650" spans="1:3" x14ac:dyDescent="0.25">
      <c r="A8650" s="117">
        <v>45286</v>
      </c>
      <c r="B8650" s="101">
        <v>8</v>
      </c>
      <c r="C8650" s="109"/>
    </row>
    <row r="8651" spans="1:3" x14ac:dyDescent="0.25">
      <c r="A8651" s="117">
        <v>45286</v>
      </c>
      <c r="B8651" s="101">
        <v>9</v>
      </c>
      <c r="C8651" s="109"/>
    </row>
    <row r="8652" spans="1:3" x14ac:dyDescent="0.25">
      <c r="A8652" s="117">
        <v>45286</v>
      </c>
      <c r="B8652" s="101">
        <v>10</v>
      </c>
      <c r="C8652" s="109"/>
    </row>
    <row r="8653" spans="1:3" x14ac:dyDescent="0.25">
      <c r="A8653" s="117">
        <v>45286</v>
      </c>
      <c r="B8653" s="101">
        <v>11</v>
      </c>
      <c r="C8653" s="109"/>
    </row>
    <row r="8654" spans="1:3" x14ac:dyDescent="0.25">
      <c r="A8654" s="117">
        <v>45286</v>
      </c>
      <c r="B8654" s="101">
        <v>12</v>
      </c>
      <c r="C8654" s="109"/>
    </row>
    <row r="8655" spans="1:3" x14ac:dyDescent="0.25">
      <c r="A8655" s="117">
        <v>45286</v>
      </c>
      <c r="B8655" s="101">
        <v>13</v>
      </c>
      <c r="C8655" s="109"/>
    </row>
    <row r="8656" spans="1:3" x14ac:dyDescent="0.25">
      <c r="A8656" s="117">
        <v>45286</v>
      </c>
      <c r="B8656" s="101">
        <v>14</v>
      </c>
      <c r="C8656" s="109"/>
    </row>
    <row r="8657" spans="1:3" x14ac:dyDescent="0.25">
      <c r="A8657" s="117">
        <v>45286</v>
      </c>
      <c r="B8657" s="101">
        <v>15</v>
      </c>
      <c r="C8657" s="109"/>
    </row>
    <row r="8658" spans="1:3" x14ac:dyDescent="0.25">
      <c r="A8658" s="117">
        <v>45286</v>
      </c>
      <c r="B8658" s="101">
        <v>16</v>
      </c>
      <c r="C8658" s="109"/>
    </row>
    <row r="8659" spans="1:3" x14ac:dyDescent="0.25">
      <c r="A8659" s="117">
        <v>45286</v>
      </c>
      <c r="B8659" s="101">
        <v>17</v>
      </c>
      <c r="C8659" s="109"/>
    </row>
    <row r="8660" spans="1:3" x14ac:dyDescent="0.25">
      <c r="A8660" s="117">
        <v>45286</v>
      </c>
      <c r="B8660" s="101">
        <v>18</v>
      </c>
      <c r="C8660" s="109"/>
    </row>
    <row r="8661" spans="1:3" x14ac:dyDescent="0.25">
      <c r="A8661" s="117">
        <v>45286</v>
      </c>
      <c r="B8661" s="101">
        <v>19</v>
      </c>
      <c r="C8661" s="109"/>
    </row>
    <row r="8662" spans="1:3" x14ac:dyDescent="0.25">
      <c r="A8662" s="117">
        <v>45286</v>
      </c>
      <c r="B8662" s="101">
        <v>20</v>
      </c>
      <c r="C8662" s="109"/>
    </row>
    <row r="8663" spans="1:3" x14ac:dyDescent="0.25">
      <c r="A8663" s="117">
        <v>45286</v>
      </c>
      <c r="B8663" s="101">
        <v>21</v>
      </c>
      <c r="C8663" s="109"/>
    </row>
    <row r="8664" spans="1:3" x14ac:dyDescent="0.25">
      <c r="A8664" s="117">
        <v>45286</v>
      </c>
      <c r="B8664" s="101">
        <v>22</v>
      </c>
      <c r="C8664" s="109"/>
    </row>
    <row r="8665" spans="1:3" x14ac:dyDescent="0.25">
      <c r="A8665" s="117">
        <v>45286</v>
      </c>
      <c r="B8665" s="101">
        <v>23</v>
      </c>
      <c r="C8665" s="109"/>
    </row>
    <row r="8666" spans="1:3" x14ac:dyDescent="0.25">
      <c r="A8666" s="117">
        <v>45286</v>
      </c>
      <c r="B8666" s="101">
        <v>24</v>
      </c>
      <c r="C8666" s="109"/>
    </row>
    <row r="8667" spans="1:3" x14ac:dyDescent="0.25">
      <c r="A8667" s="117">
        <v>45287</v>
      </c>
      <c r="B8667" s="101">
        <v>1</v>
      </c>
      <c r="C8667" s="109"/>
    </row>
    <row r="8668" spans="1:3" x14ac:dyDescent="0.25">
      <c r="A8668" s="117">
        <v>45287</v>
      </c>
      <c r="B8668" s="101">
        <v>2</v>
      </c>
      <c r="C8668" s="109"/>
    </row>
    <row r="8669" spans="1:3" x14ac:dyDescent="0.25">
      <c r="A8669" s="117">
        <v>45287</v>
      </c>
      <c r="B8669" s="101">
        <v>3</v>
      </c>
      <c r="C8669" s="109"/>
    </row>
    <row r="8670" spans="1:3" x14ac:dyDescent="0.25">
      <c r="A8670" s="117">
        <v>45287</v>
      </c>
      <c r="B8670" s="101">
        <v>4</v>
      </c>
      <c r="C8670" s="109"/>
    </row>
    <row r="8671" spans="1:3" x14ac:dyDescent="0.25">
      <c r="A8671" s="117">
        <v>45287</v>
      </c>
      <c r="B8671" s="101">
        <v>5</v>
      </c>
      <c r="C8671" s="109"/>
    </row>
    <row r="8672" spans="1:3" x14ac:dyDescent="0.25">
      <c r="A8672" s="117">
        <v>45287</v>
      </c>
      <c r="B8672" s="101">
        <v>6</v>
      </c>
      <c r="C8672" s="109"/>
    </row>
    <row r="8673" spans="1:3" x14ac:dyDescent="0.25">
      <c r="A8673" s="117">
        <v>45287</v>
      </c>
      <c r="B8673" s="101">
        <v>7</v>
      </c>
      <c r="C8673" s="109"/>
    </row>
    <row r="8674" spans="1:3" x14ac:dyDescent="0.25">
      <c r="A8674" s="117">
        <v>45287</v>
      </c>
      <c r="B8674" s="101">
        <v>8</v>
      </c>
      <c r="C8674" s="109"/>
    </row>
    <row r="8675" spans="1:3" x14ac:dyDescent="0.25">
      <c r="A8675" s="117">
        <v>45287</v>
      </c>
      <c r="B8675" s="101">
        <v>9</v>
      </c>
      <c r="C8675" s="109"/>
    </row>
    <row r="8676" spans="1:3" x14ac:dyDescent="0.25">
      <c r="A8676" s="117">
        <v>45287</v>
      </c>
      <c r="B8676" s="101">
        <v>10</v>
      </c>
      <c r="C8676" s="109"/>
    </row>
    <row r="8677" spans="1:3" x14ac:dyDescent="0.25">
      <c r="A8677" s="117">
        <v>45287</v>
      </c>
      <c r="B8677" s="101">
        <v>11</v>
      </c>
      <c r="C8677" s="109"/>
    </row>
    <row r="8678" spans="1:3" x14ac:dyDescent="0.25">
      <c r="A8678" s="117">
        <v>45287</v>
      </c>
      <c r="B8678" s="101">
        <v>12</v>
      </c>
      <c r="C8678" s="109"/>
    </row>
    <row r="8679" spans="1:3" x14ac:dyDescent="0.25">
      <c r="A8679" s="117">
        <v>45287</v>
      </c>
      <c r="B8679" s="101">
        <v>13</v>
      </c>
      <c r="C8679" s="109"/>
    </row>
    <row r="8680" spans="1:3" x14ac:dyDescent="0.25">
      <c r="A8680" s="117">
        <v>45287</v>
      </c>
      <c r="B8680" s="101">
        <v>14</v>
      </c>
      <c r="C8680" s="109"/>
    </row>
    <row r="8681" spans="1:3" x14ac:dyDescent="0.25">
      <c r="A8681" s="117">
        <v>45287</v>
      </c>
      <c r="B8681" s="101">
        <v>15</v>
      </c>
      <c r="C8681" s="109"/>
    </row>
    <row r="8682" spans="1:3" x14ac:dyDescent="0.25">
      <c r="A8682" s="117">
        <v>45287</v>
      </c>
      <c r="B8682" s="101">
        <v>16</v>
      </c>
      <c r="C8682" s="109"/>
    </row>
    <row r="8683" spans="1:3" x14ac:dyDescent="0.25">
      <c r="A8683" s="117">
        <v>45287</v>
      </c>
      <c r="B8683" s="101">
        <v>17</v>
      </c>
      <c r="C8683" s="109"/>
    </row>
    <row r="8684" spans="1:3" x14ac:dyDescent="0.25">
      <c r="A8684" s="117">
        <v>45287</v>
      </c>
      <c r="B8684" s="101">
        <v>18</v>
      </c>
      <c r="C8684" s="109"/>
    </row>
    <row r="8685" spans="1:3" x14ac:dyDescent="0.25">
      <c r="A8685" s="117">
        <v>45287</v>
      </c>
      <c r="B8685" s="101">
        <v>19</v>
      </c>
      <c r="C8685" s="109"/>
    </row>
    <row r="8686" spans="1:3" x14ac:dyDescent="0.25">
      <c r="A8686" s="117">
        <v>45287</v>
      </c>
      <c r="B8686" s="101">
        <v>20</v>
      </c>
      <c r="C8686" s="109"/>
    </row>
    <row r="8687" spans="1:3" x14ac:dyDescent="0.25">
      <c r="A8687" s="117">
        <v>45287</v>
      </c>
      <c r="B8687" s="101">
        <v>21</v>
      </c>
      <c r="C8687" s="109"/>
    </row>
    <row r="8688" spans="1:3" x14ac:dyDescent="0.25">
      <c r="A8688" s="117">
        <v>45287</v>
      </c>
      <c r="B8688" s="101">
        <v>22</v>
      </c>
      <c r="C8688" s="109"/>
    </row>
    <row r="8689" spans="1:3" x14ac:dyDescent="0.25">
      <c r="A8689" s="117">
        <v>45287</v>
      </c>
      <c r="B8689" s="101">
        <v>23</v>
      </c>
      <c r="C8689" s="109"/>
    </row>
    <row r="8690" spans="1:3" x14ac:dyDescent="0.25">
      <c r="A8690" s="117">
        <v>45287</v>
      </c>
      <c r="B8690" s="101">
        <v>24</v>
      </c>
      <c r="C8690" s="109"/>
    </row>
    <row r="8691" spans="1:3" x14ac:dyDescent="0.25">
      <c r="A8691" s="117">
        <v>45288</v>
      </c>
      <c r="B8691" s="101">
        <v>1</v>
      </c>
      <c r="C8691" s="109"/>
    </row>
    <row r="8692" spans="1:3" x14ac:dyDescent="0.25">
      <c r="A8692" s="117">
        <v>45288</v>
      </c>
      <c r="B8692" s="101">
        <v>2</v>
      </c>
      <c r="C8692" s="109"/>
    </row>
    <row r="8693" spans="1:3" x14ac:dyDescent="0.25">
      <c r="A8693" s="117">
        <v>45288</v>
      </c>
      <c r="B8693" s="101">
        <v>3</v>
      </c>
      <c r="C8693" s="109"/>
    </row>
    <row r="8694" spans="1:3" x14ac:dyDescent="0.25">
      <c r="A8694" s="117">
        <v>45288</v>
      </c>
      <c r="B8694" s="101">
        <v>4</v>
      </c>
      <c r="C8694" s="109"/>
    </row>
    <row r="8695" spans="1:3" x14ac:dyDescent="0.25">
      <c r="A8695" s="117">
        <v>45288</v>
      </c>
      <c r="B8695" s="101">
        <v>5</v>
      </c>
      <c r="C8695" s="109"/>
    </row>
    <row r="8696" spans="1:3" x14ac:dyDescent="0.25">
      <c r="A8696" s="117">
        <v>45288</v>
      </c>
      <c r="B8696" s="101">
        <v>6</v>
      </c>
      <c r="C8696" s="109"/>
    </row>
    <row r="8697" spans="1:3" x14ac:dyDescent="0.25">
      <c r="A8697" s="117">
        <v>45288</v>
      </c>
      <c r="B8697" s="101">
        <v>7</v>
      </c>
      <c r="C8697" s="109"/>
    </row>
    <row r="8698" spans="1:3" x14ac:dyDescent="0.25">
      <c r="A8698" s="117">
        <v>45288</v>
      </c>
      <c r="B8698" s="101">
        <v>8</v>
      </c>
      <c r="C8698" s="109"/>
    </row>
    <row r="8699" spans="1:3" x14ac:dyDescent="0.25">
      <c r="A8699" s="117">
        <v>45288</v>
      </c>
      <c r="B8699" s="101">
        <v>9</v>
      </c>
      <c r="C8699" s="109"/>
    </row>
    <row r="8700" spans="1:3" x14ac:dyDescent="0.25">
      <c r="A8700" s="117">
        <v>45288</v>
      </c>
      <c r="B8700" s="101">
        <v>10</v>
      </c>
      <c r="C8700" s="109"/>
    </row>
    <row r="8701" spans="1:3" x14ac:dyDescent="0.25">
      <c r="A8701" s="117">
        <v>45288</v>
      </c>
      <c r="B8701" s="101">
        <v>11</v>
      </c>
      <c r="C8701" s="109"/>
    </row>
    <row r="8702" spans="1:3" x14ac:dyDescent="0.25">
      <c r="A8702" s="117">
        <v>45288</v>
      </c>
      <c r="B8702" s="101">
        <v>12</v>
      </c>
      <c r="C8702" s="109"/>
    </row>
    <row r="8703" spans="1:3" x14ac:dyDescent="0.25">
      <c r="A8703" s="117">
        <v>45288</v>
      </c>
      <c r="B8703" s="101">
        <v>13</v>
      </c>
      <c r="C8703" s="109"/>
    </row>
    <row r="8704" spans="1:3" x14ac:dyDescent="0.25">
      <c r="A8704" s="117">
        <v>45288</v>
      </c>
      <c r="B8704" s="101">
        <v>14</v>
      </c>
      <c r="C8704" s="109"/>
    </row>
    <row r="8705" spans="1:3" x14ac:dyDescent="0.25">
      <c r="A8705" s="117">
        <v>45288</v>
      </c>
      <c r="B8705" s="101">
        <v>15</v>
      </c>
      <c r="C8705" s="109"/>
    </row>
    <row r="8706" spans="1:3" x14ac:dyDescent="0.25">
      <c r="A8706" s="117">
        <v>45288</v>
      </c>
      <c r="B8706" s="101">
        <v>16</v>
      </c>
      <c r="C8706" s="109"/>
    </row>
    <row r="8707" spans="1:3" x14ac:dyDescent="0.25">
      <c r="A8707" s="117">
        <v>45288</v>
      </c>
      <c r="B8707" s="101">
        <v>17</v>
      </c>
      <c r="C8707" s="109"/>
    </row>
    <row r="8708" spans="1:3" x14ac:dyDescent="0.25">
      <c r="A8708" s="117">
        <v>45288</v>
      </c>
      <c r="B8708" s="101">
        <v>18</v>
      </c>
      <c r="C8708" s="109"/>
    </row>
    <row r="8709" spans="1:3" x14ac:dyDescent="0.25">
      <c r="A8709" s="117">
        <v>45288</v>
      </c>
      <c r="B8709" s="101">
        <v>19</v>
      </c>
      <c r="C8709" s="109"/>
    </row>
    <row r="8710" spans="1:3" x14ac:dyDescent="0.25">
      <c r="A8710" s="117">
        <v>45288</v>
      </c>
      <c r="B8710" s="101">
        <v>20</v>
      </c>
      <c r="C8710" s="109"/>
    </row>
    <row r="8711" spans="1:3" x14ac:dyDescent="0.25">
      <c r="A8711" s="117">
        <v>45288</v>
      </c>
      <c r="B8711" s="101">
        <v>21</v>
      </c>
      <c r="C8711" s="109"/>
    </row>
    <row r="8712" spans="1:3" x14ac:dyDescent="0.25">
      <c r="A8712" s="117">
        <v>45288</v>
      </c>
      <c r="B8712" s="101">
        <v>22</v>
      </c>
      <c r="C8712" s="109"/>
    </row>
    <row r="8713" spans="1:3" x14ac:dyDescent="0.25">
      <c r="A8713" s="117">
        <v>45288</v>
      </c>
      <c r="B8713" s="101">
        <v>23</v>
      </c>
      <c r="C8713" s="109"/>
    </row>
    <row r="8714" spans="1:3" x14ac:dyDescent="0.25">
      <c r="A8714" s="117">
        <v>45288</v>
      </c>
      <c r="B8714" s="101">
        <v>24</v>
      </c>
      <c r="C8714" s="109"/>
    </row>
    <row r="8715" spans="1:3" x14ac:dyDescent="0.25">
      <c r="A8715" s="117">
        <v>45289</v>
      </c>
      <c r="B8715" s="101">
        <v>1</v>
      </c>
      <c r="C8715" s="109"/>
    </row>
    <row r="8716" spans="1:3" x14ac:dyDescent="0.25">
      <c r="A8716" s="117">
        <v>45289</v>
      </c>
      <c r="B8716" s="101">
        <v>2</v>
      </c>
      <c r="C8716" s="109"/>
    </row>
    <row r="8717" spans="1:3" x14ac:dyDescent="0.25">
      <c r="A8717" s="117">
        <v>45289</v>
      </c>
      <c r="B8717" s="101">
        <v>3</v>
      </c>
      <c r="C8717" s="109"/>
    </row>
    <row r="8718" spans="1:3" x14ac:dyDescent="0.25">
      <c r="A8718" s="117">
        <v>45289</v>
      </c>
      <c r="B8718" s="101">
        <v>4</v>
      </c>
      <c r="C8718" s="109"/>
    </row>
    <row r="8719" spans="1:3" x14ac:dyDescent="0.25">
      <c r="A8719" s="117">
        <v>45289</v>
      </c>
      <c r="B8719" s="101">
        <v>5</v>
      </c>
      <c r="C8719" s="109"/>
    </row>
    <row r="8720" spans="1:3" x14ac:dyDescent="0.25">
      <c r="A8720" s="117">
        <v>45289</v>
      </c>
      <c r="B8720" s="101">
        <v>6</v>
      </c>
      <c r="C8720" s="109"/>
    </row>
    <row r="8721" spans="1:3" x14ac:dyDescent="0.25">
      <c r="A8721" s="117">
        <v>45289</v>
      </c>
      <c r="B8721" s="101">
        <v>7</v>
      </c>
      <c r="C8721" s="109"/>
    </row>
    <row r="8722" spans="1:3" x14ac:dyDescent="0.25">
      <c r="A8722" s="117">
        <v>45289</v>
      </c>
      <c r="B8722" s="101">
        <v>8</v>
      </c>
      <c r="C8722" s="109"/>
    </row>
    <row r="8723" spans="1:3" x14ac:dyDescent="0.25">
      <c r="A8723" s="117">
        <v>45289</v>
      </c>
      <c r="B8723" s="101">
        <v>9</v>
      </c>
      <c r="C8723" s="109"/>
    </row>
    <row r="8724" spans="1:3" x14ac:dyDescent="0.25">
      <c r="A8724" s="117">
        <v>45289</v>
      </c>
      <c r="B8724" s="101">
        <v>10</v>
      </c>
      <c r="C8724" s="109"/>
    </row>
    <row r="8725" spans="1:3" x14ac:dyDescent="0.25">
      <c r="A8725" s="117">
        <v>45289</v>
      </c>
      <c r="B8725" s="101">
        <v>11</v>
      </c>
      <c r="C8725" s="109"/>
    </row>
    <row r="8726" spans="1:3" x14ac:dyDescent="0.25">
      <c r="A8726" s="117">
        <v>45289</v>
      </c>
      <c r="B8726" s="101">
        <v>12</v>
      </c>
      <c r="C8726" s="109"/>
    </row>
    <row r="8727" spans="1:3" x14ac:dyDescent="0.25">
      <c r="A8727" s="117">
        <v>45289</v>
      </c>
      <c r="B8727" s="101">
        <v>13</v>
      </c>
      <c r="C8727" s="109"/>
    </row>
    <row r="8728" spans="1:3" x14ac:dyDescent="0.25">
      <c r="A8728" s="117">
        <v>45289</v>
      </c>
      <c r="B8728" s="101">
        <v>14</v>
      </c>
      <c r="C8728" s="109"/>
    </row>
    <row r="8729" spans="1:3" x14ac:dyDescent="0.25">
      <c r="A8729" s="117">
        <v>45289</v>
      </c>
      <c r="B8729" s="101">
        <v>15</v>
      </c>
      <c r="C8729" s="109"/>
    </row>
    <row r="8730" spans="1:3" x14ac:dyDescent="0.25">
      <c r="A8730" s="117">
        <v>45289</v>
      </c>
      <c r="B8730" s="101">
        <v>16</v>
      </c>
      <c r="C8730" s="109"/>
    </row>
    <row r="8731" spans="1:3" x14ac:dyDescent="0.25">
      <c r="A8731" s="117">
        <v>45289</v>
      </c>
      <c r="B8731" s="101">
        <v>17</v>
      </c>
      <c r="C8731" s="109"/>
    </row>
    <row r="8732" spans="1:3" x14ac:dyDescent="0.25">
      <c r="A8732" s="117">
        <v>45289</v>
      </c>
      <c r="B8732" s="101">
        <v>18</v>
      </c>
      <c r="C8732" s="109"/>
    </row>
    <row r="8733" spans="1:3" x14ac:dyDescent="0.25">
      <c r="A8733" s="117">
        <v>45289</v>
      </c>
      <c r="B8733" s="101">
        <v>19</v>
      </c>
      <c r="C8733" s="109"/>
    </row>
    <row r="8734" spans="1:3" x14ac:dyDescent="0.25">
      <c r="A8734" s="117">
        <v>45289</v>
      </c>
      <c r="B8734" s="101">
        <v>20</v>
      </c>
      <c r="C8734" s="109"/>
    </row>
    <row r="8735" spans="1:3" x14ac:dyDescent="0.25">
      <c r="A8735" s="117">
        <v>45289</v>
      </c>
      <c r="B8735" s="101">
        <v>21</v>
      </c>
      <c r="C8735" s="109"/>
    </row>
    <row r="8736" spans="1:3" x14ac:dyDescent="0.25">
      <c r="A8736" s="117">
        <v>45289</v>
      </c>
      <c r="B8736" s="101">
        <v>22</v>
      </c>
      <c r="C8736" s="109"/>
    </row>
    <row r="8737" spans="1:3" x14ac:dyDescent="0.25">
      <c r="A8737" s="117">
        <v>45289</v>
      </c>
      <c r="B8737" s="101">
        <v>23</v>
      </c>
      <c r="C8737" s="109"/>
    </row>
    <row r="8738" spans="1:3" x14ac:dyDescent="0.25">
      <c r="A8738" s="117">
        <v>45289</v>
      </c>
      <c r="B8738" s="101">
        <v>24</v>
      </c>
      <c r="C8738" s="109"/>
    </row>
    <row r="8739" spans="1:3" x14ac:dyDescent="0.25">
      <c r="A8739" s="117">
        <v>45290</v>
      </c>
      <c r="B8739" s="101">
        <v>1</v>
      </c>
      <c r="C8739" s="109"/>
    </row>
    <row r="8740" spans="1:3" x14ac:dyDescent="0.25">
      <c r="A8740" s="117">
        <v>45290</v>
      </c>
      <c r="B8740" s="101">
        <v>2</v>
      </c>
      <c r="C8740" s="109"/>
    </row>
    <row r="8741" spans="1:3" x14ac:dyDescent="0.25">
      <c r="A8741" s="117">
        <v>45290</v>
      </c>
      <c r="B8741" s="101">
        <v>3</v>
      </c>
      <c r="C8741" s="109"/>
    </row>
    <row r="8742" spans="1:3" x14ac:dyDescent="0.25">
      <c r="A8742" s="117">
        <v>45290</v>
      </c>
      <c r="B8742" s="101">
        <v>4</v>
      </c>
      <c r="C8742" s="109"/>
    </row>
    <row r="8743" spans="1:3" x14ac:dyDescent="0.25">
      <c r="A8743" s="117">
        <v>45290</v>
      </c>
      <c r="B8743" s="101">
        <v>5</v>
      </c>
      <c r="C8743" s="109"/>
    </row>
    <row r="8744" spans="1:3" x14ac:dyDescent="0.25">
      <c r="A8744" s="117">
        <v>45290</v>
      </c>
      <c r="B8744" s="101">
        <v>6</v>
      </c>
      <c r="C8744" s="109"/>
    </row>
    <row r="8745" spans="1:3" x14ac:dyDescent="0.25">
      <c r="A8745" s="117">
        <v>45290</v>
      </c>
      <c r="B8745" s="101">
        <v>7</v>
      </c>
      <c r="C8745" s="109"/>
    </row>
    <row r="8746" spans="1:3" x14ac:dyDescent="0.25">
      <c r="A8746" s="117">
        <v>45290</v>
      </c>
      <c r="B8746" s="101">
        <v>8</v>
      </c>
      <c r="C8746" s="109"/>
    </row>
    <row r="8747" spans="1:3" x14ac:dyDescent="0.25">
      <c r="A8747" s="117">
        <v>45290</v>
      </c>
      <c r="B8747" s="101">
        <v>9</v>
      </c>
      <c r="C8747" s="109"/>
    </row>
    <row r="8748" spans="1:3" x14ac:dyDescent="0.25">
      <c r="A8748" s="117">
        <v>45290</v>
      </c>
      <c r="B8748" s="101">
        <v>10</v>
      </c>
      <c r="C8748" s="109"/>
    </row>
    <row r="8749" spans="1:3" x14ac:dyDescent="0.25">
      <c r="A8749" s="117">
        <v>45290</v>
      </c>
      <c r="B8749" s="101">
        <v>11</v>
      </c>
      <c r="C8749" s="109"/>
    </row>
    <row r="8750" spans="1:3" x14ac:dyDescent="0.25">
      <c r="A8750" s="117">
        <v>45290</v>
      </c>
      <c r="B8750" s="101">
        <v>12</v>
      </c>
      <c r="C8750" s="109"/>
    </row>
    <row r="8751" spans="1:3" x14ac:dyDescent="0.25">
      <c r="A8751" s="117">
        <v>45290</v>
      </c>
      <c r="B8751" s="101">
        <v>13</v>
      </c>
      <c r="C8751" s="109"/>
    </row>
    <row r="8752" spans="1:3" x14ac:dyDescent="0.25">
      <c r="A8752" s="117">
        <v>45290</v>
      </c>
      <c r="B8752" s="101">
        <v>14</v>
      </c>
      <c r="C8752" s="109"/>
    </row>
    <row r="8753" spans="1:3" x14ac:dyDescent="0.25">
      <c r="A8753" s="117">
        <v>45290</v>
      </c>
      <c r="B8753" s="101">
        <v>15</v>
      </c>
      <c r="C8753" s="109"/>
    </row>
    <row r="8754" spans="1:3" x14ac:dyDescent="0.25">
      <c r="A8754" s="117">
        <v>45290</v>
      </c>
      <c r="B8754" s="101">
        <v>16</v>
      </c>
      <c r="C8754" s="109"/>
    </row>
    <row r="8755" spans="1:3" x14ac:dyDescent="0.25">
      <c r="A8755" s="117">
        <v>45290</v>
      </c>
      <c r="B8755" s="101">
        <v>17</v>
      </c>
      <c r="C8755" s="109"/>
    </row>
    <row r="8756" spans="1:3" x14ac:dyDescent="0.25">
      <c r="A8756" s="117">
        <v>45290</v>
      </c>
      <c r="B8756" s="101">
        <v>18</v>
      </c>
      <c r="C8756" s="109"/>
    </row>
    <row r="8757" spans="1:3" x14ac:dyDescent="0.25">
      <c r="A8757" s="117">
        <v>45290</v>
      </c>
      <c r="B8757" s="101">
        <v>19</v>
      </c>
      <c r="C8757" s="109"/>
    </row>
    <row r="8758" spans="1:3" x14ac:dyDescent="0.25">
      <c r="A8758" s="117">
        <v>45290</v>
      </c>
      <c r="B8758" s="101">
        <v>20</v>
      </c>
      <c r="C8758" s="109"/>
    </row>
    <row r="8759" spans="1:3" x14ac:dyDescent="0.25">
      <c r="A8759" s="117">
        <v>45290</v>
      </c>
      <c r="B8759" s="101">
        <v>21</v>
      </c>
      <c r="C8759" s="109"/>
    </row>
    <row r="8760" spans="1:3" x14ac:dyDescent="0.25">
      <c r="A8760" s="117">
        <v>45290</v>
      </c>
      <c r="B8760" s="101">
        <v>22</v>
      </c>
      <c r="C8760" s="109"/>
    </row>
    <row r="8761" spans="1:3" x14ac:dyDescent="0.25">
      <c r="A8761" s="117">
        <v>45290</v>
      </c>
      <c r="B8761" s="101">
        <v>23</v>
      </c>
      <c r="C8761" s="109"/>
    </row>
    <row r="8762" spans="1:3" x14ac:dyDescent="0.25">
      <c r="A8762" s="117">
        <v>45290</v>
      </c>
      <c r="B8762" s="101">
        <v>24</v>
      </c>
      <c r="C8762" s="109"/>
    </row>
    <row r="8763" spans="1:3" x14ac:dyDescent="0.25">
      <c r="A8763" s="117">
        <v>45291</v>
      </c>
      <c r="B8763" s="101">
        <v>1</v>
      </c>
      <c r="C8763" s="109"/>
    </row>
    <row r="8764" spans="1:3" x14ac:dyDescent="0.25">
      <c r="A8764" s="117">
        <v>45291</v>
      </c>
      <c r="B8764" s="101">
        <v>2</v>
      </c>
      <c r="C8764" s="109"/>
    </row>
    <row r="8765" spans="1:3" x14ac:dyDescent="0.25">
      <c r="A8765" s="117">
        <v>45291</v>
      </c>
      <c r="B8765" s="101">
        <v>3</v>
      </c>
      <c r="C8765" s="109"/>
    </row>
    <row r="8766" spans="1:3" x14ac:dyDescent="0.25">
      <c r="A8766" s="117">
        <v>45291</v>
      </c>
      <c r="B8766" s="101">
        <v>4</v>
      </c>
      <c r="C8766" s="109"/>
    </row>
    <row r="8767" spans="1:3" x14ac:dyDescent="0.25">
      <c r="A8767" s="117">
        <v>45291</v>
      </c>
      <c r="B8767" s="101">
        <v>5</v>
      </c>
      <c r="C8767" s="109"/>
    </row>
    <row r="8768" spans="1:3" x14ac:dyDescent="0.25">
      <c r="A8768" s="117">
        <v>45291</v>
      </c>
      <c r="B8768" s="101">
        <v>6</v>
      </c>
      <c r="C8768" s="109"/>
    </row>
    <row r="8769" spans="1:3" x14ac:dyDescent="0.25">
      <c r="A8769" s="117">
        <v>45291</v>
      </c>
      <c r="B8769" s="101">
        <v>7</v>
      </c>
      <c r="C8769" s="109"/>
    </row>
    <row r="8770" spans="1:3" x14ac:dyDescent="0.25">
      <c r="A8770" s="117">
        <v>45291</v>
      </c>
      <c r="B8770" s="101">
        <v>8</v>
      </c>
      <c r="C8770" s="109"/>
    </row>
    <row r="8771" spans="1:3" x14ac:dyDescent="0.25">
      <c r="A8771" s="117">
        <v>45291</v>
      </c>
      <c r="B8771" s="101">
        <v>9</v>
      </c>
      <c r="C8771" s="109"/>
    </row>
    <row r="8772" spans="1:3" x14ac:dyDescent="0.25">
      <c r="A8772" s="117">
        <v>45291</v>
      </c>
      <c r="B8772" s="101">
        <v>10</v>
      </c>
      <c r="C8772" s="109"/>
    </row>
    <row r="8773" spans="1:3" x14ac:dyDescent="0.25">
      <c r="A8773" s="117">
        <v>45291</v>
      </c>
      <c r="B8773" s="101">
        <v>11</v>
      </c>
      <c r="C8773" s="109"/>
    </row>
    <row r="8774" spans="1:3" x14ac:dyDescent="0.25">
      <c r="A8774" s="117">
        <v>45291</v>
      </c>
      <c r="B8774" s="101">
        <v>12</v>
      </c>
      <c r="C8774" s="109"/>
    </row>
    <row r="8775" spans="1:3" x14ac:dyDescent="0.25">
      <c r="A8775" s="117">
        <v>45291</v>
      </c>
      <c r="B8775" s="101">
        <v>13</v>
      </c>
      <c r="C8775" s="109"/>
    </row>
    <row r="8776" spans="1:3" x14ac:dyDescent="0.25">
      <c r="A8776" s="117">
        <v>45291</v>
      </c>
      <c r="B8776" s="101">
        <v>14</v>
      </c>
      <c r="C8776" s="109"/>
    </row>
    <row r="8777" spans="1:3" x14ac:dyDescent="0.25">
      <c r="A8777" s="117">
        <v>45291</v>
      </c>
      <c r="B8777" s="101">
        <v>15</v>
      </c>
      <c r="C8777" s="109"/>
    </row>
    <row r="8778" spans="1:3" x14ac:dyDescent="0.25">
      <c r="A8778" s="117">
        <v>45291</v>
      </c>
      <c r="B8778" s="101">
        <v>16</v>
      </c>
      <c r="C8778" s="109"/>
    </row>
    <row r="8779" spans="1:3" x14ac:dyDescent="0.25">
      <c r="A8779" s="117">
        <v>45291</v>
      </c>
      <c r="B8779" s="101">
        <v>17</v>
      </c>
      <c r="C8779" s="109"/>
    </row>
    <row r="8780" spans="1:3" x14ac:dyDescent="0.25">
      <c r="A8780" s="117">
        <v>45291</v>
      </c>
      <c r="B8780" s="101">
        <v>18</v>
      </c>
      <c r="C8780" s="109"/>
    </row>
    <row r="8781" spans="1:3" x14ac:dyDescent="0.25">
      <c r="A8781" s="117">
        <v>45291</v>
      </c>
      <c r="B8781" s="101">
        <v>19</v>
      </c>
      <c r="C8781" s="109"/>
    </row>
    <row r="8782" spans="1:3" x14ac:dyDescent="0.25">
      <c r="A8782" s="117">
        <v>45291</v>
      </c>
      <c r="B8782" s="101">
        <v>20</v>
      </c>
      <c r="C8782" s="109"/>
    </row>
    <row r="8783" spans="1:3" x14ac:dyDescent="0.25">
      <c r="A8783" s="117">
        <v>45291</v>
      </c>
      <c r="B8783" s="101">
        <v>21</v>
      </c>
      <c r="C8783" s="109"/>
    </row>
    <row r="8784" spans="1:3" x14ac:dyDescent="0.25">
      <c r="A8784" s="117">
        <v>45291</v>
      </c>
      <c r="B8784" s="101">
        <v>22</v>
      </c>
      <c r="C8784" s="109"/>
    </row>
    <row r="8785" spans="1:3" x14ac:dyDescent="0.25">
      <c r="A8785" s="117">
        <v>45291</v>
      </c>
      <c r="B8785" s="101">
        <v>23</v>
      </c>
      <c r="C8785" s="109"/>
    </row>
    <row r="8786" spans="1:3" x14ac:dyDescent="0.25">
      <c r="A8786" s="117">
        <v>45291</v>
      </c>
      <c r="B8786" s="101">
        <v>24</v>
      </c>
      <c r="C8786" s="109"/>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120</v>
      </c>
      <c r="E6" t="s">
        <v>290</v>
      </c>
    </row>
    <row r="7" spans="3:5" x14ac:dyDescent="0.25">
      <c r="C7" s="1" t="s">
        <v>311</v>
      </c>
      <c r="E7" t="s">
        <v>291</v>
      </c>
    </row>
    <row r="8" spans="3:5" x14ac:dyDescent="0.25">
      <c r="C8" s="1" t="s">
        <v>312</v>
      </c>
      <c r="E8" t="s">
        <v>293</v>
      </c>
    </row>
    <row r="9" spans="3:5" x14ac:dyDescent="0.25">
      <c r="C9" s="1" t="s">
        <v>313</v>
      </c>
      <c r="E9" t="s">
        <v>294</v>
      </c>
    </row>
    <row r="10" spans="3:5" x14ac:dyDescent="0.25">
      <c r="C10" s="1" t="s">
        <v>314</v>
      </c>
      <c r="E10" t="s">
        <v>295</v>
      </c>
    </row>
    <row r="11" spans="3:5" x14ac:dyDescent="0.25">
      <c r="C11" s="1" t="s">
        <v>124</v>
      </c>
      <c r="E11" t="s">
        <v>297</v>
      </c>
    </row>
    <row r="12" spans="3:5" x14ac:dyDescent="0.25">
      <c r="C12" s="1" t="s">
        <v>292</v>
      </c>
      <c r="E12" t="s">
        <v>299</v>
      </c>
    </row>
    <row r="13" spans="3:5" x14ac:dyDescent="0.25">
      <c r="C13" s="1" t="s">
        <v>126</v>
      </c>
      <c r="E13" t="s">
        <v>301</v>
      </c>
    </row>
    <row r="14" spans="3:5" x14ac:dyDescent="0.25">
      <c r="C14" s="1" t="s">
        <v>114</v>
      </c>
      <c r="E14" t="s">
        <v>303</v>
      </c>
    </row>
    <row r="15" spans="3:5" x14ac:dyDescent="0.25">
      <c r="C15" s="1" t="s">
        <v>296</v>
      </c>
      <c r="E15" t="s">
        <v>304</v>
      </c>
    </row>
    <row r="16" spans="3:5" x14ac:dyDescent="0.25">
      <c r="C16" s="1" t="s">
        <v>298</v>
      </c>
      <c r="E16" s="218" t="s">
        <v>363</v>
      </c>
    </row>
    <row r="17" spans="3:5" x14ac:dyDescent="0.25">
      <c r="C17" s="1" t="s">
        <v>300</v>
      </c>
      <c r="E17" s="218" t="s">
        <v>364</v>
      </c>
    </row>
    <row r="18" spans="3:5" x14ac:dyDescent="0.25">
      <c r="C18" s="1" t="s">
        <v>302</v>
      </c>
      <c r="E18" s="218" t="s">
        <v>365</v>
      </c>
    </row>
    <row r="19" spans="3:5" x14ac:dyDescent="0.25">
      <c r="C19" s="1" t="s">
        <v>306</v>
      </c>
      <c r="E19" s="218" t="s">
        <v>366</v>
      </c>
    </row>
    <row r="20" spans="3:5" x14ac:dyDescent="0.25">
      <c r="C20" s="1" t="s">
        <v>307</v>
      </c>
      <c r="E20" s="218" t="s">
        <v>367</v>
      </c>
    </row>
    <row r="21" spans="3:5" x14ac:dyDescent="0.25">
      <c r="C21" s="1" t="s">
        <v>308</v>
      </c>
      <c r="E21" s="218" t="s">
        <v>368</v>
      </c>
    </row>
    <row r="22" spans="3:5" x14ac:dyDescent="0.25">
      <c r="C22" s="1" t="s">
        <v>309</v>
      </c>
      <c r="E22" s="218" t="s">
        <v>369</v>
      </c>
    </row>
    <row r="23" spans="3:5" x14ac:dyDescent="0.25">
      <c r="C23" s="1" t="s">
        <v>117</v>
      </c>
      <c r="E23" s="218" t="s">
        <v>370</v>
      </c>
    </row>
    <row r="24" spans="3:5" x14ac:dyDescent="0.25">
      <c r="C24" s="1" t="s">
        <v>315</v>
      </c>
      <c r="E24" s="218" t="s">
        <v>305</v>
      </c>
    </row>
    <row r="25" spans="3:5" x14ac:dyDescent="0.25">
      <c r="C25" s="1" t="s">
        <v>316</v>
      </c>
      <c r="E25" s="218" t="s">
        <v>136</v>
      </c>
    </row>
    <row r="26" spans="3:5" x14ac:dyDescent="0.25">
      <c r="C26" s="1" t="s">
        <v>317</v>
      </c>
    </row>
    <row r="27" spans="3:5" x14ac:dyDescent="0.25">
      <c r="C27" s="1" t="s">
        <v>318</v>
      </c>
    </row>
    <row r="28" spans="3:5" x14ac:dyDescent="0.25">
      <c r="C28" s="1" t="s">
        <v>319</v>
      </c>
    </row>
    <row r="29" spans="3:5" x14ac:dyDescent="0.25">
      <c r="C29" s="1" t="s">
        <v>320</v>
      </c>
    </row>
    <row r="30" spans="3:5" x14ac:dyDescent="0.25">
      <c r="C30" s="1" t="s">
        <v>321</v>
      </c>
    </row>
    <row r="31" spans="3:5" x14ac:dyDescent="0.25">
      <c r="C31" s="1" t="s">
        <v>310</v>
      </c>
    </row>
    <row r="32" spans="3:5" x14ac:dyDescent="0.25">
      <c r="C32" s="1" t="s">
        <v>323</v>
      </c>
    </row>
    <row r="33" spans="3:3" x14ac:dyDescent="0.25">
      <c r="C33" s="1" t="s">
        <v>324</v>
      </c>
    </row>
    <row r="34" spans="3:3" x14ac:dyDescent="0.25">
      <c r="C34" s="1" t="s">
        <v>325</v>
      </c>
    </row>
    <row r="35" spans="3:3" x14ac:dyDescent="0.25">
      <c r="C35" s="1" t="s">
        <v>326</v>
      </c>
    </row>
    <row r="36" spans="3:3" x14ac:dyDescent="0.25">
      <c r="C36" s="1" t="s">
        <v>327</v>
      </c>
    </row>
    <row r="37" spans="3:3" x14ac:dyDescent="0.25">
      <c r="C37" s="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S-5 Table</vt:lpstr>
      <vt:lpstr>S-3 Small POU Hourly Loads</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Jen-Ann Lee</cp:lastModifiedBy>
  <cp:revision/>
  <cp:lastPrinted>2022-05-26T22:24:35Z</cp:lastPrinted>
  <dcterms:created xsi:type="dcterms:W3CDTF">2004-11-07T17:37:25Z</dcterms:created>
  <dcterms:modified xsi:type="dcterms:W3CDTF">2024-11-15T18:38:01Z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