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3553A953-FBAC-4484-8F38-80DE5EEB4A94}" xr6:coauthVersionLast="47" xr6:coauthVersionMax="47" xr10:uidLastSave="{00000000-0000-0000-0000-000000000000}"/>
  <bookViews>
    <workbookView xWindow="2835" yWindow="255" windowWidth="25890" windowHeight="15015"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D119" i="3" s="1"/>
  <c r="C9" i="3"/>
  <c r="C120" i="3" l="1"/>
  <c r="C26" i="4"/>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C8" i="3"/>
  <c r="B10" i="3"/>
  <c r="B9" i="3"/>
  <c r="B8" i="3"/>
  <c r="B6" i="3"/>
  <c r="B5" i="3"/>
  <c r="B4" i="3"/>
  <c r="B3" i="3"/>
  <c r="B1" i="3"/>
  <c r="D34" i="3"/>
  <c r="D28" i="3"/>
  <c r="D29" i="3"/>
  <c r="D30" i="3"/>
  <c r="D31" i="3"/>
  <c r="D32" i="3"/>
  <c r="D33" i="3"/>
  <c r="D35" i="3"/>
  <c r="D36" i="3"/>
  <c r="D37" i="3"/>
  <c r="D27" i="3"/>
  <c r="C121" i="3" l="1"/>
  <c r="D120" i="3"/>
  <c r="D86" i="3"/>
  <c r="C122" i="3" l="1"/>
  <c r="D121" i="3"/>
  <c r="D87" i="3"/>
  <c r="C123" i="3" l="1"/>
  <c r="D122" i="3"/>
  <c r="D88" i="3"/>
  <c r="D123" i="3" l="1"/>
  <c r="C124" i="3"/>
  <c r="D89" i="3"/>
  <c r="D124" i="3" l="1"/>
  <c r="C125" i="3"/>
  <c r="D90" i="3"/>
  <c r="C126" i="3" l="1"/>
  <c r="D125" i="3"/>
  <c r="D91" i="3"/>
  <c r="C127" i="3" l="1"/>
  <c r="D126" i="3"/>
  <c r="D92" i="3"/>
  <c r="D127" i="3" l="1"/>
  <c r="C128" i="3"/>
  <c r="D93" i="3"/>
  <c r="D128" i="3" l="1"/>
  <c r="C129" i="3"/>
  <c r="D94" i="3"/>
  <c r="C130" i="3" l="1"/>
  <c r="D129" i="3"/>
  <c r="D95" i="3"/>
  <c r="C131" i="3" l="1"/>
  <c r="D130" i="3"/>
  <c r="D96" i="3"/>
  <c r="D131" i="3" l="1"/>
  <c r="C132" i="3"/>
  <c r="D97" i="3"/>
  <c r="D132" i="3" l="1"/>
  <c r="C133" i="3"/>
  <c r="D98" i="3"/>
  <c r="D133" i="3" l="1"/>
  <c r="C134" i="3"/>
  <c r="D99" i="3"/>
  <c r="D134" i="3" l="1"/>
  <c r="C135" i="3"/>
  <c r="D100" i="3"/>
  <c r="D135" i="3" l="1"/>
  <c r="C136" i="3"/>
  <c r="D101" i="3"/>
  <c r="C137" i="3" l="1"/>
  <c r="D136" i="3"/>
  <c r="D102" i="3"/>
  <c r="C138" i="3" l="1"/>
  <c r="D137" i="3"/>
  <c r="D103" i="3"/>
  <c r="D138" i="3" l="1"/>
  <c r="C139" i="3"/>
  <c r="D104" i="3"/>
  <c r="D139" i="3" l="1"/>
  <c r="C140" i="3"/>
  <c r="D105" i="3"/>
  <c r="D140" i="3" l="1"/>
  <c r="C141" i="3"/>
  <c r="D106" i="3"/>
  <c r="D141" i="3" l="1"/>
  <c r="C142" i="3"/>
  <c r="D107" i="3"/>
  <c r="D142" i="3" l="1"/>
  <c r="C143" i="3"/>
  <c r="D108" i="3"/>
  <c r="D143" i="3" l="1"/>
  <c r="C144" i="3"/>
  <c r="D109" i="3"/>
  <c r="C145" i="3" l="1"/>
  <c r="D144" i="3"/>
  <c r="D110" i="3"/>
  <c r="D145" i="3" l="1"/>
  <c r="C146" i="3"/>
  <c r="D111" i="3"/>
  <c r="D146" i="3" l="1"/>
  <c r="C147" i="3"/>
  <c r="D112" i="3"/>
  <c r="D147" i="3" l="1"/>
  <c r="C148" i="3"/>
  <c r="D113" i="3"/>
  <c r="C149" i="3" l="1"/>
  <c r="D148" i="3"/>
  <c r="D114" i="3"/>
  <c r="D149" i="3" l="1"/>
  <c r="C150" i="3"/>
  <c r="D115" i="3"/>
  <c r="C151" i="3" l="1"/>
  <c r="D150" i="3"/>
  <c r="D116" i="3"/>
  <c r="D151" i="3" l="1"/>
  <c r="C152" i="3"/>
  <c r="D117" i="3"/>
  <c r="D152" i="3" l="1"/>
  <c r="C153" i="3"/>
  <c r="D118" i="3"/>
  <c r="C154" i="3" l="1"/>
  <c r="D153" i="3"/>
  <c r="D154" i="3" l="1"/>
  <c r="C155" i="3"/>
  <c r="D155" i="3" l="1"/>
  <c r="C156" i="3"/>
  <c r="C157" i="3" l="1"/>
  <c r="D156" i="3"/>
  <c r="C158" i="3" l="1"/>
  <c r="D157" i="3"/>
  <c r="D158" i="3" l="1"/>
  <c r="C159" i="3"/>
  <c r="D159" i="3" l="1"/>
  <c r="C160" i="3"/>
  <c r="D160" i="3" l="1"/>
  <c r="C161" i="3"/>
  <c r="D161" i="3" l="1"/>
  <c r="C162" i="3"/>
  <c r="C163" i="3" l="1"/>
  <c r="D162" i="3"/>
  <c r="C164" i="3" l="1"/>
  <c r="D163" i="3"/>
  <c r="C165" i="3" l="1"/>
  <c r="D164" i="3"/>
  <c r="C166" i="3" l="1"/>
  <c r="D165" i="3"/>
  <c r="C167" i="3" l="1"/>
  <c r="D166" i="3"/>
  <c r="C168" i="3" l="1"/>
  <c r="D167" i="3"/>
  <c r="D168" i="3" l="1"/>
  <c r="C169" i="3"/>
  <c r="C170" i="3" l="1"/>
  <c r="D169" i="3"/>
  <c r="D170" i="3" l="1"/>
  <c r="C171" i="3"/>
  <c r="D171" i="3" l="1"/>
  <c r="C172" i="3"/>
  <c r="C173" i="3" l="1"/>
  <c r="D172" i="3"/>
  <c r="D173" i="3" l="1"/>
  <c r="C174" i="3"/>
  <c r="D174" i="3" l="1"/>
  <c r="C175" i="3"/>
  <c r="C176" i="3" l="1"/>
  <c r="D175" i="3"/>
  <c r="D176" i="3" l="1"/>
  <c r="C177" i="3"/>
  <c r="D177" i="3" l="1"/>
  <c r="C178" i="3"/>
  <c r="C179" i="3" l="1"/>
  <c r="D178" i="3"/>
  <c r="C180" i="3" l="1"/>
  <c r="D179" i="3"/>
  <c r="C181" i="3" l="1"/>
  <c r="D180" i="3"/>
  <c r="D181" i="3" l="1"/>
  <c r="C182" i="3"/>
  <c r="D182" i="3" l="1"/>
  <c r="C183" i="3"/>
  <c r="C184" i="3" l="1"/>
  <c r="D183" i="3"/>
  <c r="C185" i="3" l="1"/>
  <c r="D184" i="3"/>
  <c r="D185" i="3" l="1"/>
  <c r="C186" i="3"/>
  <c r="D186" i="3" l="1"/>
  <c r="C187" i="3"/>
  <c r="C188" i="3" l="1"/>
  <c r="D187" i="3"/>
  <c r="D188" i="3" l="1"/>
  <c r="C189" i="3"/>
  <c r="D189" i="3" l="1"/>
  <c r="C190" i="3"/>
  <c r="C191" i="3" l="1"/>
  <c r="D190" i="3"/>
  <c r="D191" i="3" l="1"/>
  <c r="C192" i="3"/>
  <c r="D192" i="3" l="1"/>
  <c r="C193" i="3"/>
  <c r="C194" i="3" l="1"/>
  <c r="D193" i="3"/>
  <c r="C195" i="3" l="1"/>
  <c r="D194" i="3"/>
  <c r="D195" i="3" l="1"/>
  <c r="C196" i="3"/>
  <c r="C197" i="3" l="1"/>
  <c r="D196" i="3"/>
  <c r="D197" i="3" l="1"/>
  <c r="C198" i="3"/>
  <c r="C199" i="3" l="1"/>
  <c r="D198" i="3"/>
  <c r="C200" i="3" l="1"/>
  <c r="D199" i="3"/>
  <c r="D200" i="3" l="1"/>
  <c r="C201" i="3"/>
  <c r="D201" i="3" l="1"/>
  <c r="C202" i="3"/>
  <c r="D202" i="3" l="1"/>
  <c r="C203" i="3"/>
  <c r="D203" i="3" l="1"/>
  <c r="C204" i="3"/>
  <c r="C205" i="3" l="1"/>
  <c r="D204" i="3"/>
  <c r="C206" i="3" l="1"/>
  <c r="D205" i="3"/>
  <c r="C207" i="3" l="1"/>
  <c r="D206" i="3"/>
  <c r="C208" i="3" l="1"/>
  <c r="D207" i="3"/>
  <c r="D208" i="3" l="1"/>
  <c r="C209" i="3"/>
  <c r="D209" i="3" l="1"/>
  <c r="C210" i="3"/>
  <c r="D210" i="3" l="1"/>
  <c r="C211" i="3"/>
  <c r="C212" i="3" l="1"/>
  <c r="D211" i="3"/>
  <c r="D212" i="3" l="1"/>
  <c r="C213" i="3"/>
  <c r="C214" i="3" l="1"/>
  <c r="D213" i="3"/>
  <c r="C215" i="3" l="1"/>
  <c r="D214" i="3"/>
  <c r="D215" i="3" l="1"/>
  <c r="C216" i="3"/>
  <c r="D216" i="3" l="1"/>
  <c r="C217" i="3"/>
  <c r="C218" i="3" l="1"/>
  <c r="D217" i="3"/>
  <c r="D218" i="3" l="1"/>
  <c r="C219" i="3"/>
  <c r="D219" i="3" l="1"/>
  <c r="C220" i="3"/>
  <c r="D220" i="3" l="1"/>
  <c r="C221" i="3"/>
  <c r="C222" i="3" l="1"/>
  <c r="D221" i="3"/>
  <c r="D222" i="3" l="1"/>
  <c r="C223" i="3"/>
  <c r="D223" i="3" l="1"/>
  <c r="C224" i="3"/>
  <c r="D224" i="3" l="1"/>
  <c r="C225" i="3"/>
  <c r="C226" i="3" l="1"/>
  <c r="D225" i="3"/>
  <c r="D226" i="3" l="1"/>
  <c r="C227" i="3"/>
  <c r="C228" i="3" l="1"/>
  <c r="D227" i="3"/>
  <c r="D228" i="3" l="1"/>
  <c r="C229" i="3"/>
  <c r="C230" i="3" l="1"/>
  <c r="D229" i="3"/>
  <c r="D230" i="3" l="1"/>
  <c r="C231" i="3"/>
  <c r="C232" i="3" l="1"/>
  <c r="D231" i="3"/>
  <c r="C233" i="3" l="1"/>
  <c r="D232" i="3"/>
  <c r="D233" i="3" l="1"/>
  <c r="C234" i="3"/>
  <c r="D234" i="3" l="1"/>
  <c r="C235" i="3"/>
  <c r="C236" i="3" l="1"/>
  <c r="D235" i="3"/>
  <c r="C237" i="3" l="1"/>
  <c r="D236" i="3"/>
  <c r="C238" i="3" l="1"/>
  <c r="D237" i="3"/>
  <c r="D238" i="3" l="1"/>
  <c r="C239" i="3"/>
  <c r="C240" i="3" l="1"/>
  <c r="D239" i="3"/>
  <c r="D240" i="3" l="1"/>
  <c r="C241" i="3"/>
  <c r="D241" i="3" l="1"/>
  <c r="C242" i="3"/>
  <c r="C243" i="3" l="1"/>
  <c r="D242" i="3"/>
  <c r="D243" i="3" l="1"/>
  <c r="C244" i="3"/>
  <c r="D244" i="3" l="1"/>
  <c r="C245" i="3"/>
  <c r="D245" i="3" l="1"/>
  <c r="C246" i="3"/>
  <c r="C247" i="3" l="1"/>
  <c r="D246" i="3"/>
  <c r="C248" i="3" l="1"/>
  <c r="D247" i="3"/>
  <c r="C249" i="3" l="1"/>
  <c r="D248" i="3"/>
  <c r="C250" i="3" l="1"/>
  <c r="D249" i="3"/>
  <c r="D250" i="3" l="1"/>
  <c r="C251" i="3"/>
  <c r="C252" i="3" l="1"/>
  <c r="D251" i="3"/>
  <c r="C253" i="3" l="1"/>
  <c r="D252" i="3"/>
  <c r="C254" i="3" l="1"/>
  <c r="D253" i="3"/>
  <c r="C255" i="3" l="1"/>
  <c r="D254" i="3"/>
  <c r="D255" i="3" l="1"/>
  <c r="C256" i="3"/>
  <c r="D256" i="3" l="1"/>
  <c r="C257" i="3"/>
  <c r="C258" i="3" l="1"/>
  <c r="D257" i="3"/>
  <c r="C259" i="3" l="1"/>
  <c r="D258" i="3"/>
  <c r="D259" i="3" l="1"/>
  <c r="C260" i="3"/>
  <c r="D260" i="3" l="1"/>
  <c r="C261" i="3"/>
  <c r="D261" i="3" l="1"/>
  <c r="C262" i="3"/>
  <c r="C263" i="3" l="1"/>
  <c r="D262" i="3"/>
  <c r="D263" i="3" l="1"/>
  <c r="C264" i="3"/>
  <c r="C265" i="3" l="1"/>
  <c r="D264" i="3"/>
  <c r="C266" i="3" l="1"/>
  <c r="D265" i="3"/>
  <c r="C267" i="3" l="1"/>
  <c r="D266" i="3"/>
  <c r="C268" i="3" l="1"/>
  <c r="D267" i="3"/>
  <c r="C269" i="3" l="1"/>
  <c r="D268" i="3"/>
  <c r="C270" i="3" l="1"/>
  <c r="D269" i="3"/>
  <c r="D270" i="3" l="1"/>
  <c r="C271" i="3"/>
  <c r="C272" i="3" l="1"/>
  <c r="D271" i="3"/>
  <c r="C273" i="3" l="1"/>
  <c r="D272" i="3"/>
  <c r="C274" i="3" l="1"/>
  <c r="D273" i="3"/>
  <c r="D274" i="3" l="1"/>
  <c r="C275" i="3"/>
  <c r="C276" i="3" l="1"/>
  <c r="D275" i="3"/>
  <c r="D276" i="3" l="1"/>
  <c r="C277" i="3"/>
  <c r="D277" i="3" l="1"/>
  <c r="C278" i="3"/>
  <c r="C279" i="3" l="1"/>
  <c r="D278" i="3"/>
  <c r="D279" i="3" l="1"/>
  <c r="C280" i="3"/>
  <c r="C281" i="3" l="1"/>
  <c r="D280" i="3"/>
  <c r="D281" i="3" l="1"/>
  <c r="C282" i="3"/>
  <c r="C283" i="3" l="1"/>
  <c r="D282" i="3"/>
  <c r="C284" i="3" l="1"/>
  <c r="D283" i="3"/>
  <c r="D284" i="3" l="1"/>
  <c r="C285" i="3"/>
  <c r="D285" i="3" l="1"/>
  <c r="C286" i="3"/>
  <c r="C287" i="3" l="1"/>
  <c r="D286" i="3"/>
  <c r="C288" i="3" l="1"/>
  <c r="D287" i="3"/>
  <c r="C289" i="3" l="1"/>
  <c r="D288" i="3"/>
  <c r="C290" i="3" l="1"/>
  <c r="D289" i="3"/>
  <c r="C291" i="3" l="1"/>
  <c r="D290" i="3"/>
  <c r="D291" i="3" l="1"/>
  <c r="C292" i="3"/>
  <c r="D292" i="3" l="1"/>
  <c r="C293" i="3"/>
  <c r="C294" i="3" l="1"/>
  <c r="D293" i="3"/>
  <c r="D294" i="3" l="1"/>
  <c r="C295" i="3"/>
  <c r="D295" i="3" l="1"/>
  <c r="C296" i="3"/>
  <c r="C297" i="3" l="1"/>
  <c r="D296" i="3"/>
  <c r="C298" i="3" l="1"/>
  <c r="D297" i="3"/>
  <c r="C299" i="3" l="1"/>
  <c r="D298" i="3"/>
  <c r="D299" i="3" l="1"/>
  <c r="C300" i="3"/>
  <c r="D300" i="3" l="1"/>
  <c r="C301" i="3"/>
  <c r="D301" i="3" s="1"/>
</calcChain>
</file>

<file path=xl/sharedStrings.xml><?xml version="1.0" encoding="utf-8"?>
<sst xmlns="http://schemas.openxmlformats.org/spreadsheetml/2006/main" count="71" uniqueCount="58">
  <si>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</si>
  <si>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</si>
  <si>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</si>
  <si>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</si>
  <si>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</si>
  <si>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</si>
  <si>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</si>
  <si>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</si>
  <si>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</si>
  <si>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</si>
  <si>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</si>
  <si>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</si>
  <si>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</si>
  <si>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</si>
  <si>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</si>
  <si>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</si>
  <si>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</si>
  <si>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</si>
  <si>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</si>
  <si>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</si>
  <si>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</si>
  <si>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</si>
  <si>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</si>
  <si>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</si>
  <si>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</si>
  <si>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</si>
  <si>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</si>
  <si>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</si>
  <si>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</si>
  <si>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</si>
  <si>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      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</si>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</sst>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0.0;\-;@"/>
    <numFmt numFmtId="166" formatCode="_(* #,##0.0_);_(* \(#,##0.0\);_(* &quot;-&quot;??_);_(@_)"/>
    <numFmt numFmtId="167" formatCode="_(* #,##0_);_(* \(#,##0\);_(* &quot;-&quot;??_);_(@_)"/>
    <numFmt numFmtId="168" formatCode="#,##0.0"/>
    <numFmt numFmtId="169" formatCode="mm/dd/yy;@"/>
    <numFmt numFmtId="170"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81">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166" fontId="8" fillId="2" borderId="2" xfId="0" applyNumberFormat="1" applyFont="1" applyFill="1" applyBorder="1" applyAlignment="1" applyProtection="1">
      <alignment horizontal="right" wrapText="1"/>
      <protection locked="0"/>
    </xf>
    <xf numFmtId="0" fontId="21" fillId="0" borderId="6" xfId="0" applyFont="1" applyBorder="1"/>
    <xf numFmtId="169"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6" xfId="0" applyNumberFormat="1" applyFont="1" applyBorder="1" applyProtection="1">
      <protection locked="0"/>
    </xf>
    <xf numFmtId="166" fontId="8" fillId="0" borderId="5" xfId="0" applyNumberFormat="1" applyFont="1" applyBorder="1" applyProtection="1">
      <protection locked="0"/>
    </xf>
    <xf numFmtId="0" fontId="8" fillId="0" borderId="5" xfId="0" applyFont="1" applyBorder="1" applyAlignment="1" applyProtection="1">
      <alignment wrapText="1"/>
      <protection locked="0"/>
    </xf>
    <xf numFmtId="0" fontId="8" fillId="0" borderId="0" xfId="0" applyFont="1" applyProtection="1">
      <protection locked="0"/>
    </xf>
    <xf numFmtId="166" fontId="24" fillId="2" borderId="2" xfId="0" applyNumberFormat="1" applyFont="1" applyFill="1" applyBorder="1" applyAlignment="1" applyProtection="1">
      <alignment horizontal="right" wrapText="1"/>
      <protection locked="0"/>
    </xf>
    <xf numFmtId="170" fontId="0" fillId="0" borderId="0" xfId="0" applyNumberFormat="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169"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B25" sqref="B25:L25"/>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4" t="s">
        <v>0</v>
      </c>
      <c r="C1" s="54"/>
    </row>
    <row r="2" spans="2:12" ht="21" customHeight="1" x14ac:dyDescent="0.2">
      <c r="B2" s="54" t="s">
        <v>1</v>
      </c>
      <c r="C2" s="54"/>
    </row>
    <row r="3" spans="2:12" ht="50.25" customHeight="1" x14ac:dyDescent="0.2">
      <c r="B3" s="60" t="s">
        <v>2</v>
      </c>
      <c r="C3" s="60"/>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3">
        <v>45474</v>
      </c>
    </row>
    <row r="22" spans="2:12" s="2" customFormat="1" ht="15.75" x14ac:dyDescent="0.2">
      <c r="B22" s="14" t="s">
        <v>27</v>
      </c>
      <c r="C22" s="43">
        <v>45565</v>
      </c>
    </row>
    <row r="23" spans="2:12" s="2" customFormat="1" ht="15.75" x14ac:dyDescent="0.2">
      <c r="B23" s="14" t="s">
        <v>28</v>
      </c>
      <c r="C23" s="43">
        <v>45597</v>
      </c>
    </row>
    <row r="24" spans="2:12" s="2" customFormat="1" ht="39" customHeight="1" x14ac:dyDescent="0.2">
      <c r="B24" s="14"/>
      <c r="C24" s="23"/>
    </row>
    <row r="25" spans="2:12" s="2" customFormat="1" ht="117.75" customHeight="1" x14ac:dyDescent="0.2">
      <c r="B25" s="59" t="s">
        <v>29</v>
      </c>
      <c r="C25" s="59"/>
      <c r="D25" s="59"/>
      <c r="E25" s="59"/>
      <c r="F25" s="59"/>
      <c r="G25" s="59"/>
      <c r="H25" s="59"/>
      <c r="I25" s="59"/>
      <c r="J25" s="59"/>
      <c r="K25" s="59"/>
      <c r="L25" s="59"/>
    </row>
    <row r="26" spans="2:12" s="2" customFormat="1" ht="64.5" customHeight="1" x14ac:dyDescent="0.2">
      <c r="B26" s="37" t="s">
        <v>30</v>
      </c>
      <c r="C26" s="38">
        <f>C23</f>
        <v>45597</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8" t="s">
        <v>32</v>
      </c>
      <c r="C29" s="58"/>
      <c r="D29" s="58"/>
      <c r="E29" s="58"/>
      <c r="F29" s="58"/>
      <c r="G29" s="58"/>
      <c r="H29" s="58"/>
      <c r="I29" s="58"/>
      <c r="J29" s="58"/>
      <c r="K29" s="58"/>
      <c r="L29" s="58"/>
    </row>
    <row r="30" spans="2:12" s="2" customFormat="1" ht="12" customHeight="1" x14ac:dyDescent="0.2">
      <c r="B30" s="58"/>
      <c r="C30" s="58"/>
      <c r="D30" s="58"/>
      <c r="E30" s="58"/>
      <c r="F30" s="58"/>
      <c r="G30" s="58"/>
      <c r="H30" s="58"/>
      <c r="I30" s="58"/>
      <c r="J30" s="58"/>
      <c r="K30" s="58"/>
      <c r="L30" s="58"/>
    </row>
    <row r="31" spans="2:12" s="2" customFormat="1" ht="131.25" customHeight="1" x14ac:dyDescent="0.2">
      <c r="B31" s="55" t="s">
        <v>33</v>
      </c>
      <c r="C31" s="56"/>
      <c r="D31" s="56"/>
      <c r="E31" s="56"/>
      <c r="F31" s="56"/>
      <c r="G31" s="56"/>
      <c r="H31" s="56"/>
      <c r="I31" s="56"/>
      <c r="J31" s="56"/>
      <c r="K31" s="56"/>
      <c r="L31" s="57"/>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2"/>
  <sheetViews>
    <sheetView zoomScale="55" zoomScaleNormal="55" workbookViewId="0">
      <selection activeCell="I300" sqref="I300"/>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 min="9" max="9" width="15.140625" bestFit="1" customWidth="1"/>
  </cols>
  <sheetData>
    <row r="1" spans="2:5" x14ac:dyDescent="0.3">
      <c r="B1" s="67" t="str">
        <f>Declaration!B3</f>
        <v>FORM CEC-1314 UNDERGROUND GAS STORAGE DATA</v>
      </c>
      <c r="C1" s="67"/>
      <c r="D1" s="67"/>
      <c r="E1" s="67"/>
    </row>
    <row r="3" spans="2:5" x14ac:dyDescent="0.3">
      <c r="B3" s="20" t="str">
        <f>Declaration!B6</f>
        <v>Storage Field Name</v>
      </c>
      <c r="C3" s="68" t="s">
        <v>6</v>
      </c>
      <c r="D3" s="69"/>
      <c r="E3" s="70"/>
    </row>
    <row r="4" spans="2:5" x14ac:dyDescent="0.3">
      <c r="B4" s="20" t="str">
        <f>Declaration!B7</f>
        <v>Company Name</v>
      </c>
      <c r="C4" s="68" t="s">
        <v>8</v>
      </c>
      <c r="D4" s="71"/>
      <c r="E4" s="72"/>
    </row>
    <row r="5" spans="2:5" x14ac:dyDescent="0.3">
      <c r="B5" s="20" t="str">
        <f>Declaration!B11</f>
        <v>Name</v>
      </c>
      <c r="C5" s="68" t="s">
        <v>10</v>
      </c>
      <c r="D5" s="71"/>
      <c r="E5" s="72"/>
    </row>
    <row r="6" spans="2:5" ht="21" x14ac:dyDescent="0.35">
      <c r="B6" s="20" t="str">
        <f>Declaration!B13</f>
        <v>E-mail</v>
      </c>
      <c r="C6" s="76" t="s">
        <v>14</v>
      </c>
      <c r="D6" s="69"/>
      <c r="E6" s="70"/>
    </row>
    <row r="7" spans="2:5" x14ac:dyDescent="0.3">
      <c r="B7" s="21"/>
      <c r="C7" s="29"/>
      <c r="D7" s="29"/>
      <c r="E7" s="29"/>
    </row>
    <row r="8" spans="2:5" x14ac:dyDescent="0.3">
      <c r="B8" s="22" t="str">
        <f>Declaration!B21</f>
        <v>Beginning Reporting Date  (mm/dd/yy)</v>
      </c>
      <c r="C8" s="73">
        <f>Declaration!C21</f>
        <v>45474</v>
      </c>
      <c r="D8" s="74"/>
      <c r="E8" s="75"/>
    </row>
    <row r="9" spans="2:5" x14ac:dyDescent="0.3">
      <c r="B9" s="22" t="str">
        <f>Declaration!B22</f>
        <v>Ending Reporting Date (mm/dd/yy)</v>
      </c>
      <c r="C9" s="73">
        <f>Declaration!C22</f>
        <v>45565</v>
      </c>
      <c r="D9" s="74"/>
      <c r="E9" s="75"/>
    </row>
    <row r="10" spans="2:5" x14ac:dyDescent="0.3">
      <c r="B10" s="22" t="str">
        <f>Declaration!B23</f>
        <v>Date Form Submitted (mm/dd/yy)</v>
      </c>
      <c r="C10" s="73">
        <f>Declaration!C23</f>
        <v>45597</v>
      </c>
      <c r="D10" s="74"/>
      <c r="E10" s="75"/>
    </row>
    <row r="11" spans="2:5" x14ac:dyDescent="0.3">
      <c r="B11" s="17"/>
      <c r="C11" s="17"/>
      <c r="D11" s="17"/>
      <c r="E11" s="18"/>
    </row>
    <row r="12" spans="2:5" x14ac:dyDescent="0.3">
      <c r="B12" s="64" t="s">
        <v>35</v>
      </c>
      <c r="C12" s="65"/>
      <c r="D12" s="65"/>
      <c r="E12" s="66"/>
    </row>
    <row r="13" spans="2:5" x14ac:dyDescent="0.3">
      <c r="B13" s="20" t="s">
        <v>36</v>
      </c>
      <c r="C13" s="61" t="s">
        <v>6</v>
      </c>
      <c r="D13" s="62"/>
      <c r="E13" s="63"/>
    </row>
    <row r="14" spans="2:5" x14ac:dyDescent="0.3">
      <c r="B14" s="20" t="s">
        <v>37</v>
      </c>
      <c r="C14" s="61" t="s">
        <v>38</v>
      </c>
      <c r="D14" s="62"/>
      <c r="E14" s="63"/>
    </row>
    <row r="15" spans="2:5" x14ac:dyDescent="0.3">
      <c r="B15" s="20" t="s">
        <v>39</v>
      </c>
      <c r="C15" s="61" t="s">
        <v>40</v>
      </c>
      <c r="D15" s="62"/>
      <c r="E15" s="63"/>
    </row>
    <row r="16" spans="2:5" x14ac:dyDescent="0.3">
      <c r="B16" s="20" t="s">
        <v>41</v>
      </c>
      <c r="C16" s="77" t="s">
        <v>42</v>
      </c>
      <c r="D16" s="78"/>
      <c r="E16" s="79"/>
    </row>
    <row r="17" spans="1:11" x14ac:dyDescent="0.3">
      <c r="B17" s="20" t="s">
        <v>43</v>
      </c>
      <c r="C17" s="77" t="s">
        <v>44</v>
      </c>
      <c r="D17" s="78"/>
      <c r="E17" s="79"/>
      <c r="G17" s="17"/>
      <c r="H17" s="17"/>
    </row>
    <row r="18" spans="1:11" x14ac:dyDescent="0.3">
      <c r="B18" s="17"/>
      <c r="C18" s="19"/>
      <c r="D18" s="19"/>
      <c r="E18" s="19"/>
      <c r="G18" s="17"/>
      <c r="H18" s="17"/>
    </row>
    <row r="19" spans="1:11" x14ac:dyDescent="0.3">
      <c r="B19" s="20" t="s">
        <v>45</v>
      </c>
      <c r="C19" s="80">
        <v>86200000</v>
      </c>
      <c r="D19" s="62"/>
      <c r="E19" s="63"/>
      <c r="G19" s="17"/>
      <c r="H19" s="17"/>
    </row>
    <row r="20" spans="1:11" x14ac:dyDescent="0.3">
      <c r="B20" s="20" t="s">
        <v>46</v>
      </c>
      <c r="C20" s="80">
        <v>167725000</v>
      </c>
      <c r="D20" s="62"/>
      <c r="E20" s="63"/>
      <c r="G20" s="17"/>
      <c r="H20" s="17"/>
    </row>
    <row r="21" spans="1:11" x14ac:dyDescent="0.3">
      <c r="B21" s="20" t="s">
        <v>47</v>
      </c>
      <c r="C21" s="80">
        <v>1860000</v>
      </c>
      <c r="D21" s="62"/>
      <c r="E21" s="63"/>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64" t="s">
        <v>48</v>
      </c>
      <c r="B24" s="65"/>
      <c r="C24" s="65"/>
      <c r="D24" s="65"/>
      <c r="E24" s="65"/>
      <c r="F24" s="66"/>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45292</v>
      </c>
      <c r="B27" s="36">
        <v>81525000</v>
      </c>
      <c r="C27" s="31">
        <v>58129859.5</v>
      </c>
      <c r="D27" s="32">
        <f>B27+C27</f>
        <v>139654859.5</v>
      </c>
      <c r="E27" s="31">
        <v>8860.7000000000007</v>
      </c>
      <c r="F27" s="31">
        <v>107368.3</v>
      </c>
      <c r="G27" s="44"/>
      <c r="H27" s="45"/>
    </row>
    <row r="28" spans="1:11" s="3" customFormat="1" x14ac:dyDescent="0.3">
      <c r="A28" s="24">
        <v>45293</v>
      </c>
      <c r="B28" s="36">
        <v>81525000</v>
      </c>
      <c r="C28" s="31">
        <f>C27+E27-F27-G27</f>
        <v>58031351.900000006</v>
      </c>
      <c r="D28" s="32">
        <f t="shared" ref="D28:D38" si="0">B28+C28</f>
        <v>139556351.90000001</v>
      </c>
      <c r="E28" s="31">
        <v>0</v>
      </c>
      <c r="F28" s="31">
        <v>202146</v>
      </c>
      <c r="G28" s="44"/>
      <c r="H28" s="45"/>
    </row>
    <row r="29" spans="1:11" s="3" customFormat="1" x14ac:dyDescent="0.3">
      <c r="A29" s="24">
        <v>45294</v>
      </c>
      <c r="B29" s="36">
        <v>81525000</v>
      </c>
      <c r="C29" s="31">
        <f>C28+E28-F28-G28</f>
        <v>57829205.900000006</v>
      </c>
      <c r="D29" s="32">
        <f t="shared" si="0"/>
        <v>139354205.90000001</v>
      </c>
      <c r="E29" s="31">
        <v>1.8</v>
      </c>
      <c r="F29" s="31">
        <v>108326.3</v>
      </c>
      <c r="G29" s="44"/>
      <c r="H29" s="45"/>
      <c r="K29" s="25"/>
    </row>
    <row r="30" spans="1:11" s="3" customFormat="1" x14ac:dyDescent="0.3">
      <c r="A30" s="24">
        <v>45295</v>
      </c>
      <c r="B30" s="36">
        <v>81525000</v>
      </c>
      <c r="C30" s="31">
        <f>C29+E29-F29-G29</f>
        <v>57720881.400000006</v>
      </c>
      <c r="D30" s="32">
        <f t="shared" si="0"/>
        <v>139245881.40000001</v>
      </c>
      <c r="E30" s="31">
        <v>0.6</v>
      </c>
      <c r="F30" s="31">
        <v>192809.60000000001</v>
      </c>
      <c r="G30" s="44"/>
      <c r="H30" s="45"/>
      <c r="K30" s="25"/>
    </row>
    <row r="31" spans="1:11" s="3" customFormat="1" x14ac:dyDescent="0.3">
      <c r="A31" s="24">
        <v>45296</v>
      </c>
      <c r="B31" s="36">
        <v>81525000</v>
      </c>
      <c r="C31" s="31">
        <f t="shared" ref="C31:C94" si="1">C30+E30-F30-G30</f>
        <v>57528072.400000006</v>
      </c>
      <c r="D31" s="32">
        <f t="shared" si="0"/>
        <v>139053072.40000001</v>
      </c>
      <c r="E31" s="31">
        <v>0</v>
      </c>
      <c r="F31" s="31">
        <v>306349.8</v>
      </c>
      <c r="G31" s="44"/>
      <c r="H31" s="45"/>
      <c r="K31" s="25"/>
    </row>
    <row r="32" spans="1:11" s="3" customFormat="1" x14ac:dyDescent="0.3">
      <c r="A32" s="24">
        <v>45297</v>
      </c>
      <c r="B32" s="36">
        <v>81525000</v>
      </c>
      <c r="C32" s="31">
        <f t="shared" si="1"/>
        <v>57221722.600000009</v>
      </c>
      <c r="D32" s="32">
        <f t="shared" si="0"/>
        <v>138746722.60000002</v>
      </c>
      <c r="E32" s="31">
        <v>0</v>
      </c>
      <c r="F32" s="31">
        <v>528358.80000000005</v>
      </c>
      <c r="G32" s="44"/>
      <c r="H32" s="45"/>
    </row>
    <row r="33" spans="1:8" s="3" customFormat="1" x14ac:dyDescent="0.3">
      <c r="A33" s="24">
        <v>45298</v>
      </c>
      <c r="B33" s="36">
        <v>81525000</v>
      </c>
      <c r="C33" s="31">
        <f t="shared" si="1"/>
        <v>56693363.800000012</v>
      </c>
      <c r="D33" s="32">
        <f t="shared" si="0"/>
        <v>138218363.80000001</v>
      </c>
      <c r="E33" s="31">
        <v>0</v>
      </c>
      <c r="F33" s="31">
        <v>481262</v>
      </c>
      <c r="G33" s="44"/>
      <c r="H33" s="45"/>
    </row>
    <row r="34" spans="1:8" s="3" customFormat="1" x14ac:dyDescent="0.3">
      <c r="A34" s="24">
        <v>45299</v>
      </c>
      <c r="B34" s="36">
        <v>81525000</v>
      </c>
      <c r="C34" s="31">
        <f t="shared" si="1"/>
        <v>56212101.800000012</v>
      </c>
      <c r="D34" s="32">
        <f t="shared" si="0"/>
        <v>137737101.80000001</v>
      </c>
      <c r="E34" s="31">
        <v>38.4</v>
      </c>
      <c r="F34" s="31">
        <v>1047168.6</v>
      </c>
      <c r="G34" s="44"/>
      <c r="H34" s="45"/>
    </row>
    <row r="35" spans="1:8" s="3" customFormat="1" x14ac:dyDescent="0.3">
      <c r="A35" s="24">
        <v>45300</v>
      </c>
      <c r="B35" s="36">
        <v>81525000</v>
      </c>
      <c r="C35" s="31">
        <f t="shared" si="1"/>
        <v>55164971.600000009</v>
      </c>
      <c r="D35" s="32">
        <f t="shared" si="0"/>
        <v>136689971.60000002</v>
      </c>
      <c r="E35" s="31">
        <v>18.899999999999999</v>
      </c>
      <c r="F35" s="31">
        <v>995819.8</v>
      </c>
      <c r="G35" s="44"/>
      <c r="H35" s="45"/>
    </row>
    <row r="36" spans="1:8" s="3" customFormat="1" x14ac:dyDescent="0.3">
      <c r="A36" s="24">
        <v>45301</v>
      </c>
      <c r="B36" s="36">
        <v>81525000</v>
      </c>
      <c r="C36" s="31">
        <f t="shared" si="1"/>
        <v>54169170.70000001</v>
      </c>
      <c r="D36" s="32">
        <f t="shared" si="0"/>
        <v>135694170.70000002</v>
      </c>
      <c r="E36" s="31">
        <v>16.2</v>
      </c>
      <c r="F36" s="31">
        <v>968206.8</v>
      </c>
      <c r="G36" s="44"/>
      <c r="H36" s="45"/>
    </row>
    <row r="37" spans="1:8" s="3" customFormat="1" x14ac:dyDescent="0.3">
      <c r="A37" s="24">
        <v>45302</v>
      </c>
      <c r="B37" s="36">
        <v>81525000</v>
      </c>
      <c r="C37" s="31">
        <f t="shared" si="1"/>
        <v>53200980.100000016</v>
      </c>
      <c r="D37" s="32">
        <f t="shared" si="0"/>
        <v>134725980.10000002</v>
      </c>
      <c r="E37" s="31">
        <v>8.6999999999999993</v>
      </c>
      <c r="F37" s="31">
        <v>1016710.1</v>
      </c>
      <c r="G37" s="44"/>
      <c r="H37" s="45"/>
    </row>
    <row r="38" spans="1:8" s="3" customFormat="1" ht="24.95" customHeight="1" x14ac:dyDescent="0.3">
      <c r="A38" s="24">
        <v>45303</v>
      </c>
      <c r="B38" s="36">
        <v>81525000</v>
      </c>
      <c r="C38" s="31">
        <f t="shared" si="1"/>
        <v>52184278.700000018</v>
      </c>
      <c r="D38" s="32">
        <f t="shared" si="0"/>
        <v>133709278.70000002</v>
      </c>
      <c r="E38" s="31">
        <v>28.6</v>
      </c>
      <c r="F38" s="31">
        <v>1133155.8</v>
      </c>
      <c r="G38" s="44"/>
      <c r="H38" s="45"/>
    </row>
    <row r="39" spans="1:8" s="3" customFormat="1" ht="24.95" customHeight="1" x14ac:dyDescent="0.3">
      <c r="A39" s="24">
        <v>45304</v>
      </c>
      <c r="B39" s="36">
        <v>81525000</v>
      </c>
      <c r="C39" s="31">
        <f t="shared" si="1"/>
        <v>51051151.500000022</v>
      </c>
      <c r="D39" s="32">
        <f t="shared" ref="D39:D102" si="2">B39+C39</f>
        <v>132576151.50000003</v>
      </c>
      <c r="E39" s="31">
        <v>54</v>
      </c>
      <c r="F39" s="31">
        <v>1204646</v>
      </c>
      <c r="G39" s="44"/>
      <c r="H39" s="45"/>
    </row>
    <row r="40" spans="1:8" s="3" customFormat="1" ht="24.95" customHeight="1" x14ac:dyDescent="0.3">
      <c r="A40" s="24">
        <v>45305</v>
      </c>
      <c r="B40" s="36">
        <v>81525000</v>
      </c>
      <c r="C40" s="31">
        <f t="shared" si="1"/>
        <v>49846559.500000022</v>
      </c>
      <c r="D40" s="32">
        <f t="shared" si="2"/>
        <v>131371559.50000003</v>
      </c>
      <c r="E40" s="31">
        <v>44.9</v>
      </c>
      <c r="F40" s="31">
        <v>1066955.3</v>
      </c>
      <c r="G40" s="44"/>
      <c r="H40" s="45"/>
    </row>
    <row r="41" spans="1:8" s="3" customFormat="1" ht="24.95" customHeight="1" x14ac:dyDescent="0.3">
      <c r="A41" s="24">
        <v>45306</v>
      </c>
      <c r="B41" s="36">
        <v>81525000</v>
      </c>
      <c r="C41" s="31">
        <f t="shared" si="1"/>
        <v>48779649.100000024</v>
      </c>
      <c r="D41" s="32">
        <f t="shared" si="2"/>
        <v>130304649.10000002</v>
      </c>
      <c r="E41" s="31">
        <v>70.7</v>
      </c>
      <c r="F41" s="31">
        <v>1186804.3</v>
      </c>
      <c r="G41" s="44"/>
      <c r="H41" s="45"/>
    </row>
    <row r="42" spans="1:8" s="3" customFormat="1" ht="24.95" customHeight="1" x14ac:dyDescent="0.3">
      <c r="A42" s="24">
        <v>45307</v>
      </c>
      <c r="B42" s="36">
        <v>81525000</v>
      </c>
      <c r="C42" s="31">
        <f t="shared" si="1"/>
        <v>47592915.50000003</v>
      </c>
      <c r="D42" s="32">
        <f t="shared" si="2"/>
        <v>129117915.50000003</v>
      </c>
      <c r="E42" s="31">
        <v>34.1</v>
      </c>
      <c r="F42" s="31">
        <v>1009356.7</v>
      </c>
      <c r="G42" s="44"/>
      <c r="H42" s="45"/>
    </row>
    <row r="43" spans="1:8" s="3" customFormat="1" x14ac:dyDescent="0.3">
      <c r="A43" s="24">
        <v>45308</v>
      </c>
      <c r="B43" s="36">
        <v>81525000</v>
      </c>
      <c r="C43" s="31">
        <f t="shared" si="1"/>
        <v>46583592.900000028</v>
      </c>
      <c r="D43" s="32">
        <f t="shared" si="2"/>
        <v>128108592.90000004</v>
      </c>
      <c r="E43" s="31">
        <v>7.9</v>
      </c>
      <c r="F43" s="31">
        <v>696982.9</v>
      </c>
      <c r="G43" s="44"/>
      <c r="H43" s="45"/>
    </row>
    <row r="44" spans="1:8" s="3" customFormat="1" x14ac:dyDescent="0.3">
      <c r="A44" s="24">
        <v>45309</v>
      </c>
      <c r="B44" s="36">
        <v>81525000</v>
      </c>
      <c r="C44" s="31">
        <f t="shared" si="1"/>
        <v>45886617.900000028</v>
      </c>
      <c r="D44" s="32">
        <f t="shared" si="2"/>
        <v>127411617.90000004</v>
      </c>
      <c r="E44" s="31">
        <v>1.4</v>
      </c>
      <c r="F44" s="31">
        <v>384590.4</v>
      </c>
      <c r="G44" s="44"/>
      <c r="H44" s="45"/>
    </row>
    <row r="45" spans="1:8" s="3" customFormat="1" x14ac:dyDescent="0.3">
      <c r="A45" s="24">
        <v>45310</v>
      </c>
      <c r="B45" s="36">
        <v>81525000</v>
      </c>
      <c r="C45" s="31">
        <f t="shared" si="1"/>
        <v>45502028.900000028</v>
      </c>
      <c r="D45" s="32">
        <f t="shared" si="2"/>
        <v>127027028.90000004</v>
      </c>
      <c r="E45" s="31">
        <v>0</v>
      </c>
      <c r="F45" s="31">
        <v>423273.4</v>
      </c>
      <c r="G45" s="44"/>
      <c r="H45" s="45"/>
    </row>
    <row r="46" spans="1:8" s="3" customFormat="1" x14ac:dyDescent="0.3">
      <c r="A46" s="24">
        <v>45311</v>
      </c>
      <c r="B46" s="36">
        <v>81525000</v>
      </c>
      <c r="C46" s="31">
        <f t="shared" si="1"/>
        <v>45078755.50000003</v>
      </c>
      <c r="D46" s="32">
        <f t="shared" si="2"/>
        <v>126603755.50000003</v>
      </c>
      <c r="E46" s="31">
        <v>0</v>
      </c>
      <c r="F46" s="31">
        <v>247932</v>
      </c>
      <c r="G46" s="44"/>
      <c r="H46" s="45"/>
    </row>
    <row r="47" spans="1:8" s="3" customFormat="1" x14ac:dyDescent="0.3">
      <c r="A47" s="24">
        <v>45312</v>
      </c>
      <c r="B47" s="36">
        <v>81525000</v>
      </c>
      <c r="C47" s="31">
        <f t="shared" si="1"/>
        <v>44830823.50000003</v>
      </c>
      <c r="D47" s="32">
        <f t="shared" si="2"/>
        <v>126355823.50000003</v>
      </c>
      <c r="E47" s="31">
        <v>0</v>
      </c>
      <c r="F47" s="31">
        <v>93520.2</v>
      </c>
      <c r="G47" s="44"/>
      <c r="H47" s="45"/>
    </row>
    <row r="48" spans="1:8" s="3" customFormat="1" x14ac:dyDescent="0.3">
      <c r="A48" s="24">
        <v>45313</v>
      </c>
      <c r="B48" s="36">
        <v>81525000</v>
      </c>
      <c r="C48" s="31">
        <f t="shared" si="1"/>
        <v>44737303.300000027</v>
      </c>
      <c r="D48" s="32">
        <f t="shared" si="2"/>
        <v>126262303.30000003</v>
      </c>
      <c r="E48" s="31">
        <v>1.8</v>
      </c>
      <c r="F48" s="31">
        <v>477738.8</v>
      </c>
      <c r="G48" s="44"/>
      <c r="H48" s="45"/>
    </row>
    <row r="49" spans="1:8" s="3" customFormat="1" x14ac:dyDescent="0.3">
      <c r="A49" s="24">
        <v>45314</v>
      </c>
      <c r="B49" s="36">
        <v>81525000</v>
      </c>
      <c r="C49" s="31">
        <f t="shared" si="1"/>
        <v>44259566.300000027</v>
      </c>
      <c r="D49" s="32">
        <f t="shared" si="2"/>
        <v>125784566.30000003</v>
      </c>
      <c r="E49" s="31">
        <v>1.9</v>
      </c>
      <c r="F49" s="31">
        <v>188490.8</v>
      </c>
      <c r="G49" s="44"/>
      <c r="H49" s="45"/>
    </row>
    <row r="50" spans="1:8" s="3" customFormat="1" x14ac:dyDescent="0.3">
      <c r="A50" s="24">
        <v>45315</v>
      </c>
      <c r="B50" s="36">
        <v>81525000</v>
      </c>
      <c r="C50" s="31">
        <f t="shared" si="1"/>
        <v>44071077.400000028</v>
      </c>
      <c r="D50" s="32">
        <f t="shared" si="2"/>
        <v>125596077.40000004</v>
      </c>
      <c r="E50" s="31">
        <v>0</v>
      </c>
      <c r="F50" s="31">
        <v>353436.2</v>
      </c>
      <c r="G50" s="44"/>
      <c r="H50" s="45"/>
    </row>
    <row r="51" spans="1:8" s="3" customFormat="1" x14ac:dyDescent="0.3">
      <c r="A51" s="24">
        <v>45316</v>
      </c>
      <c r="B51" s="36">
        <v>81525000</v>
      </c>
      <c r="C51" s="31">
        <f t="shared" si="1"/>
        <v>43717641.200000025</v>
      </c>
      <c r="D51" s="32">
        <f t="shared" si="2"/>
        <v>125242641.20000002</v>
      </c>
      <c r="E51" s="31">
        <v>2.2999999999999998</v>
      </c>
      <c r="F51" s="31">
        <v>1080.5</v>
      </c>
      <c r="G51" s="44"/>
      <c r="H51" s="45"/>
    </row>
    <row r="52" spans="1:8" s="3" customFormat="1" x14ac:dyDescent="0.3">
      <c r="A52" s="24">
        <v>45317</v>
      </c>
      <c r="B52" s="36">
        <v>81525000</v>
      </c>
      <c r="C52" s="31">
        <f t="shared" si="1"/>
        <v>43716563.000000022</v>
      </c>
      <c r="D52" s="32">
        <f t="shared" si="2"/>
        <v>125241563.00000003</v>
      </c>
      <c r="E52" s="31">
        <v>83095.8</v>
      </c>
      <c r="F52" s="31">
        <v>64986.2</v>
      </c>
      <c r="G52" s="44"/>
      <c r="H52" s="45"/>
    </row>
    <row r="53" spans="1:8" s="3" customFormat="1" x14ac:dyDescent="0.3">
      <c r="A53" s="24">
        <v>45318</v>
      </c>
      <c r="B53" s="36">
        <v>81525000</v>
      </c>
      <c r="C53" s="31">
        <f t="shared" si="1"/>
        <v>43734672.600000016</v>
      </c>
      <c r="D53" s="32">
        <f t="shared" si="2"/>
        <v>125259672.60000002</v>
      </c>
      <c r="E53" s="31">
        <v>154792.4</v>
      </c>
      <c r="F53" s="31">
        <v>429.1</v>
      </c>
      <c r="G53" s="44"/>
      <c r="H53" s="45"/>
    </row>
    <row r="54" spans="1:8" s="3" customFormat="1" x14ac:dyDescent="0.3">
      <c r="A54" s="24">
        <v>45319</v>
      </c>
      <c r="B54" s="36">
        <v>81525000</v>
      </c>
      <c r="C54" s="31">
        <f t="shared" si="1"/>
        <v>43889035.900000013</v>
      </c>
      <c r="D54" s="32">
        <f t="shared" si="2"/>
        <v>125414035.90000001</v>
      </c>
      <c r="E54" s="31">
        <v>314021.2</v>
      </c>
      <c r="F54" s="31">
        <v>1329</v>
      </c>
      <c r="G54" s="44"/>
      <c r="H54" s="45"/>
    </row>
    <row r="55" spans="1:8" s="3" customFormat="1" x14ac:dyDescent="0.3">
      <c r="A55" s="24">
        <v>45320</v>
      </c>
      <c r="B55" s="36">
        <v>81525000</v>
      </c>
      <c r="C55" s="31">
        <f t="shared" si="1"/>
        <v>44201728.100000016</v>
      </c>
      <c r="D55" s="32">
        <f t="shared" si="2"/>
        <v>125726728.10000002</v>
      </c>
      <c r="E55" s="31">
        <v>104180</v>
      </c>
      <c r="F55" s="31">
        <v>1471.2</v>
      </c>
      <c r="G55" s="44"/>
      <c r="H55" s="45"/>
    </row>
    <row r="56" spans="1:8" s="3" customFormat="1" x14ac:dyDescent="0.3">
      <c r="A56" s="24">
        <v>45321</v>
      </c>
      <c r="B56" s="36">
        <v>81525000</v>
      </c>
      <c r="C56" s="31">
        <f t="shared" si="1"/>
        <v>44304436.900000013</v>
      </c>
      <c r="D56" s="32">
        <f t="shared" si="2"/>
        <v>125829436.90000001</v>
      </c>
      <c r="E56" s="31">
        <v>199038.2</v>
      </c>
      <c r="F56" s="31">
        <v>1767.3</v>
      </c>
      <c r="G56" s="44"/>
      <c r="H56" s="45"/>
    </row>
    <row r="57" spans="1:8" s="3" customFormat="1" x14ac:dyDescent="0.3">
      <c r="A57" s="24">
        <v>45322</v>
      </c>
      <c r="B57" s="36">
        <v>81525000</v>
      </c>
      <c r="C57" s="31">
        <f t="shared" si="1"/>
        <v>44501707.800000019</v>
      </c>
      <c r="D57" s="32">
        <f t="shared" si="2"/>
        <v>126026707.80000001</v>
      </c>
      <c r="E57" s="31">
        <v>104871.6</v>
      </c>
      <c r="F57" s="31">
        <v>1538.2</v>
      </c>
      <c r="G57" s="44">
        <v>22.2</v>
      </c>
      <c r="H57" s="35" t="s">
        <v>57</v>
      </c>
    </row>
    <row r="58" spans="1:8" s="3" customFormat="1" x14ac:dyDescent="0.3">
      <c r="A58" s="24">
        <v>45323</v>
      </c>
      <c r="B58" s="36">
        <v>81525000</v>
      </c>
      <c r="C58" s="31">
        <f t="shared" si="1"/>
        <v>44605019.000000015</v>
      </c>
      <c r="D58" s="32">
        <f t="shared" si="2"/>
        <v>126130019.00000001</v>
      </c>
      <c r="E58" s="31">
        <v>48735.1</v>
      </c>
      <c r="F58" s="31">
        <v>153946.20000000001</v>
      </c>
      <c r="G58" s="44"/>
      <c r="H58" s="45"/>
    </row>
    <row r="59" spans="1:8" s="3" customFormat="1" x14ac:dyDescent="0.3">
      <c r="A59" s="24">
        <v>45324</v>
      </c>
      <c r="B59" s="36">
        <v>81525000</v>
      </c>
      <c r="C59" s="31">
        <f t="shared" si="1"/>
        <v>44499807.900000013</v>
      </c>
      <c r="D59" s="32">
        <f t="shared" si="2"/>
        <v>126024807.90000001</v>
      </c>
      <c r="E59" s="31">
        <v>153747.29999999999</v>
      </c>
      <c r="F59" s="31">
        <v>515.70000000000005</v>
      </c>
      <c r="G59" s="44"/>
      <c r="H59" s="45"/>
    </row>
    <row r="60" spans="1:8" s="3" customFormat="1" x14ac:dyDescent="0.3">
      <c r="A60" s="24">
        <v>45325</v>
      </c>
      <c r="B60" s="36">
        <v>81525000</v>
      </c>
      <c r="C60" s="31">
        <f t="shared" si="1"/>
        <v>44653039.500000007</v>
      </c>
      <c r="D60" s="32">
        <f t="shared" si="2"/>
        <v>126178039.5</v>
      </c>
      <c r="E60" s="31">
        <v>308468.5</v>
      </c>
      <c r="F60" s="31">
        <v>1492.2</v>
      </c>
      <c r="G60" s="44"/>
      <c r="H60" s="45"/>
    </row>
    <row r="61" spans="1:8" s="3" customFormat="1" x14ac:dyDescent="0.3">
      <c r="A61" s="24">
        <v>45326</v>
      </c>
      <c r="B61" s="36">
        <v>81525000</v>
      </c>
      <c r="C61" s="31">
        <f t="shared" si="1"/>
        <v>44960015.800000004</v>
      </c>
      <c r="D61" s="32">
        <f t="shared" si="2"/>
        <v>126485015.80000001</v>
      </c>
      <c r="E61" s="31">
        <v>158955.6</v>
      </c>
      <c r="F61" s="31">
        <v>1478.4</v>
      </c>
      <c r="G61" s="44"/>
      <c r="H61" s="45"/>
    </row>
    <row r="62" spans="1:8" s="3" customFormat="1" x14ac:dyDescent="0.3">
      <c r="A62" s="24">
        <v>45327</v>
      </c>
      <c r="B62" s="36">
        <v>81525000</v>
      </c>
      <c r="C62" s="31">
        <f t="shared" si="1"/>
        <v>45117493.000000007</v>
      </c>
      <c r="D62" s="32">
        <f t="shared" si="2"/>
        <v>126642493</v>
      </c>
      <c r="E62" s="31">
        <v>23060.5</v>
      </c>
      <c r="F62" s="31">
        <v>196428.79999999999</v>
      </c>
      <c r="G62" s="44"/>
      <c r="H62" s="45"/>
    </row>
    <row r="63" spans="1:8" s="3" customFormat="1" x14ac:dyDescent="0.3">
      <c r="A63" s="24">
        <v>45328</v>
      </c>
      <c r="B63" s="36">
        <v>81525000</v>
      </c>
      <c r="C63" s="31">
        <f t="shared" si="1"/>
        <v>44944124.70000001</v>
      </c>
      <c r="D63" s="32">
        <f t="shared" si="2"/>
        <v>126469124.70000002</v>
      </c>
      <c r="E63" s="31">
        <v>2.4</v>
      </c>
      <c r="F63" s="31">
        <v>261946.4</v>
      </c>
      <c r="G63" s="44"/>
      <c r="H63" s="45"/>
    </row>
    <row r="64" spans="1:8" s="3" customFormat="1" x14ac:dyDescent="0.3">
      <c r="A64" s="24">
        <v>45329</v>
      </c>
      <c r="B64" s="36">
        <v>81525000</v>
      </c>
      <c r="C64" s="31">
        <f t="shared" si="1"/>
        <v>44682180.70000001</v>
      </c>
      <c r="D64" s="32">
        <f t="shared" si="2"/>
        <v>126207180.70000002</v>
      </c>
      <c r="E64" s="31">
        <v>5.9</v>
      </c>
      <c r="F64" s="31">
        <v>65188.2</v>
      </c>
      <c r="G64" s="44"/>
      <c r="H64" s="45"/>
    </row>
    <row r="65" spans="1:8" s="3" customFormat="1" x14ac:dyDescent="0.3">
      <c r="A65" s="24">
        <v>45330</v>
      </c>
      <c r="B65" s="36">
        <v>81525000</v>
      </c>
      <c r="C65" s="31">
        <f t="shared" si="1"/>
        <v>44616998.400000006</v>
      </c>
      <c r="D65" s="32">
        <f t="shared" si="2"/>
        <v>126141998.40000001</v>
      </c>
      <c r="E65" s="31">
        <v>4.3</v>
      </c>
      <c r="F65" s="31">
        <v>189319.9</v>
      </c>
      <c r="G65" s="44"/>
      <c r="H65" s="45"/>
    </row>
    <row r="66" spans="1:8" s="3" customFormat="1" x14ac:dyDescent="0.3">
      <c r="A66" s="24">
        <v>45331</v>
      </c>
      <c r="B66" s="36">
        <v>81525000</v>
      </c>
      <c r="C66" s="31">
        <f t="shared" si="1"/>
        <v>44427682.800000004</v>
      </c>
      <c r="D66" s="32">
        <f t="shared" si="2"/>
        <v>125952682.80000001</v>
      </c>
      <c r="E66" s="31">
        <v>9987.2000000000007</v>
      </c>
      <c r="F66" s="31">
        <v>122653.1</v>
      </c>
      <c r="G66" s="44"/>
      <c r="H66" s="45"/>
    </row>
    <row r="67" spans="1:8" s="3" customFormat="1" x14ac:dyDescent="0.3">
      <c r="A67" s="24">
        <v>45332</v>
      </c>
      <c r="B67" s="36">
        <v>81525000</v>
      </c>
      <c r="C67" s="31">
        <f t="shared" si="1"/>
        <v>44315016.900000006</v>
      </c>
      <c r="D67" s="32">
        <f t="shared" si="2"/>
        <v>125840016.90000001</v>
      </c>
      <c r="E67" s="31">
        <v>25375.1</v>
      </c>
      <c r="F67" s="31">
        <v>0</v>
      </c>
      <c r="G67" s="44"/>
      <c r="H67" s="45"/>
    </row>
    <row r="68" spans="1:8" s="3" customFormat="1" x14ac:dyDescent="0.3">
      <c r="A68" s="24">
        <v>45333</v>
      </c>
      <c r="B68" s="36">
        <v>81525000</v>
      </c>
      <c r="C68" s="31">
        <f t="shared" si="1"/>
        <v>44340392.000000007</v>
      </c>
      <c r="D68" s="32">
        <f t="shared" si="2"/>
        <v>125865392</v>
      </c>
      <c r="E68" s="31">
        <v>44804.6</v>
      </c>
      <c r="F68" s="31">
        <v>254.1</v>
      </c>
      <c r="G68" s="44"/>
      <c r="H68" s="45"/>
    </row>
    <row r="69" spans="1:8" s="3" customFormat="1" x14ac:dyDescent="0.3">
      <c r="A69" s="24">
        <v>45334</v>
      </c>
      <c r="B69" s="36">
        <v>81525000</v>
      </c>
      <c r="C69" s="31">
        <f t="shared" si="1"/>
        <v>44384942.500000007</v>
      </c>
      <c r="D69" s="32">
        <f t="shared" si="2"/>
        <v>125909942.5</v>
      </c>
      <c r="E69" s="31">
        <v>149926.9</v>
      </c>
      <c r="F69" s="31">
        <v>51697</v>
      </c>
      <c r="G69" s="44"/>
      <c r="H69" s="45"/>
    </row>
    <row r="70" spans="1:8" s="3" customFormat="1" x14ac:dyDescent="0.3">
      <c r="A70" s="24">
        <v>45335</v>
      </c>
      <c r="B70" s="36">
        <v>81525000</v>
      </c>
      <c r="C70" s="31">
        <f t="shared" si="1"/>
        <v>44483172.400000006</v>
      </c>
      <c r="D70" s="32">
        <f t="shared" si="2"/>
        <v>126008172.40000001</v>
      </c>
      <c r="E70" s="31">
        <v>33167.800000000003</v>
      </c>
      <c r="F70" s="31">
        <v>48853.5</v>
      </c>
      <c r="G70" s="44"/>
      <c r="H70" s="45"/>
    </row>
    <row r="71" spans="1:8" s="3" customFormat="1" x14ac:dyDescent="0.3">
      <c r="A71" s="24">
        <v>45336</v>
      </c>
      <c r="B71" s="36">
        <v>81525000</v>
      </c>
      <c r="C71" s="31">
        <f t="shared" si="1"/>
        <v>44467486.700000003</v>
      </c>
      <c r="D71" s="32">
        <f t="shared" si="2"/>
        <v>125992486.7</v>
      </c>
      <c r="E71" s="31">
        <v>216872.3</v>
      </c>
      <c r="F71" s="31">
        <v>2023.2</v>
      </c>
      <c r="G71" s="44"/>
      <c r="H71" s="45"/>
    </row>
    <row r="72" spans="1:8" s="3" customFormat="1" x14ac:dyDescent="0.3">
      <c r="A72" s="24">
        <v>45337</v>
      </c>
      <c r="B72" s="36">
        <v>81525000</v>
      </c>
      <c r="C72" s="31">
        <f t="shared" si="1"/>
        <v>44682335.799999997</v>
      </c>
      <c r="D72" s="32">
        <f t="shared" si="2"/>
        <v>126207335.8</v>
      </c>
      <c r="E72" s="31">
        <v>245997</v>
      </c>
      <c r="F72" s="31">
        <v>2335.5</v>
      </c>
      <c r="G72" s="44"/>
      <c r="H72" s="45"/>
    </row>
    <row r="73" spans="1:8" s="3" customFormat="1" x14ac:dyDescent="0.3">
      <c r="A73" s="24">
        <v>45338</v>
      </c>
      <c r="B73" s="36">
        <v>81525000</v>
      </c>
      <c r="C73" s="31">
        <f t="shared" si="1"/>
        <v>44925997.299999997</v>
      </c>
      <c r="D73" s="32">
        <f t="shared" si="2"/>
        <v>126450997.3</v>
      </c>
      <c r="E73" s="31">
        <v>221833.5</v>
      </c>
      <c r="F73" s="31">
        <v>1787.8</v>
      </c>
      <c r="G73" s="44"/>
      <c r="H73" s="45"/>
    </row>
    <row r="74" spans="1:8" s="3" customFormat="1" x14ac:dyDescent="0.3">
      <c r="A74" s="24">
        <v>45339</v>
      </c>
      <c r="B74" s="36">
        <v>81525000</v>
      </c>
      <c r="C74" s="31">
        <f t="shared" si="1"/>
        <v>45146043</v>
      </c>
      <c r="D74" s="32">
        <f t="shared" si="2"/>
        <v>126671043</v>
      </c>
      <c r="E74" s="31">
        <v>335243.5</v>
      </c>
      <c r="F74" s="31">
        <v>1366.2</v>
      </c>
      <c r="G74" s="44"/>
      <c r="H74" s="45"/>
    </row>
    <row r="75" spans="1:8" s="3" customFormat="1" x14ac:dyDescent="0.3">
      <c r="A75" s="24">
        <v>45340</v>
      </c>
      <c r="B75" s="36">
        <v>81525000</v>
      </c>
      <c r="C75" s="31">
        <f t="shared" si="1"/>
        <v>45479920.299999997</v>
      </c>
      <c r="D75" s="32">
        <f t="shared" si="2"/>
        <v>127004920.3</v>
      </c>
      <c r="E75" s="31">
        <v>395367.3</v>
      </c>
      <c r="F75" s="31">
        <v>1359.1</v>
      </c>
      <c r="G75" s="44"/>
      <c r="H75" s="45"/>
    </row>
    <row r="76" spans="1:8" s="3" customFormat="1" x14ac:dyDescent="0.3">
      <c r="A76" s="24">
        <v>45341</v>
      </c>
      <c r="B76" s="36">
        <v>81525000</v>
      </c>
      <c r="C76" s="31">
        <f t="shared" si="1"/>
        <v>45873928.499999993</v>
      </c>
      <c r="D76" s="32">
        <f t="shared" si="2"/>
        <v>127398928.5</v>
      </c>
      <c r="E76" s="31">
        <v>270505.09999999998</v>
      </c>
      <c r="F76" s="31">
        <v>16649.3</v>
      </c>
      <c r="G76" s="44"/>
      <c r="H76" s="45"/>
    </row>
    <row r="77" spans="1:8" s="3" customFormat="1" x14ac:dyDescent="0.3">
      <c r="A77" s="24">
        <v>45342</v>
      </c>
      <c r="B77" s="36">
        <v>81525000</v>
      </c>
      <c r="C77" s="31">
        <f t="shared" si="1"/>
        <v>46127784.299999997</v>
      </c>
      <c r="D77" s="32">
        <f t="shared" si="2"/>
        <v>127652784.3</v>
      </c>
      <c r="E77" s="31">
        <v>0</v>
      </c>
      <c r="F77" s="31">
        <v>196785.7</v>
      </c>
      <c r="G77" s="44"/>
      <c r="H77" s="45"/>
    </row>
    <row r="78" spans="1:8" s="3" customFormat="1" x14ac:dyDescent="0.3">
      <c r="A78" s="24">
        <v>45343</v>
      </c>
      <c r="B78" s="36">
        <v>81525000</v>
      </c>
      <c r="C78" s="31">
        <f t="shared" si="1"/>
        <v>45930998.599999994</v>
      </c>
      <c r="D78" s="32">
        <f t="shared" si="2"/>
        <v>127455998.59999999</v>
      </c>
      <c r="E78" s="31">
        <v>337124.8</v>
      </c>
      <c r="F78" s="31">
        <v>1306.3</v>
      </c>
      <c r="G78" s="44"/>
      <c r="H78" s="45"/>
    </row>
    <row r="79" spans="1:8" s="3" customFormat="1" x14ac:dyDescent="0.3">
      <c r="A79" s="24">
        <v>45344</v>
      </c>
      <c r="B79" s="36">
        <v>81525000</v>
      </c>
      <c r="C79" s="31">
        <f t="shared" si="1"/>
        <v>46266817.099999994</v>
      </c>
      <c r="D79" s="32">
        <f t="shared" si="2"/>
        <v>127791817.09999999</v>
      </c>
      <c r="E79" s="31">
        <v>104420.4</v>
      </c>
      <c r="F79" s="31">
        <v>1518.3</v>
      </c>
      <c r="G79" s="44"/>
      <c r="H79" s="45"/>
    </row>
    <row r="80" spans="1:8" s="3" customFormat="1" x14ac:dyDescent="0.3">
      <c r="A80" s="24">
        <v>45345</v>
      </c>
      <c r="B80" s="36">
        <v>81525000</v>
      </c>
      <c r="C80" s="31">
        <f t="shared" si="1"/>
        <v>46369719.199999996</v>
      </c>
      <c r="D80" s="32">
        <f t="shared" si="2"/>
        <v>127894719.19999999</v>
      </c>
      <c r="E80" s="31">
        <v>244005.4</v>
      </c>
      <c r="F80" s="31">
        <v>1638.5</v>
      </c>
      <c r="G80" s="44"/>
      <c r="H80" s="45"/>
    </row>
    <row r="81" spans="1:8" s="3" customFormat="1" x14ac:dyDescent="0.3">
      <c r="A81" s="24">
        <v>45346</v>
      </c>
      <c r="B81" s="36">
        <v>81525000</v>
      </c>
      <c r="C81" s="31">
        <f t="shared" si="1"/>
        <v>46612086.099999994</v>
      </c>
      <c r="D81" s="32">
        <f t="shared" si="2"/>
        <v>128137086.09999999</v>
      </c>
      <c r="E81" s="31">
        <v>390972.2</v>
      </c>
      <c r="F81" s="31">
        <v>1733.3</v>
      </c>
      <c r="G81" s="44"/>
      <c r="H81" s="45"/>
    </row>
    <row r="82" spans="1:8" s="3" customFormat="1" x14ac:dyDescent="0.3">
      <c r="A82" s="24">
        <v>45347</v>
      </c>
      <c r="B82" s="36">
        <v>81525000</v>
      </c>
      <c r="C82" s="31">
        <f t="shared" si="1"/>
        <v>47001325</v>
      </c>
      <c r="D82" s="32">
        <f t="shared" si="2"/>
        <v>128526325</v>
      </c>
      <c r="E82" s="31">
        <v>393192</v>
      </c>
      <c r="F82" s="31">
        <v>1715.3</v>
      </c>
      <c r="G82" s="44"/>
      <c r="H82" s="45"/>
    </row>
    <row r="83" spans="1:8" s="3" customFormat="1" x14ac:dyDescent="0.3">
      <c r="A83" s="24">
        <v>45348</v>
      </c>
      <c r="B83" s="36">
        <v>81525000</v>
      </c>
      <c r="C83" s="31">
        <f t="shared" si="1"/>
        <v>47392801.700000003</v>
      </c>
      <c r="D83" s="32">
        <f t="shared" si="2"/>
        <v>128917801.7</v>
      </c>
      <c r="E83" s="31">
        <v>270782</v>
      </c>
      <c r="F83" s="31">
        <v>1667.2</v>
      </c>
      <c r="G83" s="44"/>
      <c r="H83" s="45"/>
    </row>
    <row r="84" spans="1:8" s="3" customFormat="1" x14ac:dyDescent="0.3">
      <c r="A84" s="24">
        <v>45349</v>
      </c>
      <c r="B84" s="36">
        <v>81525000</v>
      </c>
      <c r="C84" s="31">
        <f t="shared" si="1"/>
        <v>47661916.5</v>
      </c>
      <c r="D84" s="32">
        <f t="shared" si="2"/>
        <v>129186916.5</v>
      </c>
      <c r="E84" s="31">
        <v>291305.7</v>
      </c>
      <c r="F84" s="31">
        <v>1803.9</v>
      </c>
      <c r="G84" s="44"/>
      <c r="H84" s="45"/>
    </row>
    <row r="85" spans="1:8" s="3" customFormat="1" x14ac:dyDescent="0.3">
      <c r="A85" s="24">
        <v>45350</v>
      </c>
      <c r="B85" s="36">
        <v>81525000</v>
      </c>
      <c r="C85" s="31">
        <f t="shared" si="1"/>
        <v>47951418.300000004</v>
      </c>
      <c r="D85" s="32">
        <f t="shared" si="2"/>
        <v>129476418.30000001</v>
      </c>
      <c r="E85" s="31">
        <v>155636.1</v>
      </c>
      <c r="F85" s="31">
        <v>1690.3</v>
      </c>
      <c r="G85" s="44"/>
      <c r="H85" s="35"/>
    </row>
    <row r="86" spans="1:8" s="3" customFormat="1" x14ac:dyDescent="0.3">
      <c r="A86" s="24">
        <v>45351</v>
      </c>
      <c r="B86" s="36">
        <v>81525000</v>
      </c>
      <c r="C86" s="31">
        <f t="shared" si="1"/>
        <v>48105364.100000009</v>
      </c>
      <c r="D86" s="32">
        <f t="shared" si="2"/>
        <v>129630364.10000001</v>
      </c>
      <c r="E86" s="31">
        <v>312064.09999999998</v>
      </c>
      <c r="F86" s="31">
        <v>1758</v>
      </c>
      <c r="G86" s="44">
        <v>120.7</v>
      </c>
      <c r="H86" s="35" t="s">
        <v>57</v>
      </c>
    </row>
    <row r="87" spans="1:8" s="3" customFormat="1" x14ac:dyDescent="0.3">
      <c r="A87" s="24">
        <v>45352</v>
      </c>
      <c r="B87" s="36">
        <v>81525000</v>
      </c>
      <c r="C87" s="31">
        <f t="shared" si="1"/>
        <v>48415549.500000007</v>
      </c>
      <c r="D87" s="32">
        <f t="shared" si="2"/>
        <v>129940549.5</v>
      </c>
      <c r="E87" s="31">
        <v>88302.2</v>
      </c>
      <c r="F87" s="31">
        <v>1259.2</v>
      </c>
      <c r="G87" s="44"/>
      <c r="H87" s="46"/>
    </row>
    <row r="88" spans="1:8" s="3" customFormat="1" x14ac:dyDescent="0.3">
      <c r="A88" s="24">
        <v>45353</v>
      </c>
      <c r="B88" s="36">
        <v>81525000</v>
      </c>
      <c r="C88" s="31">
        <f t="shared" si="1"/>
        <v>48502592.500000007</v>
      </c>
      <c r="D88" s="32">
        <f t="shared" si="2"/>
        <v>130027592.5</v>
      </c>
      <c r="E88" s="31">
        <v>168658.6</v>
      </c>
      <c r="F88" s="31">
        <v>1758.7</v>
      </c>
      <c r="G88" s="44"/>
      <c r="H88" s="46"/>
    </row>
    <row r="89" spans="1:8" s="3" customFormat="1" x14ac:dyDescent="0.3">
      <c r="A89" s="24">
        <v>45354</v>
      </c>
      <c r="B89" s="36">
        <v>81525000</v>
      </c>
      <c r="C89" s="31">
        <f t="shared" si="1"/>
        <v>48669492.400000006</v>
      </c>
      <c r="D89" s="32">
        <f t="shared" si="2"/>
        <v>130194492.40000001</v>
      </c>
      <c r="E89" s="31">
        <v>147271</v>
      </c>
      <c r="F89" s="31">
        <v>1495.2</v>
      </c>
      <c r="G89" s="44"/>
      <c r="H89" s="46"/>
    </row>
    <row r="90" spans="1:8" s="3" customFormat="1" x14ac:dyDescent="0.3">
      <c r="A90" s="24">
        <v>45355</v>
      </c>
      <c r="B90" s="36">
        <v>81525000</v>
      </c>
      <c r="C90" s="31">
        <f t="shared" si="1"/>
        <v>48815268.200000003</v>
      </c>
      <c r="D90" s="32">
        <f t="shared" si="2"/>
        <v>130340268.2</v>
      </c>
      <c r="E90" s="31">
        <v>54446</v>
      </c>
      <c r="F90" s="31">
        <v>1152.3</v>
      </c>
      <c r="G90" s="44"/>
      <c r="H90" s="46"/>
    </row>
    <row r="91" spans="1:8" s="3" customFormat="1" x14ac:dyDescent="0.3">
      <c r="A91" s="24">
        <v>45356</v>
      </c>
      <c r="B91" s="36">
        <v>81525000</v>
      </c>
      <c r="C91" s="31">
        <f t="shared" si="1"/>
        <v>48868561.900000006</v>
      </c>
      <c r="D91" s="32">
        <f t="shared" si="2"/>
        <v>130393561.90000001</v>
      </c>
      <c r="E91" s="31">
        <v>4620.1000000000004</v>
      </c>
      <c r="F91" s="31">
        <v>851.9</v>
      </c>
      <c r="G91" s="44"/>
      <c r="H91" s="46"/>
    </row>
    <row r="92" spans="1:8" s="3" customFormat="1" x14ac:dyDescent="0.3">
      <c r="A92" s="24">
        <v>45357</v>
      </c>
      <c r="B92" s="36">
        <v>81525000</v>
      </c>
      <c r="C92" s="31">
        <f t="shared" si="1"/>
        <v>48872330.100000009</v>
      </c>
      <c r="D92" s="32">
        <f t="shared" si="2"/>
        <v>130397330.10000001</v>
      </c>
      <c r="E92" s="31">
        <v>111434.6</v>
      </c>
      <c r="F92" s="31">
        <v>163540.4</v>
      </c>
      <c r="G92" s="44"/>
      <c r="H92" s="46"/>
    </row>
    <row r="93" spans="1:8" s="3" customFormat="1" x14ac:dyDescent="0.3">
      <c r="A93" s="24">
        <v>45358</v>
      </c>
      <c r="B93" s="36">
        <v>81525000</v>
      </c>
      <c r="C93" s="31">
        <f t="shared" si="1"/>
        <v>48820224.300000012</v>
      </c>
      <c r="D93" s="32">
        <f t="shared" si="2"/>
        <v>130345224.30000001</v>
      </c>
      <c r="E93" s="31">
        <v>1</v>
      </c>
      <c r="F93" s="31">
        <v>90287.9</v>
      </c>
      <c r="G93" s="44"/>
      <c r="H93" s="46"/>
    </row>
    <row r="94" spans="1:8" s="3" customFormat="1" x14ac:dyDescent="0.3">
      <c r="A94" s="24">
        <v>45359</v>
      </c>
      <c r="B94" s="36">
        <v>81525000</v>
      </c>
      <c r="C94" s="31">
        <f t="shared" si="1"/>
        <v>48729937.400000013</v>
      </c>
      <c r="D94" s="32">
        <f t="shared" si="2"/>
        <v>130254937.40000001</v>
      </c>
      <c r="E94" s="31">
        <v>95.5</v>
      </c>
      <c r="F94" s="31">
        <v>76174.100000000006</v>
      </c>
      <c r="G94" s="44"/>
      <c r="H94" s="46"/>
    </row>
    <row r="95" spans="1:8" s="3" customFormat="1" x14ac:dyDescent="0.3">
      <c r="A95" s="24">
        <v>45360</v>
      </c>
      <c r="B95" s="36">
        <v>81525000</v>
      </c>
      <c r="C95" s="31">
        <f t="shared" ref="C95:C118" si="3">C94+E94-F94-G94</f>
        <v>48653858.800000012</v>
      </c>
      <c r="D95" s="32">
        <f t="shared" si="2"/>
        <v>130178858.80000001</v>
      </c>
      <c r="E95" s="31">
        <v>223348</v>
      </c>
      <c r="F95" s="31">
        <v>943.7</v>
      </c>
      <c r="G95" s="44"/>
      <c r="H95" s="46"/>
    </row>
    <row r="96" spans="1:8" s="3" customFormat="1" x14ac:dyDescent="0.3">
      <c r="A96" s="24">
        <v>45361</v>
      </c>
      <c r="B96" s="36">
        <v>81525000</v>
      </c>
      <c r="C96" s="31">
        <f t="shared" si="3"/>
        <v>48876263.100000009</v>
      </c>
      <c r="D96" s="32">
        <f t="shared" si="2"/>
        <v>130401263.10000001</v>
      </c>
      <c r="E96" s="31">
        <v>316983</v>
      </c>
      <c r="F96" s="31">
        <v>1540.5</v>
      </c>
      <c r="G96" s="44"/>
      <c r="H96" s="46"/>
    </row>
    <row r="97" spans="1:8" s="3" customFormat="1" x14ac:dyDescent="0.3">
      <c r="A97" s="24">
        <v>45362</v>
      </c>
      <c r="B97" s="36">
        <v>81525000</v>
      </c>
      <c r="C97" s="31">
        <f t="shared" si="3"/>
        <v>49191705.600000009</v>
      </c>
      <c r="D97" s="32">
        <f t="shared" si="2"/>
        <v>130716705.60000001</v>
      </c>
      <c r="E97" s="31">
        <v>119904.1</v>
      </c>
      <c r="F97" s="31">
        <v>1725.3</v>
      </c>
      <c r="G97" s="44"/>
      <c r="H97" s="46"/>
    </row>
    <row r="98" spans="1:8" s="3" customFormat="1" x14ac:dyDescent="0.3">
      <c r="A98" s="24">
        <v>45363</v>
      </c>
      <c r="B98" s="36">
        <v>81525000</v>
      </c>
      <c r="C98" s="31">
        <f t="shared" si="3"/>
        <v>49309884.400000013</v>
      </c>
      <c r="D98" s="32">
        <f t="shared" si="2"/>
        <v>130834884.40000001</v>
      </c>
      <c r="E98" s="31">
        <v>76400</v>
      </c>
      <c r="F98" s="31">
        <v>1558.5</v>
      </c>
      <c r="G98" s="44"/>
      <c r="H98" s="46"/>
    </row>
    <row r="99" spans="1:8" s="3" customFormat="1" x14ac:dyDescent="0.3">
      <c r="A99" s="24">
        <v>45364</v>
      </c>
      <c r="B99" s="36">
        <v>81525000</v>
      </c>
      <c r="C99" s="31">
        <f t="shared" si="3"/>
        <v>49384725.900000013</v>
      </c>
      <c r="D99" s="32">
        <f t="shared" si="2"/>
        <v>130909725.90000001</v>
      </c>
      <c r="E99" s="31">
        <v>238105.1</v>
      </c>
      <c r="F99" s="31">
        <v>1898.9</v>
      </c>
      <c r="G99" s="44"/>
      <c r="H99" s="46"/>
    </row>
    <row r="100" spans="1:8" s="3" customFormat="1" x14ac:dyDescent="0.3">
      <c r="A100" s="24">
        <v>45365</v>
      </c>
      <c r="B100" s="36">
        <v>81525000</v>
      </c>
      <c r="C100" s="31">
        <f t="shared" si="3"/>
        <v>49620932.100000016</v>
      </c>
      <c r="D100" s="32">
        <f t="shared" si="2"/>
        <v>131145932.10000002</v>
      </c>
      <c r="E100" s="31">
        <v>47176.2</v>
      </c>
      <c r="F100" s="31">
        <v>1663</v>
      </c>
      <c r="G100" s="44"/>
      <c r="H100" s="46"/>
    </row>
    <row r="101" spans="1:8" s="3" customFormat="1" x14ac:dyDescent="0.3">
      <c r="A101" s="24">
        <v>45366</v>
      </c>
      <c r="B101" s="36">
        <v>81525000</v>
      </c>
      <c r="C101" s="31">
        <f t="shared" si="3"/>
        <v>49666445.300000019</v>
      </c>
      <c r="D101" s="32">
        <f t="shared" si="2"/>
        <v>131191445.30000001</v>
      </c>
      <c r="E101" s="31">
        <v>34471.699999999997</v>
      </c>
      <c r="F101" s="31">
        <v>1599.8</v>
      </c>
      <c r="G101" s="44"/>
      <c r="H101" s="46"/>
    </row>
    <row r="102" spans="1:8" s="3" customFormat="1" x14ac:dyDescent="0.3">
      <c r="A102" s="24">
        <v>45367</v>
      </c>
      <c r="B102" s="36">
        <v>81525000</v>
      </c>
      <c r="C102" s="31">
        <f t="shared" si="3"/>
        <v>49699317.200000025</v>
      </c>
      <c r="D102" s="32">
        <f t="shared" si="2"/>
        <v>131224317.20000002</v>
      </c>
      <c r="E102" s="31">
        <v>140856.9</v>
      </c>
      <c r="F102" s="31">
        <v>1746.4</v>
      </c>
      <c r="G102" s="44"/>
      <c r="H102" s="46"/>
    </row>
    <row r="103" spans="1:8" s="3" customFormat="1" x14ac:dyDescent="0.3">
      <c r="A103" s="24">
        <v>45368</v>
      </c>
      <c r="B103" s="36">
        <v>81525000</v>
      </c>
      <c r="C103" s="31">
        <f t="shared" si="3"/>
        <v>49838427.700000025</v>
      </c>
      <c r="D103" s="32">
        <f t="shared" ref="D103:D118" si="4">B103+C103</f>
        <v>131363427.70000002</v>
      </c>
      <c r="E103" s="31">
        <v>173237.6</v>
      </c>
      <c r="F103" s="31">
        <v>2272.1999999999998</v>
      </c>
      <c r="G103" s="44"/>
      <c r="H103" s="46"/>
    </row>
    <row r="104" spans="1:8" s="3" customFormat="1" x14ac:dyDescent="0.3">
      <c r="A104" s="24">
        <v>45369</v>
      </c>
      <c r="B104" s="36">
        <v>81525000</v>
      </c>
      <c r="C104" s="31">
        <f t="shared" si="3"/>
        <v>50009393.100000024</v>
      </c>
      <c r="D104" s="32">
        <f t="shared" si="4"/>
        <v>131534393.10000002</v>
      </c>
      <c r="E104" s="31">
        <v>64935.4</v>
      </c>
      <c r="F104" s="31">
        <v>2159.6</v>
      </c>
      <c r="G104" s="44"/>
      <c r="H104" s="46"/>
    </row>
    <row r="105" spans="1:8" s="3" customFormat="1" x14ac:dyDescent="0.3">
      <c r="A105" s="24">
        <v>45370</v>
      </c>
      <c r="B105" s="36">
        <v>81525000</v>
      </c>
      <c r="C105" s="31">
        <f t="shared" si="3"/>
        <v>50072168.900000021</v>
      </c>
      <c r="D105" s="32">
        <f t="shared" si="4"/>
        <v>131597168.90000002</v>
      </c>
      <c r="E105" s="31">
        <v>171095.3</v>
      </c>
      <c r="F105" s="31">
        <v>2105.3000000000002</v>
      </c>
      <c r="G105" s="44"/>
      <c r="H105" s="46"/>
    </row>
    <row r="106" spans="1:8" s="3" customFormat="1" x14ac:dyDescent="0.3">
      <c r="A106" s="24">
        <v>45371</v>
      </c>
      <c r="B106" s="36">
        <v>81525000</v>
      </c>
      <c r="C106" s="31">
        <f t="shared" si="3"/>
        <v>50241158.900000021</v>
      </c>
      <c r="D106" s="32">
        <f t="shared" si="4"/>
        <v>131766158.90000002</v>
      </c>
      <c r="E106" s="31">
        <v>316527</v>
      </c>
      <c r="F106" s="31">
        <v>2111.5</v>
      </c>
      <c r="G106" s="44"/>
      <c r="H106" s="46"/>
    </row>
    <row r="107" spans="1:8" s="3" customFormat="1" x14ac:dyDescent="0.3">
      <c r="A107" s="24">
        <v>45372</v>
      </c>
      <c r="B107" s="36">
        <v>81525000</v>
      </c>
      <c r="C107" s="31">
        <f t="shared" si="3"/>
        <v>50555574.400000021</v>
      </c>
      <c r="D107" s="32">
        <f t="shared" si="4"/>
        <v>132080574.40000002</v>
      </c>
      <c r="E107" s="31">
        <v>367213.3</v>
      </c>
      <c r="F107" s="31">
        <v>2112.1</v>
      </c>
      <c r="G107" s="44"/>
      <c r="H107" s="46"/>
    </row>
    <row r="108" spans="1:8" s="3" customFormat="1" x14ac:dyDescent="0.3">
      <c r="A108" s="24">
        <v>45373</v>
      </c>
      <c r="B108" s="36">
        <v>81525000</v>
      </c>
      <c r="C108" s="31">
        <f t="shared" si="3"/>
        <v>50920675.600000016</v>
      </c>
      <c r="D108" s="32">
        <f t="shared" si="4"/>
        <v>132445675.60000002</v>
      </c>
      <c r="E108" s="31">
        <v>300012.40000000002</v>
      </c>
      <c r="F108" s="31">
        <v>2192.5</v>
      </c>
      <c r="G108" s="44"/>
      <c r="H108" s="46"/>
    </row>
    <row r="109" spans="1:8" s="3" customFormat="1" x14ac:dyDescent="0.3">
      <c r="A109" s="24">
        <v>45374</v>
      </c>
      <c r="B109" s="36">
        <v>81525000</v>
      </c>
      <c r="C109" s="31">
        <f t="shared" si="3"/>
        <v>51218495.500000015</v>
      </c>
      <c r="D109" s="32">
        <f t="shared" si="4"/>
        <v>132743495.50000001</v>
      </c>
      <c r="E109" s="31">
        <v>185957</v>
      </c>
      <c r="F109" s="31">
        <v>2005.2</v>
      </c>
      <c r="G109" s="44"/>
      <c r="H109" s="46"/>
    </row>
    <row r="110" spans="1:8" s="3" customFormat="1" x14ac:dyDescent="0.3">
      <c r="A110" s="24">
        <v>45375</v>
      </c>
      <c r="B110" s="36">
        <v>81525000</v>
      </c>
      <c r="C110" s="31">
        <f t="shared" si="3"/>
        <v>51402447.300000012</v>
      </c>
      <c r="D110" s="32">
        <f t="shared" si="4"/>
        <v>132927447.30000001</v>
      </c>
      <c r="E110" s="31">
        <v>111843.6</v>
      </c>
      <c r="F110" s="31">
        <v>1314.3</v>
      </c>
      <c r="G110" s="44"/>
      <c r="H110" s="46"/>
    </row>
    <row r="111" spans="1:8" s="3" customFormat="1" x14ac:dyDescent="0.3">
      <c r="A111" s="24">
        <v>45376</v>
      </c>
      <c r="B111" s="36">
        <v>81525000</v>
      </c>
      <c r="C111" s="31">
        <f t="shared" si="3"/>
        <v>51512976.600000016</v>
      </c>
      <c r="D111" s="32">
        <f t="shared" si="4"/>
        <v>133037976.60000002</v>
      </c>
      <c r="E111" s="31">
        <v>96732.3</v>
      </c>
      <c r="F111" s="31">
        <v>1772.6</v>
      </c>
      <c r="G111" s="44"/>
      <c r="H111" s="46"/>
    </row>
    <row r="112" spans="1:8" s="3" customFormat="1" x14ac:dyDescent="0.3">
      <c r="A112" s="24">
        <v>45377</v>
      </c>
      <c r="B112" s="36">
        <v>81525000</v>
      </c>
      <c r="C112" s="31">
        <f t="shared" si="3"/>
        <v>51607936.300000012</v>
      </c>
      <c r="D112" s="32">
        <f t="shared" si="4"/>
        <v>133132936.30000001</v>
      </c>
      <c r="E112" s="31">
        <v>27579.9</v>
      </c>
      <c r="F112" s="31">
        <v>1290.7</v>
      </c>
      <c r="G112" s="44"/>
      <c r="H112" s="46"/>
    </row>
    <row r="113" spans="1:8" s="3" customFormat="1" x14ac:dyDescent="0.3">
      <c r="A113" s="24">
        <v>45378</v>
      </c>
      <c r="B113" s="36">
        <v>81525000</v>
      </c>
      <c r="C113" s="31">
        <f t="shared" si="3"/>
        <v>51634225.500000007</v>
      </c>
      <c r="D113" s="32">
        <f t="shared" si="4"/>
        <v>133159225.5</v>
      </c>
      <c r="E113" s="31">
        <v>75870.600000000006</v>
      </c>
      <c r="F113" s="31">
        <v>1676.6</v>
      </c>
      <c r="G113" s="44"/>
      <c r="H113" s="46"/>
    </row>
    <row r="114" spans="1:8" s="3" customFormat="1" x14ac:dyDescent="0.3">
      <c r="A114" s="24">
        <v>45379</v>
      </c>
      <c r="B114" s="36">
        <v>81525000</v>
      </c>
      <c r="C114" s="31">
        <f t="shared" si="3"/>
        <v>51708419.500000007</v>
      </c>
      <c r="D114" s="32">
        <f t="shared" si="4"/>
        <v>133233419.5</v>
      </c>
      <c r="E114" s="31">
        <v>235867.5</v>
      </c>
      <c r="F114" s="31">
        <v>2130.3000000000002</v>
      </c>
      <c r="G114" s="44"/>
      <c r="H114" s="46"/>
    </row>
    <row r="115" spans="1:8" s="3" customFormat="1" x14ac:dyDescent="0.3">
      <c r="A115" s="24">
        <v>45380</v>
      </c>
      <c r="B115" s="36">
        <v>81525000</v>
      </c>
      <c r="C115" s="31">
        <f t="shared" si="3"/>
        <v>51942156.70000001</v>
      </c>
      <c r="D115" s="32">
        <f t="shared" si="4"/>
        <v>133467156.70000002</v>
      </c>
      <c r="E115" s="31">
        <v>118184.2</v>
      </c>
      <c r="F115" s="31">
        <v>1826.4</v>
      </c>
      <c r="G115" s="44"/>
      <c r="H115" s="46"/>
    </row>
    <row r="116" spans="1:8" s="3" customFormat="1" x14ac:dyDescent="0.3">
      <c r="A116" s="24">
        <v>45381</v>
      </c>
      <c r="B116" s="36">
        <v>81525000</v>
      </c>
      <c r="C116" s="31">
        <f t="shared" si="3"/>
        <v>52058514.500000015</v>
      </c>
      <c r="D116" s="32">
        <f t="shared" si="4"/>
        <v>133583514.50000001</v>
      </c>
      <c r="E116" s="31">
        <v>74534.600000000006</v>
      </c>
      <c r="F116" s="31">
        <v>1721.6</v>
      </c>
      <c r="G116" s="47"/>
      <c r="H116" s="42"/>
    </row>
    <row r="117" spans="1:8" s="3" customFormat="1" x14ac:dyDescent="0.3">
      <c r="A117" s="24">
        <v>45382</v>
      </c>
      <c r="B117" s="36">
        <v>81525000</v>
      </c>
      <c r="C117" s="31">
        <f t="shared" si="3"/>
        <v>52131327.500000015</v>
      </c>
      <c r="D117" s="32">
        <f t="shared" si="4"/>
        <v>133656327.50000001</v>
      </c>
      <c r="E117" s="31">
        <v>0.3</v>
      </c>
      <c r="F117" s="41">
        <v>71907.899999999994</v>
      </c>
      <c r="G117" s="48">
        <v>214.7</v>
      </c>
      <c r="H117" s="35" t="s">
        <v>57</v>
      </c>
    </row>
    <row r="118" spans="1:8" s="3" customFormat="1" x14ac:dyDescent="0.3">
      <c r="A118" s="24">
        <v>45383</v>
      </c>
      <c r="B118" s="36">
        <v>81525000</v>
      </c>
      <c r="C118" s="31">
        <f t="shared" si="3"/>
        <v>52059205.20000001</v>
      </c>
      <c r="D118" s="40">
        <f t="shared" si="4"/>
        <v>133584205.20000002</v>
      </c>
      <c r="E118" s="31">
        <v>22411.9</v>
      </c>
      <c r="F118" s="41">
        <v>1052.5</v>
      </c>
      <c r="G118" s="48"/>
      <c r="H118" s="49"/>
    </row>
    <row r="119" spans="1:8" s="3" customFormat="1" x14ac:dyDescent="0.3">
      <c r="A119" s="24">
        <v>45384</v>
      </c>
      <c r="B119" s="36">
        <v>81525000</v>
      </c>
      <c r="C119" s="31">
        <f t="shared" ref="C119:C132" si="5">C118+E118-F118-G118</f>
        <v>52080564.600000009</v>
      </c>
      <c r="D119" s="40">
        <f t="shared" ref="D119:D132" si="6">B119+C119</f>
        <v>133605564.60000001</v>
      </c>
      <c r="E119" s="31">
        <v>96356.6</v>
      </c>
      <c r="F119" s="41">
        <v>1398.2</v>
      </c>
      <c r="G119" s="48"/>
      <c r="H119" s="49"/>
    </row>
    <row r="120" spans="1:8" s="3" customFormat="1" x14ac:dyDescent="0.3">
      <c r="A120" s="24">
        <v>45385</v>
      </c>
      <c r="B120" s="36">
        <v>81525000</v>
      </c>
      <c r="C120" s="31">
        <f t="shared" si="5"/>
        <v>52175523.000000007</v>
      </c>
      <c r="D120" s="40">
        <f t="shared" si="6"/>
        <v>133700523</v>
      </c>
      <c r="E120" s="31">
        <v>223211.6</v>
      </c>
      <c r="F120" s="41">
        <v>2128.4</v>
      </c>
      <c r="G120" s="48"/>
      <c r="H120" s="49"/>
    </row>
    <row r="121" spans="1:8" s="3" customFormat="1" x14ac:dyDescent="0.3">
      <c r="A121" s="24">
        <v>45386</v>
      </c>
      <c r="B121" s="36">
        <v>81525000</v>
      </c>
      <c r="C121" s="31">
        <f t="shared" si="5"/>
        <v>52396606.20000001</v>
      </c>
      <c r="D121" s="40">
        <f t="shared" si="6"/>
        <v>133921606.20000002</v>
      </c>
      <c r="E121" s="31">
        <v>91014.9</v>
      </c>
      <c r="F121" s="41">
        <v>55788.4</v>
      </c>
      <c r="G121" s="48"/>
      <c r="H121" s="49"/>
    </row>
    <row r="122" spans="1:8" s="3" customFormat="1" x14ac:dyDescent="0.3">
      <c r="A122" s="24">
        <v>45387</v>
      </c>
      <c r="B122" s="36">
        <v>81525000</v>
      </c>
      <c r="C122" s="31">
        <f t="shared" si="5"/>
        <v>52431832.70000001</v>
      </c>
      <c r="D122" s="40">
        <f t="shared" si="6"/>
        <v>133956832.70000002</v>
      </c>
      <c r="E122" s="31">
        <v>0</v>
      </c>
      <c r="F122" s="41">
        <v>380534.9</v>
      </c>
      <c r="G122" s="48"/>
      <c r="H122" s="49"/>
    </row>
    <row r="123" spans="1:8" s="3" customFormat="1" x14ac:dyDescent="0.3">
      <c r="A123" s="24">
        <v>45388</v>
      </c>
      <c r="B123" s="36">
        <v>81525000</v>
      </c>
      <c r="C123" s="31">
        <f t="shared" si="5"/>
        <v>52051297.800000012</v>
      </c>
      <c r="D123" s="40">
        <f t="shared" si="6"/>
        <v>133576297.80000001</v>
      </c>
      <c r="E123" s="31">
        <v>34468.800000000003</v>
      </c>
      <c r="F123" s="41">
        <v>159052.5</v>
      </c>
      <c r="G123" s="48"/>
      <c r="H123" s="49"/>
    </row>
    <row r="124" spans="1:8" s="3" customFormat="1" x14ac:dyDescent="0.3">
      <c r="A124" s="24">
        <v>45389</v>
      </c>
      <c r="B124" s="36">
        <v>81525000</v>
      </c>
      <c r="C124" s="31">
        <f t="shared" si="5"/>
        <v>51926714.100000009</v>
      </c>
      <c r="D124" s="40">
        <f t="shared" si="6"/>
        <v>133451714.10000001</v>
      </c>
      <c r="E124" s="31">
        <v>99809.7</v>
      </c>
      <c r="F124" s="41">
        <v>1341.6</v>
      </c>
      <c r="G124" s="48"/>
      <c r="H124" s="49"/>
    </row>
    <row r="125" spans="1:8" s="3" customFormat="1" x14ac:dyDescent="0.3">
      <c r="A125" s="24">
        <v>45390</v>
      </c>
      <c r="B125" s="36">
        <v>81525000</v>
      </c>
      <c r="C125" s="31">
        <f t="shared" si="5"/>
        <v>52025182.20000001</v>
      </c>
      <c r="D125" s="40">
        <f t="shared" si="6"/>
        <v>133550182.20000002</v>
      </c>
      <c r="E125" s="31">
        <v>69.3</v>
      </c>
      <c r="F125" s="41">
        <v>962</v>
      </c>
      <c r="G125" s="48"/>
      <c r="H125" s="49"/>
    </row>
    <row r="126" spans="1:8" s="3" customFormat="1" x14ac:dyDescent="0.3">
      <c r="A126" s="24">
        <v>45391</v>
      </c>
      <c r="B126" s="36">
        <v>81525000</v>
      </c>
      <c r="C126" s="31">
        <f t="shared" si="5"/>
        <v>52024289.500000007</v>
      </c>
      <c r="D126" s="40">
        <f t="shared" si="6"/>
        <v>133549289.5</v>
      </c>
      <c r="E126" s="31">
        <v>169310.7</v>
      </c>
      <c r="F126" s="41">
        <v>1644.2</v>
      </c>
      <c r="G126" s="48"/>
      <c r="H126" s="49"/>
    </row>
    <row r="127" spans="1:8" s="3" customFormat="1" x14ac:dyDescent="0.3">
      <c r="A127" s="24">
        <v>45392</v>
      </c>
      <c r="B127" s="36">
        <v>81525000</v>
      </c>
      <c r="C127" s="31">
        <f t="shared" si="5"/>
        <v>52191956.000000007</v>
      </c>
      <c r="D127" s="40">
        <f t="shared" si="6"/>
        <v>133716956</v>
      </c>
      <c r="E127" s="31">
        <v>123507.1</v>
      </c>
      <c r="F127" s="41">
        <v>2762.3</v>
      </c>
      <c r="G127" s="48"/>
      <c r="H127" s="49"/>
    </row>
    <row r="128" spans="1:8" s="3" customFormat="1" x14ac:dyDescent="0.3">
      <c r="A128" s="24">
        <v>45393</v>
      </c>
      <c r="B128" s="36">
        <v>81525000</v>
      </c>
      <c r="C128" s="31">
        <f t="shared" si="5"/>
        <v>52312700.800000012</v>
      </c>
      <c r="D128" s="40">
        <f t="shared" si="6"/>
        <v>133837700.80000001</v>
      </c>
      <c r="E128" s="31">
        <v>183894.9</v>
      </c>
      <c r="F128" s="41">
        <v>2763.5</v>
      </c>
      <c r="G128" s="48"/>
      <c r="H128" s="49"/>
    </row>
    <row r="129" spans="1:8" s="3" customFormat="1" x14ac:dyDescent="0.3">
      <c r="A129" s="24">
        <v>45394</v>
      </c>
      <c r="B129" s="36">
        <v>81525000</v>
      </c>
      <c r="C129" s="31">
        <f t="shared" si="5"/>
        <v>52493832.20000001</v>
      </c>
      <c r="D129" s="40">
        <f t="shared" si="6"/>
        <v>134018832.20000002</v>
      </c>
      <c r="E129" s="31">
        <v>103.1</v>
      </c>
      <c r="F129" s="41">
        <v>1561</v>
      </c>
      <c r="G129" s="48"/>
      <c r="H129" s="49"/>
    </row>
    <row r="130" spans="1:8" s="3" customFormat="1" x14ac:dyDescent="0.3">
      <c r="A130" s="24">
        <v>45395</v>
      </c>
      <c r="B130" s="36">
        <v>81525000</v>
      </c>
      <c r="C130" s="31">
        <f t="shared" si="5"/>
        <v>52492374.300000012</v>
      </c>
      <c r="D130" s="40">
        <f t="shared" si="6"/>
        <v>134017374.30000001</v>
      </c>
      <c r="E130" s="31">
        <v>204860.79999999999</v>
      </c>
      <c r="F130" s="41">
        <v>1815.6</v>
      </c>
      <c r="G130" s="48"/>
      <c r="H130" s="49"/>
    </row>
    <row r="131" spans="1:8" s="3" customFormat="1" x14ac:dyDescent="0.3">
      <c r="A131" s="24">
        <v>45396</v>
      </c>
      <c r="B131" s="36">
        <v>81525000</v>
      </c>
      <c r="C131" s="31">
        <f t="shared" si="5"/>
        <v>52695419.500000007</v>
      </c>
      <c r="D131" s="40">
        <f t="shared" si="6"/>
        <v>134220419.5</v>
      </c>
      <c r="E131" s="31">
        <v>37870.6</v>
      </c>
      <c r="F131" s="41">
        <v>104866</v>
      </c>
      <c r="G131" s="48"/>
      <c r="H131" s="49"/>
    </row>
    <row r="132" spans="1:8" s="3" customFormat="1" x14ac:dyDescent="0.3">
      <c r="A132" s="24">
        <v>45397</v>
      </c>
      <c r="B132" s="36">
        <v>81525000</v>
      </c>
      <c r="C132" s="31">
        <f t="shared" si="5"/>
        <v>52628424.100000009</v>
      </c>
      <c r="D132" s="40">
        <f t="shared" si="6"/>
        <v>134153424.10000001</v>
      </c>
      <c r="E132" s="31">
        <v>58647.8</v>
      </c>
      <c r="F132" s="41">
        <v>1594.4</v>
      </c>
      <c r="G132" s="48"/>
      <c r="H132" s="49"/>
    </row>
    <row r="133" spans="1:8" s="3" customFormat="1" x14ac:dyDescent="0.3">
      <c r="A133" s="24">
        <v>45398</v>
      </c>
      <c r="B133" s="36">
        <v>81525000</v>
      </c>
      <c r="C133" s="31">
        <f t="shared" ref="C133:C196" si="7">C132+E132-F132-G132</f>
        <v>52685477.500000007</v>
      </c>
      <c r="D133" s="40">
        <f t="shared" ref="D133:D196" si="8">B133+C133</f>
        <v>134210477.5</v>
      </c>
      <c r="E133" s="31">
        <v>149232.20000000001</v>
      </c>
      <c r="F133" s="41">
        <v>2875.7</v>
      </c>
      <c r="G133" s="48"/>
      <c r="H133" s="49"/>
    </row>
    <row r="134" spans="1:8" s="3" customFormat="1" x14ac:dyDescent="0.3">
      <c r="A134" s="24">
        <v>45399</v>
      </c>
      <c r="B134" s="36">
        <v>81525000</v>
      </c>
      <c r="C134" s="31">
        <f t="shared" si="7"/>
        <v>52831834.000000007</v>
      </c>
      <c r="D134" s="40">
        <f t="shared" si="8"/>
        <v>134356834</v>
      </c>
      <c r="E134" s="31">
        <v>171126.7</v>
      </c>
      <c r="F134" s="41">
        <v>2318.6999999999998</v>
      </c>
      <c r="G134" s="48"/>
      <c r="H134" s="49"/>
    </row>
    <row r="135" spans="1:8" s="3" customFormat="1" x14ac:dyDescent="0.3">
      <c r="A135" s="24">
        <v>45400</v>
      </c>
      <c r="B135" s="36">
        <v>81525000</v>
      </c>
      <c r="C135" s="31">
        <f t="shared" si="7"/>
        <v>53000642.000000007</v>
      </c>
      <c r="D135" s="40">
        <f t="shared" si="8"/>
        <v>134525642</v>
      </c>
      <c r="E135" s="31">
        <v>175091.8</v>
      </c>
      <c r="F135" s="41">
        <v>3667.1</v>
      </c>
      <c r="G135" s="48"/>
      <c r="H135" s="49"/>
    </row>
    <row r="136" spans="1:8" s="3" customFormat="1" x14ac:dyDescent="0.3">
      <c r="A136" s="24">
        <v>45401</v>
      </c>
      <c r="B136" s="36">
        <v>81525000</v>
      </c>
      <c r="C136" s="31">
        <f t="shared" si="7"/>
        <v>53172066.700000003</v>
      </c>
      <c r="D136" s="40">
        <f t="shared" si="8"/>
        <v>134697066.69999999</v>
      </c>
      <c r="E136" s="31">
        <v>179117.7</v>
      </c>
      <c r="F136" s="41">
        <v>2086.3000000000002</v>
      </c>
      <c r="G136" s="48"/>
      <c r="H136" s="49"/>
    </row>
    <row r="137" spans="1:8" s="3" customFormat="1" x14ac:dyDescent="0.3">
      <c r="A137" s="24">
        <v>45402</v>
      </c>
      <c r="B137" s="36">
        <v>81525000</v>
      </c>
      <c r="C137" s="31">
        <f t="shared" si="7"/>
        <v>53349098.100000009</v>
      </c>
      <c r="D137" s="40">
        <f t="shared" si="8"/>
        <v>134874098.10000002</v>
      </c>
      <c r="E137" s="31">
        <v>190774.8</v>
      </c>
      <c r="F137" s="41">
        <v>2394.3000000000002</v>
      </c>
      <c r="G137" s="48"/>
      <c r="H137" s="49"/>
    </row>
    <row r="138" spans="1:8" s="3" customFormat="1" x14ac:dyDescent="0.3">
      <c r="A138" s="24">
        <v>45403</v>
      </c>
      <c r="B138" s="36">
        <v>81525000</v>
      </c>
      <c r="C138" s="31">
        <f t="shared" si="7"/>
        <v>53537478.600000009</v>
      </c>
      <c r="D138" s="40">
        <f t="shared" si="8"/>
        <v>135062478.60000002</v>
      </c>
      <c r="E138" s="31">
        <v>297845.8</v>
      </c>
      <c r="F138" s="41">
        <v>3374.7</v>
      </c>
      <c r="G138" s="48"/>
      <c r="H138" s="49"/>
    </row>
    <row r="139" spans="1:8" s="3" customFormat="1" x14ac:dyDescent="0.3">
      <c r="A139" s="24">
        <v>45404</v>
      </c>
      <c r="B139" s="36">
        <v>81525000</v>
      </c>
      <c r="C139" s="31">
        <f t="shared" si="7"/>
        <v>53831949.700000003</v>
      </c>
      <c r="D139" s="40">
        <f t="shared" si="8"/>
        <v>135356949.69999999</v>
      </c>
      <c r="E139" s="31">
        <v>17566.3</v>
      </c>
      <c r="F139" s="41">
        <v>1703.6</v>
      </c>
      <c r="G139" s="48"/>
      <c r="H139" s="49"/>
    </row>
    <row r="140" spans="1:8" s="3" customFormat="1" x14ac:dyDescent="0.3">
      <c r="A140" s="24">
        <v>45405</v>
      </c>
      <c r="B140" s="36">
        <v>81525000</v>
      </c>
      <c r="C140" s="31">
        <f t="shared" si="7"/>
        <v>53847812.399999999</v>
      </c>
      <c r="D140" s="40">
        <f t="shared" si="8"/>
        <v>135372812.40000001</v>
      </c>
      <c r="E140" s="31">
        <v>0.2</v>
      </c>
      <c r="F140" s="41">
        <v>490.2</v>
      </c>
      <c r="G140" s="48"/>
      <c r="H140" s="49"/>
    </row>
    <row r="141" spans="1:8" s="3" customFormat="1" x14ac:dyDescent="0.3">
      <c r="A141" s="24">
        <v>45406</v>
      </c>
      <c r="B141" s="36">
        <v>81525000</v>
      </c>
      <c r="C141" s="31">
        <f t="shared" si="7"/>
        <v>53847322.399999999</v>
      </c>
      <c r="D141" s="40">
        <f t="shared" si="8"/>
        <v>135372322.40000001</v>
      </c>
      <c r="E141" s="31">
        <v>11.8</v>
      </c>
      <c r="F141" s="41">
        <v>870.8</v>
      </c>
      <c r="G141" s="48"/>
      <c r="H141" s="49"/>
    </row>
    <row r="142" spans="1:8" s="3" customFormat="1" x14ac:dyDescent="0.3">
      <c r="A142" s="24">
        <v>45407</v>
      </c>
      <c r="B142" s="36">
        <v>81525000</v>
      </c>
      <c r="C142" s="31">
        <f t="shared" si="7"/>
        <v>53846463.399999999</v>
      </c>
      <c r="D142" s="40">
        <f t="shared" si="8"/>
        <v>135371463.40000001</v>
      </c>
      <c r="E142" s="31">
        <v>0</v>
      </c>
      <c r="F142" s="51">
        <v>0</v>
      </c>
      <c r="G142" s="48"/>
      <c r="H142" s="49"/>
    </row>
    <row r="143" spans="1:8" s="3" customFormat="1" x14ac:dyDescent="0.3">
      <c r="A143" s="24">
        <v>45408</v>
      </c>
      <c r="B143" s="36">
        <v>81525000</v>
      </c>
      <c r="C143" s="31">
        <f t="shared" si="7"/>
        <v>53846463.399999999</v>
      </c>
      <c r="D143" s="40">
        <f t="shared" si="8"/>
        <v>135371463.40000001</v>
      </c>
      <c r="E143" s="31">
        <v>0</v>
      </c>
      <c r="F143" s="41">
        <v>232.6</v>
      </c>
      <c r="G143" s="48"/>
      <c r="H143" s="49"/>
    </row>
    <row r="144" spans="1:8" s="3" customFormat="1" x14ac:dyDescent="0.3">
      <c r="A144" s="24">
        <v>45409</v>
      </c>
      <c r="B144" s="36">
        <v>81525000</v>
      </c>
      <c r="C144" s="31">
        <f t="shared" si="7"/>
        <v>53846230.799999997</v>
      </c>
      <c r="D144" s="40">
        <f t="shared" si="8"/>
        <v>135371230.80000001</v>
      </c>
      <c r="E144" s="31">
        <v>0</v>
      </c>
      <c r="F144" s="41">
        <v>100.8</v>
      </c>
      <c r="G144" s="48"/>
      <c r="H144" s="49"/>
    </row>
    <row r="145" spans="1:8" s="3" customFormat="1" x14ac:dyDescent="0.3">
      <c r="A145" s="24">
        <v>45410</v>
      </c>
      <c r="B145" s="36">
        <v>81525000</v>
      </c>
      <c r="C145" s="31">
        <f t="shared" si="7"/>
        <v>53846130</v>
      </c>
      <c r="D145" s="40">
        <f t="shared" si="8"/>
        <v>135371130</v>
      </c>
      <c r="E145" s="31">
        <v>0</v>
      </c>
      <c r="F145" s="41">
        <v>200.2</v>
      </c>
      <c r="G145" s="48"/>
      <c r="H145" s="49"/>
    </row>
    <row r="146" spans="1:8" s="3" customFormat="1" x14ac:dyDescent="0.3">
      <c r="A146" s="24">
        <v>45411</v>
      </c>
      <c r="B146" s="36">
        <v>81525000</v>
      </c>
      <c r="C146" s="31">
        <f t="shared" si="7"/>
        <v>53845929.799999997</v>
      </c>
      <c r="D146" s="40">
        <f t="shared" si="8"/>
        <v>135370929.80000001</v>
      </c>
      <c r="E146" s="31">
        <v>0</v>
      </c>
      <c r="F146" s="41">
        <v>285.2</v>
      </c>
      <c r="G146" s="48"/>
      <c r="H146" s="49"/>
    </row>
    <row r="147" spans="1:8" s="3" customFormat="1" x14ac:dyDescent="0.3">
      <c r="A147" s="24">
        <v>45412</v>
      </c>
      <c r="B147" s="36">
        <v>81525000</v>
      </c>
      <c r="C147" s="31">
        <f t="shared" si="7"/>
        <v>53845644.599999994</v>
      </c>
      <c r="D147" s="40">
        <f t="shared" si="8"/>
        <v>135370644.59999999</v>
      </c>
      <c r="E147" s="31">
        <v>0</v>
      </c>
      <c r="F147" s="41">
        <v>406.4</v>
      </c>
      <c r="G147" s="48">
        <v>157</v>
      </c>
      <c r="H147" s="35" t="s">
        <v>57</v>
      </c>
    </row>
    <row r="148" spans="1:8" s="3" customFormat="1" x14ac:dyDescent="0.3">
      <c r="A148" s="24">
        <v>45413</v>
      </c>
      <c r="B148" s="36">
        <v>81525000</v>
      </c>
      <c r="C148" s="31">
        <f t="shared" si="7"/>
        <v>53845081.199999996</v>
      </c>
      <c r="D148" s="40">
        <f t="shared" si="8"/>
        <v>135370081.19999999</v>
      </c>
      <c r="E148" s="31">
        <v>0</v>
      </c>
      <c r="F148" s="41">
        <v>372.8</v>
      </c>
      <c r="G148" s="48"/>
      <c r="H148" s="49"/>
    </row>
    <row r="149" spans="1:8" s="3" customFormat="1" x14ac:dyDescent="0.3">
      <c r="A149" s="24">
        <v>45414</v>
      </c>
      <c r="B149" s="36">
        <v>81525000</v>
      </c>
      <c r="C149" s="31">
        <f t="shared" si="7"/>
        <v>53844708.399999999</v>
      </c>
      <c r="D149" s="40">
        <f t="shared" si="8"/>
        <v>135369708.40000001</v>
      </c>
      <c r="E149" s="31">
        <v>0</v>
      </c>
      <c r="F149" s="41">
        <v>103.4</v>
      </c>
      <c r="G149" s="48"/>
      <c r="H149" s="49"/>
    </row>
    <row r="150" spans="1:8" s="3" customFormat="1" x14ac:dyDescent="0.3">
      <c r="A150" s="24">
        <v>45415</v>
      </c>
      <c r="B150" s="36">
        <v>81525000</v>
      </c>
      <c r="C150" s="31">
        <f t="shared" si="7"/>
        <v>53844605</v>
      </c>
      <c r="D150" s="40">
        <f t="shared" si="8"/>
        <v>135369605</v>
      </c>
      <c r="E150" s="31">
        <v>0</v>
      </c>
      <c r="F150" s="51">
        <v>2.2999999999999998</v>
      </c>
      <c r="G150" s="48"/>
      <c r="H150" s="49"/>
    </row>
    <row r="151" spans="1:8" s="3" customFormat="1" x14ac:dyDescent="0.3">
      <c r="A151" s="24">
        <v>45416</v>
      </c>
      <c r="B151" s="36">
        <v>81525000</v>
      </c>
      <c r="C151" s="31">
        <f t="shared" si="7"/>
        <v>53844602.700000003</v>
      </c>
      <c r="D151" s="40">
        <f t="shared" si="8"/>
        <v>135369602.69999999</v>
      </c>
      <c r="E151" s="31">
        <v>0</v>
      </c>
      <c r="F151" s="51">
        <v>0</v>
      </c>
      <c r="G151" s="48"/>
      <c r="H151" s="49"/>
    </row>
    <row r="152" spans="1:8" s="3" customFormat="1" x14ac:dyDescent="0.3">
      <c r="A152" s="24">
        <v>45417</v>
      </c>
      <c r="B152" s="36">
        <v>81525000</v>
      </c>
      <c r="C152" s="31">
        <f t="shared" si="7"/>
        <v>53844602.700000003</v>
      </c>
      <c r="D152" s="40">
        <f t="shared" si="8"/>
        <v>135369602.69999999</v>
      </c>
      <c r="E152" s="31">
        <v>0</v>
      </c>
      <c r="F152" s="51">
        <v>168.7</v>
      </c>
      <c r="G152" s="48"/>
      <c r="H152" s="49"/>
    </row>
    <row r="153" spans="1:8" s="3" customFormat="1" x14ac:dyDescent="0.3">
      <c r="A153" s="24">
        <v>45418</v>
      </c>
      <c r="B153" s="36">
        <v>81525000</v>
      </c>
      <c r="C153" s="31">
        <f t="shared" si="7"/>
        <v>53844434</v>
      </c>
      <c r="D153" s="40">
        <f t="shared" si="8"/>
        <v>135369434</v>
      </c>
      <c r="E153" s="31">
        <v>0</v>
      </c>
      <c r="F153" s="51">
        <v>219.9</v>
      </c>
      <c r="G153" s="48"/>
      <c r="H153" s="49"/>
    </row>
    <row r="154" spans="1:8" s="3" customFormat="1" x14ac:dyDescent="0.3">
      <c r="A154" s="24">
        <v>45419</v>
      </c>
      <c r="B154" s="36">
        <v>81525000</v>
      </c>
      <c r="C154" s="31">
        <f t="shared" si="7"/>
        <v>53844214.100000001</v>
      </c>
      <c r="D154" s="40">
        <f t="shared" si="8"/>
        <v>135369214.09999999</v>
      </c>
      <c r="E154" s="31">
        <v>0</v>
      </c>
      <c r="F154" s="51">
        <v>329.8</v>
      </c>
      <c r="G154" s="48"/>
      <c r="H154" s="49"/>
    </row>
    <row r="155" spans="1:8" s="3" customFormat="1" x14ac:dyDescent="0.3">
      <c r="A155" s="24">
        <v>45420</v>
      </c>
      <c r="B155" s="36">
        <v>81525000</v>
      </c>
      <c r="C155" s="31">
        <f t="shared" si="7"/>
        <v>53843884.300000004</v>
      </c>
      <c r="D155" s="40">
        <f t="shared" si="8"/>
        <v>135368884.30000001</v>
      </c>
      <c r="E155" s="31">
        <v>0.1</v>
      </c>
      <c r="F155" s="51">
        <v>142.69999999999999</v>
      </c>
      <c r="G155" s="48"/>
      <c r="H155" s="49"/>
    </row>
    <row r="156" spans="1:8" s="3" customFormat="1" x14ac:dyDescent="0.3">
      <c r="A156" s="24">
        <v>45421</v>
      </c>
      <c r="B156" s="36">
        <v>81525000</v>
      </c>
      <c r="C156" s="31">
        <f t="shared" si="7"/>
        <v>53843741.700000003</v>
      </c>
      <c r="D156" s="40">
        <f t="shared" si="8"/>
        <v>135368741.69999999</v>
      </c>
      <c r="E156" s="31">
        <v>0</v>
      </c>
      <c r="F156" s="51">
        <v>8</v>
      </c>
      <c r="G156" s="48"/>
      <c r="H156" s="49"/>
    </row>
    <row r="157" spans="1:8" s="3" customFormat="1" x14ac:dyDescent="0.3">
      <c r="A157" s="24">
        <v>45422</v>
      </c>
      <c r="B157" s="36">
        <v>81525000</v>
      </c>
      <c r="C157" s="31">
        <f t="shared" si="7"/>
        <v>53843733.700000003</v>
      </c>
      <c r="D157" s="40">
        <f t="shared" si="8"/>
        <v>135368733.69999999</v>
      </c>
      <c r="E157" s="31">
        <v>0.1</v>
      </c>
      <c r="F157" s="51">
        <v>0</v>
      </c>
      <c r="G157" s="48"/>
      <c r="H157" s="49"/>
    </row>
    <row r="158" spans="1:8" s="3" customFormat="1" x14ac:dyDescent="0.3">
      <c r="A158" s="24">
        <v>45423</v>
      </c>
      <c r="B158" s="36">
        <v>81525000</v>
      </c>
      <c r="C158" s="31">
        <f t="shared" si="7"/>
        <v>53843733.800000004</v>
      </c>
      <c r="D158" s="40">
        <f t="shared" si="8"/>
        <v>135368733.80000001</v>
      </c>
      <c r="E158" s="31">
        <v>0</v>
      </c>
      <c r="F158" s="51">
        <v>439.5</v>
      </c>
      <c r="G158" s="48"/>
      <c r="H158" s="49"/>
    </row>
    <row r="159" spans="1:8" s="3" customFormat="1" x14ac:dyDescent="0.3">
      <c r="A159" s="24">
        <v>45424</v>
      </c>
      <c r="B159" s="36">
        <v>81525000</v>
      </c>
      <c r="C159" s="31">
        <f t="shared" ref="C159:C169" si="9">C158+E158-F158-G158</f>
        <v>53843294.300000004</v>
      </c>
      <c r="D159" s="40">
        <f t="shared" si="8"/>
        <v>135368294.30000001</v>
      </c>
      <c r="E159" s="31">
        <v>100678.8</v>
      </c>
      <c r="F159" s="41">
        <v>1352.3</v>
      </c>
      <c r="G159" s="48"/>
      <c r="H159" s="49"/>
    </row>
    <row r="160" spans="1:8" s="3" customFormat="1" x14ac:dyDescent="0.3">
      <c r="A160" s="24">
        <v>45425</v>
      </c>
      <c r="B160" s="36">
        <v>81525000</v>
      </c>
      <c r="C160" s="31">
        <f t="shared" si="9"/>
        <v>53942620.800000004</v>
      </c>
      <c r="D160" s="40">
        <f t="shared" si="8"/>
        <v>135467620.80000001</v>
      </c>
      <c r="E160" s="31">
        <v>90557.2</v>
      </c>
      <c r="F160" s="41">
        <v>2451.1999999999998</v>
      </c>
      <c r="G160" s="48"/>
      <c r="H160" s="49"/>
    </row>
    <row r="161" spans="1:8" s="3" customFormat="1" x14ac:dyDescent="0.3">
      <c r="A161" s="24">
        <v>45426</v>
      </c>
      <c r="B161" s="36">
        <v>81525000</v>
      </c>
      <c r="C161" s="31">
        <f t="shared" si="9"/>
        <v>54030726.800000004</v>
      </c>
      <c r="D161" s="40">
        <f t="shared" si="8"/>
        <v>135555726.80000001</v>
      </c>
      <c r="E161" s="31">
        <v>2678.9</v>
      </c>
      <c r="F161" s="41">
        <v>2986.4</v>
      </c>
      <c r="G161" s="48"/>
      <c r="H161" s="49"/>
    </row>
    <row r="162" spans="1:8" s="3" customFormat="1" x14ac:dyDescent="0.3">
      <c r="A162" s="24">
        <v>45427</v>
      </c>
      <c r="B162" s="36">
        <v>81525000</v>
      </c>
      <c r="C162" s="31">
        <f t="shared" si="9"/>
        <v>54030419.300000004</v>
      </c>
      <c r="D162" s="40">
        <f t="shared" si="8"/>
        <v>135555419.30000001</v>
      </c>
      <c r="E162" s="31">
        <v>97821.6</v>
      </c>
      <c r="F162" s="41">
        <v>2508.1999999999998</v>
      </c>
      <c r="G162" s="48"/>
      <c r="H162" s="49"/>
    </row>
    <row r="163" spans="1:8" s="3" customFormat="1" x14ac:dyDescent="0.3">
      <c r="A163" s="24">
        <v>45428</v>
      </c>
      <c r="B163" s="36">
        <v>81525000</v>
      </c>
      <c r="C163" s="31">
        <f t="shared" si="9"/>
        <v>54125732.700000003</v>
      </c>
      <c r="D163" s="40">
        <f t="shared" si="8"/>
        <v>135650732.69999999</v>
      </c>
      <c r="E163" s="31">
        <v>91199.8</v>
      </c>
      <c r="F163" s="41">
        <v>2804.9</v>
      </c>
      <c r="G163" s="48"/>
      <c r="H163" s="49"/>
    </row>
    <row r="164" spans="1:8" s="3" customFormat="1" x14ac:dyDescent="0.3">
      <c r="A164" s="24">
        <v>45429</v>
      </c>
      <c r="B164" s="36">
        <v>81525000</v>
      </c>
      <c r="C164" s="31">
        <f t="shared" si="9"/>
        <v>54214127.600000001</v>
      </c>
      <c r="D164" s="40">
        <f t="shared" si="8"/>
        <v>135739127.59999999</v>
      </c>
      <c r="E164" s="31">
        <v>84781.8</v>
      </c>
      <c r="F164" s="41">
        <v>2732.5</v>
      </c>
      <c r="G164" s="48"/>
      <c r="H164" s="49"/>
    </row>
    <row r="165" spans="1:8" s="3" customFormat="1" x14ac:dyDescent="0.3">
      <c r="A165" s="24">
        <v>45430</v>
      </c>
      <c r="B165" s="36">
        <v>81525000</v>
      </c>
      <c r="C165" s="31">
        <f t="shared" si="9"/>
        <v>54296176.899999999</v>
      </c>
      <c r="D165" s="40">
        <f t="shared" si="8"/>
        <v>135821176.90000001</v>
      </c>
      <c r="E165" s="31">
        <v>105500.8</v>
      </c>
      <c r="F165" s="41">
        <v>2624.7</v>
      </c>
      <c r="G165" s="48"/>
      <c r="H165" s="49"/>
    </row>
    <row r="166" spans="1:8" s="3" customFormat="1" x14ac:dyDescent="0.3">
      <c r="A166" s="24">
        <v>45431</v>
      </c>
      <c r="B166" s="36">
        <v>81525000</v>
      </c>
      <c r="C166" s="31">
        <f t="shared" si="9"/>
        <v>54399052.999999993</v>
      </c>
      <c r="D166" s="40">
        <f t="shared" si="8"/>
        <v>135924053</v>
      </c>
      <c r="E166" s="31">
        <v>114512.3</v>
      </c>
      <c r="F166" s="41">
        <v>2712.7</v>
      </c>
      <c r="G166" s="48"/>
      <c r="H166" s="49"/>
    </row>
    <row r="167" spans="1:8" s="3" customFormat="1" x14ac:dyDescent="0.3">
      <c r="A167" s="24">
        <v>45432</v>
      </c>
      <c r="B167" s="36">
        <v>81525000</v>
      </c>
      <c r="C167" s="31">
        <f t="shared" si="9"/>
        <v>54510852.599999987</v>
      </c>
      <c r="D167" s="40">
        <f t="shared" si="8"/>
        <v>136035852.59999999</v>
      </c>
      <c r="E167" s="31">
        <v>115832.9</v>
      </c>
      <c r="F167" s="41">
        <v>2774.4</v>
      </c>
      <c r="G167" s="48"/>
      <c r="H167" s="49"/>
    </row>
    <row r="168" spans="1:8" s="3" customFormat="1" x14ac:dyDescent="0.3">
      <c r="A168" s="24">
        <v>45433</v>
      </c>
      <c r="B168" s="36">
        <v>81525000</v>
      </c>
      <c r="C168" s="31">
        <f t="shared" si="9"/>
        <v>54623911.099999987</v>
      </c>
      <c r="D168" s="40">
        <f t="shared" si="8"/>
        <v>136148911.09999999</v>
      </c>
      <c r="E168" s="31">
        <v>107048.8</v>
      </c>
      <c r="F168" s="41">
        <v>2830.4</v>
      </c>
      <c r="G168" s="48"/>
      <c r="H168" s="49"/>
    </row>
    <row r="169" spans="1:8" s="3" customFormat="1" x14ac:dyDescent="0.3">
      <c r="A169" s="24">
        <v>45434</v>
      </c>
      <c r="B169" s="36">
        <v>81525000</v>
      </c>
      <c r="C169" s="31">
        <f t="shared" si="9"/>
        <v>54728129.499999985</v>
      </c>
      <c r="D169" s="40">
        <f t="shared" si="8"/>
        <v>136253129.5</v>
      </c>
      <c r="E169" s="31">
        <v>108629.6</v>
      </c>
      <c r="F169" s="41">
        <v>2799.2</v>
      </c>
      <c r="G169" s="48"/>
      <c r="H169" s="49"/>
    </row>
    <row r="170" spans="1:8" s="3" customFormat="1" x14ac:dyDescent="0.3">
      <c r="A170" s="24">
        <v>45435</v>
      </c>
      <c r="B170" s="36">
        <v>81525000</v>
      </c>
      <c r="C170" s="31">
        <f t="shared" si="7"/>
        <v>54833959.899999984</v>
      </c>
      <c r="D170" s="40">
        <f t="shared" si="8"/>
        <v>136358959.89999998</v>
      </c>
      <c r="E170" s="31">
        <v>103503.6</v>
      </c>
      <c r="F170" s="41">
        <v>2717.7</v>
      </c>
      <c r="G170" s="48"/>
      <c r="H170" s="49"/>
    </row>
    <row r="171" spans="1:8" s="3" customFormat="1" x14ac:dyDescent="0.3">
      <c r="A171" s="24">
        <v>45436</v>
      </c>
      <c r="B171" s="36">
        <v>81525000</v>
      </c>
      <c r="C171" s="31">
        <f t="shared" si="7"/>
        <v>54934745.799999982</v>
      </c>
      <c r="D171" s="40">
        <f t="shared" si="8"/>
        <v>136459745.79999998</v>
      </c>
      <c r="E171" s="31">
        <v>33292</v>
      </c>
      <c r="F171" s="41">
        <v>2137.3000000000002</v>
      </c>
      <c r="G171" s="48"/>
      <c r="H171" s="49"/>
    </row>
    <row r="172" spans="1:8" s="3" customFormat="1" x14ac:dyDescent="0.3">
      <c r="A172" s="24">
        <v>45437</v>
      </c>
      <c r="B172" s="36">
        <v>81525000</v>
      </c>
      <c r="C172" s="31">
        <f t="shared" si="7"/>
        <v>54965900.499999985</v>
      </c>
      <c r="D172" s="40">
        <f t="shared" si="8"/>
        <v>136490900.5</v>
      </c>
      <c r="E172" s="31">
        <v>88596.4</v>
      </c>
      <c r="F172" s="41">
        <v>2679.4</v>
      </c>
      <c r="G172" s="48"/>
      <c r="H172" s="49"/>
    </row>
    <row r="173" spans="1:8" s="3" customFormat="1" x14ac:dyDescent="0.3">
      <c r="A173" s="24">
        <v>45438</v>
      </c>
      <c r="B173" s="36">
        <v>81525000</v>
      </c>
      <c r="C173" s="31">
        <f t="shared" si="7"/>
        <v>55051817.499999985</v>
      </c>
      <c r="D173" s="40">
        <f t="shared" si="8"/>
        <v>136576817.5</v>
      </c>
      <c r="E173" s="31">
        <v>102715.4</v>
      </c>
      <c r="F173" s="41">
        <v>2967</v>
      </c>
      <c r="G173" s="48"/>
      <c r="H173" s="49"/>
    </row>
    <row r="174" spans="1:8" s="3" customFormat="1" x14ac:dyDescent="0.3">
      <c r="A174" s="24">
        <v>45439</v>
      </c>
      <c r="B174" s="36">
        <v>81525000</v>
      </c>
      <c r="C174" s="31">
        <f t="shared" si="7"/>
        <v>55151565.899999984</v>
      </c>
      <c r="D174" s="40">
        <f t="shared" si="8"/>
        <v>136676565.89999998</v>
      </c>
      <c r="E174" s="31">
        <v>81204.3</v>
      </c>
      <c r="F174" s="41">
        <v>2996.8</v>
      </c>
      <c r="G174" s="48"/>
      <c r="H174" s="49"/>
    </row>
    <row r="175" spans="1:8" s="3" customFormat="1" x14ac:dyDescent="0.3">
      <c r="A175" s="24">
        <v>45440</v>
      </c>
      <c r="B175" s="36">
        <v>81525000</v>
      </c>
      <c r="C175" s="31">
        <f t="shared" si="7"/>
        <v>55229773.399999984</v>
      </c>
      <c r="D175" s="40">
        <f t="shared" si="8"/>
        <v>136754773.39999998</v>
      </c>
      <c r="E175" s="31">
        <v>43696.1</v>
      </c>
      <c r="F175" s="41">
        <v>2288.1</v>
      </c>
      <c r="G175" s="48"/>
      <c r="H175" s="49"/>
    </row>
    <row r="176" spans="1:8" s="3" customFormat="1" x14ac:dyDescent="0.3">
      <c r="A176" s="24">
        <v>45441</v>
      </c>
      <c r="B176" s="36">
        <v>81525000</v>
      </c>
      <c r="C176" s="31">
        <f t="shared" si="7"/>
        <v>55271181.399999984</v>
      </c>
      <c r="D176" s="40">
        <f t="shared" si="8"/>
        <v>136796181.39999998</v>
      </c>
      <c r="E176" s="31">
        <v>95624.3</v>
      </c>
      <c r="F176" s="41">
        <v>2360.1</v>
      </c>
      <c r="G176" s="48"/>
      <c r="H176" s="49"/>
    </row>
    <row r="177" spans="1:8" s="3" customFormat="1" x14ac:dyDescent="0.3">
      <c r="A177" s="24">
        <v>45442</v>
      </c>
      <c r="B177" s="36">
        <v>81525000</v>
      </c>
      <c r="C177" s="31">
        <f t="shared" si="7"/>
        <v>55364445.599999979</v>
      </c>
      <c r="D177" s="40">
        <f t="shared" si="8"/>
        <v>136889445.59999996</v>
      </c>
      <c r="E177" s="31">
        <v>70842.5</v>
      </c>
      <c r="F177" s="41">
        <v>2038.8</v>
      </c>
      <c r="G177" s="48"/>
      <c r="H177" s="49"/>
    </row>
    <row r="178" spans="1:8" s="3" customFormat="1" x14ac:dyDescent="0.3">
      <c r="A178" s="24">
        <v>45443</v>
      </c>
      <c r="B178" s="36">
        <v>81525000</v>
      </c>
      <c r="C178" s="31">
        <f t="shared" si="7"/>
        <v>55433249.299999982</v>
      </c>
      <c r="D178" s="40">
        <f t="shared" si="8"/>
        <v>136958249.29999998</v>
      </c>
      <c r="E178" s="31">
        <v>65041.2</v>
      </c>
      <c r="F178" s="41">
        <v>2164.4</v>
      </c>
      <c r="G178" s="48">
        <v>0.2</v>
      </c>
      <c r="H178" s="35" t="s">
        <v>57</v>
      </c>
    </row>
    <row r="179" spans="1:8" s="3" customFormat="1" x14ac:dyDescent="0.3">
      <c r="A179" s="24">
        <v>45444</v>
      </c>
      <c r="B179" s="36">
        <v>81525000</v>
      </c>
      <c r="C179" s="31">
        <f t="shared" si="7"/>
        <v>55496125.899999984</v>
      </c>
      <c r="D179" s="40">
        <f t="shared" si="8"/>
        <v>137021125.89999998</v>
      </c>
      <c r="E179" s="31">
        <v>65607.5</v>
      </c>
      <c r="F179" s="41">
        <v>2113</v>
      </c>
      <c r="G179" s="48"/>
      <c r="H179" s="49"/>
    </row>
    <row r="180" spans="1:8" s="3" customFormat="1" x14ac:dyDescent="0.3">
      <c r="A180" s="24">
        <v>45445</v>
      </c>
      <c r="B180" s="36">
        <v>81525000</v>
      </c>
      <c r="C180" s="31">
        <f t="shared" si="7"/>
        <v>55559620.399999984</v>
      </c>
      <c r="D180" s="40">
        <f t="shared" si="8"/>
        <v>137084620.39999998</v>
      </c>
      <c r="E180" s="31">
        <v>82604</v>
      </c>
      <c r="F180" s="41">
        <v>2174</v>
      </c>
      <c r="G180" s="48"/>
      <c r="H180" s="49"/>
    </row>
    <row r="181" spans="1:8" s="3" customFormat="1" x14ac:dyDescent="0.3">
      <c r="A181" s="24">
        <v>45446</v>
      </c>
      <c r="B181" s="36">
        <v>81525000</v>
      </c>
      <c r="C181" s="31">
        <f t="shared" si="7"/>
        <v>55640050.399999984</v>
      </c>
      <c r="D181" s="40">
        <f t="shared" si="8"/>
        <v>137165050.39999998</v>
      </c>
      <c r="E181" s="31">
        <v>0</v>
      </c>
      <c r="F181" s="41">
        <v>1474.3</v>
      </c>
      <c r="G181" s="48"/>
      <c r="H181" s="49"/>
    </row>
    <row r="182" spans="1:8" s="3" customFormat="1" x14ac:dyDescent="0.3">
      <c r="A182" s="24">
        <v>45447</v>
      </c>
      <c r="B182" s="36">
        <v>81525000</v>
      </c>
      <c r="C182" s="31">
        <f t="shared" si="7"/>
        <v>55638576.099999987</v>
      </c>
      <c r="D182" s="40">
        <f t="shared" si="8"/>
        <v>137163576.09999999</v>
      </c>
      <c r="E182" s="31">
        <v>67585.2</v>
      </c>
      <c r="F182" s="41">
        <v>1949.1</v>
      </c>
      <c r="G182" s="48"/>
      <c r="H182" s="49"/>
    </row>
    <row r="183" spans="1:8" s="3" customFormat="1" x14ac:dyDescent="0.3">
      <c r="A183" s="24">
        <v>45448</v>
      </c>
      <c r="B183" s="36">
        <v>81525000</v>
      </c>
      <c r="C183" s="31">
        <f t="shared" si="7"/>
        <v>55704212.199999988</v>
      </c>
      <c r="D183" s="40">
        <f t="shared" si="8"/>
        <v>137229212.19999999</v>
      </c>
      <c r="E183" s="31">
        <v>21295.599999999999</v>
      </c>
      <c r="F183" s="41">
        <v>2072.3000000000002</v>
      </c>
      <c r="G183" s="48"/>
      <c r="H183" s="49"/>
    </row>
    <row r="184" spans="1:8" s="3" customFormat="1" x14ac:dyDescent="0.3">
      <c r="A184" s="24">
        <v>45449</v>
      </c>
      <c r="B184" s="36">
        <v>81525000</v>
      </c>
      <c r="C184" s="31">
        <f t="shared" si="7"/>
        <v>55723435.499999993</v>
      </c>
      <c r="D184" s="40">
        <f t="shared" si="8"/>
        <v>137248435.5</v>
      </c>
      <c r="E184" s="31">
        <v>73658.600000000006</v>
      </c>
      <c r="F184" s="41">
        <v>2813</v>
      </c>
      <c r="G184" s="48"/>
      <c r="H184" s="49"/>
    </row>
    <row r="185" spans="1:8" s="3" customFormat="1" x14ac:dyDescent="0.3">
      <c r="A185" s="24">
        <v>45450</v>
      </c>
      <c r="B185" s="36">
        <v>81525000</v>
      </c>
      <c r="C185" s="31">
        <f t="shared" si="7"/>
        <v>55794281.099999994</v>
      </c>
      <c r="D185" s="40">
        <f t="shared" si="8"/>
        <v>137319281.09999999</v>
      </c>
      <c r="E185" s="31">
        <v>34036</v>
      </c>
      <c r="F185" s="41">
        <v>2114.8000000000002</v>
      </c>
      <c r="G185" s="48"/>
      <c r="H185" s="49"/>
    </row>
    <row r="186" spans="1:8" s="3" customFormat="1" x14ac:dyDescent="0.3">
      <c r="A186" s="24">
        <v>45451</v>
      </c>
      <c r="B186" s="36">
        <v>81525000</v>
      </c>
      <c r="C186" s="31">
        <f t="shared" si="7"/>
        <v>55826202.299999997</v>
      </c>
      <c r="D186" s="40">
        <f t="shared" si="8"/>
        <v>137351202.30000001</v>
      </c>
      <c r="E186" s="31">
        <v>200990.6</v>
      </c>
      <c r="F186" s="41">
        <v>2202.4</v>
      </c>
      <c r="G186" s="48"/>
      <c r="H186" s="49"/>
    </row>
    <row r="187" spans="1:8" s="3" customFormat="1" x14ac:dyDescent="0.3">
      <c r="A187" s="24">
        <v>45452</v>
      </c>
      <c r="B187" s="36">
        <v>81525000</v>
      </c>
      <c r="C187" s="31">
        <f t="shared" si="7"/>
        <v>56024990.5</v>
      </c>
      <c r="D187" s="40">
        <f t="shared" si="8"/>
        <v>137549990.5</v>
      </c>
      <c r="E187" s="31">
        <v>371615.1</v>
      </c>
      <c r="F187" s="41">
        <v>2223.3000000000002</v>
      </c>
      <c r="G187" s="48"/>
      <c r="H187" s="49"/>
    </row>
    <row r="188" spans="1:8" s="3" customFormat="1" x14ac:dyDescent="0.3">
      <c r="A188" s="24">
        <v>45453</v>
      </c>
      <c r="B188" s="36">
        <v>81525000</v>
      </c>
      <c r="C188" s="31">
        <f t="shared" si="7"/>
        <v>56394382.300000004</v>
      </c>
      <c r="D188" s="40">
        <f t="shared" si="8"/>
        <v>137919382.30000001</v>
      </c>
      <c r="E188" s="31">
        <v>226961.4</v>
      </c>
      <c r="F188" s="41">
        <v>2689.8</v>
      </c>
      <c r="G188" s="48"/>
      <c r="H188" s="49"/>
    </row>
    <row r="189" spans="1:8" s="3" customFormat="1" x14ac:dyDescent="0.3">
      <c r="A189" s="24">
        <v>45454</v>
      </c>
      <c r="B189" s="36">
        <v>81525000</v>
      </c>
      <c r="C189" s="31">
        <f t="shared" si="7"/>
        <v>56618653.900000006</v>
      </c>
      <c r="D189" s="40">
        <f t="shared" si="8"/>
        <v>138143653.90000001</v>
      </c>
      <c r="E189" s="31">
        <v>120399.8</v>
      </c>
      <c r="F189" s="41">
        <v>2389.9</v>
      </c>
      <c r="G189" s="48"/>
      <c r="H189" s="49"/>
    </row>
    <row r="190" spans="1:8" s="3" customFormat="1" x14ac:dyDescent="0.3">
      <c r="A190" s="24">
        <v>45455</v>
      </c>
      <c r="B190" s="36">
        <v>81525000</v>
      </c>
      <c r="C190" s="31">
        <f t="shared" si="7"/>
        <v>56736663.800000004</v>
      </c>
      <c r="D190" s="40">
        <f t="shared" si="8"/>
        <v>138261663.80000001</v>
      </c>
      <c r="E190" s="31">
        <v>32048.6</v>
      </c>
      <c r="F190" s="41">
        <v>2007.8</v>
      </c>
      <c r="G190" s="48"/>
      <c r="H190" s="49"/>
    </row>
    <row r="191" spans="1:8" s="3" customFormat="1" x14ac:dyDescent="0.3">
      <c r="A191" s="24">
        <v>45456</v>
      </c>
      <c r="B191" s="36">
        <v>81525000</v>
      </c>
      <c r="C191" s="31">
        <f t="shared" si="7"/>
        <v>56766704.600000009</v>
      </c>
      <c r="D191" s="40">
        <f t="shared" si="8"/>
        <v>138291704.60000002</v>
      </c>
      <c r="E191" s="31">
        <v>16191.2</v>
      </c>
      <c r="F191" s="41">
        <v>1971.5</v>
      </c>
      <c r="G191" s="48"/>
      <c r="H191" s="49"/>
    </row>
    <row r="192" spans="1:8" s="3" customFormat="1" x14ac:dyDescent="0.3">
      <c r="A192" s="24">
        <v>45457</v>
      </c>
      <c r="B192" s="36">
        <v>81525000</v>
      </c>
      <c r="C192" s="31">
        <f t="shared" si="7"/>
        <v>56780924.300000012</v>
      </c>
      <c r="D192" s="40">
        <f t="shared" si="8"/>
        <v>138305924.30000001</v>
      </c>
      <c r="E192" s="31">
        <v>5</v>
      </c>
      <c r="F192" s="41">
        <v>1773</v>
      </c>
      <c r="G192" s="48"/>
      <c r="H192" s="49"/>
    </row>
    <row r="193" spans="1:8" s="3" customFormat="1" x14ac:dyDescent="0.3">
      <c r="A193" s="24">
        <v>45458</v>
      </c>
      <c r="B193" s="36">
        <v>81525000</v>
      </c>
      <c r="C193" s="31">
        <f t="shared" si="7"/>
        <v>56779156.300000012</v>
      </c>
      <c r="D193" s="40">
        <f t="shared" si="8"/>
        <v>138304156.30000001</v>
      </c>
      <c r="E193" s="31">
        <v>219131.7</v>
      </c>
      <c r="F193" s="41">
        <v>3790.8</v>
      </c>
      <c r="G193" s="48"/>
      <c r="H193" s="49"/>
    </row>
    <row r="194" spans="1:8" s="3" customFormat="1" x14ac:dyDescent="0.3">
      <c r="A194" s="24">
        <v>45459</v>
      </c>
      <c r="B194" s="36">
        <v>81525000</v>
      </c>
      <c r="C194" s="31">
        <f t="shared" si="7"/>
        <v>56994497.200000018</v>
      </c>
      <c r="D194" s="40">
        <f t="shared" si="8"/>
        <v>138519497.20000002</v>
      </c>
      <c r="E194" s="31">
        <v>323826.5</v>
      </c>
      <c r="F194" s="41">
        <v>2198.9</v>
      </c>
      <c r="G194" s="48"/>
      <c r="H194" s="49"/>
    </row>
    <row r="195" spans="1:8" s="3" customFormat="1" x14ac:dyDescent="0.3">
      <c r="A195" s="24">
        <v>45460</v>
      </c>
      <c r="B195" s="36">
        <v>81525000</v>
      </c>
      <c r="C195" s="31">
        <f t="shared" si="7"/>
        <v>57316124.800000019</v>
      </c>
      <c r="D195" s="40">
        <f t="shared" si="8"/>
        <v>138841124.80000001</v>
      </c>
      <c r="E195" s="31">
        <v>279858.5</v>
      </c>
      <c r="F195" s="41">
        <v>2561.8000000000002</v>
      </c>
      <c r="G195" s="48"/>
      <c r="H195" s="49"/>
    </row>
    <row r="196" spans="1:8" s="3" customFormat="1" x14ac:dyDescent="0.3">
      <c r="A196" s="24">
        <v>45461</v>
      </c>
      <c r="B196" s="36">
        <v>81525000</v>
      </c>
      <c r="C196" s="31">
        <f t="shared" si="7"/>
        <v>57593421.500000022</v>
      </c>
      <c r="D196" s="40">
        <f t="shared" si="8"/>
        <v>139118421.50000003</v>
      </c>
      <c r="E196" s="31">
        <v>225639.8</v>
      </c>
      <c r="F196" s="41">
        <v>2599.6</v>
      </c>
      <c r="G196" s="48"/>
      <c r="H196" s="49"/>
    </row>
    <row r="197" spans="1:8" s="3" customFormat="1" x14ac:dyDescent="0.3">
      <c r="A197" s="24">
        <v>45462</v>
      </c>
      <c r="B197" s="36">
        <v>81525000</v>
      </c>
      <c r="C197" s="31">
        <f t="shared" ref="C197:C209" si="10">C196+E196-F196-G196</f>
        <v>57816461.700000018</v>
      </c>
      <c r="D197" s="40">
        <f t="shared" ref="D197:D209" si="11">B197+C197</f>
        <v>139341461.70000002</v>
      </c>
      <c r="E197" s="31">
        <v>20864.5</v>
      </c>
      <c r="F197" s="41">
        <v>2364.3000000000002</v>
      </c>
      <c r="G197" s="48"/>
      <c r="H197" s="49"/>
    </row>
    <row r="198" spans="1:8" s="3" customFormat="1" x14ac:dyDescent="0.3">
      <c r="A198" s="24">
        <v>45463</v>
      </c>
      <c r="B198" s="36">
        <v>81525000</v>
      </c>
      <c r="C198" s="31">
        <f t="shared" si="10"/>
        <v>57834961.900000021</v>
      </c>
      <c r="D198" s="40">
        <f t="shared" si="11"/>
        <v>139359961.90000004</v>
      </c>
      <c r="E198" s="31">
        <v>56515.8</v>
      </c>
      <c r="F198" s="41">
        <v>2341.1</v>
      </c>
      <c r="G198" s="48"/>
      <c r="H198" s="49"/>
    </row>
    <row r="199" spans="1:8" s="3" customFormat="1" x14ac:dyDescent="0.3">
      <c r="A199" s="24">
        <v>45464</v>
      </c>
      <c r="B199" s="36">
        <v>81525000</v>
      </c>
      <c r="C199" s="31">
        <f t="shared" si="10"/>
        <v>57889136.600000016</v>
      </c>
      <c r="D199" s="40">
        <f t="shared" si="11"/>
        <v>139414136.60000002</v>
      </c>
      <c r="E199" s="31">
        <v>3.9</v>
      </c>
      <c r="F199" s="41">
        <v>194090</v>
      </c>
      <c r="G199" s="48"/>
      <c r="H199" s="49"/>
    </row>
    <row r="200" spans="1:8" s="3" customFormat="1" x14ac:dyDescent="0.3">
      <c r="A200" s="24">
        <v>45465</v>
      </c>
      <c r="B200" s="36">
        <v>81525000</v>
      </c>
      <c r="C200" s="31">
        <f t="shared" si="10"/>
        <v>57695050.500000015</v>
      </c>
      <c r="D200" s="40">
        <f t="shared" si="11"/>
        <v>139220050.5</v>
      </c>
      <c r="E200" s="31">
        <v>3.3</v>
      </c>
      <c r="F200" s="41">
        <v>213870</v>
      </c>
      <c r="G200" s="48"/>
      <c r="H200" s="49"/>
    </row>
    <row r="201" spans="1:8" s="3" customFormat="1" x14ac:dyDescent="0.3">
      <c r="A201" s="24">
        <v>45466</v>
      </c>
      <c r="B201" s="36">
        <v>81525000</v>
      </c>
      <c r="C201" s="31">
        <f t="shared" si="10"/>
        <v>57481183.800000012</v>
      </c>
      <c r="D201" s="40">
        <f t="shared" si="11"/>
        <v>139006183.80000001</v>
      </c>
      <c r="E201" s="31">
        <v>2.6</v>
      </c>
      <c r="F201" s="41">
        <v>143659.79999999999</v>
      </c>
      <c r="G201" s="48"/>
      <c r="H201" s="49"/>
    </row>
    <row r="202" spans="1:8" s="3" customFormat="1" x14ac:dyDescent="0.3">
      <c r="A202" s="24">
        <v>45467</v>
      </c>
      <c r="B202" s="36">
        <v>81525000</v>
      </c>
      <c r="C202" s="31">
        <f t="shared" si="10"/>
        <v>57337526.600000016</v>
      </c>
      <c r="D202" s="40">
        <f t="shared" si="11"/>
        <v>138862526.60000002</v>
      </c>
      <c r="E202" s="31">
        <v>9.1999999999999993</v>
      </c>
      <c r="F202" s="41">
        <v>215301.2</v>
      </c>
      <c r="G202" s="48"/>
      <c r="H202" s="49"/>
    </row>
    <row r="203" spans="1:8" s="3" customFormat="1" x14ac:dyDescent="0.3">
      <c r="A203" s="24">
        <v>45468</v>
      </c>
      <c r="B203" s="36">
        <v>81525000</v>
      </c>
      <c r="C203" s="31">
        <f t="shared" si="10"/>
        <v>57122234.600000016</v>
      </c>
      <c r="D203" s="40">
        <f t="shared" si="11"/>
        <v>138647234.60000002</v>
      </c>
      <c r="E203" s="31">
        <v>11.9</v>
      </c>
      <c r="F203" s="41">
        <v>94362.4</v>
      </c>
      <c r="G203" s="48"/>
      <c r="H203" s="49"/>
    </row>
    <row r="204" spans="1:8" s="3" customFormat="1" x14ac:dyDescent="0.3">
      <c r="A204" s="24">
        <v>45469</v>
      </c>
      <c r="B204" s="36">
        <v>81525000</v>
      </c>
      <c r="C204" s="31">
        <f t="shared" si="10"/>
        <v>57027884.100000016</v>
      </c>
      <c r="D204" s="40">
        <f t="shared" si="11"/>
        <v>138552884.10000002</v>
      </c>
      <c r="E204" s="31">
        <v>33538.1</v>
      </c>
      <c r="F204" s="41">
        <v>24283</v>
      </c>
      <c r="G204" s="48"/>
      <c r="H204" s="49"/>
    </row>
    <row r="205" spans="1:8" s="3" customFormat="1" x14ac:dyDescent="0.3">
      <c r="A205" s="24">
        <v>45470</v>
      </c>
      <c r="B205" s="36">
        <v>81525000</v>
      </c>
      <c r="C205" s="31">
        <f t="shared" si="10"/>
        <v>57037139.200000018</v>
      </c>
      <c r="D205" s="40">
        <f t="shared" si="11"/>
        <v>138562139.20000002</v>
      </c>
      <c r="E205" s="31">
        <v>209822.7</v>
      </c>
      <c r="F205" s="41">
        <v>2393.5</v>
      </c>
      <c r="G205" s="48"/>
      <c r="H205" s="49"/>
    </row>
    <row r="206" spans="1:8" s="3" customFormat="1" x14ac:dyDescent="0.3">
      <c r="A206" s="24">
        <v>45471</v>
      </c>
      <c r="B206" s="36">
        <v>81525000</v>
      </c>
      <c r="C206" s="31">
        <f t="shared" si="10"/>
        <v>57244568.400000021</v>
      </c>
      <c r="D206" s="40">
        <f t="shared" si="11"/>
        <v>138769568.40000004</v>
      </c>
      <c r="E206" s="31">
        <v>141543.1</v>
      </c>
      <c r="F206" s="41">
        <v>2434.9</v>
      </c>
      <c r="G206" s="48"/>
      <c r="H206" s="49"/>
    </row>
    <row r="207" spans="1:8" s="3" customFormat="1" x14ac:dyDescent="0.3">
      <c r="A207" s="24">
        <v>45472</v>
      </c>
      <c r="B207" s="36">
        <v>81525000</v>
      </c>
      <c r="C207" s="31">
        <f t="shared" si="10"/>
        <v>57383676.600000024</v>
      </c>
      <c r="D207" s="40">
        <f t="shared" si="11"/>
        <v>138908676.60000002</v>
      </c>
      <c r="E207" s="31">
        <v>231735.1</v>
      </c>
      <c r="F207" s="41">
        <v>2533.8000000000002</v>
      </c>
      <c r="G207" s="48"/>
      <c r="H207" s="49"/>
    </row>
    <row r="208" spans="1:8" s="3" customFormat="1" x14ac:dyDescent="0.3">
      <c r="A208" s="24">
        <v>45473</v>
      </c>
      <c r="B208" s="36">
        <v>81525000</v>
      </c>
      <c r="C208" s="31">
        <f t="shared" si="10"/>
        <v>57612877.900000028</v>
      </c>
      <c r="D208" s="40">
        <f t="shared" si="11"/>
        <v>139137877.90000004</v>
      </c>
      <c r="E208" s="31">
        <v>206045.4</v>
      </c>
      <c r="F208" s="41">
        <v>2887.8</v>
      </c>
      <c r="G208" s="48">
        <v>0.3</v>
      </c>
      <c r="H208" s="35" t="s">
        <v>57</v>
      </c>
    </row>
    <row r="209" spans="1:8" s="3" customFormat="1" x14ac:dyDescent="0.3">
      <c r="A209" s="24">
        <v>45474</v>
      </c>
      <c r="B209" s="36">
        <v>81525000</v>
      </c>
      <c r="C209" s="31">
        <f t="shared" si="10"/>
        <v>57816035.200000033</v>
      </c>
      <c r="D209" s="40">
        <f t="shared" si="11"/>
        <v>139341035.20000005</v>
      </c>
      <c r="E209" s="31">
        <v>283424.5</v>
      </c>
      <c r="F209" s="41">
        <v>2878</v>
      </c>
      <c r="G209" s="48"/>
      <c r="H209" s="49"/>
    </row>
    <row r="210" spans="1:8" s="3" customFormat="1" x14ac:dyDescent="0.3">
      <c r="A210" s="24">
        <v>45475</v>
      </c>
      <c r="B210" s="36">
        <v>81525000</v>
      </c>
      <c r="C210" s="31">
        <f t="shared" ref="C210:C230" si="12">C209+E209-F209-G209</f>
        <v>58096581.700000033</v>
      </c>
      <c r="D210" s="40">
        <f t="shared" ref="D210:D230" si="13">B210+C210</f>
        <v>139621581.70000005</v>
      </c>
      <c r="E210" s="31">
        <v>263359</v>
      </c>
      <c r="F210" s="41">
        <v>3014.9</v>
      </c>
      <c r="G210" s="48"/>
      <c r="H210" s="49"/>
    </row>
    <row r="211" spans="1:8" s="3" customFormat="1" x14ac:dyDescent="0.3">
      <c r="A211" s="24">
        <v>45476</v>
      </c>
      <c r="B211" s="36">
        <v>81525000</v>
      </c>
      <c r="C211" s="31">
        <f t="shared" si="12"/>
        <v>58356925.800000034</v>
      </c>
      <c r="D211" s="40">
        <f t="shared" si="13"/>
        <v>139881925.80000004</v>
      </c>
      <c r="E211" s="31">
        <v>191754.8</v>
      </c>
      <c r="F211" s="41">
        <v>3005.4</v>
      </c>
      <c r="G211" s="48"/>
      <c r="H211" s="49"/>
    </row>
    <row r="212" spans="1:8" s="3" customFormat="1" x14ac:dyDescent="0.3">
      <c r="A212" s="24">
        <v>45477</v>
      </c>
      <c r="B212" s="36">
        <v>81525000</v>
      </c>
      <c r="C212" s="31">
        <f t="shared" si="12"/>
        <v>58545675.200000033</v>
      </c>
      <c r="D212" s="40">
        <f t="shared" si="13"/>
        <v>140070675.20000005</v>
      </c>
      <c r="E212" s="31">
        <v>254951.7</v>
      </c>
      <c r="F212" s="41">
        <v>2984.1</v>
      </c>
      <c r="G212" s="48"/>
      <c r="H212" s="49"/>
    </row>
    <row r="213" spans="1:8" s="3" customFormat="1" x14ac:dyDescent="0.3">
      <c r="A213" s="24">
        <v>45478</v>
      </c>
      <c r="B213" s="36">
        <v>81525000</v>
      </c>
      <c r="C213" s="31">
        <f t="shared" si="12"/>
        <v>58797642.800000034</v>
      </c>
      <c r="D213" s="40">
        <f t="shared" si="13"/>
        <v>140322642.80000004</v>
      </c>
      <c r="E213" s="31">
        <v>165722.4</v>
      </c>
      <c r="F213" s="41">
        <v>3242</v>
      </c>
      <c r="G213" s="48"/>
      <c r="H213" s="49"/>
    </row>
    <row r="214" spans="1:8" s="3" customFormat="1" x14ac:dyDescent="0.3">
      <c r="A214" s="24">
        <v>45479</v>
      </c>
      <c r="B214" s="36">
        <v>81525000</v>
      </c>
      <c r="C214" s="31">
        <f t="shared" si="12"/>
        <v>58960123.200000033</v>
      </c>
      <c r="D214" s="40">
        <f t="shared" si="13"/>
        <v>140485123.20000005</v>
      </c>
      <c r="E214" s="31">
        <v>263272.5</v>
      </c>
      <c r="F214" s="41">
        <v>2962.5</v>
      </c>
      <c r="G214" s="48"/>
      <c r="H214" s="49"/>
    </row>
    <row r="215" spans="1:8" s="3" customFormat="1" x14ac:dyDescent="0.3">
      <c r="A215" s="24">
        <v>45480</v>
      </c>
      <c r="B215" s="36">
        <v>81525000</v>
      </c>
      <c r="C215" s="31">
        <f t="shared" si="12"/>
        <v>59220433.200000033</v>
      </c>
      <c r="D215" s="40">
        <f t="shared" si="13"/>
        <v>140745433.20000005</v>
      </c>
      <c r="E215" s="31">
        <v>308230.09999999998</v>
      </c>
      <c r="F215" s="41">
        <v>2751.8</v>
      </c>
      <c r="G215" s="48"/>
      <c r="H215" s="49"/>
    </row>
    <row r="216" spans="1:8" s="3" customFormat="1" x14ac:dyDescent="0.3">
      <c r="A216" s="24">
        <v>45481</v>
      </c>
      <c r="B216" s="36">
        <v>81525000</v>
      </c>
      <c r="C216" s="31">
        <f t="shared" si="12"/>
        <v>59525911.500000037</v>
      </c>
      <c r="D216" s="40">
        <f t="shared" si="13"/>
        <v>141050911.50000003</v>
      </c>
      <c r="E216" s="31">
        <v>48690.2</v>
      </c>
      <c r="F216" s="41">
        <v>2775.4</v>
      </c>
      <c r="G216" s="48"/>
      <c r="H216" s="49"/>
    </row>
    <row r="217" spans="1:8" s="3" customFormat="1" x14ac:dyDescent="0.3">
      <c r="A217" s="24">
        <v>45482</v>
      </c>
      <c r="B217" s="36">
        <v>81525000</v>
      </c>
      <c r="C217" s="31">
        <f t="shared" si="12"/>
        <v>59571826.300000042</v>
      </c>
      <c r="D217" s="40">
        <f t="shared" si="13"/>
        <v>141096826.30000004</v>
      </c>
      <c r="E217" s="31">
        <v>0.1</v>
      </c>
      <c r="F217" s="41">
        <v>47184.6</v>
      </c>
      <c r="G217" s="48"/>
      <c r="H217" s="49"/>
    </row>
    <row r="218" spans="1:8" s="3" customFormat="1" x14ac:dyDescent="0.3">
      <c r="A218" s="24">
        <v>45483</v>
      </c>
      <c r="B218" s="36">
        <v>81525000</v>
      </c>
      <c r="C218" s="31">
        <f t="shared" si="12"/>
        <v>59524641.800000042</v>
      </c>
      <c r="D218" s="40">
        <f t="shared" si="13"/>
        <v>141049641.80000004</v>
      </c>
      <c r="E218" s="31">
        <v>0.5</v>
      </c>
      <c r="F218" s="41">
        <v>80742.399999999994</v>
      </c>
      <c r="G218" s="48"/>
      <c r="H218" s="49"/>
    </row>
    <row r="219" spans="1:8" s="3" customFormat="1" x14ac:dyDescent="0.3">
      <c r="A219" s="24">
        <v>45484</v>
      </c>
      <c r="B219" s="36">
        <v>81525000</v>
      </c>
      <c r="C219" s="31">
        <f t="shared" si="12"/>
        <v>59443899.900000043</v>
      </c>
      <c r="D219" s="40">
        <f t="shared" si="13"/>
        <v>140968899.90000004</v>
      </c>
      <c r="E219" s="31">
        <v>0.4</v>
      </c>
      <c r="F219" s="41">
        <v>83661.3</v>
      </c>
      <c r="G219" s="48"/>
      <c r="H219" s="49"/>
    </row>
    <row r="220" spans="1:8" s="3" customFormat="1" x14ac:dyDescent="0.3">
      <c r="A220" s="24">
        <v>45485</v>
      </c>
      <c r="B220" s="36">
        <v>81525000</v>
      </c>
      <c r="C220" s="31">
        <f t="shared" si="12"/>
        <v>59360239.000000045</v>
      </c>
      <c r="D220" s="40">
        <f t="shared" si="13"/>
        <v>140885239.00000006</v>
      </c>
      <c r="E220" s="31">
        <v>0</v>
      </c>
      <c r="F220" s="41">
        <v>1857.4</v>
      </c>
      <c r="G220" s="48"/>
      <c r="H220" s="49"/>
    </row>
    <row r="221" spans="1:8" s="3" customFormat="1" x14ac:dyDescent="0.3">
      <c r="A221" s="24">
        <v>45486</v>
      </c>
      <c r="B221" s="36">
        <v>81525000</v>
      </c>
      <c r="C221" s="31">
        <f t="shared" si="12"/>
        <v>59358381.600000046</v>
      </c>
      <c r="D221" s="40">
        <f t="shared" si="13"/>
        <v>140883381.60000005</v>
      </c>
      <c r="E221" s="31">
        <v>106371</v>
      </c>
      <c r="F221" s="41">
        <v>2206.9</v>
      </c>
      <c r="G221" s="48"/>
      <c r="H221" s="49"/>
    </row>
    <row r="222" spans="1:8" s="3" customFormat="1" x14ac:dyDescent="0.3">
      <c r="A222" s="24">
        <v>45487</v>
      </c>
      <c r="B222" s="36">
        <v>81525000</v>
      </c>
      <c r="C222" s="31">
        <f t="shared" si="12"/>
        <v>59462545.700000048</v>
      </c>
      <c r="D222" s="40">
        <f t="shared" si="13"/>
        <v>140987545.70000005</v>
      </c>
      <c r="E222" s="31">
        <v>187650.8</v>
      </c>
      <c r="F222" s="41">
        <v>2902</v>
      </c>
      <c r="G222" s="48"/>
      <c r="H222" s="49"/>
    </row>
    <row r="223" spans="1:8" s="3" customFormat="1" x14ac:dyDescent="0.3">
      <c r="A223" s="24">
        <v>45488</v>
      </c>
      <c r="B223" s="36">
        <v>81525000</v>
      </c>
      <c r="C223" s="31">
        <f t="shared" si="12"/>
        <v>59647294.500000045</v>
      </c>
      <c r="D223" s="40">
        <f t="shared" si="13"/>
        <v>141172294.50000006</v>
      </c>
      <c r="E223" s="31">
        <v>22064.5</v>
      </c>
      <c r="F223" s="41">
        <v>2445.1999999999998</v>
      </c>
      <c r="G223" s="48"/>
      <c r="H223" s="49"/>
    </row>
    <row r="224" spans="1:8" s="3" customFormat="1" x14ac:dyDescent="0.3">
      <c r="A224" s="24">
        <v>45489</v>
      </c>
      <c r="B224" s="36">
        <v>81525000</v>
      </c>
      <c r="C224" s="31">
        <f t="shared" si="12"/>
        <v>59666913.800000042</v>
      </c>
      <c r="D224" s="40">
        <f t="shared" si="13"/>
        <v>141191913.80000004</v>
      </c>
      <c r="E224" s="31">
        <v>194926.2</v>
      </c>
      <c r="F224" s="41">
        <v>2686.3</v>
      </c>
      <c r="G224" s="48"/>
      <c r="H224" s="49"/>
    </row>
    <row r="225" spans="1:9" s="3" customFormat="1" x14ac:dyDescent="0.3">
      <c r="A225" s="24">
        <v>45490</v>
      </c>
      <c r="B225" s="36">
        <v>81525000</v>
      </c>
      <c r="C225" s="31">
        <f t="shared" si="12"/>
        <v>59859153.700000048</v>
      </c>
      <c r="D225" s="40">
        <f t="shared" si="13"/>
        <v>141384153.70000005</v>
      </c>
      <c r="E225" s="31">
        <v>29581.1</v>
      </c>
      <c r="F225" s="41">
        <v>2536.8000000000002</v>
      </c>
      <c r="G225" s="48"/>
      <c r="H225" s="49"/>
    </row>
    <row r="226" spans="1:9" s="3" customFormat="1" x14ac:dyDescent="0.3">
      <c r="A226" s="24">
        <v>45491</v>
      </c>
      <c r="B226" s="36">
        <v>81525000</v>
      </c>
      <c r="C226" s="31">
        <f t="shared" si="12"/>
        <v>59886198.000000052</v>
      </c>
      <c r="D226" s="40">
        <f t="shared" si="13"/>
        <v>141411198.00000006</v>
      </c>
      <c r="E226" s="31">
        <v>0.1</v>
      </c>
      <c r="F226" s="41">
        <v>2330.6</v>
      </c>
      <c r="G226" s="48"/>
      <c r="H226" s="49"/>
    </row>
    <row r="227" spans="1:9" s="3" customFormat="1" x14ac:dyDescent="0.3">
      <c r="A227" s="24">
        <v>45492</v>
      </c>
      <c r="B227" s="36">
        <v>81525000</v>
      </c>
      <c r="C227" s="31">
        <f t="shared" si="12"/>
        <v>59883867.500000052</v>
      </c>
      <c r="D227" s="40">
        <f t="shared" si="13"/>
        <v>141408867.50000006</v>
      </c>
      <c r="E227" s="31">
        <v>21141.1</v>
      </c>
      <c r="F227" s="41">
        <v>57777.8</v>
      </c>
      <c r="G227" s="48"/>
      <c r="H227" s="49"/>
    </row>
    <row r="228" spans="1:9" s="3" customFormat="1" x14ac:dyDescent="0.3">
      <c r="A228" s="24">
        <v>45493</v>
      </c>
      <c r="B228" s="36">
        <v>81525000</v>
      </c>
      <c r="C228" s="31">
        <f t="shared" si="12"/>
        <v>59847230.800000057</v>
      </c>
      <c r="D228" s="40">
        <f t="shared" si="13"/>
        <v>141372230.80000007</v>
      </c>
      <c r="E228" s="31">
        <v>137539.29999999999</v>
      </c>
      <c r="F228" s="41">
        <v>2362.3000000000002</v>
      </c>
      <c r="G228" s="48"/>
      <c r="H228" s="49"/>
    </row>
    <row r="229" spans="1:9" s="3" customFormat="1" x14ac:dyDescent="0.3">
      <c r="A229" s="24">
        <v>45494</v>
      </c>
      <c r="B229" s="36">
        <v>81525000</v>
      </c>
      <c r="C229" s="31">
        <f t="shared" si="12"/>
        <v>59982407.800000057</v>
      </c>
      <c r="D229" s="40">
        <f t="shared" si="13"/>
        <v>141507407.80000007</v>
      </c>
      <c r="E229" s="31">
        <v>186081.1</v>
      </c>
      <c r="F229" s="41">
        <v>2666.5</v>
      </c>
      <c r="G229" s="48"/>
      <c r="H229" s="49"/>
    </row>
    <row r="230" spans="1:9" s="3" customFormat="1" x14ac:dyDescent="0.3">
      <c r="A230" s="24">
        <v>45495</v>
      </c>
      <c r="B230" s="36">
        <v>81525000</v>
      </c>
      <c r="C230" s="31">
        <f t="shared" si="12"/>
        <v>60165822.400000058</v>
      </c>
      <c r="D230" s="40">
        <f t="shared" si="13"/>
        <v>141690822.40000007</v>
      </c>
      <c r="E230" s="31">
        <v>61817.9</v>
      </c>
      <c r="F230" s="41">
        <v>2678.2</v>
      </c>
      <c r="G230" s="48"/>
      <c r="H230" s="49"/>
    </row>
    <row r="231" spans="1:9" s="3" customFormat="1" x14ac:dyDescent="0.3">
      <c r="A231" s="24">
        <v>45496</v>
      </c>
      <c r="B231" s="36">
        <v>81525000</v>
      </c>
      <c r="C231" s="31">
        <f t="shared" ref="C231:C294" si="14">C230+E230-F230-G230</f>
        <v>60224962.100000054</v>
      </c>
      <c r="D231" s="40">
        <f t="shared" ref="D231:D294" si="15">B231+C231</f>
        <v>141749962.10000005</v>
      </c>
      <c r="E231" s="31">
        <v>142.4</v>
      </c>
      <c r="F231" s="41">
        <v>328026.7</v>
      </c>
      <c r="G231" s="48"/>
      <c r="H231" s="49"/>
    </row>
    <row r="232" spans="1:9" s="3" customFormat="1" x14ac:dyDescent="0.3">
      <c r="A232" s="24">
        <v>45497</v>
      </c>
      <c r="B232" s="36">
        <v>81525000</v>
      </c>
      <c r="C232" s="31">
        <f t="shared" si="14"/>
        <v>59897077.800000049</v>
      </c>
      <c r="D232" s="40">
        <f t="shared" si="15"/>
        <v>141422077.80000004</v>
      </c>
      <c r="E232" s="31">
        <v>0.4</v>
      </c>
      <c r="F232" s="41">
        <v>112298.7</v>
      </c>
      <c r="G232" s="48"/>
      <c r="H232" s="49"/>
    </row>
    <row r="233" spans="1:9" s="3" customFormat="1" x14ac:dyDescent="0.3">
      <c r="A233" s="24">
        <v>45498</v>
      </c>
      <c r="B233" s="36">
        <v>81525000</v>
      </c>
      <c r="C233" s="31">
        <f t="shared" si="14"/>
        <v>59784779.500000045</v>
      </c>
      <c r="D233" s="40">
        <f t="shared" si="15"/>
        <v>141309779.50000006</v>
      </c>
      <c r="E233" s="31">
        <v>92.3</v>
      </c>
      <c r="F233" s="41">
        <v>85150.6</v>
      </c>
      <c r="G233" s="48"/>
      <c r="H233" s="49"/>
    </row>
    <row r="234" spans="1:9" s="3" customFormat="1" x14ac:dyDescent="0.3">
      <c r="A234" s="24">
        <v>45499</v>
      </c>
      <c r="B234" s="36">
        <v>81525000</v>
      </c>
      <c r="C234" s="31">
        <f t="shared" si="14"/>
        <v>59699721.20000004</v>
      </c>
      <c r="D234" s="40">
        <f t="shared" si="15"/>
        <v>141224721.20000005</v>
      </c>
      <c r="E234" s="31">
        <v>161571.20000000001</v>
      </c>
      <c r="F234" s="41">
        <v>1859.8</v>
      </c>
      <c r="G234" s="48"/>
      <c r="H234" s="49"/>
    </row>
    <row r="235" spans="1:9" s="3" customFormat="1" x14ac:dyDescent="0.3">
      <c r="A235" s="24">
        <v>45500</v>
      </c>
      <c r="B235" s="36">
        <v>81525000</v>
      </c>
      <c r="C235" s="31">
        <f t="shared" si="14"/>
        <v>59859432.600000046</v>
      </c>
      <c r="D235" s="40">
        <f t="shared" si="15"/>
        <v>141384432.60000005</v>
      </c>
      <c r="E235" s="31">
        <v>327124.3</v>
      </c>
      <c r="F235" s="41">
        <v>2381.9</v>
      </c>
      <c r="G235" s="48"/>
      <c r="H235" s="49"/>
    </row>
    <row r="236" spans="1:9" s="3" customFormat="1" x14ac:dyDescent="0.3">
      <c r="A236" s="24">
        <v>45501</v>
      </c>
      <c r="B236" s="36">
        <v>81525000</v>
      </c>
      <c r="C236" s="31">
        <f t="shared" si="14"/>
        <v>60184175.000000045</v>
      </c>
      <c r="D236" s="40">
        <f t="shared" si="15"/>
        <v>141709175.00000006</v>
      </c>
      <c r="E236" s="31">
        <v>318079</v>
      </c>
      <c r="F236" s="41">
        <v>2552.8000000000002</v>
      </c>
      <c r="G236" s="48"/>
      <c r="H236" s="49"/>
    </row>
    <row r="237" spans="1:9" s="3" customFormat="1" x14ac:dyDescent="0.3">
      <c r="A237" s="24">
        <v>45502</v>
      </c>
      <c r="B237" s="36">
        <v>81525000</v>
      </c>
      <c r="C237" s="31">
        <f t="shared" si="14"/>
        <v>60499701.200000048</v>
      </c>
      <c r="D237" s="40">
        <f t="shared" si="15"/>
        <v>142024701.20000005</v>
      </c>
      <c r="E237" s="31">
        <v>228881.1</v>
      </c>
      <c r="F237" s="41">
        <v>2712.4</v>
      </c>
      <c r="G237" s="48"/>
      <c r="H237" s="49"/>
    </row>
    <row r="238" spans="1:9" s="3" customFormat="1" x14ac:dyDescent="0.3">
      <c r="A238" s="24">
        <v>45503</v>
      </c>
      <c r="B238" s="36">
        <v>81525000</v>
      </c>
      <c r="C238" s="31">
        <f t="shared" si="14"/>
        <v>60725869.900000051</v>
      </c>
      <c r="D238" s="40">
        <f t="shared" si="15"/>
        <v>142250869.90000004</v>
      </c>
      <c r="E238" s="31">
        <v>202594.9</v>
      </c>
      <c r="F238" s="41">
        <v>2368.5</v>
      </c>
      <c r="G238" s="48"/>
      <c r="H238" s="49"/>
    </row>
    <row r="239" spans="1:9" s="3" customFormat="1" x14ac:dyDescent="0.3">
      <c r="A239" s="24">
        <v>45504</v>
      </c>
      <c r="B239" s="36">
        <v>81525000</v>
      </c>
      <c r="C239" s="31">
        <f t="shared" si="14"/>
        <v>60926096.300000049</v>
      </c>
      <c r="D239" s="40">
        <f t="shared" si="15"/>
        <v>142451096.30000004</v>
      </c>
      <c r="E239" s="31">
        <v>0</v>
      </c>
      <c r="F239" s="41">
        <v>35037.199999999997</v>
      </c>
      <c r="G239" s="48">
        <v>24.1</v>
      </c>
      <c r="H239" s="35" t="s">
        <v>57</v>
      </c>
      <c r="I239" s="52"/>
    </row>
    <row r="240" spans="1:9" s="3" customFormat="1" x14ac:dyDescent="0.3">
      <c r="A240" s="24">
        <v>45505</v>
      </c>
      <c r="B240" s="36">
        <v>81525000</v>
      </c>
      <c r="C240" s="31">
        <f t="shared" si="14"/>
        <v>60891035.000000045</v>
      </c>
      <c r="D240" s="40">
        <f t="shared" si="15"/>
        <v>142416035.00000006</v>
      </c>
      <c r="E240" s="31">
        <v>0.8</v>
      </c>
      <c r="F240" s="41">
        <v>157032.5</v>
      </c>
      <c r="G240" s="48"/>
      <c r="H240" s="49"/>
    </row>
    <row r="241" spans="1:8" s="3" customFormat="1" x14ac:dyDescent="0.3">
      <c r="A241" s="24">
        <v>45506</v>
      </c>
      <c r="B241" s="36">
        <v>81525000</v>
      </c>
      <c r="C241" s="31">
        <f t="shared" si="14"/>
        <v>60734003.300000042</v>
      </c>
      <c r="D241" s="40">
        <f t="shared" si="15"/>
        <v>142259003.30000004</v>
      </c>
      <c r="E241" s="31">
        <v>0</v>
      </c>
      <c r="F241" s="41">
        <v>129970.1</v>
      </c>
      <c r="G241" s="48"/>
      <c r="H241" s="49"/>
    </row>
    <row r="242" spans="1:8" s="3" customFormat="1" x14ac:dyDescent="0.3">
      <c r="A242" s="24">
        <v>45507</v>
      </c>
      <c r="B242" s="36">
        <v>81525000</v>
      </c>
      <c r="C242" s="31">
        <f t="shared" si="14"/>
        <v>60604033.20000004</v>
      </c>
      <c r="D242" s="40">
        <f t="shared" si="15"/>
        <v>142129033.20000005</v>
      </c>
      <c r="E242" s="31">
        <v>100626.3</v>
      </c>
      <c r="F242" s="41">
        <v>2333.6999999999998</v>
      </c>
      <c r="G242" s="48"/>
      <c r="H242" s="49"/>
    </row>
    <row r="243" spans="1:8" s="3" customFormat="1" x14ac:dyDescent="0.3">
      <c r="A243" s="24">
        <v>45508</v>
      </c>
      <c r="B243" s="36">
        <v>81525000</v>
      </c>
      <c r="C243" s="31">
        <f t="shared" si="14"/>
        <v>60702325.800000034</v>
      </c>
      <c r="D243" s="40">
        <f t="shared" si="15"/>
        <v>142227325.80000004</v>
      </c>
      <c r="E243" s="31">
        <v>205351.2</v>
      </c>
      <c r="F243" s="41">
        <v>3027.7</v>
      </c>
      <c r="G243" s="48"/>
      <c r="H243" s="49"/>
    </row>
    <row r="244" spans="1:8" s="3" customFormat="1" x14ac:dyDescent="0.3">
      <c r="A244" s="24">
        <v>45509</v>
      </c>
      <c r="B244" s="36">
        <v>81525000</v>
      </c>
      <c r="C244" s="31">
        <f t="shared" si="14"/>
        <v>60904649.300000034</v>
      </c>
      <c r="D244" s="40">
        <f t="shared" si="15"/>
        <v>142429649.30000004</v>
      </c>
      <c r="E244" s="31">
        <v>61597.1</v>
      </c>
      <c r="F244" s="41">
        <v>62223.199999999997</v>
      </c>
      <c r="G244" s="48"/>
      <c r="H244" s="49"/>
    </row>
    <row r="245" spans="1:8" s="3" customFormat="1" x14ac:dyDescent="0.3">
      <c r="A245" s="24">
        <v>45510</v>
      </c>
      <c r="B245" s="36">
        <v>81525000</v>
      </c>
      <c r="C245" s="31">
        <f t="shared" si="14"/>
        <v>60904023.200000033</v>
      </c>
      <c r="D245" s="40">
        <f t="shared" si="15"/>
        <v>142429023.20000005</v>
      </c>
      <c r="E245" s="31">
        <v>2.2000000000000002</v>
      </c>
      <c r="F245" s="41">
        <v>1613.8</v>
      </c>
      <c r="G245" s="48"/>
      <c r="H245" s="49"/>
    </row>
    <row r="246" spans="1:8" s="3" customFormat="1" x14ac:dyDescent="0.3">
      <c r="A246" s="24">
        <v>45511</v>
      </c>
      <c r="B246" s="36">
        <v>81525000</v>
      </c>
      <c r="C246" s="31">
        <f t="shared" si="14"/>
        <v>60902411.600000039</v>
      </c>
      <c r="D246" s="40">
        <f t="shared" si="15"/>
        <v>142427411.60000002</v>
      </c>
      <c r="E246" s="31">
        <v>0.1</v>
      </c>
      <c r="F246" s="41">
        <v>1341.9</v>
      </c>
      <c r="G246" s="48"/>
      <c r="H246" s="49"/>
    </row>
    <row r="247" spans="1:8" s="3" customFormat="1" x14ac:dyDescent="0.3">
      <c r="A247" s="24">
        <v>45512</v>
      </c>
      <c r="B247" s="36">
        <v>81525000</v>
      </c>
      <c r="C247" s="31">
        <f t="shared" si="14"/>
        <v>60901069.800000042</v>
      </c>
      <c r="D247" s="40">
        <f t="shared" si="15"/>
        <v>142426069.80000004</v>
      </c>
      <c r="E247" s="31">
        <v>727.9</v>
      </c>
      <c r="F247" s="41">
        <v>1665.9</v>
      </c>
      <c r="G247" s="48"/>
      <c r="H247" s="49"/>
    </row>
    <row r="248" spans="1:8" s="3" customFormat="1" x14ac:dyDescent="0.3">
      <c r="A248" s="24">
        <v>45513</v>
      </c>
      <c r="B248" s="36">
        <v>81525000</v>
      </c>
      <c r="C248" s="31">
        <f t="shared" si="14"/>
        <v>60900131.800000042</v>
      </c>
      <c r="D248" s="40">
        <f t="shared" si="15"/>
        <v>142425131.80000004</v>
      </c>
      <c r="E248" s="31">
        <v>53240.1</v>
      </c>
      <c r="F248" s="41">
        <v>2266.3000000000002</v>
      </c>
      <c r="G248" s="48"/>
      <c r="H248" s="49"/>
    </row>
    <row r="249" spans="1:8" s="3" customFormat="1" x14ac:dyDescent="0.3">
      <c r="A249" s="24">
        <v>45514</v>
      </c>
      <c r="B249" s="36">
        <v>81525000</v>
      </c>
      <c r="C249" s="31">
        <f t="shared" si="14"/>
        <v>60951105.600000046</v>
      </c>
      <c r="D249" s="40">
        <f t="shared" si="15"/>
        <v>142476105.60000005</v>
      </c>
      <c r="E249" s="31">
        <v>98466.7</v>
      </c>
      <c r="F249" s="41">
        <v>2910</v>
      </c>
      <c r="G249" s="48"/>
      <c r="H249" s="49"/>
    </row>
    <row r="250" spans="1:8" s="3" customFormat="1" x14ac:dyDescent="0.3">
      <c r="A250" s="24">
        <v>45515</v>
      </c>
      <c r="B250" s="36">
        <v>81525000</v>
      </c>
      <c r="C250" s="31">
        <f t="shared" si="14"/>
        <v>61046662.300000049</v>
      </c>
      <c r="D250" s="40">
        <f t="shared" si="15"/>
        <v>142571662.30000004</v>
      </c>
      <c r="E250" s="31">
        <v>81392.600000000006</v>
      </c>
      <c r="F250" s="41">
        <v>2372.6</v>
      </c>
      <c r="G250" s="48"/>
      <c r="H250" s="49"/>
    </row>
    <row r="251" spans="1:8" s="3" customFormat="1" x14ac:dyDescent="0.3">
      <c r="A251" s="24">
        <v>45516</v>
      </c>
      <c r="B251" s="36">
        <v>81525000</v>
      </c>
      <c r="C251" s="31">
        <f t="shared" si="14"/>
        <v>61125682.300000049</v>
      </c>
      <c r="D251" s="40">
        <f t="shared" si="15"/>
        <v>142650682.30000004</v>
      </c>
      <c r="E251" s="31">
        <v>315.8</v>
      </c>
      <c r="F251" s="41">
        <v>2154.5</v>
      </c>
      <c r="G251" s="48"/>
      <c r="H251" s="49"/>
    </row>
    <row r="252" spans="1:8" s="3" customFormat="1" x14ac:dyDescent="0.3">
      <c r="A252" s="24">
        <v>45517</v>
      </c>
      <c r="B252" s="36">
        <v>81525000</v>
      </c>
      <c r="C252" s="31">
        <f t="shared" si="14"/>
        <v>61123843.600000046</v>
      </c>
      <c r="D252" s="40">
        <f t="shared" si="15"/>
        <v>142648843.60000005</v>
      </c>
      <c r="E252" s="31">
        <v>0.5</v>
      </c>
      <c r="F252" s="41">
        <v>1966.4</v>
      </c>
      <c r="G252" s="48"/>
      <c r="H252" s="49"/>
    </row>
    <row r="253" spans="1:8" s="3" customFormat="1" x14ac:dyDescent="0.3">
      <c r="A253" s="24">
        <v>45518</v>
      </c>
      <c r="B253" s="36">
        <v>81525000</v>
      </c>
      <c r="C253" s="31">
        <f t="shared" si="14"/>
        <v>61121877.700000048</v>
      </c>
      <c r="D253" s="40">
        <f t="shared" si="15"/>
        <v>142646877.70000005</v>
      </c>
      <c r="E253" s="31">
        <v>0.2</v>
      </c>
      <c r="F253" s="41">
        <v>1781.8</v>
      </c>
      <c r="G253" s="48"/>
      <c r="H253" s="49"/>
    </row>
    <row r="254" spans="1:8" s="3" customFormat="1" x14ac:dyDescent="0.3">
      <c r="A254" s="24">
        <v>45519</v>
      </c>
      <c r="B254" s="36">
        <v>81525000</v>
      </c>
      <c r="C254" s="31">
        <f t="shared" si="14"/>
        <v>61120096.100000054</v>
      </c>
      <c r="D254" s="40">
        <f t="shared" si="15"/>
        <v>142645096.10000005</v>
      </c>
      <c r="E254" s="31">
        <v>62135.5</v>
      </c>
      <c r="F254" s="41">
        <v>2078.4</v>
      </c>
      <c r="G254" s="48"/>
      <c r="H254" s="49"/>
    </row>
    <row r="255" spans="1:8" s="3" customFormat="1" x14ac:dyDescent="0.3">
      <c r="A255" s="24">
        <v>45520</v>
      </c>
      <c r="B255" s="36">
        <v>81525000</v>
      </c>
      <c r="C255" s="31">
        <f t="shared" si="14"/>
        <v>61180153.200000055</v>
      </c>
      <c r="D255" s="40">
        <f t="shared" si="15"/>
        <v>142705153.20000005</v>
      </c>
      <c r="E255" s="31">
        <v>8158.9</v>
      </c>
      <c r="F255" s="41">
        <v>2342.4</v>
      </c>
      <c r="G255" s="48"/>
      <c r="H255" s="49"/>
    </row>
    <row r="256" spans="1:8" s="3" customFormat="1" x14ac:dyDescent="0.3">
      <c r="A256" s="24">
        <v>45521</v>
      </c>
      <c r="B256" s="36">
        <v>81525000</v>
      </c>
      <c r="C256" s="31">
        <f t="shared" si="14"/>
        <v>61185969.700000055</v>
      </c>
      <c r="D256" s="40">
        <f t="shared" si="15"/>
        <v>142710969.70000005</v>
      </c>
      <c r="E256" s="31">
        <v>51318.3</v>
      </c>
      <c r="F256" s="41">
        <v>1911.2</v>
      </c>
      <c r="G256" s="48"/>
      <c r="H256" s="49"/>
    </row>
    <row r="257" spans="1:9" s="3" customFormat="1" x14ac:dyDescent="0.3">
      <c r="A257" s="24">
        <v>45522</v>
      </c>
      <c r="B257" s="36">
        <v>81525000</v>
      </c>
      <c r="C257" s="31">
        <f t="shared" si="14"/>
        <v>61235376.800000049</v>
      </c>
      <c r="D257" s="40">
        <f t="shared" si="15"/>
        <v>142760376.80000004</v>
      </c>
      <c r="E257" s="31">
        <v>90224.3</v>
      </c>
      <c r="F257" s="41">
        <v>2646.4</v>
      </c>
      <c r="G257" s="48"/>
      <c r="H257" s="49"/>
    </row>
    <row r="258" spans="1:9" s="3" customFormat="1" x14ac:dyDescent="0.3">
      <c r="A258" s="24">
        <v>45523</v>
      </c>
      <c r="B258" s="36">
        <v>81525000</v>
      </c>
      <c r="C258" s="31">
        <f t="shared" si="14"/>
        <v>61322954.700000048</v>
      </c>
      <c r="D258" s="40">
        <f t="shared" si="15"/>
        <v>142847954.70000005</v>
      </c>
      <c r="E258" s="31">
        <v>2216</v>
      </c>
      <c r="F258" s="41">
        <v>91195.7</v>
      </c>
      <c r="G258" s="48"/>
      <c r="H258" s="49"/>
    </row>
    <row r="259" spans="1:9" s="3" customFormat="1" x14ac:dyDescent="0.3">
      <c r="A259" s="24">
        <v>45524</v>
      </c>
      <c r="B259" s="36">
        <v>81525000</v>
      </c>
      <c r="C259" s="31">
        <f t="shared" si="14"/>
        <v>61233975.000000045</v>
      </c>
      <c r="D259" s="40">
        <f t="shared" si="15"/>
        <v>142758975.00000006</v>
      </c>
      <c r="E259" s="31">
        <v>1.6</v>
      </c>
      <c r="F259" s="41">
        <v>52438.1</v>
      </c>
      <c r="G259" s="48"/>
      <c r="H259" s="49"/>
    </row>
    <row r="260" spans="1:9" s="3" customFormat="1" x14ac:dyDescent="0.3">
      <c r="A260" s="24">
        <v>45525</v>
      </c>
      <c r="B260" s="36">
        <v>81525000</v>
      </c>
      <c r="C260" s="31">
        <f t="shared" si="14"/>
        <v>61181538.500000045</v>
      </c>
      <c r="D260" s="40">
        <f t="shared" si="15"/>
        <v>142706538.50000006</v>
      </c>
      <c r="E260" s="31">
        <v>0.4</v>
      </c>
      <c r="F260" s="41">
        <v>1427.6</v>
      </c>
      <c r="G260" s="48"/>
      <c r="H260" s="49"/>
    </row>
    <row r="261" spans="1:9" s="3" customFormat="1" x14ac:dyDescent="0.3">
      <c r="A261" s="24">
        <v>45526</v>
      </c>
      <c r="B261" s="36">
        <v>81525000</v>
      </c>
      <c r="C261" s="31">
        <f t="shared" si="14"/>
        <v>61180111.300000042</v>
      </c>
      <c r="D261" s="40">
        <f t="shared" si="15"/>
        <v>142705111.30000004</v>
      </c>
      <c r="E261" s="31">
        <v>50518.400000000001</v>
      </c>
      <c r="F261" s="41">
        <v>1403.7</v>
      </c>
      <c r="G261" s="48"/>
      <c r="H261" s="49"/>
    </row>
    <row r="262" spans="1:9" s="3" customFormat="1" x14ac:dyDescent="0.3">
      <c r="A262" s="24">
        <v>45527</v>
      </c>
      <c r="B262" s="36">
        <v>81525000</v>
      </c>
      <c r="C262" s="31">
        <f t="shared" si="14"/>
        <v>61229226.000000037</v>
      </c>
      <c r="D262" s="40">
        <f t="shared" si="15"/>
        <v>142754226.00000003</v>
      </c>
      <c r="E262" s="31">
        <v>211461.7</v>
      </c>
      <c r="F262" s="41">
        <v>2410.6999999999998</v>
      </c>
      <c r="G262" s="48"/>
      <c r="H262" s="49"/>
    </row>
    <row r="263" spans="1:9" s="3" customFormat="1" x14ac:dyDescent="0.3">
      <c r="A263" s="24">
        <v>45528</v>
      </c>
      <c r="B263" s="36">
        <v>81525000</v>
      </c>
      <c r="C263" s="31">
        <f t="shared" si="14"/>
        <v>61438277.000000037</v>
      </c>
      <c r="D263" s="40">
        <f t="shared" si="15"/>
        <v>142963277.00000003</v>
      </c>
      <c r="E263" s="31">
        <v>311481.40000000002</v>
      </c>
      <c r="F263" s="41">
        <v>2308.1</v>
      </c>
      <c r="G263" s="48"/>
      <c r="H263" s="49"/>
    </row>
    <row r="264" spans="1:9" s="3" customFormat="1" x14ac:dyDescent="0.3">
      <c r="A264" s="24">
        <v>45529</v>
      </c>
      <c r="B264" s="36">
        <v>81525000</v>
      </c>
      <c r="C264" s="31">
        <f t="shared" si="14"/>
        <v>61747450.300000034</v>
      </c>
      <c r="D264" s="40">
        <f t="shared" si="15"/>
        <v>143272450.30000004</v>
      </c>
      <c r="E264" s="31">
        <v>274284</v>
      </c>
      <c r="F264" s="41">
        <v>2565.6</v>
      </c>
      <c r="G264" s="48"/>
      <c r="H264" s="49"/>
    </row>
    <row r="265" spans="1:9" s="3" customFormat="1" x14ac:dyDescent="0.3">
      <c r="A265" s="24">
        <v>45530</v>
      </c>
      <c r="B265" s="36">
        <v>81525000</v>
      </c>
      <c r="C265" s="31">
        <f t="shared" si="14"/>
        <v>62019168.700000033</v>
      </c>
      <c r="D265" s="40">
        <f t="shared" si="15"/>
        <v>143544168.70000005</v>
      </c>
      <c r="E265" s="31">
        <v>1.7</v>
      </c>
      <c r="F265" s="41">
        <v>2256.4</v>
      </c>
      <c r="G265" s="48"/>
      <c r="H265" s="49"/>
    </row>
    <row r="266" spans="1:9" s="3" customFormat="1" x14ac:dyDescent="0.3">
      <c r="A266" s="24">
        <v>45531</v>
      </c>
      <c r="B266" s="36">
        <v>81525000</v>
      </c>
      <c r="C266" s="31">
        <f t="shared" si="14"/>
        <v>62016914.000000037</v>
      </c>
      <c r="D266" s="40">
        <f t="shared" si="15"/>
        <v>143541914.00000003</v>
      </c>
      <c r="E266" s="31">
        <v>91984.1</v>
      </c>
      <c r="F266" s="41">
        <v>2264.4</v>
      </c>
      <c r="G266" s="48"/>
      <c r="H266" s="49"/>
    </row>
    <row r="267" spans="1:9" s="3" customFormat="1" x14ac:dyDescent="0.3">
      <c r="A267" s="24">
        <v>45532</v>
      </c>
      <c r="B267" s="36">
        <v>81525000</v>
      </c>
      <c r="C267" s="31">
        <f t="shared" si="14"/>
        <v>62106633.70000004</v>
      </c>
      <c r="D267" s="40">
        <f t="shared" si="15"/>
        <v>143631633.70000005</v>
      </c>
      <c r="E267" s="31">
        <v>0.9</v>
      </c>
      <c r="F267" s="41">
        <v>65339.7</v>
      </c>
      <c r="G267" s="48"/>
      <c r="H267" s="49"/>
    </row>
    <row r="268" spans="1:9" s="3" customFormat="1" x14ac:dyDescent="0.3">
      <c r="A268" s="24">
        <v>45533</v>
      </c>
      <c r="B268" s="36">
        <v>81525000</v>
      </c>
      <c r="C268" s="31">
        <f t="shared" si="14"/>
        <v>62041294.900000036</v>
      </c>
      <c r="D268" s="40">
        <f t="shared" si="15"/>
        <v>143566294.90000004</v>
      </c>
      <c r="E268" s="31">
        <v>355.7</v>
      </c>
      <c r="F268" s="41">
        <v>69338.7</v>
      </c>
      <c r="G268" s="48"/>
      <c r="H268" s="49"/>
    </row>
    <row r="269" spans="1:9" s="3" customFormat="1" x14ac:dyDescent="0.3">
      <c r="A269" s="24">
        <v>45534</v>
      </c>
      <c r="B269" s="36">
        <v>81525000</v>
      </c>
      <c r="C269" s="31">
        <f t="shared" si="14"/>
        <v>61972311.900000036</v>
      </c>
      <c r="D269" s="40">
        <f t="shared" si="15"/>
        <v>143497311.90000004</v>
      </c>
      <c r="E269" s="31">
        <v>0.4</v>
      </c>
      <c r="F269" s="41">
        <v>103180.6</v>
      </c>
      <c r="G269" s="48"/>
      <c r="H269" s="49"/>
    </row>
    <row r="270" spans="1:9" s="3" customFormat="1" x14ac:dyDescent="0.3">
      <c r="A270" s="24">
        <v>45535</v>
      </c>
      <c r="B270" s="36">
        <v>81525000</v>
      </c>
      <c r="C270" s="31">
        <f t="shared" si="14"/>
        <v>61869131.700000033</v>
      </c>
      <c r="D270" s="40">
        <f t="shared" si="15"/>
        <v>143394131.70000005</v>
      </c>
      <c r="E270" s="31">
        <v>0</v>
      </c>
      <c r="F270" s="41">
        <v>111901.4</v>
      </c>
      <c r="G270" s="48">
        <v>115.6</v>
      </c>
      <c r="H270" s="35" t="s">
        <v>57</v>
      </c>
      <c r="I270" s="53"/>
    </row>
    <row r="271" spans="1:9" s="3" customFormat="1" x14ac:dyDescent="0.3">
      <c r="A271" s="24">
        <v>45536</v>
      </c>
      <c r="B271" s="36">
        <v>81525000</v>
      </c>
      <c r="C271" s="31">
        <f t="shared" si="14"/>
        <v>61757114.700000033</v>
      </c>
      <c r="D271" s="40">
        <f t="shared" si="15"/>
        <v>143282114.70000005</v>
      </c>
      <c r="E271" s="31">
        <v>39762.699999999997</v>
      </c>
      <c r="F271" s="41">
        <v>72335.199999999997</v>
      </c>
      <c r="G271" s="48"/>
      <c r="H271" s="49"/>
    </row>
    <row r="272" spans="1:9" s="3" customFormat="1" x14ac:dyDescent="0.3">
      <c r="A272" s="24">
        <v>45537</v>
      </c>
      <c r="B272" s="36">
        <v>81525000</v>
      </c>
      <c r="C272" s="31">
        <f t="shared" si="14"/>
        <v>61724542.200000033</v>
      </c>
      <c r="D272" s="40">
        <f t="shared" si="15"/>
        <v>143249542.20000005</v>
      </c>
      <c r="E272" s="31">
        <v>43227.3</v>
      </c>
      <c r="F272" s="41">
        <v>2410</v>
      </c>
      <c r="G272" s="48"/>
      <c r="H272" s="49"/>
    </row>
    <row r="273" spans="1:8" s="3" customFormat="1" x14ac:dyDescent="0.3">
      <c r="A273" s="24">
        <v>45538</v>
      </c>
      <c r="B273" s="36">
        <v>81525000</v>
      </c>
      <c r="C273" s="31">
        <f t="shared" si="14"/>
        <v>61765359.50000003</v>
      </c>
      <c r="D273" s="40">
        <f t="shared" si="15"/>
        <v>143290359.50000003</v>
      </c>
      <c r="E273" s="31">
        <v>2196.6</v>
      </c>
      <c r="F273" s="41">
        <v>172890.2</v>
      </c>
      <c r="G273" s="48"/>
      <c r="H273" s="49"/>
    </row>
    <row r="274" spans="1:8" s="3" customFormat="1" x14ac:dyDescent="0.3">
      <c r="A274" s="24">
        <v>45539</v>
      </c>
      <c r="B274" s="36">
        <v>81525000</v>
      </c>
      <c r="C274" s="31">
        <f t="shared" si="14"/>
        <v>61594665.900000028</v>
      </c>
      <c r="D274" s="40">
        <f t="shared" si="15"/>
        <v>143119665.90000004</v>
      </c>
      <c r="E274" s="31">
        <v>0.9</v>
      </c>
      <c r="F274" s="41">
        <v>449488.5</v>
      </c>
      <c r="G274" s="48"/>
      <c r="H274" s="49"/>
    </row>
    <row r="275" spans="1:8" s="3" customFormat="1" x14ac:dyDescent="0.3">
      <c r="A275" s="24">
        <v>45540</v>
      </c>
      <c r="B275" s="36">
        <v>81525000</v>
      </c>
      <c r="C275" s="31">
        <f t="shared" si="14"/>
        <v>61145178.300000027</v>
      </c>
      <c r="D275" s="40">
        <f t="shared" si="15"/>
        <v>142670178.30000001</v>
      </c>
      <c r="E275" s="31">
        <v>9.6</v>
      </c>
      <c r="F275" s="41">
        <v>617579.6</v>
      </c>
      <c r="G275" s="48"/>
      <c r="H275" s="49"/>
    </row>
    <row r="276" spans="1:8" s="3" customFormat="1" x14ac:dyDescent="0.3">
      <c r="A276" s="24">
        <v>45541</v>
      </c>
      <c r="B276" s="36">
        <v>81525000</v>
      </c>
      <c r="C276" s="31">
        <f t="shared" si="14"/>
        <v>60527608.300000027</v>
      </c>
      <c r="D276" s="40">
        <f t="shared" si="15"/>
        <v>142052608.30000001</v>
      </c>
      <c r="E276" s="31">
        <v>644.9</v>
      </c>
      <c r="F276" s="41">
        <v>648312.30000000005</v>
      </c>
      <c r="G276" s="48"/>
      <c r="H276" s="49"/>
    </row>
    <row r="277" spans="1:8" s="3" customFormat="1" x14ac:dyDescent="0.3">
      <c r="A277" s="24">
        <v>45542</v>
      </c>
      <c r="B277" s="36">
        <v>81525000</v>
      </c>
      <c r="C277" s="31">
        <f t="shared" si="14"/>
        <v>59879940.900000028</v>
      </c>
      <c r="D277" s="40">
        <f t="shared" si="15"/>
        <v>141404940.90000004</v>
      </c>
      <c r="E277" s="31">
        <v>0</v>
      </c>
      <c r="F277" s="41">
        <v>402866.1</v>
      </c>
      <c r="G277" s="48"/>
      <c r="H277" s="49"/>
    </row>
    <row r="278" spans="1:8" s="3" customFormat="1" x14ac:dyDescent="0.3">
      <c r="A278" s="24">
        <v>45543</v>
      </c>
      <c r="B278" s="36">
        <v>81525000</v>
      </c>
      <c r="C278" s="31">
        <f t="shared" si="14"/>
        <v>59477074.800000027</v>
      </c>
      <c r="D278" s="40">
        <f t="shared" si="15"/>
        <v>141002074.80000001</v>
      </c>
      <c r="E278" s="31">
        <v>0</v>
      </c>
      <c r="F278" s="41">
        <v>439978.5</v>
      </c>
      <c r="G278" s="48"/>
      <c r="H278" s="49"/>
    </row>
    <row r="279" spans="1:8" s="3" customFormat="1" x14ac:dyDescent="0.3">
      <c r="A279" s="24">
        <v>45544</v>
      </c>
      <c r="B279" s="36">
        <v>81525000</v>
      </c>
      <c r="C279" s="31">
        <f t="shared" si="14"/>
        <v>59037096.300000027</v>
      </c>
      <c r="D279" s="40">
        <f t="shared" si="15"/>
        <v>140562096.30000001</v>
      </c>
      <c r="E279" s="31">
        <v>0</v>
      </c>
      <c r="F279" s="41">
        <v>472943.7</v>
      </c>
      <c r="G279" s="48"/>
      <c r="H279" s="49"/>
    </row>
    <row r="280" spans="1:8" s="3" customFormat="1" x14ac:dyDescent="0.3">
      <c r="A280" s="24">
        <v>45545</v>
      </c>
      <c r="B280" s="36">
        <v>81525000</v>
      </c>
      <c r="C280" s="31">
        <f t="shared" si="14"/>
        <v>58564152.600000024</v>
      </c>
      <c r="D280" s="40">
        <f t="shared" si="15"/>
        <v>140089152.60000002</v>
      </c>
      <c r="E280" s="31">
        <v>0.4</v>
      </c>
      <c r="F280" s="41">
        <v>290038.90000000002</v>
      </c>
      <c r="G280" s="48"/>
      <c r="H280" s="49"/>
    </row>
    <row r="281" spans="1:8" s="3" customFormat="1" x14ac:dyDescent="0.3">
      <c r="A281" s="24">
        <v>45546</v>
      </c>
      <c r="B281" s="36">
        <v>81525000</v>
      </c>
      <c r="C281" s="31">
        <f t="shared" si="14"/>
        <v>58274114.100000024</v>
      </c>
      <c r="D281" s="40">
        <f t="shared" si="15"/>
        <v>139799114.10000002</v>
      </c>
      <c r="E281" s="31">
        <v>10936.1</v>
      </c>
      <c r="F281" s="41">
        <v>60621.8</v>
      </c>
      <c r="G281" s="48"/>
      <c r="H281" s="49"/>
    </row>
    <row r="282" spans="1:8" s="3" customFormat="1" x14ac:dyDescent="0.3">
      <c r="A282" s="24">
        <v>45547</v>
      </c>
      <c r="B282" s="36">
        <v>81525000</v>
      </c>
      <c r="C282" s="31">
        <f t="shared" si="14"/>
        <v>58224428.400000028</v>
      </c>
      <c r="D282" s="40">
        <f t="shared" si="15"/>
        <v>139749428.40000004</v>
      </c>
      <c r="E282" s="31">
        <v>205692.5</v>
      </c>
      <c r="F282" s="41">
        <v>1306.7</v>
      </c>
      <c r="G282" s="48"/>
      <c r="H282" s="49"/>
    </row>
    <row r="283" spans="1:8" s="3" customFormat="1" x14ac:dyDescent="0.3">
      <c r="A283" s="24">
        <v>45548</v>
      </c>
      <c r="B283" s="36">
        <v>81525000</v>
      </c>
      <c r="C283" s="31">
        <f t="shared" si="14"/>
        <v>58428814.200000025</v>
      </c>
      <c r="D283" s="40">
        <f t="shared" si="15"/>
        <v>139953814.20000002</v>
      </c>
      <c r="E283" s="31">
        <v>139546.5</v>
      </c>
      <c r="F283" s="41">
        <v>2155.9</v>
      </c>
      <c r="G283" s="48"/>
      <c r="H283" s="49"/>
    </row>
    <row r="284" spans="1:8" s="3" customFormat="1" x14ac:dyDescent="0.3">
      <c r="A284" s="24">
        <v>45549</v>
      </c>
      <c r="B284" s="36">
        <v>81525000</v>
      </c>
      <c r="C284" s="31">
        <f t="shared" si="14"/>
        <v>58566204.800000027</v>
      </c>
      <c r="D284" s="40">
        <f t="shared" si="15"/>
        <v>140091204.80000001</v>
      </c>
      <c r="E284" s="31">
        <v>130061.3</v>
      </c>
      <c r="F284" s="41">
        <v>2337.6999999999998</v>
      </c>
      <c r="G284" s="48"/>
      <c r="H284" s="49"/>
    </row>
    <row r="285" spans="1:8" s="3" customFormat="1" x14ac:dyDescent="0.3">
      <c r="A285" s="24">
        <v>45550</v>
      </c>
      <c r="B285" s="36">
        <v>81525000</v>
      </c>
      <c r="C285" s="31">
        <f t="shared" si="14"/>
        <v>58693928.400000021</v>
      </c>
      <c r="D285" s="40">
        <f t="shared" si="15"/>
        <v>140218928.40000004</v>
      </c>
      <c r="E285" s="31">
        <v>179012.4</v>
      </c>
      <c r="F285" s="41">
        <v>2043.9</v>
      </c>
      <c r="G285" s="48"/>
      <c r="H285" s="49"/>
    </row>
    <row r="286" spans="1:8" s="3" customFormat="1" x14ac:dyDescent="0.3">
      <c r="A286" s="24">
        <v>45551</v>
      </c>
      <c r="B286" s="36">
        <v>81525000</v>
      </c>
      <c r="C286" s="31">
        <f t="shared" si="14"/>
        <v>58870896.900000021</v>
      </c>
      <c r="D286" s="40">
        <f t="shared" si="15"/>
        <v>140395896.90000004</v>
      </c>
      <c r="E286" s="31">
        <v>182312.3</v>
      </c>
      <c r="F286" s="41">
        <v>2135</v>
      </c>
      <c r="G286" s="48"/>
      <c r="H286" s="49"/>
    </row>
    <row r="287" spans="1:8" s="3" customFormat="1" x14ac:dyDescent="0.3">
      <c r="A287" s="24">
        <v>45552</v>
      </c>
      <c r="B287" s="36">
        <v>81525000</v>
      </c>
      <c r="C287" s="31">
        <f t="shared" si="14"/>
        <v>59051074.200000018</v>
      </c>
      <c r="D287" s="40">
        <f t="shared" si="15"/>
        <v>140576074.20000002</v>
      </c>
      <c r="E287" s="31">
        <v>80725.100000000006</v>
      </c>
      <c r="F287" s="41">
        <v>2576.3000000000002</v>
      </c>
      <c r="G287" s="48"/>
      <c r="H287" s="49"/>
    </row>
    <row r="288" spans="1:8" s="3" customFormat="1" x14ac:dyDescent="0.3">
      <c r="A288" s="24">
        <v>45553</v>
      </c>
      <c r="B288" s="36">
        <v>81525000</v>
      </c>
      <c r="C288" s="31">
        <f t="shared" si="14"/>
        <v>59129223.000000022</v>
      </c>
      <c r="D288" s="40">
        <f t="shared" si="15"/>
        <v>140654223.00000003</v>
      </c>
      <c r="E288" s="31">
        <v>62389.2</v>
      </c>
      <c r="F288" s="41">
        <v>2468.4</v>
      </c>
      <c r="G288" s="48"/>
      <c r="H288" s="49"/>
    </row>
    <row r="289" spans="1:9" s="3" customFormat="1" x14ac:dyDescent="0.3">
      <c r="A289" s="24">
        <v>45554</v>
      </c>
      <c r="B289" s="36">
        <v>81525000</v>
      </c>
      <c r="C289" s="31">
        <f t="shared" si="14"/>
        <v>59189143.800000027</v>
      </c>
      <c r="D289" s="40">
        <f t="shared" si="15"/>
        <v>140714143.80000001</v>
      </c>
      <c r="E289" s="31">
        <v>50268.7</v>
      </c>
      <c r="F289" s="41">
        <v>2209.1</v>
      </c>
      <c r="G289" s="48"/>
      <c r="H289" s="49"/>
    </row>
    <row r="290" spans="1:9" s="3" customFormat="1" x14ac:dyDescent="0.3">
      <c r="A290" s="24">
        <v>45555</v>
      </c>
      <c r="B290" s="36">
        <v>81525000</v>
      </c>
      <c r="C290" s="31">
        <f t="shared" si="14"/>
        <v>59237203.400000028</v>
      </c>
      <c r="D290" s="40">
        <f t="shared" si="15"/>
        <v>140762203.40000004</v>
      </c>
      <c r="E290" s="31">
        <v>86524.6</v>
      </c>
      <c r="F290" s="41">
        <v>8019.2</v>
      </c>
      <c r="G290" s="48"/>
      <c r="H290" s="49"/>
    </row>
    <row r="291" spans="1:9" s="3" customFormat="1" x14ac:dyDescent="0.3">
      <c r="A291" s="24">
        <v>45556</v>
      </c>
      <c r="B291" s="36">
        <v>81525000</v>
      </c>
      <c r="C291" s="31">
        <f t="shared" si="14"/>
        <v>59315708.800000027</v>
      </c>
      <c r="D291" s="40">
        <f t="shared" si="15"/>
        <v>140840708.80000001</v>
      </c>
      <c r="E291" s="31">
        <v>27921.200000000001</v>
      </c>
      <c r="F291" s="41">
        <v>1990.9</v>
      </c>
      <c r="G291" s="48"/>
      <c r="H291" s="49"/>
    </row>
    <row r="292" spans="1:9" s="3" customFormat="1" x14ac:dyDescent="0.3">
      <c r="A292" s="24">
        <v>45557</v>
      </c>
      <c r="B292" s="36">
        <v>81525000</v>
      </c>
      <c r="C292" s="31">
        <f t="shared" si="14"/>
        <v>59341639.100000031</v>
      </c>
      <c r="D292" s="40">
        <f t="shared" si="15"/>
        <v>140866639.10000002</v>
      </c>
      <c r="E292" s="31">
        <v>190037.9</v>
      </c>
      <c r="F292" s="41">
        <v>2765.2</v>
      </c>
      <c r="G292" s="48"/>
      <c r="H292" s="49"/>
    </row>
    <row r="293" spans="1:9" s="3" customFormat="1" x14ac:dyDescent="0.3">
      <c r="A293" s="24">
        <v>45558</v>
      </c>
      <c r="B293" s="36">
        <v>81525000</v>
      </c>
      <c r="C293" s="31">
        <f t="shared" si="14"/>
        <v>59528911.800000027</v>
      </c>
      <c r="D293" s="40">
        <f t="shared" si="15"/>
        <v>141053911.80000001</v>
      </c>
      <c r="E293" s="31">
        <v>27501.1</v>
      </c>
      <c r="F293" s="41">
        <v>68099.899999999994</v>
      </c>
      <c r="G293" s="48"/>
      <c r="H293" s="49"/>
    </row>
    <row r="294" spans="1:9" s="3" customFormat="1" x14ac:dyDescent="0.3">
      <c r="A294" s="24">
        <v>45559</v>
      </c>
      <c r="B294" s="36">
        <v>81525000</v>
      </c>
      <c r="C294" s="31">
        <f t="shared" si="14"/>
        <v>59488313.00000003</v>
      </c>
      <c r="D294" s="40">
        <f t="shared" si="15"/>
        <v>141013313.00000003</v>
      </c>
      <c r="E294" s="31">
        <v>1.1000000000000001</v>
      </c>
      <c r="F294" s="41">
        <v>38704.9</v>
      </c>
      <c r="G294" s="48"/>
      <c r="H294" s="49"/>
    </row>
    <row r="295" spans="1:9" s="3" customFormat="1" x14ac:dyDescent="0.3">
      <c r="A295" s="24">
        <v>45560</v>
      </c>
      <c r="B295" s="36">
        <v>81525000</v>
      </c>
      <c r="C295" s="31">
        <f t="shared" ref="C295:C301" si="16">C294+E294-F294-G294</f>
        <v>59449609.200000033</v>
      </c>
      <c r="D295" s="40">
        <f t="shared" ref="D295:D301" si="17">B295+C295</f>
        <v>140974609.20000005</v>
      </c>
      <c r="E295" s="31">
        <v>11755</v>
      </c>
      <c r="F295" s="41">
        <v>33465.5</v>
      </c>
      <c r="G295" s="48"/>
      <c r="H295" s="49"/>
    </row>
    <row r="296" spans="1:9" s="3" customFormat="1" x14ac:dyDescent="0.3">
      <c r="A296" s="24">
        <v>45561</v>
      </c>
      <c r="B296" s="36">
        <v>81525000</v>
      </c>
      <c r="C296" s="31">
        <f t="shared" si="16"/>
        <v>59427898.700000033</v>
      </c>
      <c r="D296" s="40">
        <f t="shared" si="17"/>
        <v>140952898.70000005</v>
      </c>
      <c r="E296" s="31">
        <v>45507.4</v>
      </c>
      <c r="F296" s="41">
        <v>2319.6999999999998</v>
      </c>
      <c r="G296" s="48"/>
      <c r="H296" s="49"/>
    </row>
    <row r="297" spans="1:9" s="3" customFormat="1" x14ac:dyDescent="0.3">
      <c r="A297" s="24">
        <v>45562</v>
      </c>
      <c r="B297" s="36">
        <v>81525000</v>
      </c>
      <c r="C297" s="31">
        <f t="shared" si="16"/>
        <v>59471086.400000028</v>
      </c>
      <c r="D297" s="40">
        <f t="shared" si="17"/>
        <v>140996086.40000004</v>
      </c>
      <c r="E297" s="31">
        <v>0.1</v>
      </c>
      <c r="F297" s="41">
        <v>1605.9</v>
      </c>
      <c r="G297" s="48"/>
      <c r="H297" s="49"/>
    </row>
    <row r="298" spans="1:9" s="3" customFormat="1" x14ac:dyDescent="0.3">
      <c r="A298" s="24">
        <v>45563</v>
      </c>
      <c r="B298" s="36">
        <v>81525000</v>
      </c>
      <c r="C298" s="31">
        <f t="shared" si="16"/>
        <v>59469480.600000031</v>
      </c>
      <c r="D298" s="40">
        <f t="shared" si="17"/>
        <v>140994480.60000002</v>
      </c>
      <c r="E298" s="31">
        <v>0</v>
      </c>
      <c r="F298" s="41">
        <v>1366.7</v>
      </c>
      <c r="G298" s="48"/>
      <c r="H298" s="49"/>
    </row>
    <row r="299" spans="1:9" s="3" customFormat="1" x14ac:dyDescent="0.3">
      <c r="A299" s="24">
        <v>45564</v>
      </c>
      <c r="B299" s="36">
        <v>81525000</v>
      </c>
      <c r="C299" s="31">
        <f t="shared" si="16"/>
        <v>59468113.900000028</v>
      </c>
      <c r="D299" s="40">
        <f t="shared" si="17"/>
        <v>140993113.90000004</v>
      </c>
      <c r="E299" s="31">
        <v>134684.5</v>
      </c>
      <c r="F299" s="41">
        <v>2365.1</v>
      </c>
      <c r="G299" s="48"/>
      <c r="H299" s="49"/>
    </row>
    <row r="300" spans="1:9" s="3" customFormat="1" x14ac:dyDescent="0.3">
      <c r="A300" s="24">
        <v>45565</v>
      </c>
      <c r="B300" s="36">
        <v>81525000</v>
      </c>
      <c r="C300" s="31">
        <f t="shared" si="16"/>
        <v>59600433.300000027</v>
      </c>
      <c r="D300" s="40">
        <f t="shared" si="17"/>
        <v>141125433.30000001</v>
      </c>
      <c r="E300" s="31">
        <v>0</v>
      </c>
      <c r="F300" s="41">
        <v>2331.6</v>
      </c>
      <c r="G300" s="48">
        <v>113.3</v>
      </c>
      <c r="H300" s="35" t="s">
        <v>57</v>
      </c>
      <c r="I300" s="53"/>
    </row>
    <row r="301" spans="1:9" s="3" customFormat="1" x14ac:dyDescent="0.3">
      <c r="A301" s="24">
        <v>45566</v>
      </c>
      <c r="B301" s="36">
        <v>81525000</v>
      </c>
      <c r="C301" s="31">
        <f t="shared" si="16"/>
        <v>59597988.400000028</v>
      </c>
      <c r="D301" s="40">
        <f t="shared" si="17"/>
        <v>141122988.40000004</v>
      </c>
      <c r="E301" s="31"/>
      <c r="F301" s="41"/>
      <c r="G301" s="48"/>
      <c r="H301" s="49"/>
    </row>
    <row r="302" spans="1:9" s="3" customFormat="1" x14ac:dyDescent="0.3">
      <c r="D302"/>
      <c r="G302" s="50"/>
      <c r="H302" s="50"/>
    </row>
    <row r="303" spans="1:9" s="3" customFormat="1" x14ac:dyDescent="0.3">
      <c r="D303"/>
      <c r="G303" s="50"/>
      <c r="H303" s="50"/>
    </row>
    <row r="304" spans="1:9" s="3" customFormat="1" x14ac:dyDescent="0.3">
      <c r="D304"/>
      <c r="G304" s="50"/>
      <c r="H304" s="50"/>
    </row>
    <row r="305" spans="4:8" s="3" customFormat="1" x14ac:dyDescent="0.3">
      <c r="D305"/>
      <c r="G305" s="50"/>
      <c r="H305" s="50"/>
    </row>
    <row r="306" spans="4:8" s="3" customFormat="1" x14ac:dyDescent="0.3">
      <c r="D306"/>
      <c r="G306" s="50"/>
      <c r="H306" s="50"/>
    </row>
    <row r="307" spans="4:8" s="3" customFormat="1" x14ac:dyDescent="0.3">
      <c r="D307"/>
      <c r="G307" s="50"/>
      <c r="H307" s="50"/>
    </row>
    <row r="308" spans="4:8" s="3" customFormat="1" x14ac:dyDescent="0.3">
      <c r="D308"/>
      <c r="G308" s="50"/>
      <c r="H308" s="50"/>
    </row>
    <row r="309" spans="4:8" s="3" customFormat="1" x14ac:dyDescent="0.3">
      <c r="D309"/>
      <c r="G309" s="50"/>
      <c r="H309" s="50"/>
    </row>
    <row r="310" spans="4:8" s="3" customFormat="1" x14ac:dyDescent="0.3">
      <c r="D310"/>
      <c r="G310" s="50"/>
      <c r="H310" s="50"/>
    </row>
    <row r="311" spans="4:8" s="3" customFormat="1" x14ac:dyDescent="0.3">
      <c r="D311"/>
      <c r="G311" s="50"/>
      <c r="H311" s="50"/>
    </row>
    <row r="312" spans="4:8" s="3" customFormat="1" x14ac:dyDescent="0.3">
      <c r="D312"/>
      <c r="G312" s="50"/>
      <c r="H312" s="50"/>
    </row>
    <row r="313" spans="4:8" s="3" customFormat="1" x14ac:dyDescent="0.3">
      <c r="D313"/>
      <c r="G313" s="50"/>
      <c r="H313" s="50"/>
    </row>
    <row r="314" spans="4:8" s="3" customFormat="1" x14ac:dyDescent="0.3">
      <c r="D314"/>
      <c r="G314" s="50"/>
      <c r="H314" s="50"/>
    </row>
    <row r="315" spans="4:8" s="3" customFormat="1" x14ac:dyDescent="0.3">
      <c r="D315"/>
      <c r="G315" s="50"/>
      <c r="H315" s="50"/>
    </row>
    <row r="316" spans="4:8" s="3" customFormat="1" x14ac:dyDescent="0.3">
      <c r="D316"/>
      <c r="G316" s="50"/>
      <c r="H316" s="50"/>
    </row>
    <row r="317" spans="4:8" s="3" customFormat="1" x14ac:dyDescent="0.3">
      <c r="D317"/>
      <c r="G317" s="50"/>
      <c r="H317" s="50"/>
    </row>
    <row r="318" spans="4:8" s="3" customFormat="1" x14ac:dyDescent="0.3">
      <c r="D318"/>
      <c r="G318" s="50"/>
      <c r="H318" s="50"/>
    </row>
    <row r="319" spans="4:8" s="3" customFormat="1" x14ac:dyDescent="0.3">
      <c r="D319"/>
      <c r="G319" s="50"/>
      <c r="H319" s="50"/>
    </row>
    <row r="320" spans="4:8" s="3" customFormat="1" x14ac:dyDescent="0.3">
      <c r="D320"/>
      <c r="G320" s="50"/>
      <c r="H320" s="50"/>
    </row>
    <row r="321" spans="4:8" s="3" customFormat="1" x14ac:dyDescent="0.3">
      <c r="D321"/>
      <c r="G321" s="50"/>
      <c r="H321" s="50"/>
    </row>
    <row r="322" spans="4:8" s="3" customFormat="1" x14ac:dyDescent="0.3">
      <c r="D322"/>
      <c r="G322" s="50"/>
      <c r="H322" s="50"/>
    </row>
    <row r="323" spans="4:8" s="3" customFormat="1" x14ac:dyDescent="0.3">
      <c r="D323"/>
      <c r="G323" s="50"/>
      <c r="H323" s="50"/>
    </row>
    <row r="324" spans="4:8" s="3" customFormat="1" x14ac:dyDescent="0.3">
      <c r="D324"/>
      <c r="G324" s="50"/>
      <c r="H324" s="50"/>
    </row>
    <row r="325" spans="4:8" s="3" customFormat="1" x14ac:dyDescent="0.3">
      <c r="D325"/>
      <c r="G325" s="50"/>
      <c r="H325" s="50"/>
    </row>
    <row r="326" spans="4:8" s="3" customFormat="1" x14ac:dyDescent="0.3">
      <c r="D326"/>
      <c r="G326" s="50"/>
      <c r="H326" s="50"/>
    </row>
    <row r="327" spans="4:8" s="3" customFormat="1" x14ac:dyDescent="0.3">
      <c r="D327"/>
      <c r="G327" s="50"/>
      <c r="H327" s="50"/>
    </row>
    <row r="328" spans="4:8" s="3" customFormat="1" x14ac:dyDescent="0.3">
      <c r="D328"/>
      <c r="G328" s="50"/>
      <c r="H328" s="50"/>
    </row>
    <row r="329" spans="4:8" s="3" customFormat="1" x14ac:dyDescent="0.3">
      <c r="D329"/>
      <c r="G329" s="50"/>
      <c r="H329" s="50"/>
    </row>
    <row r="330" spans="4:8" s="3" customFormat="1" x14ac:dyDescent="0.3">
      <c r="D330"/>
      <c r="G330" s="50"/>
      <c r="H330" s="50"/>
    </row>
    <row r="331" spans="4:8" s="3" customFormat="1" x14ac:dyDescent="0.3">
      <c r="D331"/>
      <c r="G331" s="50"/>
      <c r="H331" s="50"/>
    </row>
    <row r="332" spans="4:8" s="3" customFormat="1" x14ac:dyDescent="0.3">
      <c r="D332"/>
      <c r="G332" s="50"/>
      <c r="H332" s="50"/>
    </row>
    <row r="333" spans="4:8" s="3" customFormat="1" x14ac:dyDescent="0.3">
      <c r="D333"/>
      <c r="G333" s="50"/>
      <c r="H333" s="50"/>
    </row>
    <row r="334" spans="4:8" s="3" customFormat="1" x14ac:dyDescent="0.3">
      <c r="D334"/>
      <c r="G334" s="50"/>
      <c r="H334" s="50"/>
    </row>
    <row r="335" spans="4:8" s="3" customFormat="1" x14ac:dyDescent="0.3">
      <c r="D335"/>
      <c r="G335" s="50"/>
      <c r="H335" s="50"/>
    </row>
    <row r="336" spans="4:8" s="3" customFormat="1" x14ac:dyDescent="0.3">
      <c r="D336"/>
      <c r="G336" s="50"/>
      <c r="H336" s="50"/>
    </row>
    <row r="337" spans="4:8" s="3" customFormat="1" x14ac:dyDescent="0.3">
      <c r="D337"/>
      <c r="G337" s="50"/>
      <c r="H337" s="50"/>
    </row>
    <row r="338" spans="4:8" s="3" customFormat="1" x14ac:dyDescent="0.3">
      <c r="D338"/>
      <c r="G338" s="50"/>
      <c r="H338" s="50"/>
    </row>
    <row r="339" spans="4:8" s="3" customFormat="1" x14ac:dyDescent="0.3">
      <c r="D339"/>
      <c r="G339" s="50"/>
      <c r="H339" s="50"/>
    </row>
    <row r="340" spans="4:8" s="3" customFormat="1" x14ac:dyDescent="0.3">
      <c r="D340"/>
      <c r="G340" s="50"/>
      <c r="H340" s="50"/>
    </row>
    <row r="341" spans="4:8" s="3" customFormat="1" x14ac:dyDescent="0.3">
      <c r="D341"/>
      <c r="G341" s="50"/>
      <c r="H341" s="50"/>
    </row>
    <row r="342" spans="4:8" s="3" customFormat="1" x14ac:dyDescent="0.3">
      <c r="D342"/>
      <c r="G342" s="50"/>
      <c r="H342" s="50"/>
    </row>
    <row r="343" spans="4:8" s="3" customFormat="1" x14ac:dyDescent="0.3">
      <c r="D343"/>
      <c r="G343" s="50"/>
      <c r="H343" s="50"/>
    </row>
    <row r="344" spans="4:8" s="3" customFormat="1" x14ac:dyDescent="0.3">
      <c r="D344"/>
      <c r="G344" s="50"/>
      <c r="H344" s="50"/>
    </row>
    <row r="345" spans="4:8" s="3" customFormat="1" x14ac:dyDescent="0.3">
      <c r="D345"/>
      <c r="G345" s="50"/>
      <c r="H345" s="50"/>
    </row>
    <row r="346" spans="4:8" s="3" customFormat="1" x14ac:dyDescent="0.3">
      <c r="D346"/>
      <c r="G346" s="50"/>
      <c r="H346" s="50"/>
    </row>
    <row r="347" spans="4:8" s="3" customFormat="1" x14ac:dyDescent="0.3">
      <c r="D347"/>
      <c r="G347" s="50"/>
      <c r="H347" s="50"/>
    </row>
    <row r="348" spans="4:8" s="3" customFormat="1" x14ac:dyDescent="0.3">
      <c r="D348"/>
      <c r="G348" s="50"/>
      <c r="H348" s="50"/>
    </row>
    <row r="349" spans="4:8" s="3" customFormat="1" x14ac:dyDescent="0.3">
      <c r="D349"/>
      <c r="G349" s="50"/>
      <c r="H349" s="50"/>
    </row>
    <row r="350" spans="4:8" s="3" customFormat="1" x14ac:dyDescent="0.3">
      <c r="D350"/>
      <c r="G350" s="50"/>
      <c r="H350" s="50"/>
    </row>
    <row r="351" spans="4:8" s="3" customFormat="1" x14ac:dyDescent="0.3">
      <c r="D351"/>
      <c r="G351" s="50"/>
      <c r="H351" s="50"/>
    </row>
    <row r="352" spans="4:8" s="3" customFormat="1" x14ac:dyDescent="0.3">
      <c r="D352"/>
      <c r="G352" s="50"/>
      <c r="H352" s="50"/>
    </row>
    <row r="353" spans="4:8" s="3" customFormat="1" x14ac:dyDescent="0.3">
      <c r="D353"/>
      <c r="G353" s="50"/>
      <c r="H353" s="50"/>
    </row>
    <row r="354" spans="4:8" s="3" customFormat="1" x14ac:dyDescent="0.3">
      <c r="D354"/>
      <c r="G354" s="50"/>
      <c r="H354" s="50"/>
    </row>
    <row r="355" spans="4:8" s="3" customFormat="1" x14ac:dyDescent="0.3">
      <c r="D355"/>
      <c r="G355" s="50"/>
      <c r="H355" s="50"/>
    </row>
    <row r="356" spans="4:8" s="3" customFormat="1" x14ac:dyDescent="0.3">
      <c r="D356"/>
      <c r="G356" s="50"/>
      <c r="H356" s="50"/>
    </row>
    <row r="357" spans="4:8" s="3" customFormat="1" x14ac:dyDescent="0.3">
      <c r="D357"/>
      <c r="G357" s="50"/>
      <c r="H357" s="50"/>
    </row>
    <row r="358" spans="4:8" s="3" customFormat="1" x14ac:dyDescent="0.3">
      <c r="D358"/>
      <c r="G358" s="50"/>
      <c r="H358" s="50"/>
    </row>
    <row r="359" spans="4:8" s="3" customFormat="1" x14ac:dyDescent="0.3">
      <c r="D359"/>
      <c r="G359" s="50"/>
      <c r="H359" s="50"/>
    </row>
    <row r="360" spans="4:8" s="3" customFormat="1" x14ac:dyDescent="0.3">
      <c r="D360"/>
      <c r="G360" s="50"/>
      <c r="H360" s="50"/>
    </row>
    <row r="361" spans="4:8" s="3" customFormat="1" x14ac:dyDescent="0.3">
      <c r="D361"/>
      <c r="G361" s="50"/>
      <c r="H361" s="50"/>
    </row>
    <row r="362" spans="4:8" s="3" customFormat="1" x14ac:dyDescent="0.3">
      <c r="D362"/>
      <c r="G362" s="50"/>
      <c r="H362" s="50"/>
    </row>
    <row r="363" spans="4:8" s="3" customFormat="1" x14ac:dyDescent="0.3">
      <c r="D363"/>
      <c r="G363" s="50"/>
      <c r="H363" s="50"/>
    </row>
    <row r="364" spans="4:8" s="3" customFormat="1" x14ac:dyDescent="0.3">
      <c r="D364"/>
      <c r="G364" s="50"/>
      <c r="H364" s="50"/>
    </row>
    <row r="365" spans="4:8" s="3" customFormat="1" x14ac:dyDescent="0.3">
      <c r="D365"/>
      <c r="G365" s="50"/>
      <c r="H365" s="50"/>
    </row>
    <row r="366" spans="4:8" s="3" customFormat="1" x14ac:dyDescent="0.3">
      <c r="D366"/>
      <c r="G366" s="50"/>
      <c r="H366" s="50"/>
    </row>
    <row r="367" spans="4:8" s="3" customFormat="1" x14ac:dyDescent="0.3">
      <c r="D367"/>
      <c r="G367" s="50"/>
      <c r="H367" s="50"/>
    </row>
    <row r="368" spans="4:8" s="3" customFormat="1" x14ac:dyDescent="0.3">
      <c r="D368"/>
      <c r="G368" s="50"/>
      <c r="H368" s="50"/>
    </row>
    <row r="369" spans="4:8" s="3" customFormat="1" x14ac:dyDescent="0.3">
      <c r="D369"/>
      <c r="G369" s="50"/>
      <c r="H369" s="50"/>
    </row>
    <row r="370" spans="4:8" s="3" customFormat="1" x14ac:dyDescent="0.3">
      <c r="D370"/>
      <c r="G370" s="50"/>
      <c r="H370" s="50"/>
    </row>
    <row r="371" spans="4:8" s="3" customFormat="1" x14ac:dyDescent="0.3">
      <c r="D371"/>
      <c r="G371" s="50"/>
      <c r="H371" s="50"/>
    </row>
    <row r="372" spans="4:8" s="3" customFormat="1" x14ac:dyDescent="0.3">
      <c r="D372"/>
      <c r="G372" s="50"/>
      <c r="H372" s="50"/>
    </row>
    <row r="373" spans="4:8" s="3" customFormat="1" x14ac:dyDescent="0.3">
      <c r="D373"/>
      <c r="G373" s="50"/>
      <c r="H373" s="50"/>
    </row>
    <row r="374" spans="4:8" s="3" customFormat="1" x14ac:dyDescent="0.3">
      <c r="D374"/>
      <c r="G374" s="50"/>
      <c r="H374" s="50"/>
    </row>
    <row r="375" spans="4:8" s="3" customFormat="1" x14ac:dyDescent="0.3">
      <c r="D375"/>
      <c r="G375" s="50"/>
      <c r="H375" s="50"/>
    </row>
    <row r="376" spans="4:8" s="3" customFormat="1" x14ac:dyDescent="0.3">
      <c r="D376"/>
      <c r="G376" s="50"/>
      <c r="H376" s="50"/>
    </row>
    <row r="377" spans="4:8" s="3" customFormat="1" x14ac:dyDescent="0.3">
      <c r="D377"/>
      <c r="G377" s="50"/>
      <c r="H377" s="50"/>
    </row>
    <row r="378" spans="4:8" s="3" customFormat="1" x14ac:dyDescent="0.3">
      <c r="D378"/>
      <c r="G378" s="50"/>
      <c r="H378" s="50"/>
    </row>
    <row r="379" spans="4:8" s="3" customFormat="1" x14ac:dyDescent="0.3">
      <c r="D379"/>
      <c r="G379" s="50"/>
      <c r="H379" s="50"/>
    </row>
    <row r="380" spans="4:8" s="3" customFormat="1" x14ac:dyDescent="0.3">
      <c r="D380"/>
      <c r="G380" s="50"/>
      <c r="H380" s="50"/>
    </row>
    <row r="381" spans="4:8" s="3" customFormat="1" x14ac:dyDescent="0.3">
      <c r="D381"/>
      <c r="G381" s="50"/>
      <c r="H381" s="50"/>
    </row>
    <row r="382" spans="4:8" s="3" customFormat="1" x14ac:dyDescent="0.3">
      <c r="D382"/>
      <c r="G382" s="50"/>
      <c r="H382" s="50"/>
    </row>
    <row r="383" spans="4:8" s="3" customFormat="1" x14ac:dyDescent="0.3">
      <c r="D383"/>
      <c r="G383" s="50"/>
      <c r="H383" s="50"/>
    </row>
    <row r="384" spans="4:8" s="3" customFormat="1" x14ac:dyDescent="0.3">
      <c r="D384"/>
      <c r="G384" s="50"/>
      <c r="H384" s="50"/>
    </row>
    <row r="385" spans="4:8" s="3" customFormat="1" x14ac:dyDescent="0.3">
      <c r="D385"/>
      <c r="G385" s="50"/>
      <c r="H385" s="50"/>
    </row>
    <row r="386" spans="4:8" s="3" customFormat="1" x14ac:dyDescent="0.3">
      <c r="D386"/>
      <c r="G386" s="50"/>
      <c r="H386" s="50"/>
    </row>
    <row r="387" spans="4:8" s="3" customFormat="1" x14ac:dyDescent="0.3">
      <c r="D387"/>
      <c r="G387" s="50"/>
      <c r="H387" s="50"/>
    </row>
    <row r="388" spans="4:8" s="3" customFormat="1" x14ac:dyDescent="0.3">
      <c r="D388"/>
      <c r="G388" s="50"/>
      <c r="H388" s="50"/>
    </row>
    <row r="389" spans="4:8" s="3" customFormat="1" x14ac:dyDescent="0.3">
      <c r="D389"/>
      <c r="G389" s="50"/>
      <c r="H389" s="50"/>
    </row>
    <row r="390" spans="4:8" s="3" customFormat="1" x14ac:dyDescent="0.3">
      <c r="D390"/>
      <c r="G390" s="50"/>
      <c r="H390" s="50"/>
    </row>
    <row r="391" spans="4:8" s="3" customFormat="1" x14ac:dyDescent="0.3">
      <c r="D391"/>
      <c r="G391" s="50"/>
      <c r="H391" s="50"/>
    </row>
    <row r="392" spans="4:8" s="3" customFormat="1" x14ac:dyDescent="0.3">
      <c r="D392"/>
      <c r="G392" s="50"/>
      <c r="H392" s="50"/>
    </row>
    <row r="393" spans="4:8" s="3" customFormat="1" x14ac:dyDescent="0.3">
      <c r="D393"/>
      <c r="G393" s="50"/>
      <c r="H393" s="50"/>
    </row>
    <row r="394" spans="4:8" s="3" customFormat="1" x14ac:dyDescent="0.3">
      <c r="D394"/>
      <c r="G394" s="50"/>
      <c r="H394" s="50"/>
    </row>
    <row r="395" spans="4:8" s="3" customFormat="1" x14ac:dyDescent="0.3">
      <c r="D395"/>
      <c r="G395" s="50"/>
      <c r="H395" s="50"/>
    </row>
    <row r="396" spans="4:8" s="3" customFormat="1" x14ac:dyDescent="0.3">
      <c r="D396"/>
      <c r="G396" s="50"/>
      <c r="H396" s="50"/>
    </row>
    <row r="397" spans="4:8" s="3" customFormat="1" x14ac:dyDescent="0.3">
      <c r="D397"/>
      <c r="G397" s="50"/>
      <c r="H397" s="50"/>
    </row>
    <row r="398" spans="4:8" s="3" customFormat="1" x14ac:dyDescent="0.3">
      <c r="D398"/>
      <c r="G398" s="50"/>
      <c r="H398" s="50"/>
    </row>
    <row r="399" spans="4:8" s="3" customFormat="1" x14ac:dyDescent="0.3">
      <c r="D399"/>
      <c r="G399" s="50"/>
      <c r="H399" s="50"/>
    </row>
    <row r="400" spans="4:8" s="3" customFormat="1" x14ac:dyDescent="0.3">
      <c r="D400"/>
      <c r="G400" s="50"/>
      <c r="H400" s="50"/>
    </row>
    <row r="401" spans="4:8" s="3" customFormat="1" x14ac:dyDescent="0.3">
      <c r="D401"/>
      <c r="G401" s="50"/>
      <c r="H401" s="50"/>
    </row>
    <row r="402" spans="4:8" s="3" customFormat="1" x14ac:dyDescent="0.3">
      <c r="D402"/>
      <c r="G402" s="50"/>
      <c r="H402" s="50"/>
    </row>
    <row r="403" spans="4:8" s="3" customFormat="1" x14ac:dyDescent="0.3">
      <c r="D403"/>
      <c r="G403" s="50"/>
      <c r="H403" s="50"/>
    </row>
    <row r="404" spans="4:8" s="3" customFormat="1" x14ac:dyDescent="0.3">
      <c r="D404"/>
      <c r="G404" s="50"/>
      <c r="H404" s="50"/>
    </row>
    <row r="405" spans="4:8" s="3" customFormat="1" x14ac:dyDescent="0.3">
      <c r="D405"/>
      <c r="G405" s="50"/>
      <c r="H405" s="50"/>
    </row>
    <row r="406" spans="4:8" s="3" customFormat="1" x14ac:dyDescent="0.3">
      <c r="D406"/>
      <c r="G406" s="50"/>
      <c r="H406" s="50"/>
    </row>
    <row r="407" spans="4:8" s="3" customFormat="1" x14ac:dyDescent="0.3">
      <c r="D407"/>
      <c r="G407" s="50"/>
      <c r="H407" s="50"/>
    </row>
    <row r="408" spans="4:8" s="3" customFormat="1" x14ac:dyDescent="0.3">
      <c r="D408"/>
      <c r="G408" s="50"/>
      <c r="H408" s="50"/>
    </row>
    <row r="409" spans="4:8" s="3" customFormat="1" x14ac:dyDescent="0.3">
      <c r="D409"/>
      <c r="G409" s="50"/>
      <c r="H409" s="50"/>
    </row>
    <row r="410" spans="4:8" s="3" customFormat="1" x14ac:dyDescent="0.3">
      <c r="D410"/>
      <c r="G410" s="50"/>
      <c r="H410" s="50"/>
    </row>
    <row r="411" spans="4:8" s="3" customFormat="1" x14ac:dyDescent="0.3">
      <c r="D411"/>
      <c r="G411" s="50"/>
      <c r="H411" s="50"/>
    </row>
    <row r="412" spans="4:8" s="3" customFormat="1" x14ac:dyDescent="0.3">
      <c r="D412"/>
      <c r="G412" s="50"/>
      <c r="H412" s="50"/>
    </row>
    <row r="413" spans="4:8" s="3" customFormat="1" x14ac:dyDescent="0.3">
      <c r="D413"/>
      <c r="G413" s="50"/>
      <c r="H413" s="50"/>
    </row>
    <row r="414" spans="4:8" s="3" customFormat="1" x14ac:dyDescent="0.3">
      <c r="D414"/>
      <c r="G414" s="50"/>
      <c r="H414" s="50"/>
    </row>
    <row r="415" spans="4:8" s="3" customFormat="1" x14ac:dyDescent="0.3">
      <c r="D415"/>
      <c r="G415" s="50"/>
      <c r="H415" s="50"/>
    </row>
    <row r="416" spans="4:8" s="3" customFormat="1" x14ac:dyDescent="0.3">
      <c r="D416"/>
      <c r="G416" s="50"/>
      <c r="H416" s="50"/>
    </row>
    <row r="417" spans="4:8" s="3" customFormat="1" x14ac:dyDescent="0.3">
      <c r="D417"/>
      <c r="G417" s="50"/>
      <c r="H417" s="50"/>
    </row>
    <row r="418" spans="4:8" s="3" customFormat="1" x14ac:dyDescent="0.3">
      <c r="D418"/>
      <c r="G418" s="50"/>
      <c r="H418" s="50"/>
    </row>
    <row r="419" spans="4:8" s="3" customFormat="1" x14ac:dyDescent="0.3">
      <c r="D419"/>
      <c r="G419" s="50"/>
      <c r="H419" s="50"/>
    </row>
    <row r="420" spans="4:8" s="3" customFormat="1" x14ac:dyDescent="0.3">
      <c r="D420"/>
      <c r="G420" s="50"/>
      <c r="H420" s="50"/>
    </row>
    <row r="421" spans="4:8" s="3" customFormat="1" x14ac:dyDescent="0.3">
      <c r="D421"/>
      <c r="G421" s="50"/>
      <c r="H421" s="50"/>
    </row>
    <row r="422" spans="4:8" s="3" customFormat="1" x14ac:dyDescent="0.3">
      <c r="D422"/>
      <c r="G422" s="50"/>
      <c r="H422" s="50"/>
    </row>
    <row r="423" spans="4:8" s="3" customFormat="1" x14ac:dyDescent="0.3">
      <c r="D423"/>
      <c r="G423" s="50"/>
      <c r="H423" s="50"/>
    </row>
    <row r="424" spans="4:8" s="3" customFormat="1" x14ac:dyDescent="0.3">
      <c r="D424"/>
      <c r="G424" s="50"/>
      <c r="H424" s="50"/>
    </row>
    <row r="425" spans="4:8" s="3" customFormat="1" x14ac:dyDescent="0.3">
      <c r="D425"/>
      <c r="G425" s="50"/>
      <c r="H425" s="50"/>
    </row>
    <row r="426" spans="4:8" s="3" customFormat="1" x14ac:dyDescent="0.3">
      <c r="D426"/>
      <c r="G426" s="50"/>
      <c r="H426" s="50"/>
    </row>
    <row r="427" spans="4:8" s="3" customFormat="1" x14ac:dyDescent="0.3">
      <c r="D427"/>
      <c r="G427" s="50"/>
      <c r="H427" s="50"/>
    </row>
    <row r="428" spans="4:8" s="3" customFormat="1" x14ac:dyDescent="0.3">
      <c r="D428"/>
      <c r="G428" s="50"/>
      <c r="H428" s="50"/>
    </row>
    <row r="429" spans="4:8" s="3" customFormat="1" x14ac:dyDescent="0.3">
      <c r="D429"/>
      <c r="G429" s="50"/>
      <c r="H429" s="50"/>
    </row>
    <row r="430" spans="4:8" s="3" customFormat="1" x14ac:dyDescent="0.3">
      <c r="D430"/>
      <c r="G430" s="50"/>
      <c r="H430" s="50"/>
    </row>
    <row r="431" spans="4:8" s="3" customFormat="1" x14ac:dyDescent="0.3">
      <c r="D431"/>
      <c r="G431" s="50"/>
      <c r="H431" s="50"/>
    </row>
    <row r="432" spans="4:8" s="3" customFormat="1" x14ac:dyDescent="0.3">
      <c r="D432"/>
      <c r="G432" s="50"/>
      <c r="H432" s="50"/>
    </row>
    <row r="433" spans="4:8" s="3" customFormat="1" x14ac:dyDescent="0.3">
      <c r="D433"/>
      <c r="G433" s="50"/>
      <c r="H433" s="50"/>
    </row>
    <row r="434" spans="4:8" s="3" customFormat="1" x14ac:dyDescent="0.3">
      <c r="D434"/>
      <c r="G434" s="50"/>
      <c r="H434" s="50"/>
    </row>
    <row r="435" spans="4:8" s="3" customFormat="1" x14ac:dyDescent="0.3">
      <c r="D435"/>
      <c r="G435" s="50"/>
      <c r="H435" s="50"/>
    </row>
    <row r="436" spans="4:8" s="3" customFormat="1" x14ac:dyDescent="0.3">
      <c r="D436"/>
      <c r="G436" s="50"/>
      <c r="H436" s="50"/>
    </row>
    <row r="437" spans="4:8" s="3" customFormat="1" x14ac:dyDescent="0.3">
      <c r="D437"/>
      <c r="G437" s="50"/>
      <c r="H437" s="50"/>
    </row>
    <row r="438" spans="4:8" s="3" customFormat="1" x14ac:dyDescent="0.3">
      <c r="D438"/>
      <c r="G438" s="50"/>
      <c r="H438" s="50"/>
    </row>
    <row r="439" spans="4:8" s="3" customFormat="1" x14ac:dyDescent="0.3">
      <c r="D439"/>
      <c r="G439" s="50"/>
      <c r="H439" s="50"/>
    </row>
    <row r="440" spans="4:8" s="3" customFormat="1" x14ac:dyDescent="0.3">
      <c r="D440"/>
      <c r="G440" s="50"/>
      <c r="H440" s="50"/>
    </row>
    <row r="441" spans="4:8" s="3" customFormat="1" x14ac:dyDescent="0.3">
      <c r="D441"/>
      <c r="G441" s="50"/>
      <c r="H441" s="50"/>
    </row>
    <row r="442" spans="4:8" s="3" customFormat="1" x14ac:dyDescent="0.3">
      <c r="D442"/>
      <c r="G442" s="50"/>
      <c r="H442" s="50"/>
    </row>
    <row r="443" spans="4:8" s="3" customFormat="1" x14ac:dyDescent="0.3">
      <c r="D443"/>
      <c r="G443" s="50"/>
      <c r="H443" s="50"/>
    </row>
    <row r="444" spans="4:8" s="3" customFormat="1" x14ac:dyDescent="0.3">
      <c r="D444"/>
      <c r="G444" s="50"/>
      <c r="H444" s="50"/>
    </row>
    <row r="445" spans="4:8" s="3" customFormat="1" x14ac:dyDescent="0.3">
      <c r="D445"/>
      <c r="G445" s="50"/>
      <c r="H445" s="50"/>
    </row>
    <row r="446" spans="4:8" s="3" customFormat="1" x14ac:dyDescent="0.3">
      <c r="D446"/>
      <c r="G446" s="50"/>
      <c r="H446" s="50"/>
    </row>
    <row r="447" spans="4:8" s="3" customFormat="1" x14ac:dyDescent="0.3">
      <c r="D447"/>
      <c r="G447" s="50"/>
      <c r="H447" s="50"/>
    </row>
    <row r="448" spans="4:8" s="3" customFormat="1" x14ac:dyDescent="0.3">
      <c r="D448"/>
      <c r="G448" s="50"/>
      <c r="H448" s="50"/>
    </row>
    <row r="449" spans="4:8" s="3" customFormat="1" x14ac:dyDescent="0.3">
      <c r="D449"/>
      <c r="G449" s="50"/>
      <c r="H449" s="50"/>
    </row>
    <row r="450" spans="4:8" s="3" customFormat="1" x14ac:dyDescent="0.3">
      <c r="D450"/>
      <c r="G450" s="50"/>
      <c r="H450" s="50"/>
    </row>
    <row r="451" spans="4:8" s="3" customFormat="1" x14ac:dyDescent="0.3">
      <c r="D451"/>
      <c r="G451" s="50"/>
      <c r="H451" s="50"/>
    </row>
    <row r="452" spans="4:8" s="3" customFormat="1" x14ac:dyDescent="0.3">
      <c r="D452"/>
      <c r="G452" s="50"/>
      <c r="H452" s="50"/>
    </row>
    <row r="453" spans="4:8" s="3" customFormat="1" x14ac:dyDescent="0.3">
      <c r="D453"/>
      <c r="G453" s="50"/>
      <c r="H453" s="50"/>
    </row>
    <row r="454" spans="4:8" s="3" customFormat="1" x14ac:dyDescent="0.3">
      <c r="D454"/>
      <c r="G454" s="50"/>
      <c r="H454" s="50"/>
    </row>
    <row r="455" spans="4:8" s="3" customFormat="1" x14ac:dyDescent="0.3">
      <c r="D455"/>
      <c r="G455" s="50"/>
      <c r="H455" s="50"/>
    </row>
    <row r="456" spans="4:8" s="3" customFormat="1" x14ac:dyDescent="0.3">
      <c r="D456"/>
      <c r="G456" s="50"/>
      <c r="H456" s="50"/>
    </row>
    <row r="457" spans="4:8" s="3" customFormat="1" x14ac:dyDescent="0.3">
      <c r="D457"/>
      <c r="G457" s="50"/>
      <c r="H457" s="50"/>
    </row>
    <row r="458" spans="4:8" s="3" customFormat="1" x14ac:dyDescent="0.3">
      <c r="D458"/>
      <c r="G458" s="50"/>
      <c r="H458" s="50"/>
    </row>
    <row r="459" spans="4:8" s="3" customFormat="1" x14ac:dyDescent="0.3">
      <c r="D459"/>
      <c r="G459" s="50"/>
      <c r="H459" s="50"/>
    </row>
    <row r="460" spans="4:8" s="3" customFormat="1" x14ac:dyDescent="0.3">
      <c r="D460"/>
      <c r="G460" s="50"/>
      <c r="H460" s="50"/>
    </row>
    <row r="461" spans="4:8" s="3" customFormat="1" x14ac:dyDescent="0.3">
      <c r="D461"/>
      <c r="G461" s="50"/>
      <c r="H461" s="50"/>
    </row>
    <row r="462" spans="4:8" s="3" customFormat="1" x14ac:dyDescent="0.3">
      <c r="D462"/>
      <c r="G462" s="50"/>
      <c r="H462" s="50"/>
    </row>
    <row r="463" spans="4:8" s="3" customFormat="1" x14ac:dyDescent="0.3">
      <c r="D463"/>
      <c r="G463" s="50"/>
      <c r="H463" s="50"/>
    </row>
    <row r="464" spans="4:8" s="3" customFormat="1" x14ac:dyDescent="0.3">
      <c r="D464"/>
      <c r="G464" s="50"/>
      <c r="H464" s="50"/>
    </row>
    <row r="465" spans="4:8" s="3" customFormat="1" x14ac:dyDescent="0.3">
      <c r="D465"/>
      <c r="G465" s="50"/>
      <c r="H465" s="50"/>
    </row>
    <row r="466" spans="4:8" s="3" customFormat="1" x14ac:dyDescent="0.3">
      <c r="D466"/>
      <c r="G466" s="50"/>
      <c r="H466" s="50"/>
    </row>
    <row r="467" spans="4:8" s="3" customFormat="1" x14ac:dyDescent="0.3">
      <c r="D467"/>
      <c r="G467" s="50"/>
      <c r="H467" s="50"/>
    </row>
    <row r="468" spans="4:8" s="3" customFormat="1" x14ac:dyDescent="0.3">
      <c r="D468"/>
      <c r="G468" s="50"/>
      <c r="H468" s="50"/>
    </row>
    <row r="469" spans="4:8" s="3" customFormat="1" x14ac:dyDescent="0.3">
      <c r="D469"/>
      <c r="G469" s="50"/>
      <c r="H469" s="50"/>
    </row>
    <row r="470" spans="4:8" s="3" customFormat="1" x14ac:dyDescent="0.3">
      <c r="D470"/>
      <c r="G470" s="50"/>
      <c r="H470" s="50"/>
    </row>
    <row r="471" spans="4:8" s="3" customFormat="1" x14ac:dyDescent="0.3">
      <c r="D471"/>
      <c r="G471" s="50"/>
      <c r="H471" s="50"/>
    </row>
    <row r="472" spans="4:8" s="3" customFormat="1" x14ac:dyDescent="0.3">
      <c r="D472"/>
      <c r="G472" s="50"/>
      <c r="H472" s="50"/>
    </row>
    <row r="473" spans="4:8" s="3" customFormat="1" x14ac:dyDescent="0.3">
      <c r="D473"/>
      <c r="G473" s="50"/>
      <c r="H473" s="50"/>
    </row>
    <row r="474" spans="4:8" s="3" customFormat="1" x14ac:dyDescent="0.3">
      <c r="D474"/>
      <c r="G474" s="50"/>
      <c r="H474" s="50"/>
    </row>
    <row r="475" spans="4:8" s="3" customFormat="1" x14ac:dyDescent="0.3">
      <c r="D475"/>
      <c r="G475" s="50"/>
      <c r="H475" s="50"/>
    </row>
    <row r="476" spans="4:8" s="3" customFormat="1" x14ac:dyDescent="0.3">
      <c r="D476"/>
      <c r="G476" s="50"/>
      <c r="H476" s="50"/>
    </row>
    <row r="477" spans="4:8" s="3" customFormat="1" x14ac:dyDescent="0.3">
      <c r="D477"/>
      <c r="G477" s="50"/>
      <c r="H477" s="50"/>
    </row>
    <row r="478" spans="4:8" s="3" customFormat="1" x14ac:dyDescent="0.3">
      <c r="D478"/>
      <c r="G478" s="50"/>
      <c r="H478" s="50"/>
    </row>
    <row r="479" spans="4:8" s="3" customFormat="1" x14ac:dyDescent="0.3">
      <c r="D479"/>
      <c r="G479" s="50"/>
      <c r="H479" s="50"/>
    </row>
    <row r="480" spans="4:8" s="3" customFormat="1" x14ac:dyDescent="0.3">
      <c r="D480"/>
      <c r="G480" s="50"/>
      <c r="H480" s="50"/>
    </row>
    <row r="481" spans="4:8" s="3" customFormat="1" x14ac:dyDescent="0.3">
      <c r="D481"/>
      <c r="G481" s="50"/>
      <c r="H481" s="50"/>
    </row>
    <row r="482" spans="4:8" s="3" customFormat="1" x14ac:dyDescent="0.3">
      <c r="D482"/>
      <c r="G482" s="50"/>
      <c r="H482" s="50"/>
    </row>
    <row r="483" spans="4:8" s="3" customFormat="1" x14ac:dyDescent="0.3">
      <c r="D483"/>
      <c r="G483" s="50"/>
      <c r="H483" s="50"/>
    </row>
    <row r="484" spans="4:8" s="3" customFormat="1" x14ac:dyDescent="0.3">
      <c r="D484"/>
      <c r="G484" s="50"/>
      <c r="H484" s="50"/>
    </row>
    <row r="485" spans="4:8" s="3" customFormat="1" x14ac:dyDescent="0.3">
      <c r="D485"/>
      <c r="G485" s="50"/>
      <c r="H485" s="50"/>
    </row>
    <row r="486" spans="4:8" s="3" customFormat="1" x14ac:dyDescent="0.3">
      <c r="D486"/>
      <c r="G486" s="50"/>
      <c r="H486" s="50"/>
    </row>
    <row r="487" spans="4:8" s="3" customFormat="1" x14ac:dyDescent="0.3">
      <c r="D487"/>
      <c r="G487" s="50"/>
      <c r="H487" s="50"/>
    </row>
    <row r="488" spans="4:8" s="3" customFormat="1" x14ac:dyDescent="0.3">
      <c r="D488"/>
      <c r="G488" s="50"/>
      <c r="H488" s="50"/>
    </row>
    <row r="489" spans="4:8" s="3" customFormat="1" x14ac:dyDescent="0.3">
      <c r="D489"/>
      <c r="G489" s="50"/>
      <c r="H489" s="50"/>
    </row>
    <row r="490" spans="4:8" s="3" customFormat="1" x14ac:dyDescent="0.3">
      <c r="D490"/>
      <c r="G490" s="50"/>
      <c r="H490" s="50"/>
    </row>
    <row r="491" spans="4:8" s="3" customFormat="1" x14ac:dyDescent="0.3">
      <c r="D491"/>
      <c r="G491" s="50"/>
      <c r="H491" s="50"/>
    </row>
    <row r="492" spans="4:8" s="3" customFormat="1" x14ac:dyDescent="0.3">
      <c r="D492"/>
      <c r="G492" s="50"/>
      <c r="H492" s="50"/>
    </row>
    <row r="493" spans="4:8" s="3" customFormat="1" x14ac:dyDescent="0.3">
      <c r="D493"/>
      <c r="G493" s="50"/>
      <c r="H493" s="50"/>
    </row>
    <row r="494" spans="4:8" s="3" customFormat="1" x14ac:dyDescent="0.3">
      <c r="D494"/>
      <c r="G494" s="50"/>
      <c r="H494" s="50"/>
    </row>
    <row r="495" spans="4:8" s="3" customFormat="1" x14ac:dyDescent="0.3">
      <c r="D495"/>
      <c r="G495" s="50"/>
      <c r="H495" s="50"/>
    </row>
    <row r="496" spans="4:8" s="3" customFormat="1" x14ac:dyDescent="0.3">
      <c r="D496"/>
      <c r="G496" s="50"/>
      <c r="H496" s="50"/>
    </row>
    <row r="497" spans="4:8" s="3" customFormat="1" x14ac:dyDescent="0.3">
      <c r="D497"/>
      <c r="G497" s="50"/>
      <c r="H497" s="50"/>
    </row>
    <row r="498" spans="4:8" s="3" customFormat="1" x14ac:dyDescent="0.3">
      <c r="D498"/>
      <c r="G498" s="50"/>
      <c r="H498" s="50"/>
    </row>
    <row r="499" spans="4:8" s="3" customFormat="1" x14ac:dyDescent="0.3">
      <c r="D499"/>
      <c r="G499" s="50"/>
      <c r="H499" s="50"/>
    </row>
    <row r="500" spans="4:8" s="3" customFormat="1" x14ac:dyDescent="0.3">
      <c r="D500"/>
      <c r="G500" s="50"/>
      <c r="H500" s="50"/>
    </row>
    <row r="501" spans="4:8" s="3" customFormat="1" x14ac:dyDescent="0.3">
      <c r="D501"/>
      <c r="G501" s="50"/>
      <c r="H501" s="50"/>
    </row>
    <row r="502" spans="4:8" s="3" customFormat="1" x14ac:dyDescent="0.3">
      <c r="D502"/>
      <c r="G502" s="50"/>
      <c r="H502" s="50"/>
    </row>
    <row r="503" spans="4:8" s="3" customFormat="1" x14ac:dyDescent="0.3">
      <c r="D503"/>
      <c r="G503" s="50"/>
      <c r="H503" s="50"/>
    </row>
    <row r="504" spans="4:8" s="3" customFormat="1" x14ac:dyDescent="0.3">
      <c r="D504"/>
      <c r="G504" s="50"/>
      <c r="H504" s="50"/>
    </row>
    <row r="505" spans="4:8" s="3" customFormat="1" x14ac:dyDescent="0.3">
      <c r="D505"/>
      <c r="G505" s="50"/>
      <c r="H505" s="50"/>
    </row>
    <row r="506" spans="4:8" s="3" customFormat="1" x14ac:dyDescent="0.3">
      <c r="D506"/>
      <c r="G506" s="50"/>
      <c r="H506" s="50"/>
    </row>
    <row r="507" spans="4:8" s="3" customFormat="1" x14ac:dyDescent="0.3">
      <c r="D507"/>
      <c r="G507" s="50"/>
      <c r="H507" s="50"/>
    </row>
    <row r="508" spans="4:8" s="3" customFormat="1" x14ac:dyDescent="0.3">
      <c r="D508"/>
      <c r="G508" s="50"/>
      <c r="H508" s="50"/>
    </row>
    <row r="509" spans="4:8" s="3" customFormat="1" x14ac:dyDescent="0.3">
      <c r="D509"/>
      <c r="G509" s="50"/>
      <c r="H509" s="50"/>
    </row>
    <row r="510" spans="4:8" s="3" customFormat="1" x14ac:dyDescent="0.3">
      <c r="D510"/>
      <c r="G510" s="50"/>
      <c r="H510" s="50"/>
    </row>
    <row r="511" spans="4:8" s="3" customFormat="1" x14ac:dyDescent="0.3">
      <c r="D511"/>
      <c r="G511" s="50"/>
      <c r="H511" s="50"/>
    </row>
    <row r="512" spans="4:8" s="3" customFormat="1" x14ac:dyDescent="0.3">
      <c r="D512"/>
      <c r="G512" s="50"/>
      <c r="H512" s="50"/>
    </row>
    <row r="513" spans="4:8" s="3" customFormat="1" x14ac:dyDescent="0.3">
      <c r="D513"/>
      <c r="G513" s="50"/>
      <c r="H513" s="50"/>
    </row>
    <row r="514" spans="4:8" s="3" customFormat="1" x14ac:dyDescent="0.3">
      <c r="D514"/>
      <c r="G514" s="50"/>
      <c r="H514" s="50"/>
    </row>
    <row r="515" spans="4:8" s="3" customFormat="1" x14ac:dyDescent="0.3">
      <c r="D515"/>
      <c r="G515" s="50"/>
      <c r="H515" s="50"/>
    </row>
    <row r="516" spans="4:8" s="3" customFormat="1" x14ac:dyDescent="0.3">
      <c r="D516"/>
      <c r="G516" s="50"/>
      <c r="H516" s="50"/>
    </row>
    <row r="517" spans="4:8" s="3" customFormat="1" x14ac:dyDescent="0.3">
      <c r="D517"/>
      <c r="G517" s="50"/>
      <c r="H517" s="50"/>
    </row>
    <row r="518" spans="4:8" s="3" customFormat="1" x14ac:dyDescent="0.3">
      <c r="D518"/>
      <c r="G518" s="50"/>
      <c r="H518" s="50"/>
    </row>
    <row r="519" spans="4:8" s="3" customFormat="1" x14ac:dyDescent="0.3">
      <c r="D519"/>
      <c r="G519" s="50"/>
      <c r="H519" s="50"/>
    </row>
    <row r="520" spans="4:8" s="3" customFormat="1" x14ac:dyDescent="0.3">
      <c r="D520"/>
      <c r="G520" s="50"/>
      <c r="H520" s="50"/>
    </row>
    <row r="521" spans="4:8" s="3" customFormat="1" x14ac:dyDescent="0.3">
      <c r="D521"/>
      <c r="G521" s="50"/>
      <c r="H521" s="50"/>
    </row>
    <row r="522" spans="4:8" s="3" customFormat="1" x14ac:dyDescent="0.3">
      <c r="D522"/>
      <c r="G522" s="50"/>
      <c r="H522" s="50"/>
    </row>
    <row r="523" spans="4:8" s="3" customFormat="1" x14ac:dyDescent="0.3">
      <c r="D523"/>
      <c r="G523" s="50"/>
      <c r="H523" s="50"/>
    </row>
    <row r="524" spans="4:8" s="3" customFormat="1" x14ac:dyDescent="0.3">
      <c r="D524"/>
      <c r="G524" s="50"/>
      <c r="H524" s="50"/>
    </row>
    <row r="525" spans="4:8" s="3" customFormat="1" x14ac:dyDescent="0.3">
      <c r="D525"/>
      <c r="G525" s="50"/>
      <c r="H525" s="50"/>
    </row>
    <row r="526" spans="4:8" s="3" customFormat="1" x14ac:dyDescent="0.3">
      <c r="D526"/>
      <c r="G526" s="50"/>
      <c r="H526" s="50"/>
    </row>
    <row r="527" spans="4:8" s="3" customFormat="1" x14ac:dyDescent="0.3">
      <c r="D527"/>
      <c r="G527" s="50"/>
      <c r="H527" s="50"/>
    </row>
    <row r="528" spans="4:8" s="3" customFormat="1" x14ac:dyDescent="0.3">
      <c r="D528"/>
      <c r="G528" s="50"/>
      <c r="H528" s="50"/>
    </row>
    <row r="529" spans="4:8" s="3" customFormat="1" x14ac:dyDescent="0.3">
      <c r="D529"/>
      <c r="G529" s="50"/>
      <c r="H529" s="50"/>
    </row>
    <row r="530" spans="4:8" s="3" customFormat="1" x14ac:dyDescent="0.3">
      <c r="D530"/>
      <c r="G530" s="50"/>
      <c r="H530" s="50"/>
    </row>
    <row r="531" spans="4:8" s="3" customFormat="1" x14ac:dyDescent="0.3">
      <c r="D531"/>
      <c r="G531" s="50"/>
      <c r="H531" s="50"/>
    </row>
    <row r="532" spans="4:8" s="3" customFormat="1" x14ac:dyDescent="0.3">
      <c r="D532"/>
      <c r="G532" s="50"/>
      <c r="H532" s="50"/>
    </row>
    <row r="533" spans="4:8" s="3" customFormat="1" x14ac:dyDescent="0.3">
      <c r="D533"/>
      <c r="G533" s="50"/>
      <c r="H533" s="50"/>
    </row>
    <row r="534" spans="4:8" s="3" customFormat="1" x14ac:dyDescent="0.3">
      <c r="D534"/>
      <c r="G534" s="50"/>
      <c r="H534" s="50"/>
    </row>
    <row r="535" spans="4:8" s="3" customFormat="1" x14ac:dyDescent="0.3">
      <c r="D535"/>
      <c r="G535" s="50"/>
      <c r="H535" s="50"/>
    </row>
    <row r="536" spans="4:8" s="3" customFormat="1" x14ac:dyDescent="0.3">
      <c r="D536"/>
      <c r="G536" s="50"/>
      <c r="H536" s="50"/>
    </row>
    <row r="537" spans="4:8" s="3" customFormat="1" x14ac:dyDescent="0.3">
      <c r="D537"/>
      <c r="G537" s="50"/>
      <c r="H537" s="50"/>
    </row>
    <row r="538" spans="4:8" s="3" customFormat="1" x14ac:dyDescent="0.3">
      <c r="D538"/>
      <c r="G538" s="50"/>
      <c r="H538" s="50"/>
    </row>
    <row r="539" spans="4:8" s="3" customFormat="1" x14ac:dyDescent="0.3">
      <c r="D539"/>
      <c r="G539" s="50"/>
      <c r="H539" s="50"/>
    </row>
    <row r="540" spans="4:8" s="3" customFormat="1" x14ac:dyDescent="0.3">
      <c r="D540"/>
      <c r="G540" s="50"/>
      <c r="H540" s="50"/>
    </row>
    <row r="541" spans="4:8" s="3" customFormat="1" x14ac:dyDescent="0.3">
      <c r="D541"/>
      <c r="G541" s="50"/>
      <c r="H541" s="50"/>
    </row>
    <row r="542" spans="4:8" s="3" customFormat="1" x14ac:dyDescent="0.3">
      <c r="D542"/>
      <c r="G542" s="50"/>
      <c r="H542" s="50"/>
    </row>
    <row r="543" spans="4:8" s="3" customFormat="1" x14ac:dyDescent="0.3">
      <c r="D543"/>
      <c r="G543" s="50"/>
      <c r="H543" s="50"/>
    </row>
    <row r="544" spans="4:8" s="3" customFormat="1" x14ac:dyDescent="0.3">
      <c r="D544"/>
      <c r="G544" s="50"/>
      <c r="H544" s="50"/>
    </row>
    <row r="545" spans="4:8" s="3" customFormat="1" x14ac:dyDescent="0.3">
      <c r="D545"/>
      <c r="G545" s="50"/>
      <c r="H545" s="50"/>
    </row>
    <row r="546" spans="4:8" s="3" customFormat="1" x14ac:dyDescent="0.3">
      <c r="D546"/>
      <c r="G546" s="50"/>
      <c r="H546" s="50"/>
    </row>
    <row r="547" spans="4:8" s="3" customFormat="1" x14ac:dyDescent="0.3">
      <c r="D547"/>
      <c r="G547" s="50"/>
      <c r="H547" s="50"/>
    </row>
    <row r="548" spans="4:8" s="3" customFormat="1" x14ac:dyDescent="0.3">
      <c r="D548"/>
      <c r="G548" s="50"/>
      <c r="H548" s="50"/>
    </row>
    <row r="549" spans="4:8" s="3" customFormat="1" x14ac:dyDescent="0.3">
      <c r="D549"/>
      <c r="G549" s="50"/>
      <c r="H549" s="50"/>
    </row>
    <row r="550" spans="4:8" s="3" customFormat="1" x14ac:dyDescent="0.3">
      <c r="D550"/>
      <c r="G550" s="50"/>
      <c r="H550" s="50"/>
    </row>
    <row r="551" spans="4:8" s="3" customFormat="1" x14ac:dyDescent="0.3">
      <c r="D551"/>
      <c r="G551" s="50"/>
      <c r="H551" s="50"/>
    </row>
    <row r="552" spans="4:8" s="3" customFormat="1" x14ac:dyDescent="0.3">
      <c r="D552"/>
      <c r="G552" s="50"/>
      <c r="H552" s="50"/>
    </row>
    <row r="553" spans="4:8" s="3" customFormat="1" x14ac:dyDescent="0.3">
      <c r="D553"/>
      <c r="G553" s="50"/>
      <c r="H553" s="50"/>
    </row>
    <row r="554" spans="4:8" s="3" customFormat="1" x14ac:dyDescent="0.3">
      <c r="D554"/>
      <c r="G554" s="50"/>
      <c r="H554" s="50"/>
    </row>
    <row r="555" spans="4:8" s="3" customFormat="1" x14ac:dyDescent="0.3">
      <c r="D555"/>
      <c r="G555" s="50"/>
      <c r="H555" s="50"/>
    </row>
    <row r="556" spans="4:8" s="3" customFormat="1" x14ac:dyDescent="0.3">
      <c r="D556"/>
      <c r="G556" s="50"/>
      <c r="H556" s="50"/>
    </row>
    <row r="557" spans="4:8" s="3" customFormat="1" x14ac:dyDescent="0.3">
      <c r="D557"/>
      <c r="G557" s="50"/>
      <c r="H557" s="50"/>
    </row>
    <row r="558" spans="4:8" s="3" customFormat="1" x14ac:dyDescent="0.3">
      <c r="D558"/>
      <c r="G558" s="50"/>
      <c r="H558" s="50"/>
    </row>
    <row r="559" spans="4:8" s="3" customFormat="1" x14ac:dyDescent="0.3">
      <c r="D559"/>
      <c r="G559" s="50"/>
      <c r="H559" s="50"/>
    </row>
    <row r="560" spans="4:8" s="3" customFormat="1" x14ac:dyDescent="0.3">
      <c r="D560"/>
      <c r="G560" s="50"/>
      <c r="H560" s="50"/>
    </row>
    <row r="561" spans="4:8" s="3" customFormat="1" x14ac:dyDescent="0.3">
      <c r="D561"/>
      <c r="G561" s="50"/>
      <c r="H561" s="50"/>
    </row>
    <row r="562" spans="4:8" s="3" customFormat="1" x14ac:dyDescent="0.3">
      <c r="D562"/>
      <c r="G562" s="50"/>
      <c r="H562" s="50"/>
    </row>
    <row r="563" spans="4:8" s="3" customFormat="1" x14ac:dyDescent="0.3">
      <c r="D563"/>
      <c r="G563" s="50"/>
      <c r="H563" s="50"/>
    </row>
    <row r="564" spans="4:8" s="3" customFormat="1" x14ac:dyDescent="0.3">
      <c r="D564"/>
      <c r="G564" s="50"/>
      <c r="H564" s="50"/>
    </row>
    <row r="565" spans="4:8" s="3" customFormat="1" x14ac:dyDescent="0.3">
      <c r="D565"/>
      <c r="G565" s="50"/>
      <c r="H565" s="50"/>
    </row>
    <row r="566" spans="4:8" s="3" customFormat="1" x14ac:dyDescent="0.3">
      <c r="D566"/>
      <c r="G566" s="50"/>
      <c r="H566" s="50"/>
    </row>
    <row r="567" spans="4:8" s="3" customFormat="1" x14ac:dyDescent="0.3">
      <c r="D567"/>
      <c r="G567" s="50"/>
      <c r="H567" s="50"/>
    </row>
    <row r="568" spans="4:8" s="3" customFormat="1" x14ac:dyDescent="0.3">
      <c r="D568"/>
      <c r="G568" s="50"/>
      <c r="H568" s="50"/>
    </row>
    <row r="569" spans="4:8" s="3" customFormat="1" x14ac:dyDescent="0.3">
      <c r="D569"/>
      <c r="G569" s="50"/>
      <c r="H569" s="50"/>
    </row>
    <row r="570" spans="4:8" s="3" customFormat="1" x14ac:dyDescent="0.3">
      <c r="D570"/>
      <c r="G570" s="50"/>
      <c r="H570" s="50"/>
    </row>
    <row r="571" spans="4:8" s="3" customFormat="1" x14ac:dyDescent="0.3">
      <c r="D571"/>
      <c r="G571" s="50"/>
      <c r="H571" s="50"/>
    </row>
    <row r="572" spans="4:8" s="3" customFormat="1" x14ac:dyDescent="0.3">
      <c r="D572"/>
      <c r="G572" s="50"/>
      <c r="H572" s="50"/>
    </row>
    <row r="573" spans="4:8" s="3" customFormat="1" x14ac:dyDescent="0.3">
      <c r="D573"/>
      <c r="G573" s="50"/>
      <c r="H573" s="50"/>
    </row>
    <row r="574" spans="4:8" s="3" customFormat="1" x14ac:dyDescent="0.3">
      <c r="D574"/>
      <c r="G574" s="50"/>
      <c r="H574" s="50"/>
    </row>
    <row r="575" spans="4:8" s="3" customFormat="1" x14ac:dyDescent="0.3">
      <c r="D575"/>
      <c r="G575" s="50"/>
      <c r="H575" s="50"/>
    </row>
    <row r="576" spans="4:8" s="3" customFormat="1" x14ac:dyDescent="0.3">
      <c r="D576"/>
      <c r="G576" s="50"/>
      <c r="H576" s="50"/>
    </row>
    <row r="577" spans="4:8" s="3" customFormat="1" x14ac:dyDescent="0.3">
      <c r="D577"/>
      <c r="G577" s="50"/>
      <c r="H577" s="50"/>
    </row>
    <row r="578" spans="4:8" s="3" customFormat="1" x14ac:dyDescent="0.3">
      <c r="D578"/>
      <c r="G578" s="50"/>
      <c r="H578" s="50"/>
    </row>
    <row r="579" spans="4:8" s="3" customFormat="1" x14ac:dyDescent="0.3">
      <c r="D579"/>
      <c r="G579" s="50"/>
      <c r="H579" s="50"/>
    </row>
    <row r="580" spans="4:8" s="3" customFormat="1" x14ac:dyDescent="0.3">
      <c r="D580"/>
      <c r="G580" s="50"/>
      <c r="H580" s="50"/>
    </row>
    <row r="581" spans="4:8" s="3" customFormat="1" x14ac:dyDescent="0.3">
      <c r="D581"/>
      <c r="G581" s="50"/>
      <c r="H581" s="50"/>
    </row>
    <row r="582" spans="4:8" s="3" customFormat="1" x14ac:dyDescent="0.3">
      <c r="D582"/>
      <c r="G582" s="50"/>
      <c r="H582" s="50"/>
    </row>
    <row r="583" spans="4:8" s="3" customFormat="1" x14ac:dyDescent="0.3">
      <c r="D583"/>
      <c r="G583" s="50"/>
      <c r="H583" s="50"/>
    </row>
    <row r="584" spans="4:8" s="3" customFormat="1" x14ac:dyDescent="0.3">
      <c r="D584"/>
      <c r="G584" s="50"/>
      <c r="H584" s="50"/>
    </row>
    <row r="585" spans="4:8" s="3" customFormat="1" x14ac:dyDescent="0.3">
      <c r="D585"/>
      <c r="G585" s="50"/>
      <c r="H585" s="50"/>
    </row>
    <row r="586" spans="4:8" s="3" customFormat="1" x14ac:dyDescent="0.3">
      <c r="D586"/>
      <c r="G586" s="50"/>
      <c r="H586" s="50"/>
    </row>
    <row r="587" spans="4:8" s="3" customFormat="1" x14ac:dyDescent="0.3">
      <c r="D587"/>
      <c r="G587" s="50"/>
      <c r="H587" s="50"/>
    </row>
    <row r="588" spans="4:8" s="3" customFormat="1" x14ac:dyDescent="0.3">
      <c r="D588"/>
      <c r="G588" s="50"/>
      <c r="H588" s="50"/>
    </row>
    <row r="589" spans="4:8" s="3" customFormat="1" x14ac:dyDescent="0.3">
      <c r="D589"/>
      <c r="G589" s="50"/>
      <c r="H589" s="50"/>
    </row>
    <row r="590" spans="4:8" s="3" customFormat="1" x14ac:dyDescent="0.3">
      <c r="D590"/>
      <c r="G590" s="50"/>
      <c r="H590" s="50"/>
    </row>
    <row r="591" spans="4:8" s="3" customFormat="1" x14ac:dyDescent="0.3">
      <c r="D591"/>
      <c r="G591" s="50"/>
      <c r="H591" s="50"/>
    </row>
    <row r="592" spans="4:8" s="3" customFormat="1" x14ac:dyDescent="0.3">
      <c r="D592"/>
      <c r="G592" s="50"/>
      <c r="H592" s="50"/>
    </row>
    <row r="593" spans="4:8" s="3" customFormat="1" x14ac:dyDescent="0.3">
      <c r="D593"/>
      <c r="G593" s="50"/>
      <c r="H593" s="50"/>
    </row>
    <row r="594" spans="4:8" s="3" customFormat="1" x14ac:dyDescent="0.3">
      <c r="D594"/>
      <c r="G594" s="50"/>
      <c r="H594" s="50"/>
    </row>
    <row r="595" spans="4:8" s="3" customFormat="1" x14ac:dyDescent="0.3">
      <c r="D595"/>
      <c r="G595" s="50"/>
      <c r="H595" s="50"/>
    </row>
    <row r="596" spans="4:8" s="3" customFormat="1" x14ac:dyDescent="0.3">
      <c r="D596"/>
      <c r="G596" s="50"/>
      <c r="H596" s="50"/>
    </row>
    <row r="597" spans="4:8" s="3" customFormat="1" x14ac:dyDescent="0.3">
      <c r="D597"/>
      <c r="G597" s="50"/>
      <c r="H597" s="50"/>
    </row>
    <row r="598" spans="4:8" s="3" customFormat="1" x14ac:dyDescent="0.3">
      <c r="D598"/>
      <c r="G598" s="50"/>
      <c r="H598" s="50"/>
    </row>
    <row r="599" spans="4:8" s="3" customFormat="1" x14ac:dyDescent="0.3">
      <c r="D599"/>
      <c r="G599" s="50"/>
      <c r="H599" s="50"/>
    </row>
    <row r="600" spans="4:8" s="3" customFormat="1" x14ac:dyDescent="0.3">
      <c r="D600"/>
      <c r="G600" s="50"/>
      <c r="H600" s="50"/>
    </row>
    <row r="601" spans="4:8" s="3" customFormat="1" x14ac:dyDescent="0.3">
      <c r="D601"/>
      <c r="G601" s="50"/>
      <c r="H601" s="50"/>
    </row>
    <row r="602" spans="4:8" s="3" customFormat="1" x14ac:dyDescent="0.3">
      <c r="D602"/>
      <c r="G602" s="50"/>
      <c r="H602" s="50"/>
    </row>
    <row r="603" spans="4:8" s="3" customFormat="1" x14ac:dyDescent="0.3">
      <c r="D603"/>
      <c r="G603" s="50"/>
      <c r="H603" s="50"/>
    </row>
    <row r="604" spans="4:8" s="3" customFormat="1" x14ac:dyDescent="0.3">
      <c r="D604"/>
      <c r="G604" s="50"/>
      <c r="H604" s="50"/>
    </row>
    <row r="605" spans="4:8" s="3" customFormat="1" x14ac:dyDescent="0.3">
      <c r="D605"/>
      <c r="G605" s="50"/>
      <c r="H605" s="50"/>
    </row>
    <row r="606" spans="4:8" s="3" customFormat="1" x14ac:dyDescent="0.3">
      <c r="D606"/>
      <c r="G606" s="50"/>
      <c r="H606" s="50"/>
    </row>
    <row r="607" spans="4:8" s="3" customFormat="1" x14ac:dyDescent="0.3">
      <c r="D607"/>
      <c r="G607" s="50"/>
      <c r="H607" s="50"/>
    </row>
    <row r="608" spans="4:8" s="3" customFormat="1" x14ac:dyDescent="0.3">
      <c r="D608"/>
      <c r="G608" s="50"/>
      <c r="H608" s="50"/>
    </row>
    <row r="609" spans="4:8" s="3" customFormat="1" x14ac:dyDescent="0.3">
      <c r="D609"/>
      <c r="G609" s="50"/>
      <c r="H609" s="50"/>
    </row>
    <row r="610" spans="4:8" s="3" customFormat="1" x14ac:dyDescent="0.3">
      <c r="D610"/>
      <c r="G610" s="50"/>
      <c r="H610" s="50"/>
    </row>
    <row r="611" spans="4:8" s="3" customFormat="1" x14ac:dyDescent="0.3">
      <c r="D611"/>
      <c r="G611" s="50"/>
      <c r="H611" s="50"/>
    </row>
    <row r="612" spans="4:8" s="3" customFormat="1" x14ac:dyDescent="0.3">
      <c r="D612"/>
      <c r="G612" s="50"/>
      <c r="H612" s="50"/>
    </row>
    <row r="613" spans="4:8" s="3" customFormat="1" x14ac:dyDescent="0.3">
      <c r="D613"/>
      <c r="G613" s="50"/>
      <c r="H613" s="50"/>
    </row>
    <row r="614" spans="4:8" s="3" customFormat="1" x14ac:dyDescent="0.3">
      <c r="D614"/>
      <c r="G614" s="50"/>
      <c r="H614" s="50"/>
    </row>
    <row r="615" spans="4:8" s="3" customFormat="1" x14ac:dyDescent="0.3">
      <c r="D615"/>
      <c r="G615" s="50"/>
      <c r="H615" s="50"/>
    </row>
    <row r="616" spans="4:8" s="3" customFormat="1" x14ac:dyDescent="0.3">
      <c r="D616"/>
      <c r="G616" s="50"/>
      <c r="H616" s="50"/>
    </row>
    <row r="617" spans="4:8" s="3" customFormat="1" x14ac:dyDescent="0.3">
      <c r="D617"/>
      <c r="G617" s="50"/>
      <c r="H617" s="50"/>
    </row>
    <row r="618" spans="4:8" s="3" customFormat="1" x14ac:dyDescent="0.3">
      <c r="D618"/>
      <c r="G618" s="50"/>
      <c r="H618" s="50"/>
    </row>
    <row r="619" spans="4:8" s="3" customFormat="1" x14ac:dyDescent="0.3">
      <c r="D619"/>
      <c r="G619" s="50"/>
      <c r="H619" s="50"/>
    </row>
    <row r="620" spans="4:8" s="3" customFormat="1" x14ac:dyDescent="0.3">
      <c r="D620"/>
      <c r="G620" s="50"/>
      <c r="H620" s="50"/>
    </row>
    <row r="621" spans="4:8" s="3" customFormat="1" x14ac:dyDescent="0.3">
      <c r="D621"/>
      <c r="G621" s="50"/>
      <c r="H621" s="50"/>
    </row>
    <row r="622" spans="4:8" s="3" customFormat="1" x14ac:dyDescent="0.3">
      <c r="D622"/>
      <c r="G622" s="50"/>
      <c r="H622" s="50"/>
    </row>
    <row r="623" spans="4:8" s="3" customFormat="1" x14ac:dyDescent="0.3">
      <c r="D623"/>
      <c r="G623" s="50"/>
      <c r="H623" s="50"/>
    </row>
    <row r="624" spans="4:8" s="3" customFormat="1" x14ac:dyDescent="0.3">
      <c r="D624"/>
      <c r="G624" s="50"/>
      <c r="H624" s="50"/>
    </row>
    <row r="625" spans="4:8" s="3" customFormat="1" x14ac:dyDescent="0.3">
      <c r="D625"/>
      <c r="G625" s="50"/>
      <c r="H625" s="50"/>
    </row>
    <row r="626" spans="4:8" s="3" customFormat="1" x14ac:dyDescent="0.3">
      <c r="D626"/>
      <c r="G626" s="50"/>
      <c r="H626" s="50"/>
    </row>
    <row r="627" spans="4:8" s="3" customFormat="1" x14ac:dyDescent="0.3">
      <c r="D627"/>
      <c r="G627" s="50"/>
      <c r="H627" s="50"/>
    </row>
    <row r="628" spans="4:8" s="3" customFormat="1" x14ac:dyDescent="0.3">
      <c r="D628"/>
      <c r="G628" s="50"/>
      <c r="H628" s="50"/>
    </row>
    <row r="629" spans="4:8" s="3" customFormat="1" x14ac:dyDescent="0.3">
      <c r="D629"/>
      <c r="G629" s="50"/>
      <c r="H629" s="50"/>
    </row>
    <row r="630" spans="4:8" s="3" customFormat="1" x14ac:dyDescent="0.3">
      <c r="D630"/>
      <c r="G630" s="50"/>
      <c r="H630" s="50"/>
    </row>
    <row r="631" spans="4:8" s="3" customFormat="1" x14ac:dyDescent="0.3">
      <c r="D631"/>
      <c r="G631" s="50"/>
      <c r="H631" s="50"/>
    </row>
    <row r="632" spans="4:8" s="3" customFormat="1" x14ac:dyDescent="0.3">
      <c r="D632"/>
      <c r="G632" s="50"/>
      <c r="H632" s="50"/>
    </row>
    <row r="633" spans="4:8" s="3" customFormat="1" x14ac:dyDescent="0.3">
      <c r="D633"/>
      <c r="G633" s="50"/>
      <c r="H633" s="50"/>
    </row>
    <row r="634" spans="4:8" s="3" customFormat="1" x14ac:dyDescent="0.3">
      <c r="D634"/>
      <c r="G634" s="50"/>
      <c r="H634" s="50"/>
    </row>
    <row r="635" spans="4:8" s="3" customFormat="1" x14ac:dyDescent="0.3">
      <c r="D635"/>
      <c r="G635" s="50"/>
      <c r="H635" s="50"/>
    </row>
    <row r="636" spans="4:8" s="3" customFormat="1" x14ac:dyDescent="0.3">
      <c r="D636"/>
      <c r="G636" s="50"/>
      <c r="H636" s="50"/>
    </row>
    <row r="637" spans="4:8" s="3" customFormat="1" x14ac:dyDescent="0.3">
      <c r="D637"/>
      <c r="G637" s="50"/>
      <c r="H637" s="50"/>
    </row>
    <row r="638" spans="4:8" s="3" customFormat="1" x14ac:dyDescent="0.3">
      <c r="D638"/>
      <c r="G638" s="50"/>
      <c r="H638" s="50"/>
    </row>
    <row r="639" spans="4:8" s="3" customFormat="1" x14ac:dyDescent="0.3">
      <c r="D639"/>
      <c r="G639" s="50"/>
      <c r="H639" s="50"/>
    </row>
    <row r="640" spans="4:8" s="3" customFormat="1" x14ac:dyDescent="0.3">
      <c r="D640"/>
      <c r="G640" s="50"/>
      <c r="H640" s="50"/>
    </row>
    <row r="641" spans="4:8" s="3" customFormat="1" x14ac:dyDescent="0.3">
      <c r="D641"/>
      <c r="G641" s="50"/>
      <c r="H641" s="50"/>
    </row>
    <row r="642" spans="4:8" s="3" customFormat="1" x14ac:dyDescent="0.3">
      <c r="D642"/>
      <c r="G642" s="50"/>
      <c r="H642" s="50"/>
    </row>
    <row r="643" spans="4:8" s="3" customFormat="1" x14ac:dyDescent="0.3">
      <c r="D643"/>
      <c r="G643" s="50"/>
      <c r="H643" s="50"/>
    </row>
    <row r="644" spans="4:8" s="3" customFormat="1" x14ac:dyDescent="0.3">
      <c r="D644"/>
      <c r="G644" s="50"/>
      <c r="H644" s="50"/>
    </row>
    <row r="645" spans="4:8" s="3" customFormat="1" x14ac:dyDescent="0.3">
      <c r="D645"/>
      <c r="G645" s="50"/>
      <c r="H645" s="50"/>
    </row>
    <row r="646" spans="4:8" s="3" customFormat="1" x14ac:dyDescent="0.3">
      <c r="D646"/>
      <c r="G646" s="50"/>
      <c r="H646" s="50"/>
    </row>
    <row r="647" spans="4:8" s="3" customFormat="1" x14ac:dyDescent="0.3">
      <c r="D647"/>
      <c r="G647" s="50"/>
      <c r="H647" s="50"/>
    </row>
    <row r="648" spans="4:8" s="3" customFormat="1" x14ac:dyDescent="0.3">
      <c r="D648"/>
      <c r="G648" s="50"/>
      <c r="H648" s="50"/>
    </row>
    <row r="649" spans="4:8" s="3" customFormat="1" x14ac:dyDescent="0.3">
      <c r="D649"/>
      <c r="G649" s="50"/>
      <c r="H649" s="50"/>
    </row>
    <row r="650" spans="4:8" s="3" customFormat="1" x14ac:dyDescent="0.3">
      <c r="D650"/>
      <c r="G650" s="50"/>
      <c r="H650" s="50"/>
    </row>
    <row r="651" spans="4:8" s="3" customFormat="1" x14ac:dyDescent="0.3">
      <c r="D651"/>
      <c r="G651" s="50"/>
      <c r="H651" s="50"/>
    </row>
    <row r="652" spans="4:8" s="3" customFormat="1" x14ac:dyDescent="0.3">
      <c r="D652"/>
      <c r="G652" s="50"/>
      <c r="H652" s="50"/>
    </row>
    <row r="653" spans="4:8" s="3" customFormat="1" x14ac:dyDescent="0.3">
      <c r="D653"/>
      <c r="G653" s="50"/>
      <c r="H653" s="50"/>
    </row>
    <row r="654" spans="4:8" s="3" customFormat="1" x14ac:dyDescent="0.3">
      <c r="D654"/>
      <c r="G654" s="50"/>
      <c r="H654" s="50"/>
    </row>
    <row r="655" spans="4:8" s="3" customFormat="1" x14ac:dyDescent="0.3">
      <c r="D655"/>
      <c r="G655" s="50"/>
      <c r="H655" s="50"/>
    </row>
    <row r="656" spans="4:8" s="3" customFormat="1" x14ac:dyDescent="0.3">
      <c r="D656"/>
      <c r="G656" s="50"/>
      <c r="H656" s="50"/>
    </row>
    <row r="657" spans="4:8" s="3" customFormat="1" x14ac:dyDescent="0.3">
      <c r="D657"/>
      <c r="G657" s="50"/>
      <c r="H657" s="50"/>
    </row>
    <row r="658" spans="4:8" s="3" customFormat="1" x14ac:dyDescent="0.3">
      <c r="D658"/>
      <c r="G658" s="50"/>
      <c r="H658" s="50"/>
    </row>
    <row r="659" spans="4:8" s="3" customFormat="1" x14ac:dyDescent="0.3">
      <c r="D659"/>
      <c r="G659" s="50"/>
      <c r="H659" s="50"/>
    </row>
    <row r="660" spans="4:8" s="3" customFormat="1" x14ac:dyDescent="0.3">
      <c r="D660"/>
      <c r="G660" s="50"/>
      <c r="H660" s="50"/>
    </row>
    <row r="661" spans="4:8" s="3" customFormat="1" x14ac:dyDescent="0.3">
      <c r="D661"/>
      <c r="G661" s="50"/>
      <c r="H661" s="50"/>
    </row>
    <row r="662" spans="4:8" s="3" customFormat="1" x14ac:dyDescent="0.3">
      <c r="D662"/>
      <c r="G662" s="50"/>
      <c r="H662" s="50"/>
    </row>
    <row r="663" spans="4:8" s="3" customFormat="1" x14ac:dyDescent="0.3">
      <c r="D663"/>
      <c r="G663" s="50"/>
      <c r="H663" s="50"/>
    </row>
    <row r="664" spans="4:8" s="3" customFormat="1" x14ac:dyDescent="0.3">
      <c r="D664"/>
      <c r="G664" s="50"/>
      <c r="H664" s="50"/>
    </row>
    <row r="665" spans="4:8" s="3" customFormat="1" x14ac:dyDescent="0.3">
      <c r="D665"/>
      <c r="G665" s="50"/>
      <c r="H665" s="50"/>
    </row>
    <row r="666" spans="4:8" s="3" customFormat="1" x14ac:dyDescent="0.3">
      <c r="D666"/>
      <c r="G666" s="50"/>
      <c r="H666" s="50"/>
    </row>
    <row r="667" spans="4:8" s="3" customFormat="1" x14ac:dyDescent="0.3">
      <c r="D667"/>
      <c r="G667" s="50"/>
      <c r="H667" s="50"/>
    </row>
    <row r="668" spans="4:8" s="3" customFormat="1" x14ac:dyDescent="0.3">
      <c r="D668"/>
      <c r="G668" s="50"/>
      <c r="H668" s="50"/>
    </row>
    <row r="669" spans="4:8" s="3" customFormat="1" x14ac:dyDescent="0.3">
      <c r="D669"/>
      <c r="G669" s="50"/>
      <c r="H669" s="50"/>
    </row>
    <row r="670" spans="4:8" s="3" customFormat="1" x14ac:dyDescent="0.3">
      <c r="D670"/>
      <c r="G670" s="50"/>
      <c r="H670" s="50"/>
    </row>
    <row r="671" spans="4:8" s="3" customFormat="1" x14ac:dyDescent="0.3">
      <c r="D671"/>
      <c r="G671" s="50"/>
      <c r="H671" s="50"/>
    </row>
    <row r="672" spans="4:8" s="3" customFormat="1" x14ac:dyDescent="0.3">
      <c r="D672"/>
      <c r="G672" s="50"/>
      <c r="H672" s="50"/>
    </row>
    <row r="673" spans="4:8" s="3" customFormat="1" x14ac:dyDescent="0.3">
      <c r="D673"/>
      <c r="G673" s="50"/>
      <c r="H673" s="50"/>
    </row>
    <row r="674" spans="4:8" s="3" customFormat="1" x14ac:dyDescent="0.3">
      <c r="D674"/>
      <c r="G674" s="50"/>
      <c r="H674" s="50"/>
    </row>
    <row r="675" spans="4:8" s="3" customFormat="1" x14ac:dyDescent="0.3">
      <c r="D675"/>
      <c r="G675" s="50"/>
      <c r="H675" s="50"/>
    </row>
    <row r="676" spans="4:8" s="3" customFormat="1" x14ac:dyDescent="0.3">
      <c r="D676"/>
      <c r="G676" s="50"/>
      <c r="H676" s="50"/>
    </row>
    <row r="677" spans="4:8" s="3" customFormat="1" x14ac:dyDescent="0.3">
      <c r="D677"/>
      <c r="G677" s="50"/>
      <c r="H677" s="50"/>
    </row>
    <row r="678" spans="4:8" s="3" customFormat="1" x14ac:dyDescent="0.3">
      <c r="D678"/>
      <c r="G678" s="50"/>
      <c r="H678" s="50"/>
    </row>
    <row r="679" spans="4:8" s="3" customFormat="1" x14ac:dyDescent="0.3">
      <c r="D679"/>
      <c r="G679" s="50"/>
      <c r="H679" s="50"/>
    </row>
    <row r="680" spans="4:8" s="3" customFormat="1" x14ac:dyDescent="0.3">
      <c r="D680"/>
      <c r="G680" s="50"/>
      <c r="H680" s="50"/>
    </row>
    <row r="681" spans="4:8" s="3" customFormat="1" x14ac:dyDescent="0.3">
      <c r="D681"/>
      <c r="G681" s="50"/>
      <c r="H681" s="50"/>
    </row>
    <row r="682" spans="4:8" s="3" customFormat="1" x14ac:dyDescent="0.3">
      <c r="D682"/>
      <c r="G682" s="50"/>
      <c r="H682" s="50"/>
    </row>
    <row r="683" spans="4:8" s="3" customFormat="1" x14ac:dyDescent="0.3">
      <c r="D683"/>
      <c r="G683" s="50"/>
      <c r="H683" s="50"/>
    </row>
    <row r="684" spans="4:8" s="3" customFormat="1" x14ac:dyDescent="0.3">
      <c r="D684"/>
      <c r="G684" s="50"/>
      <c r="H684" s="50"/>
    </row>
    <row r="685" spans="4:8" s="3" customFormat="1" x14ac:dyDescent="0.3">
      <c r="D685"/>
      <c r="G685" s="50"/>
      <c r="H685" s="50"/>
    </row>
    <row r="686" spans="4:8" s="3" customFormat="1" x14ac:dyDescent="0.3">
      <c r="D686"/>
      <c r="G686" s="50"/>
      <c r="H686" s="50"/>
    </row>
    <row r="687" spans="4:8" s="3" customFormat="1" x14ac:dyDescent="0.3">
      <c r="D687"/>
      <c r="G687" s="50"/>
      <c r="H687" s="50"/>
    </row>
    <row r="688" spans="4:8" s="3" customFormat="1" x14ac:dyDescent="0.3">
      <c r="D688"/>
      <c r="G688" s="50"/>
      <c r="H688" s="50"/>
    </row>
    <row r="689" spans="4:8" s="3" customFormat="1" x14ac:dyDescent="0.3">
      <c r="D689"/>
      <c r="G689" s="50"/>
      <c r="H689" s="50"/>
    </row>
    <row r="690" spans="4:8" s="3" customFormat="1" x14ac:dyDescent="0.3">
      <c r="D690"/>
      <c r="G690" s="50"/>
      <c r="H690" s="50"/>
    </row>
    <row r="691" spans="4:8" s="3" customFormat="1" x14ac:dyDescent="0.3">
      <c r="D691"/>
      <c r="G691" s="50"/>
      <c r="H691" s="50"/>
    </row>
    <row r="692" spans="4:8" s="3" customFormat="1" x14ac:dyDescent="0.3">
      <c r="D692"/>
      <c r="G692" s="50"/>
      <c r="H692" s="50"/>
    </row>
    <row r="693" spans="4:8" s="3" customFormat="1" x14ac:dyDescent="0.3">
      <c r="D693"/>
      <c r="G693" s="50"/>
      <c r="H693" s="50"/>
    </row>
    <row r="694" spans="4:8" s="3" customFormat="1" x14ac:dyDescent="0.3">
      <c r="D694"/>
      <c r="G694" s="50"/>
      <c r="H694" s="50"/>
    </row>
    <row r="695" spans="4:8" s="3" customFormat="1" x14ac:dyDescent="0.3">
      <c r="D695"/>
      <c r="G695" s="50"/>
      <c r="H695" s="50"/>
    </row>
    <row r="696" spans="4:8" s="3" customFormat="1" x14ac:dyDescent="0.3">
      <c r="D696"/>
      <c r="G696" s="50"/>
      <c r="H696" s="50"/>
    </row>
    <row r="697" spans="4:8" s="3" customFormat="1" x14ac:dyDescent="0.3">
      <c r="D697"/>
      <c r="G697" s="50"/>
      <c r="H697" s="50"/>
    </row>
    <row r="698" spans="4:8" s="3" customFormat="1" x14ac:dyDescent="0.3">
      <c r="D698"/>
      <c r="G698" s="50"/>
      <c r="H698" s="50"/>
    </row>
    <row r="699" spans="4:8" s="3" customFormat="1" x14ac:dyDescent="0.3">
      <c r="D699"/>
      <c r="G699" s="50"/>
      <c r="H699" s="50"/>
    </row>
    <row r="700" spans="4:8" s="3" customFormat="1" x14ac:dyDescent="0.3">
      <c r="D700"/>
      <c r="G700" s="50"/>
      <c r="H700" s="50"/>
    </row>
    <row r="701" spans="4:8" s="3" customFormat="1" x14ac:dyDescent="0.3">
      <c r="D701"/>
      <c r="G701" s="50"/>
      <c r="H701" s="50"/>
    </row>
    <row r="702" spans="4:8" s="3" customFormat="1" x14ac:dyDescent="0.3">
      <c r="D702"/>
      <c r="G702" s="50"/>
      <c r="H702" s="50"/>
    </row>
    <row r="703" spans="4:8" s="3" customFormat="1" x14ac:dyDescent="0.3">
      <c r="D703"/>
      <c r="G703" s="50"/>
      <c r="H703" s="50"/>
    </row>
    <row r="704" spans="4:8" s="3" customFormat="1" x14ac:dyDescent="0.3">
      <c r="D704"/>
      <c r="G704" s="50"/>
      <c r="H704" s="50"/>
    </row>
    <row r="705" spans="4:8" s="3" customFormat="1" x14ac:dyDescent="0.3">
      <c r="D705"/>
      <c r="G705" s="50"/>
      <c r="H705" s="50"/>
    </row>
    <row r="706" spans="4:8" s="3" customFormat="1" x14ac:dyDescent="0.3">
      <c r="D706"/>
      <c r="G706" s="50"/>
      <c r="H706" s="50"/>
    </row>
    <row r="707" spans="4:8" s="3" customFormat="1" x14ac:dyDescent="0.3">
      <c r="D707"/>
      <c r="G707" s="50"/>
      <c r="H707" s="50"/>
    </row>
    <row r="708" spans="4:8" s="3" customFormat="1" x14ac:dyDescent="0.3">
      <c r="D708"/>
      <c r="G708" s="50"/>
      <c r="H708" s="50"/>
    </row>
    <row r="709" spans="4:8" s="3" customFormat="1" x14ac:dyDescent="0.3">
      <c r="D709"/>
      <c r="G709" s="50"/>
      <c r="H709" s="50"/>
    </row>
    <row r="710" spans="4:8" s="3" customFormat="1" x14ac:dyDescent="0.3">
      <c r="D710"/>
      <c r="G710" s="50"/>
      <c r="H710" s="50"/>
    </row>
    <row r="711" spans="4:8" s="3" customFormat="1" x14ac:dyDescent="0.3">
      <c r="D711"/>
      <c r="G711" s="50"/>
      <c r="H711" s="50"/>
    </row>
    <row r="712" spans="4:8" s="3" customFormat="1" x14ac:dyDescent="0.3">
      <c r="D712"/>
      <c r="G712" s="50"/>
      <c r="H712" s="50"/>
    </row>
    <row r="713" spans="4:8" s="3" customFormat="1" x14ac:dyDescent="0.3">
      <c r="D713"/>
      <c r="G713" s="50"/>
      <c r="H713" s="50"/>
    </row>
    <row r="714" spans="4:8" s="3" customFormat="1" x14ac:dyDescent="0.3">
      <c r="D714"/>
      <c r="G714" s="50"/>
      <c r="H714" s="50"/>
    </row>
    <row r="715" spans="4:8" s="3" customFormat="1" x14ac:dyDescent="0.3">
      <c r="D715"/>
      <c r="G715" s="50"/>
      <c r="H715" s="50"/>
    </row>
    <row r="716" spans="4:8" s="3" customFormat="1" x14ac:dyDescent="0.3">
      <c r="G716" s="50"/>
      <c r="H716" s="50"/>
    </row>
    <row r="717" spans="4:8" s="3" customFormat="1" x14ac:dyDescent="0.3">
      <c r="G717" s="50"/>
      <c r="H717" s="50"/>
    </row>
    <row r="718" spans="4:8" s="3" customFormat="1" x14ac:dyDescent="0.3">
      <c r="G718" s="50"/>
      <c r="H718" s="50"/>
    </row>
    <row r="719" spans="4:8" s="3" customFormat="1" x14ac:dyDescent="0.3">
      <c r="G719" s="50"/>
      <c r="H719" s="50"/>
    </row>
    <row r="720" spans="4:8" s="3" customFormat="1" x14ac:dyDescent="0.3">
      <c r="G720" s="50"/>
      <c r="H720" s="50"/>
    </row>
    <row r="721" spans="7:8" s="3" customFormat="1" x14ac:dyDescent="0.3">
      <c r="G721" s="50"/>
      <c r="H721" s="50"/>
    </row>
    <row r="722" spans="7:8" s="3" customFormat="1" x14ac:dyDescent="0.3">
      <c r="G722" s="50"/>
      <c r="H722" s="50"/>
    </row>
    <row r="723" spans="7:8" s="3" customFormat="1" x14ac:dyDescent="0.3">
      <c r="G723" s="50"/>
      <c r="H723" s="50"/>
    </row>
    <row r="724" spans="7:8" s="3" customFormat="1" x14ac:dyDescent="0.3">
      <c r="G724" s="50"/>
      <c r="H724" s="50"/>
    </row>
    <row r="725" spans="7:8" s="3" customFormat="1" x14ac:dyDescent="0.3">
      <c r="G725" s="50"/>
      <c r="H725" s="50"/>
    </row>
    <row r="726" spans="7:8" s="3" customFormat="1" x14ac:dyDescent="0.3">
      <c r="G726" s="50"/>
      <c r="H726" s="50"/>
    </row>
    <row r="727" spans="7:8" s="3" customFormat="1" x14ac:dyDescent="0.3">
      <c r="G727" s="50"/>
      <c r="H727" s="50"/>
    </row>
    <row r="728" spans="7:8" s="3" customFormat="1" x14ac:dyDescent="0.3">
      <c r="G728" s="50"/>
      <c r="H728" s="50"/>
    </row>
    <row r="729" spans="7:8" s="3" customFormat="1" x14ac:dyDescent="0.3">
      <c r="G729" s="50"/>
      <c r="H729" s="50"/>
    </row>
    <row r="730" spans="7:8" s="3" customFormat="1" x14ac:dyDescent="0.3">
      <c r="G730" s="50"/>
      <c r="H730" s="50"/>
    </row>
    <row r="731" spans="7:8" s="3" customFormat="1" x14ac:dyDescent="0.3">
      <c r="G731" s="50"/>
      <c r="H731" s="50"/>
    </row>
    <row r="732" spans="7:8" s="3" customFormat="1" x14ac:dyDescent="0.3">
      <c r="G732" s="50"/>
      <c r="H732" s="50"/>
    </row>
    <row r="733" spans="7:8" s="3" customFormat="1" x14ac:dyDescent="0.3">
      <c r="G733" s="50"/>
      <c r="H733" s="50"/>
    </row>
    <row r="734" spans="7:8" s="3" customFormat="1" x14ac:dyDescent="0.3">
      <c r="G734" s="50"/>
      <c r="H734" s="50"/>
    </row>
    <row r="735" spans="7:8" s="3" customFormat="1" x14ac:dyDescent="0.3">
      <c r="G735" s="50"/>
      <c r="H735" s="50"/>
    </row>
    <row r="736" spans="7:8" s="3" customFormat="1" x14ac:dyDescent="0.3">
      <c r="G736" s="50"/>
      <c r="H736" s="50"/>
    </row>
    <row r="737" spans="7:8" s="3" customFormat="1" x14ac:dyDescent="0.3">
      <c r="G737" s="50"/>
      <c r="H737" s="50"/>
    </row>
    <row r="738" spans="7:8" s="3" customFormat="1" x14ac:dyDescent="0.3">
      <c r="G738" s="50"/>
      <c r="H738" s="50"/>
    </row>
    <row r="739" spans="7:8" s="3" customFormat="1" x14ac:dyDescent="0.3">
      <c r="G739" s="50"/>
      <c r="H739" s="50"/>
    </row>
    <row r="740" spans="7:8" s="3" customFormat="1" x14ac:dyDescent="0.3">
      <c r="G740" s="50"/>
      <c r="H740" s="50"/>
    </row>
    <row r="741" spans="7:8" s="3" customFormat="1" x14ac:dyDescent="0.3">
      <c r="G741" s="50"/>
      <c r="H741" s="50"/>
    </row>
    <row r="742" spans="7:8" s="3" customFormat="1" x14ac:dyDescent="0.3">
      <c r="G742" s="50"/>
      <c r="H742" s="50"/>
    </row>
    <row r="743" spans="7:8" s="3" customFormat="1" x14ac:dyDescent="0.3">
      <c r="G743" s="50"/>
      <c r="H743" s="50"/>
    </row>
    <row r="744" spans="7:8" s="3" customFormat="1" x14ac:dyDescent="0.3">
      <c r="G744" s="50"/>
      <c r="H744" s="50"/>
    </row>
    <row r="745" spans="7:8" s="3" customFormat="1" x14ac:dyDescent="0.3">
      <c r="G745" s="50"/>
      <c r="H745" s="50"/>
    </row>
    <row r="746" spans="7:8" s="3" customFormat="1" x14ac:dyDescent="0.3">
      <c r="G746" s="50"/>
      <c r="H746" s="50"/>
    </row>
    <row r="747" spans="7:8" s="3" customFormat="1" x14ac:dyDescent="0.3">
      <c r="G747" s="50"/>
      <c r="H747" s="50"/>
    </row>
    <row r="748" spans="7:8" s="3" customFormat="1" x14ac:dyDescent="0.3">
      <c r="G748" s="50"/>
      <c r="H748" s="50"/>
    </row>
    <row r="749" spans="7:8" s="3" customFormat="1" x14ac:dyDescent="0.3">
      <c r="G749" s="50"/>
      <c r="H749" s="50"/>
    </row>
    <row r="750" spans="7:8" s="3" customFormat="1" x14ac:dyDescent="0.3">
      <c r="G750" s="50"/>
      <c r="H750" s="50"/>
    </row>
    <row r="751" spans="7:8" s="3" customFormat="1" x14ac:dyDescent="0.3">
      <c r="G751" s="50"/>
      <c r="H751" s="50"/>
    </row>
    <row r="752" spans="7:8" s="3" customFormat="1" x14ac:dyDescent="0.3">
      <c r="G752" s="50"/>
      <c r="H752" s="50"/>
    </row>
    <row r="753" spans="7:8" s="3" customFormat="1" x14ac:dyDescent="0.3">
      <c r="G753" s="50"/>
      <c r="H753" s="50"/>
    </row>
    <row r="754" spans="7:8" s="3" customFormat="1" x14ac:dyDescent="0.3">
      <c r="G754" s="50"/>
      <c r="H754" s="50"/>
    </row>
    <row r="755" spans="7:8" s="3" customFormat="1" x14ac:dyDescent="0.3">
      <c r="G755" s="50"/>
      <c r="H755" s="50"/>
    </row>
    <row r="756" spans="7:8" s="3" customFormat="1" x14ac:dyDescent="0.3">
      <c r="G756" s="50"/>
      <c r="H756" s="50"/>
    </row>
    <row r="757" spans="7:8" s="3" customFormat="1" x14ac:dyDescent="0.3">
      <c r="G757" s="50"/>
      <c r="H757" s="50"/>
    </row>
    <row r="758" spans="7:8" s="3" customFormat="1" x14ac:dyDescent="0.3">
      <c r="G758" s="50"/>
      <c r="H758" s="50"/>
    </row>
    <row r="759" spans="7:8" s="3" customFormat="1" x14ac:dyDescent="0.3">
      <c r="G759" s="50"/>
      <c r="H759" s="50"/>
    </row>
    <row r="760" spans="7:8" s="3" customFormat="1" x14ac:dyDescent="0.3">
      <c r="G760" s="50"/>
      <c r="H760" s="50"/>
    </row>
    <row r="761" spans="7:8" s="3" customFormat="1" x14ac:dyDescent="0.3">
      <c r="G761" s="50"/>
      <c r="H761" s="50"/>
    </row>
    <row r="762" spans="7:8" s="3" customFormat="1" x14ac:dyDescent="0.3">
      <c r="G762" s="50"/>
      <c r="H762" s="50"/>
    </row>
    <row r="763" spans="7:8" s="3" customFormat="1" x14ac:dyDescent="0.3">
      <c r="G763" s="50"/>
      <c r="H763" s="50"/>
    </row>
    <row r="764" spans="7:8" s="3" customFormat="1" x14ac:dyDescent="0.3">
      <c r="G764" s="50"/>
      <c r="H764" s="50"/>
    </row>
    <row r="765" spans="7:8" s="3" customFormat="1" x14ac:dyDescent="0.3">
      <c r="G765" s="50"/>
      <c r="H765" s="50"/>
    </row>
    <row r="766" spans="7:8" s="3" customFormat="1" x14ac:dyDescent="0.3">
      <c r="G766" s="50"/>
      <c r="H766" s="50"/>
    </row>
    <row r="767" spans="7:8" s="3" customFormat="1" x14ac:dyDescent="0.3">
      <c r="G767" s="50"/>
      <c r="H767" s="50"/>
    </row>
    <row r="768" spans="7:8" s="3" customFormat="1" x14ac:dyDescent="0.3">
      <c r="G768" s="50"/>
      <c r="H768" s="50"/>
    </row>
    <row r="769" spans="7:8" s="3" customFormat="1" x14ac:dyDescent="0.3">
      <c r="G769" s="50"/>
      <c r="H769" s="50"/>
    </row>
    <row r="770" spans="7:8" s="3" customFormat="1" x14ac:dyDescent="0.3">
      <c r="G770" s="50"/>
      <c r="H770" s="50"/>
    </row>
    <row r="771" spans="7:8" s="3" customFormat="1" x14ac:dyDescent="0.3">
      <c r="G771" s="50"/>
      <c r="H771" s="50"/>
    </row>
    <row r="772" spans="7:8" s="3" customFormat="1" x14ac:dyDescent="0.3">
      <c r="G772" s="50"/>
      <c r="H772" s="50"/>
    </row>
    <row r="773" spans="7:8" s="3" customFormat="1" x14ac:dyDescent="0.3">
      <c r="G773" s="50"/>
      <c r="H773" s="50"/>
    </row>
    <row r="774" spans="7:8" s="3" customFormat="1" x14ac:dyDescent="0.3">
      <c r="G774" s="50"/>
      <c r="H774" s="50"/>
    </row>
    <row r="775" spans="7:8" s="3" customFormat="1" x14ac:dyDescent="0.3">
      <c r="G775" s="50"/>
      <c r="H775" s="50"/>
    </row>
    <row r="776" spans="7:8" s="3" customFormat="1" x14ac:dyDescent="0.3">
      <c r="G776" s="50"/>
      <c r="H776" s="50"/>
    </row>
    <row r="777" spans="7:8" s="3" customFormat="1" x14ac:dyDescent="0.3">
      <c r="G777" s="50"/>
      <c r="H777" s="50"/>
    </row>
    <row r="778" spans="7:8" s="3" customFormat="1" x14ac:dyDescent="0.3">
      <c r="G778" s="50"/>
      <c r="H778" s="50"/>
    </row>
    <row r="779" spans="7:8" s="3" customFormat="1" x14ac:dyDescent="0.3">
      <c r="G779" s="50"/>
      <c r="H779" s="50"/>
    </row>
    <row r="780" spans="7:8" s="3" customFormat="1" x14ac:dyDescent="0.3">
      <c r="G780" s="50"/>
      <c r="H780" s="50"/>
    </row>
    <row r="781" spans="7:8" s="3" customFormat="1" x14ac:dyDescent="0.3">
      <c r="G781" s="50"/>
      <c r="H781" s="50"/>
    </row>
    <row r="782" spans="7:8" s="3" customFormat="1" x14ac:dyDescent="0.3">
      <c r="G782" s="50"/>
      <c r="H782" s="50"/>
    </row>
    <row r="783" spans="7:8" s="3" customFormat="1" x14ac:dyDescent="0.3">
      <c r="G783" s="50"/>
      <c r="H783" s="50"/>
    </row>
    <row r="784" spans="7:8" s="3" customFormat="1" x14ac:dyDescent="0.3">
      <c r="G784" s="50"/>
      <c r="H784" s="50"/>
    </row>
    <row r="785" spans="7:8" s="3" customFormat="1" x14ac:dyDescent="0.3">
      <c r="G785" s="50"/>
      <c r="H785" s="50"/>
    </row>
    <row r="786" spans="7:8" x14ac:dyDescent="0.3">
      <c r="G786" s="17"/>
      <c r="H786" s="17"/>
    </row>
    <row r="787" spans="7:8" x14ac:dyDescent="0.3">
      <c r="G787" s="17"/>
      <c r="H787" s="17"/>
    </row>
    <row r="788" spans="7:8" x14ac:dyDescent="0.3">
      <c r="G788" s="17"/>
      <c r="H788" s="17"/>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620F636A-7B7C-43C2-BCF4-24E75A261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2024-11-01T17:15:38Z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