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B487195B-29C1-473E-87E0-2C3C4122272F}" xr6:coauthVersionLast="47" xr6:coauthVersionMax="47" xr10:uidLastSave="{00000000-0000-0000-0000-000000000000}"/>
  <bookViews>
    <workbookView xWindow="-120" yWindow="-12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26" i="4"/>
  <c r="C9" i="3"/>
  <c r="C8" i="3"/>
  <c r="B10" i="3"/>
  <c r="B9" i="3"/>
  <c r="B8" i="3"/>
  <c r="B6" i="3"/>
  <c r="B5" i="3"/>
  <c r="B4" i="3"/>
  <c r="B3" i="3"/>
  <c r="B1" i="3"/>
  <c r="D27" i="3"/>
  <c r="C58" i="3" l="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8" i="3"/>
  <c r="D29" i="3"/>
  <c r="D117" i="3" l="1"/>
  <c r="C118" i="3"/>
  <c r="C119" i="3" s="1"/>
  <c r="D38" i="3"/>
  <c r="D30" i="3"/>
  <c r="D39" i="3"/>
  <c r="D31" i="3"/>
  <c r="C120" i="3" l="1"/>
  <c r="D119" i="3"/>
  <c r="D118" i="3"/>
  <c r="D40" i="3"/>
  <c r="D32" i="3"/>
  <c r="D120" i="3" l="1"/>
  <c r="C121" i="3"/>
  <c r="D41" i="3"/>
  <c r="D33" i="3"/>
  <c r="D121" i="3" l="1"/>
  <c r="C122" i="3"/>
  <c r="D42" i="3"/>
  <c r="D34" i="3"/>
  <c r="C123" i="3" l="1"/>
  <c r="D122" i="3"/>
  <c r="D43" i="3"/>
  <c r="D35" i="3"/>
  <c r="D123" i="3" l="1"/>
  <c r="C124" i="3"/>
  <c r="D44" i="3"/>
  <c r="D36" i="3"/>
  <c r="D37" i="3"/>
  <c r="C125" i="3" l="1"/>
  <c r="D124" i="3"/>
  <c r="D45" i="3"/>
  <c r="D125" i="3" l="1"/>
  <c r="C126" i="3"/>
  <c r="D46" i="3"/>
  <c r="D126" i="3" l="1"/>
  <c r="C127" i="3"/>
  <c r="D47" i="3"/>
  <c r="D127" i="3" l="1"/>
  <c r="C128" i="3"/>
  <c r="D48" i="3"/>
  <c r="C129" i="3" l="1"/>
  <c r="D128" i="3"/>
  <c r="D49" i="3"/>
  <c r="C130" i="3" l="1"/>
  <c r="D129" i="3"/>
  <c r="D50" i="3"/>
  <c r="D130" i="3" l="1"/>
  <c r="C131" i="3"/>
  <c r="D51" i="3"/>
  <c r="C132" i="3" l="1"/>
  <c r="D131" i="3"/>
  <c r="D52" i="3"/>
  <c r="D132" i="3" l="1"/>
  <c r="C133" i="3"/>
  <c r="D53" i="3"/>
  <c r="C134" i="3" l="1"/>
  <c r="D133" i="3"/>
  <c r="D54" i="3"/>
  <c r="D134" i="3" l="1"/>
  <c r="C135" i="3"/>
  <c r="D55" i="3"/>
  <c r="C136" i="3" l="1"/>
  <c r="D135" i="3"/>
  <c r="D56" i="3"/>
  <c r="D136" i="3" l="1"/>
  <c r="C137" i="3"/>
  <c r="D57" i="3"/>
  <c r="C138" i="3" l="1"/>
  <c r="D137" i="3"/>
  <c r="D58" i="3"/>
  <c r="D138" i="3" l="1"/>
  <c r="C139" i="3"/>
  <c r="D59" i="3"/>
  <c r="D139" i="3" l="1"/>
  <c r="C140" i="3"/>
  <c r="D60" i="3"/>
  <c r="D140" i="3" l="1"/>
  <c r="C141" i="3"/>
  <c r="D61" i="3"/>
  <c r="C142" i="3" l="1"/>
  <c r="D141" i="3"/>
  <c r="D62" i="3"/>
  <c r="C143" i="3" l="1"/>
  <c r="D142" i="3"/>
  <c r="D63" i="3"/>
  <c r="C144" i="3" l="1"/>
  <c r="D143" i="3"/>
  <c r="D64" i="3"/>
  <c r="D144" i="3" l="1"/>
  <c r="C145" i="3"/>
  <c r="D65" i="3"/>
  <c r="C146" i="3" l="1"/>
  <c r="D145" i="3"/>
  <c r="D66" i="3"/>
  <c r="D146" i="3" l="1"/>
  <c r="C147" i="3"/>
  <c r="D67" i="3"/>
  <c r="C148" i="3" l="1"/>
  <c r="D147" i="3"/>
  <c r="D68" i="3"/>
  <c r="D148" i="3" l="1"/>
  <c r="C149" i="3"/>
  <c r="D69" i="3"/>
  <c r="C150" i="3" l="1"/>
  <c r="D149" i="3"/>
  <c r="D70" i="3"/>
  <c r="D150" i="3" l="1"/>
  <c r="C151" i="3"/>
  <c r="D71" i="3"/>
  <c r="C152" i="3" l="1"/>
  <c r="D151" i="3"/>
  <c r="D72" i="3"/>
  <c r="C153" i="3" l="1"/>
  <c r="D152" i="3"/>
  <c r="D73" i="3"/>
  <c r="D153" i="3" l="1"/>
  <c r="C154" i="3"/>
  <c r="D74" i="3"/>
  <c r="C155" i="3" l="1"/>
  <c r="D154" i="3"/>
  <c r="D75" i="3"/>
  <c r="C156" i="3" l="1"/>
  <c r="D155" i="3"/>
  <c r="D76" i="3"/>
  <c r="C157" i="3" l="1"/>
  <c r="D156" i="3"/>
  <c r="D77" i="3"/>
  <c r="C158" i="3" l="1"/>
  <c r="D157" i="3"/>
  <c r="D78" i="3"/>
  <c r="D158" i="3" l="1"/>
  <c r="C159" i="3"/>
  <c r="D79" i="3"/>
  <c r="C160" i="3" l="1"/>
  <c r="D159" i="3"/>
  <c r="D80" i="3"/>
  <c r="C161" i="3" l="1"/>
  <c r="D160" i="3"/>
  <c r="D81" i="3"/>
  <c r="C162" i="3" l="1"/>
  <c r="D161" i="3"/>
  <c r="D82" i="3"/>
  <c r="C163" i="3" l="1"/>
  <c r="D162" i="3"/>
  <c r="D83" i="3"/>
  <c r="D163" i="3" l="1"/>
  <c r="C164" i="3"/>
  <c r="D84" i="3"/>
  <c r="C165" i="3" l="1"/>
  <c r="D164" i="3"/>
  <c r="D85" i="3"/>
  <c r="D165" i="3" l="1"/>
  <c r="C166" i="3"/>
  <c r="D86" i="3"/>
  <c r="D166" i="3" l="1"/>
  <c r="C167" i="3"/>
  <c r="D87" i="3"/>
  <c r="C168" i="3" l="1"/>
  <c r="D167" i="3"/>
  <c r="D88" i="3"/>
  <c r="C169" i="3" l="1"/>
  <c r="D168" i="3"/>
  <c r="D89" i="3"/>
  <c r="D169" i="3" l="1"/>
  <c r="C170" i="3"/>
  <c r="D90" i="3"/>
  <c r="D170" i="3" l="1"/>
  <c r="C171" i="3"/>
  <c r="D91" i="3"/>
  <c r="C172" i="3" l="1"/>
  <c r="D171" i="3"/>
  <c r="D92" i="3"/>
  <c r="C173" i="3" l="1"/>
  <c r="D172" i="3"/>
  <c r="D93" i="3"/>
  <c r="D173" i="3" l="1"/>
  <c r="C174" i="3"/>
  <c r="D94" i="3"/>
  <c r="D174" i="3" l="1"/>
  <c r="C175" i="3"/>
  <c r="D95" i="3"/>
  <c r="C176" i="3" l="1"/>
  <c r="D175" i="3"/>
  <c r="D96" i="3"/>
  <c r="C177" i="3" l="1"/>
  <c r="D176" i="3"/>
  <c r="D97" i="3"/>
  <c r="D177" i="3" l="1"/>
  <c r="C178" i="3"/>
  <c r="D98" i="3"/>
  <c r="C179" i="3" l="1"/>
  <c r="D178" i="3"/>
  <c r="D99" i="3"/>
  <c r="C180" i="3" l="1"/>
  <c r="D179" i="3"/>
  <c r="D100" i="3"/>
  <c r="C181" i="3" l="1"/>
  <c r="D180" i="3"/>
  <c r="D101" i="3"/>
  <c r="C182" i="3" l="1"/>
  <c r="D181" i="3"/>
  <c r="D102" i="3"/>
  <c r="D182" i="3" l="1"/>
  <c r="C183" i="3"/>
  <c r="D103" i="3"/>
  <c r="D183" i="3" l="1"/>
  <c r="C184" i="3"/>
  <c r="D104" i="3"/>
  <c r="C185" i="3" l="1"/>
  <c r="D184" i="3"/>
  <c r="D105" i="3"/>
  <c r="C186" i="3" l="1"/>
  <c r="D185" i="3"/>
  <c r="D106" i="3"/>
  <c r="D186" i="3" l="1"/>
  <c r="C187" i="3"/>
  <c r="D107" i="3"/>
  <c r="D187" i="3" l="1"/>
  <c r="C188" i="3"/>
  <c r="D108" i="3"/>
  <c r="D188" i="3" l="1"/>
  <c r="C189" i="3"/>
  <c r="D109" i="3"/>
  <c r="C190" i="3" l="1"/>
  <c r="D189" i="3"/>
  <c r="D110" i="3"/>
  <c r="C191" i="3" l="1"/>
  <c r="D190" i="3"/>
  <c r="D111" i="3"/>
  <c r="D191" i="3" l="1"/>
  <c r="C192" i="3"/>
  <c r="D112" i="3"/>
  <c r="D192" i="3" l="1"/>
  <c r="C193" i="3"/>
  <c r="D113" i="3"/>
  <c r="D193" i="3" l="1"/>
  <c r="C194" i="3"/>
  <c r="D114" i="3"/>
  <c r="D194" i="3" l="1"/>
  <c r="C195" i="3"/>
  <c r="D116" i="3"/>
  <c r="D115" i="3"/>
  <c r="D195" i="3" l="1"/>
  <c r="C196" i="3"/>
  <c r="D196" i="3" l="1"/>
  <c r="C197" i="3"/>
  <c r="D197" i="3" l="1"/>
  <c r="C198" i="3"/>
  <c r="C199" i="3" l="1"/>
  <c r="D198" i="3"/>
  <c r="D199" i="3" l="1"/>
  <c r="C200" i="3"/>
  <c r="C201" i="3" l="1"/>
  <c r="D200" i="3"/>
  <c r="C202" i="3" l="1"/>
  <c r="D201" i="3"/>
  <c r="C203" i="3" l="1"/>
  <c r="D202" i="3"/>
  <c r="C204" i="3" l="1"/>
  <c r="D203" i="3"/>
  <c r="C205" i="3" l="1"/>
  <c r="D204" i="3"/>
  <c r="D205" i="3" l="1"/>
  <c r="C206" i="3"/>
  <c r="D206" i="3" l="1"/>
  <c r="C207" i="3"/>
  <c r="C208" i="3" s="1"/>
  <c r="C209" i="3" s="1"/>
  <c r="D207" i="3" l="1"/>
  <c r="D209" i="3" l="1"/>
  <c r="D208" i="3"/>
</calcChain>
</file>

<file path=xl/sharedStrings.xml><?xml version="1.0" encoding="utf-8"?>
<sst xmlns="http://schemas.openxmlformats.org/spreadsheetml/2006/main" count="74" uniqueCount="60">
  <si>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</si>
  <si>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</si>
  <si>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</si>
  <si>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</si>
  <si>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</si>
  <si>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</si>
  <si>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</si>
  <si>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</si>
  <si>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</si>
  <si>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</si>
  <si>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</si>
  <si>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</si>
  <si>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</si>
  <si>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</si>
  <si>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</si>
  <si>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</si>
  <si>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</si>
  <si>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</si>
  <si>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</si>
  <si>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</si>
  <si>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</si>
  <si>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</si>
  <si>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</si>
  <si>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</si>
  <si>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</si>
  <si>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</si>
  <si>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</si>
  <si>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</si>
  <si>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</si>
  <si>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</si>
  <si>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</si>
  <si>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</si>
  <si>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</si>
  <si>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</si>
  <si>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</si>
  <si>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</si>
  <si>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</si>
  <si>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</si>
  <si>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</si>
  <si>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</si>
  <si>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</si>
  <si>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</si>
  <si>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</si>
  <si>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</si>
  <si>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</si>
  <si>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</si>
  <si>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</si>
  <si>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</si>
  <si>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</si>
  <si>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</si>
  <si>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</si>
  <si>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</si>
  <si>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</si>
  <si>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</si>
  <si>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</si>
  <si>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</si>
  <si>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</si>
  <si>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fuel-gas for Well work</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</si>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</sst>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amily val="2"/>
    </font>
    <font>
      <sz val="16"/>
      <color rgb="FF000000"/>
      <name val="Arial"/>
      <family val="2"/>
    </font>
    <font>
      <sz val="15"/>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0" fontId="0" fillId="0" borderId="1" xfId="0" applyBorder="1" applyProtection="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9" t="s">
        <v>0</v>
      </c>
      <c r="C1" s="59"/>
    </row>
    <row r="2" spans="2:12" ht="21" customHeight="1" x14ac:dyDescent="0.2">
      <c r="B2" s="59" t="s">
        <v>1</v>
      </c>
      <c r="C2" s="59"/>
    </row>
    <row r="3" spans="2:12" ht="50.25" customHeight="1" x14ac:dyDescent="0.2">
      <c r="B3" s="65" t="s">
        <v>2</v>
      </c>
      <c r="C3" s="65"/>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53">
        <v>45383</v>
      </c>
    </row>
    <row r="22" spans="2:12" s="2" customFormat="1" ht="15.75" x14ac:dyDescent="0.2">
      <c r="B22" s="14" t="s">
        <v>27</v>
      </c>
      <c r="C22" s="53">
        <v>45473</v>
      </c>
    </row>
    <row r="23" spans="2:12" s="2" customFormat="1" ht="15.75" x14ac:dyDescent="0.2">
      <c r="B23" s="14" t="s">
        <v>28</v>
      </c>
      <c r="C23" s="53">
        <v>45505</v>
      </c>
    </row>
    <row r="24" spans="2:12" s="2" customFormat="1" ht="39" customHeight="1" x14ac:dyDescent="0.2">
      <c r="B24" s="14"/>
      <c r="C24" s="23"/>
    </row>
    <row r="25" spans="2:12" s="2" customFormat="1" ht="117.75" customHeight="1" x14ac:dyDescent="0.2">
      <c r="B25" s="64" t="s">
        <v>29</v>
      </c>
      <c r="C25" s="64"/>
      <c r="D25" s="64"/>
      <c r="E25" s="64"/>
      <c r="F25" s="64"/>
      <c r="G25" s="64"/>
      <c r="H25" s="64"/>
      <c r="I25" s="64"/>
      <c r="J25" s="64"/>
      <c r="K25" s="64"/>
      <c r="L25" s="64"/>
    </row>
    <row r="26" spans="2:12" s="2" customFormat="1" ht="64.5" customHeight="1" x14ac:dyDescent="0.2">
      <c r="B26" s="44" t="s">
        <v>30</v>
      </c>
      <c r="C26" s="45">
        <f>C23</f>
        <v>45505</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63" t="s">
        <v>32</v>
      </c>
      <c r="C29" s="63"/>
      <c r="D29" s="63"/>
      <c r="E29" s="63"/>
      <c r="F29" s="63"/>
      <c r="G29" s="63"/>
      <c r="H29" s="63"/>
      <c r="I29" s="63"/>
      <c r="J29" s="63"/>
      <c r="K29" s="63"/>
      <c r="L29" s="63"/>
    </row>
    <row r="30" spans="2:12" s="2" customFormat="1" ht="12" customHeight="1" x14ac:dyDescent="0.2">
      <c r="B30" s="63"/>
      <c r="C30" s="63"/>
      <c r="D30" s="63"/>
      <c r="E30" s="63"/>
      <c r="F30" s="63"/>
      <c r="G30" s="63"/>
      <c r="H30" s="63"/>
      <c r="I30" s="63"/>
      <c r="J30" s="63"/>
      <c r="K30" s="63"/>
      <c r="L30" s="63"/>
    </row>
    <row r="31" spans="2:12" s="2" customFormat="1" ht="131.25" customHeight="1" x14ac:dyDescent="0.2">
      <c r="B31" s="60" t="s">
        <v>33</v>
      </c>
      <c r="C31" s="61"/>
      <c r="D31" s="61"/>
      <c r="E31" s="61"/>
      <c r="F31" s="61"/>
      <c r="G31" s="61"/>
      <c r="H31" s="61"/>
      <c r="I31" s="61"/>
      <c r="J31" s="61"/>
      <c r="K31" s="61"/>
      <c r="L31" s="62"/>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79"/>
  <sheetViews>
    <sheetView zoomScale="70" zoomScaleNormal="70" workbookViewId="0">
      <selection activeCell="E11" sqref="E11"/>
    </sheetView>
  </sheetViews>
  <sheetFormatPr defaultRowHeight="20.25" x14ac:dyDescent="0.3"/>
  <cols>
    <col min="1" max="1" width="29.140625" customWidth="1"/>
    <col min="2" max="2" width="80.140625" customWidth="1"/>
    <col min="3" max="6" width="30.85546875" customWidth="1"/>
    <col min="7" max="7" width="18.28515625" style="38" customWidth="1"/>
    <col min="8" max="8" width="67.85546875" style="17" bestFit="1" customWidth="1"/>
    <col min="9" max="9" width="14.28515625" bestFit="1" customWidth="1"/>
  </cols>
  <sheetData>
    <row r="1" spans="2:5" x14ac:dyDescent="0.3">
      <c r="B1" s="76" t="str">
        <f>Declaration!B3</f>
        <v>FORM CEC-1314 UNDERGROUND GAS STORAGE DATA</v>
      </c>
      <c r="C1" s="76"/>
      <c r="D1" s="76"/>
      <c r="E1" s="76"/>
    </row>
    <row r="3" spans="2:5" x14ac:dyDescent="0.3">
      <c r="B3" s="20" t="str">
        <f>Declaration!B6</f>
        <v>Storage Field Name</v>
      </c>
      <c r="C3" s="77" t="s">
        <v>6</v>
      </c>
      <c r="D3" s="78"/>
      <c r="E3" s="79"/>
    </row>
    <row r="4" spans="2:5" x14ac:dyDescent="0.3">
      <c r="B4" s="20" t="str">
        <f>Declaration!B7</f>
        <v>Company Name</v>
      </c>
      <c r="C4" s="77" t="s">
        <v>8</v>
      </c>
      <c r="D4" s="80"/>
      <c r="E4" s="81"/>
    </row>
    <row r="5" spans="2:5" x14ac:dyDescent="0.3">
      <c r="B5" s="20" t="str">
        <f>Declaration!B11</f>
        <v>Name</v>
      </c>
      <c r="C5" s="77" t="s">
        <v>10</v>
      </c>
      <c r="D5" s="80"/>
      <c r="E5" s="81"/>
    </row>
    <row r="6" spans="2:5" ht="21" x14ac:dyDescent="0.35">
      <c r="B6" s="20" t="str">
        <f>Declaration!B13</f>
        <v>E-mail</v>
      </c>
      <c r="C6" s="85" t="s">
        <v>14</v>
      </c>
      <c r="D6" s="78"/>
      <c r="E6" s="79"/>
    </row>
    <row r="7" spans="2:5" x14ac:dyDescent="0.3">
      <c r="B7" s="21"/>
      <c r="C7" s="29"/>
      <c r="D7" s="29"/>
      <c r="E7" s="29"/>
    </row>
    <row r="8" spans="2:5" x14ac:dyDescent="0.3">
      <c r="B8" s="22" t="str">
        <f>Declaration!B21</f>
        <v>Beginning Reporting Date  (mm/dd/yy)</v>
      </c>
      <c r="C8" s="82">
        <f>Declaration!C21</f>
        <v>45383</v>
      </c>
      <c r="D8" s="83"/>
      <c r="E8" s="84"/>
    </row>
    <row r="9" spans="2:5" x14ac:dyDescent="0.3">
      <c r="B9" s="22" t="str">
        <f>Declaration!B22</f>
        <v>Ending Reporting Date (mm/dd/yy)</v>
      </c>
      <c r="C9" s="82">
        <f>Declaration!C22</f>
        <v>45473</v>
      </c>
      <c r="D9" s="83"/>
      <c r="E9" s="84"/>
    </row>
    <row r="10" spans="2:5" x14ac:dyDescent="0.3">
      <c r="B10" s="22" t="str">
        <f>Declaration!B23</f>
        <v>Date Form Submitted (mm/dd/yy)</v>
      </c>
      <c r="C10" s="82">
        <v>45505</v>
      </c>
      <c r="D10" s="83"/>
      <c r="E10" s="84"/>
    </row>
    <row r="11" spans="2:5" x14ac:dyDescent="0.3">
      <c r="B11" s="17"/>
      <c r="C11" s="17"/>
      <c r="D11" s="17"/>
      <c r="E11" s="18"/>
    </row>
    <row r="12" spans="2:5" x14ac:dyDescent="0.3">
      <c r="B12" s="66" t="s">
        <v>35</v>
      </c>
      <c r="C12" s="67"/>
      <c r="D12" s="67"/>
      <c r="E12" s="68"/>
    </row>
    <row r="13" spans="2:5" x14ac:dyDescent="0.3">
      <c r="B13" s="20" t="s">
        <v>36</v>
      </c>
      <c r="C13" s="75" t="s">
        <v>6</v>
      </c>
      <c r="D13" s="73"/>
      <c r="E13" s="74"/>
    </row>
    <row r="14" spans="2:5" x14ac:dyDescent="0.3">
      <c r="B14" s="20" t="s">
        <v>37</v>
      </c>
      <c r="C14" s="75" t="s">
        <v>38</v>
      </c>
      <c r="D14" s="73"/>
      <c r="E14" s="74"/>
    </row>
    <row r="15" spans="2:5" x14ac:dyDescent="0.3">
      <c r="B15" s="20" t="s">
        <v>39</v>
      </c>
      <c r="C15" s="75" t="s">
        <v>40</v>
      </c>
      <c r="D15" s="73"/>
      <c r="E15" s="74"/>
    </row>
    <row r="16" spans="2:5" x14ac:dyDescent="0.3">
      <c r="B16" s="20" t="s">
        <v>41</v>
      </c>
      <c r="C16" s="69" t="s">
        <v>42</v>
      </c>
      <c r="D16" s="70"/>
      <c r="E16" s="71"/>
    </row>
    <row r="17" spans="1:11" x14ac:dyDescent="0.3">
      <c r="B17" s="20" t="s">
        <v>43</v>
      </c>
      <c r="C17" s="69" t="s">
        <v>44</v>
      </c>
      <c r="D17" s="70"/>
      <c r="E17" s="71"/>
    </row>
    <row r="18" spans="1:11" x14ac:dyDescent="0.3">
      <c r="B18" s="17"/>
      <c r="C18" s="19"/>
      <c r="D18" s="19"/>
      <c r="E18" s="19"/>
    </row>
    <row r="19" spans="1:11" x14ac:dyDescent="0.3">
      <c r="B19" s="20" t="s">
        <v>45</v>
      </c>
      <c r="C19" s="72">
        <v>27000000</v>
      </c>
      <c r="D19" s="73"/>
      <c r="E19" s="74"/>
    </row>
    <row r="20" spans="1:11" x14ac:dyDescent="0.3">
      <c r="B20" s="20" t="s">
        <v>46</v>
      </c>
      <c r="C20" s="72">
        <v>47996949</v>
      </c>
      <c r="D20" s="73"/>
      <c r="E20" s="74"/>
    </row>
    <row r="21" spans="1:11" x14ac:dyDescent="0.3">
      <c r="B21" s="20" t="s">
        <v>47</v>
      </c>
      <c r="C21" s="72">
        <v>1000000</v>
      </c>
      <c r="D21" s="73"/>
      <c r="E21" s="74"/>
    </row>
    <row r="22" spans="1:11" x14ac:dyDescent="0.3">
      <c r="B22" s="4"/>
      <c r="C22" s="7"/>
      <c r="D22" s="7"/>
      <c r="E22" s="7"/>
    </row>
    <row r="23" spans="1:11" x14ac:dyDescent="0.3">
      <c r="B23" s="4"/>
      <c r="C23" s="7"/>
      <c r="D23" s="7"/>
      <c r="E23" s="7"/>
    </row>
    <row r="24" spans="1:11" ht="20.25" customHeight="1" x14ac:dyDescent="0.3">
      <c r="A24" s="66" t="s">
        <v>48</v>
      </c>
      <c r="B24" s="67"/>
      <c r="C24" s="67"/>
      <c r="D24" s="67"/>
      <c r="E24" s="67"/>
      <c r="F24" s="68"/>
    </row>
    <row r="26" spans="1:11" ht="57" x14ac:dyDescent="0.3">
      <c r="A26" s="6" t="s">
        <v>49</v>
      </c>
      <c r="B26" s="6" t="s">
        <v>50</v>
      </c>
      <c r="C26" s="6" t="s">
        <v>51</v>
      </c>
      <c r="D26" s="6" t="s">
        <v>52</v>
      </c>
      <c r="E26" s="6" t="s">
        <v>53</v>
      </c>
      <c r="F26" s="6" t="s">
        <v>54</v>
      </c>
      <c r="G26" s="35" t="s">
        <v>55</v>
      </c>
      <c r="H26" s="31" t="s">
        <v>56</v>
      </c>
    </row>
    <row r="27" spans="1:11" s="3" customFormat="1" x14ac:dyDescent="0.3">
      <c r="A27" s="46">
        <v>45292</v>
      </c>
      <c r="B27" s="47">
        <v>20996949</v>
      </c>
      <c r="C27" s="48">
        <v>25400987.899999999</v>
      </c>
      <c r="D27" s="49">
        <f>B27+C27</f>
        <v>46397936.899999999</v>
      </c>
      <c r="E27" s="48">
        <v>30116.799999999999</v>
      </c>
      <c r="F27" s="48">
        <v>152.19999999999999</v>
      </c>
      <c r="G27" s="50">
        <v>0</v>
      </c>
      <c r="H27" s="51"/>
      <c r="K27" s="52"/>
    </row>
    <row r="28" spans="1:11" s="3" customFormat="1" x14ac:dyDescent="0.3">
      <c r="A28" s="46">
        <v>45293</v>
      </c>
      <c r="B28" s="47">
        <v>20996949</v>
      </c>
      <c r="C28" s="48">
        <f>C27+E27-F27-G27</f>
        <v>25430952.5</v>
      </c>
      <c r="D28" s="49">
        <f t="shared" ref="D28:D38" si="0">B28+C28</f>
        <v>46427901.5</v>
      </c>
      <c r="E28" s="48">
        <v>0</v>
      </c>
      <c r="F28" s="48">
        <v>73</v>
      </c>
      <c r="G28" s="50">
        <v>0</v>
      </c>
      <c r="H28" s="51"/>
      <c r="K28" s="52"/>
    </row>
    <row r="29" spans="1:11" s="3" customFormat="1" x14ac:dyDescent="0.3">
      <c r="A29" s="24">
        <v>45294</v>
      </c>
      <c r="B29" s="43">
        <v>20996949</v>
      </c>
      <c r="C29" s="32">
        <f>C28+E28-F28-G28</f>
        <v>25430879.5</v>
      </c>
      <c r="D29" s="33">
        <f t="shared" si="0"/>
        <v>46427828.5</v>
      </c>
      <c r="E29" s="32">
        <v>0</v>
      </c>
      <c r="F29" s="32">
        <v>40623.199999999997</v>
      </c>
      <c r="G29" s="36">
        <v>0</v>
      </c>
      <c r="H29" s="39"/>
      <c r="K29" s="25"/>
    </row>
    <row r="30" spans="1:11" s="3" customFormat="1" x14ac:dyDescent="0.3">
      <c r="A30" s="46">
        <v>45295</v>
      </c>
      <c r="B30" s="43">
        <v>20996949</v>
      </c>
      <c r="C30" s="32">
        <f t="shared" ref="C30:C93" si="1">C29+E29-F29-G29</f>
        <v>25390256.300000001</v>
      </c>
      <c r="D30" s="33">
        <f t="shared" si="0"/>
        <v>46387205.299999997</v>
      </c>
      <c r="E30" s="32">
        <v>0</v>
      </c>
      <c r="F30" s="32">
        <v>176567.4</v>
      </c>
      <c r="G30" s="36">
        <v>0</v>
      </c>
      <c r="H30" s="39"/>
      <c r="K30" s="25"/>
    </row>
    <row r="31" spans="1:11" s="3" customFormat="1" x14ac:dyDescent="0.3">
      <c r="A31" s="46">
        <v>45296</v>
      </c>
      <c r="B31" s="43">
        <v>20996949</v>
      </c>
      <c r="C31" s="32">
        <f t="shared" si="1"/>
        <v>25213688.900000002</v>
      </c>
      <c r="D31" s="33">
        <f t="shared" si="0"/>
        <v>46210637.900000006</v>
      </c>
      <c r="E31" s="32">
        <v>0</v>
      </c>
      <c r="F31" s="32">
        <v>294290</v>
      </c>
      <c r="G31" s="36">
        <v>0</v>
      </c>
      <c r="H31" s="39"/>
      <c r="K31" s="25"/>
    </row>
    <row r="32" spans="1:11" s="3" customFormat="1" x14ac:dyDescent="0.3">
      <c r="A32" s="24">
        <v>45297</v>
      </c>
      <c r="B32" s="43">
        <v>20996949</v>
      </c>
      <c r="C32" s="32">
        <f t="shared" si="1"/>
        <v>24919398.900000002</v>
      </c>
      <c r="D32" s="33">
        <f t="shared" si="0"/>
        <v>45916347.900000006</v>
      </c>
      <c r="E32" s="32">
        <v>0</v>
      </c>
      <c r="F32" s="32">
        <v>202836.9</v>
      </c>
      <c r="G32" s="36">
        <v>0</v>
      </c>
      <c r="H32" s="39"/>
    </row>
    <row r="33" spans="1:8" s="3" customFormat="1" x14ac:dyDescent="0.3">
      <c r="A33" s="46">
        <v>45298</v>
      </c>
      <c r="B33" s="43">
        <v>20996949</v>
      </c>
      <c r="C33" s="32">
        <f t="shared" si="1"/>
        <v>24716562.000000004</v>
      </c>
      <c r="D33" s="33">
        <f t="shared" si="0"/>
        <v>45713511</v>
      </c>
      <c r="E33" s="32">
        <v>0</v>
      </c>
      <c r="F33" s="32">
        <v>330407.8</v>
      </c>
      <c r="G33" s="36">
        <v>0</v>
      </c>
      <c r="H33" s="39"/>
    </row>
    <row r="34" spans="1:8" s="3" customFormat="1" x14ac:dyDescent="0.3">
      <c r="A34" s="46">
        <v>45299</v>
      </c>
      <c r="B34" s="43">
        <v>20996949</v>
      </c>
      <c r="C34" s="32">
        <f t="shared" si="1"/>
        <v>24386154.200000003</v>
      </c>
      <c r="D34" s="33">
        <f t="shared" si="0"/>
        <v>45383103.200000003</v>
      </c>
      <c r="E34" s="32">
        <v>0</v>
      </c>
      <c r="F34" s="32">
        <v>450435.6</v>
      </c>
      <c r="G34" s="36">
        <v>0</v>
      </c>
      <c r="H34" s="39"/>
    </row>
    <row r="35" spans="1:8" s="3" customFormat="1" x14ac:dyDescent="0.3">
      <c r="A35" s="24">
        <v>45300</v>
      </c>
      <c r="B35" s="43">
        <v>20996949</v>
      </c>
      <c r="C35" s="32">
        <f t="shared" si="1"/>
        <v>23935718.600000001</v>
      </c>
      <c r="D35" s="33">
        <f t="shared" si="0"/>
        <v>44932667.600000001</v>
      </c>
      <c r="E35" s="32">
        <v>0</v>
      </c>
      <c r="F35" s="32">
        <v>416937.9</v>
      </c>
      <c r="G35" s="36">
        <v>0</v>
      </c>
      <c r="H35" s="39"/>
    </row>
    <row r="36" spans="1:8" s="3" customFormat="1" x14ac:dyDescent="0.3">
      <c r="A36" s="46">
        <v>45301</v>
      </c>
      <c r="B36" s="43">
        <v>20996949</v>
      </c>
      <c r="C36" s="32">
        <f t="shared" si="1"/>
        <v>23518780.700000003</v>
      </c>
      <c r="D36" s="33">
        <f t="shared" si="0"/>
        <v>44515729.700000003</v>
      </c>
      <c r="E36" s="32">
        <v>0</v>
      </c>
      <c r="F36" s="32">
        <v>431419.6</v>
      </c>
      <c r="G36" s="36">
        <v>0</v>
      </c>
      <c r="H36" s="39"/>
    </row>
    <row r="37" spans="1:8" s="3" customFormat="1" x14ac:dyDescent="0.3">
      <c r="A37" s="46">
        <v>45302</v>
      </c>
      <c r="B37" s="43">
        <v>20996949</v>
      </c>
      <c r="C37" s="32">
        <f t="shared" si="1"/>
        <v>23087361.100000001</v>
      </c>
      <c r="D37" s="33">
        <f t="shared" si="0"/>
        <v>44084310.100000001</v>
      </c>
      <c r="E37" s="34">
        <v>0</v>
      </c>
      <c r="F37" s="32">
        <v>377998.3</v>
      </c>
      <c r="G37" s="36">
        <v>0</v>
      </c>
      <c r="H37" s="39"/>
    </row>
    <row r="38" spans="1:8" s="3" customFormat="1" ht="24.95" customHeight="1" x14ac:dyDescent="0.3">
      <c r="A38" s="24">
        <v>45303</v>
      </c>
      <c r="B38" s="43">
        <v>20996949</v>
      </c>
      <c r="C38" s="32">
        <f t="shared" si="1"/>
        <v>22709362.800000001</v>
      </c>
      <c r="D38" s="33">
        <f t="shared" si="0"/>
        <v>43706311.799999997</v>
      </c>
      <c r="E38" s="32">
        <v>0</v>
      </c>
      <c r="F38" s="32">
        <v>411864.6</v>
      </c>
      <c r="G38" s="36">
        <v>0</v>
      </c>
      <c r="H38" s="39"/>
    </row>
    <row r="39" spans="1:8" s="3" customFormat="1" ht="24.95" customHeight="1" x14ac:dyDescent="0.3">
      <c r="A39" s="46">
        <v>45304</v>
      </c>
      <c r="B39" s="43">
        <v>20996949</v>
      </c>
      <c r="C39" s="32">
        <f t="shared" si="1"/>
        <v>22297498.199999999</v>
      </c>
      <c r="D39" s="33">
        <f t="shared" ref="D39:D102" si="2">B39+C39</f>
        <v>43294447.200000003</v>
      </c>
      <c r="E39" s="32">
        <v>0</v>
      </c>
      <c r="F39" s="32">
        <v>392708.1</v>
      </c>
      <c r="G39" s="36">
        <v>0</v>
      </c>
      <c r="H39" s="39"/>
    </row>
    <row r="40" spans="1:8" s="3" customFormat="1" ht="24.95" customHeight="1" x14ac:dyDescent="0.3">
      <c r="A40" s="46">
        <v>45305</v>
      </c>
      <c r="B40" s="43">
        <v>20996949</v>
      </c>
      <c r="C40" s="32">
        <f t="shared" si="1"/>
        <v>21904790.099999998</v>
      </c>
      <c r="D40" s="33">
        <f t="shared" si="2"/>
        <v>42901739.099999994</v>
      </c>
      <c r="E40" s="32">
        <v>0</v>
      </c>
      <c r="F40" s="32">
        <v>393978.4</v>
      </c>
      <c r="G40" s="36">
        <v>0</v>
      </c>
      <c r="H40" s="39"/>
    </row>
    <row r="41" spans="1:8" s="3" customFormat="1" ht="24.95" customHeight="1" x14ac:dyDescent="0.3">
      <c r="A41" s="24">
        <v>45306</v>
      </c>
      <c r="B41" s="43">
        <v>20996949</v>
      </c>
      <c r="C41" s="32">
        <f t="shared" si="1"/>
        <v>21510811.699999999</v>
      </c>
      <c r="D41" s="33">
        <f t="shared" si="2"/>
        <v>42507760.700000003</v>
      </c>
      <c r="E41" s="32">
        <v>0</v>
      </c>
      <c r="F41" s="32">
        <v>384421</v>
      </c>
      <c r="G41" s="36">
        <v>0</v>
      </c>
      <c r="H41" s="39"/>
    </row>
    <row r="42" spans="1:8" s="3" customFormat="1" ht="24.95" customHeight="1" x14ac:dyDescent="0.3">
      <c r="A42" s="46">
        <v>45307</v>
      </c>
      <c r="B42" s="43">
        <v>20996949</v>
      </c>
      <c r="C42" s="32">
        <f t="shared" si="1"/>
        <v>21126390.699999999</v>
      </c>
      <c r="D42" s="33">
        <f t="shared" si="2"/>
        <v>42123339.700000003</v>
      </c>
      <c r="E42" s="34">
        <v>0</v>
      </c>
      <c r="F42" s="32">
        <v>361560</v>
      </c>
      <c r="G42" s="36">
        <v>0</v>
      </c>
      <c r="H42" s="39"/>
    </row>
    <row r="43" spans="1:8" s="3" customFormat="1" x14ac:dyDescent="0.3">
      <c r="A43" s="46">
        <v>45308</v>
      </c>
      <c r="B43" s="43">
        <v>20996949</v>
      </c>
      <c r="C43" s="32">
        <f t="shared" si="1"/>
        <v>20764830.699999999</v>
      </c>
      <c r="D43" s="33">
        <f t="shared" si="2"/>
        <v>41761779.700000003</v>
      </c>
      <c r="E43" s="32">
        <v>0</v>
      </c>
      <c r="F43" s="32">
        <v>146890.9</v>
      </c>
      <c r="G43" s="36">
        <v>0</v>
      </c>
      <c r="H43" s="39"/>
    </row>
    <row r="44" spans="1:8" s="3" customFormat="1" x14ac:dyDescent="0.3">
      <c r="A44" s="24">
        <v>45309</v>
      </c>
      <c r="B44" s="43">
        <v>20996949</v>
      </c>
      <c r="C44" s="32">
        <f t="shared" si="1"/>
        <v>20617939.800000001</v>
      </c>
      <c r="D44" s="33">
        <f t="shared" si="2"/>
        <v>41614888.799999997</v>
      </c>
      <c r="E44" s="34">
        <v>0</v>
      </c>
      <c r="F44" s="32">
        <v>112191.9</v>
      </c>
      <c r="G44" s="36">
        <v>0</v>
      </c>
      <c r="H44" s="39"/>
    </row>
    <row r="45" spans="1:8" s="3" customFormat="1" x14ac:dyDescent="0.3">
      <c r="A45" s="46">
        <v>45310</v>
      </c>
      <c r="B45" s="43">
        <v>20996949</v>
      </c>
      <c r="C45" s="32">
        <f t="shared" si="1"/>
        <v>20505747.900000002</v>
      </c>
      <c r="D45" s="33">
        <f t="shared" si="2"/>
        <v>41502696.900000006</v>
      </c>
      <c r="E45" s="34">
        <v>0</v>
      </c>
      <c r="F45" s="32">
        <v>87616</v>
      </c>
      <c r="G45" s="36">
        <v>0</v>
      </c>
      <c r="H45" s="39"/>
    </row>
    <row r="46" spans="1:8" s="3" customFormat="1" x14ac:dyDescent="0.3">
      <c r="A46" s="46">
        <v>45311</v>
      </c>
      <c r="B46" s="43">
        <v>20996949</v>
      </c>
      <c r="C46" s="32">
        <f t="shared" si="1"/>
        <v>20418131.900000002</v>
      </c>
      <c r="D46" s="33">
        <f t="shared" si="2"/>
        <v>41415080.900000006</v>
      </c>
      <c r="E46" s="34">
        <v>0</v>
      </c>
      <c r="F46" s="32">
        <v>15971.8</v>
      </c>
      <c r="G46" s="36">
        <v>0</v>
      </c>
      <c r="H46" s="39"/>
    </row>
    <row r="47" spans="1:8" s="3" customFormat="1" x14ac:dyDescent="0.3">
      <c r="A47" s="24">
        <v>45312</v>
      </c>
      <c r="B47" s="43">
        <v>20996949</v>
      </c>
      <c r="C47" s="32">
        <f t="shared" si="1"/>
        <v>20402160.100000001</v>
      </c>
      <c r="D47" s="33">
        <f t="shared" si="2"/>
        <v>41399109.100000001</v>
      </c>
      <c r="E47" s="34">
        <v>0</v>
      </c>
      <c r="F47" s="32">
        <v>22</v>
      </c>
      <c r="G47" s="36">
        <v>0</v>
      </c>
      <c r="H47" s="39"/>
    </row>
    <row r="48" spans="1:8" s="3" customFormat="1" x14ac:dyDescent="0.3">
      <c r="A48" s="46">
        <v>45313</v>
      </c>
      <c r="B48" s="43">
        <v>20996949</v>
      </c>
      <c r="C48" s="32">
        <f t="shared" si="1"/>
        <v>20402138.100000001</v>
      </c>
      <c r="D48" s="33">
        <f t="shared" si="2"/>
        <v>41399087.100000001</v>
      </c>
      <c r="E48" s="34">
        <v>0</v>
      </c>
      <c r="F48" s="32">
        <v>69754.7</v>
      </c>
      <c r="G48" s="36">
        <v>0</v>
      </c>
      <c r="H48" s="39"/>
    </row>
    <row r="49" spans="1:8" s="3" customFormat="1" x14ac:dyDescent="0.3">
      <c r="A49" s="46">
        <v>45314</v>
      </c>
      <c r="B49" s="43">
        <v>20996949</v>
      </c>
      <c r="C49" s="32">
        <f t="shared" si="1"/>
        <v>20332383.400000002</v>
      </c>
      <c r="D49" s="33">
        <f t="shared" si="2"/>
        <v>41329332.400000006</v>
      </c>
      <c r="E49" s="34">
        <v>1.5</v>
      </c>
      <c r="F49" s="32">
        <v>149</v>
      </c>
      <c r="G49" s="36">
        <v>0</v>
      </c>
      <c r="H49" s="39"/>
    </row>
    <row r="50" spans="1:8" s="3" customFormat="1" x14ac:dyDescent="0.3">
      <c r="A50" s="24">
        <v>45315</v>
      </c>
      <c r="B50" s="43">
        <v>20996949</v>
      </c>
      <c r="C50" s="32">
        <f t="shared" si="1"/>
        <v>20332235.900000002</v>
      </c>
      <c r="D50" s="33">
        <f t="shared" si="2"/>
        <v>41329184.900000006</v>
      </c>
      <c r="E50" s="34">
        <v>0</v>
      </c>
      <c r="F50" s="32">
        <v>59741.2</v>
      </c>
      <c r="G50" s="36">
        <v>0</v>
      </c>
      <c r="H50" s="39"/>
    </row>
    <row r="51" spans="1:8" s="3" customFormat="1" x14ac:dyDescent="0.3">
      <c r="A51" s="46">
        <v>45316</v>
      </c>
      <c r="B51" s="43">
        <v>20996949</v>
      </c>
      <c r="C51" s="32">
        <f t="shared" si="1"/>
        <v>20272494.700000003</v>
      </c>
      <c r="D51" s="33">
        <f t="shared" si="2"/>
        <v>41269443.700000003</v>
      </c>
      <c r="E51" s="34">
        <v>0</v>
      </c>
      <c r="F51" s="32">
        <v>240</v>
      </c>
      <c r="G51" s="36">
        <v>0</v>
      </c>
      <c r="H51" s="39"/>
    </row>
    <row r="52" spans="1:8" s="3" customFormat="1" x14ac:dyDescent="0.3">
      <c r="A52" s="46">
        <v>45317</v>
      </c>
      <c r="B52" s="43">
        <v>20996949</v>
      </c>
      <c r="C52" s="32">
        <f t="shared" si="1"/>
        <v>20272254.700000003</v>
      </c>
      <c r="D52" s="33">
        <f t="shared" si="2"/>
        <v>41269203.700000003</v>
      </c>
      <c r="E52" s="34">
        <v>65081</v>
      </c>
      <c r="F52" s="32">
        <v>65989.5</v>
      </c>
      <c r="G52" s="36">
        <v>0</v>
      </c>
      <c r="H52" s="39"/>
    </row>
    <row r="53" spans="1:8" s="3" customFormat="1" x14ac:dyDescent="0.3">
      <c r="A53" s="24">
        <v>45318</v>
      </c>
      <c r="B53" s="43">
        <v>20996949</v>
      </c>
      <c r="C53" s="32">
        <f t="shared" si="1"/>
        <v>20271346.200000003</v>
      </c>
      <c r="D53" s="33">
        <f t="shared" si="2"/>
        <v>41268295.200000003</v>
      </c>
      <c r="E53" s="34">
        <v>171742.1</v>
      </c>
      <c r="F53" s="32">
        <v>107</v>
      </c>
      <c r="G53" s="36">
        <v>0</v>
      </c>
      <c r="H53" s="39"/>
    </row>
    <row r="54" spans="1:8" s="3" customFormat="1" x14ac:dyDescent="0.3">
      <c r="A54" s="46">
        <v>45319</v>
      </c>
      <c r="B54" s="43">
        <v>20996949</v>
      </c>
      <c r="C54" s="32">
        <f t="shared" si="1"/>
        <v>20442981.300000004</v>
      </c>
      <c r="D54" s="33">
        <f t="shared" si="2"/>
        <v>41439930.300000004</v>
      </c>
      <c r="E54" s="34">
        <v>133979.4</v>
      </c>
      <c r="F54" s="32">
        <v>99.5</v>
      </c>
      <c r="G54" s="36">
        <v>0</v>
      </c>
      <c r="H54" s="39"/>
    </row>
    <row r="55" spans="1:8" s="3" customFormat="1" x14ac:dyDescent="0.3">
      <c r="A55" s="46">
        <v>45320</v>
      </c>
      <c r="B55" s="43">
        <v>20996949</v>
      </c>
      <c r="C55" s="32">
        <f t="shared" si="1"/>
        <v>20576861.200000003</v>
      </c>
      <c r="D55" s="33">
        <f t="shared" si="2"/>
        <v>41573810.200000003</v>
      </c>
      <c r="E55" s="32">
        <v>105473.2</v>
      </c>
      <c r="F55" s="32">
        <v>347.2</v>
      </c>
      <c r="G55" s="36">
        <v>0</v>
      </c>
      <c r="H55" s="39"/>
    </row>
    <row r="56" spans="1:8" s="3" customFormat="1" x14ac:dyDescent="0.3">
      <c r="A56" s="24">
        <v>45321</v>
      </c>
      <c r="B56" s="43">
        <v>20996949</v>
      </c>
      <c r="C56" s="32">
        <f t="shared" si="1"/>
        <v>20681987.200000003</v>
      </c>
      <c r="D56" s="33">
        <f t="shared" si="2"/>
        <v>41678936.200000003</v>
      </c>
      <c r="E56" s="34">
        <v>109840.6</v>
      </c>
      <c r="F56" s="32">
        <v>138</v>
      </c>
      <c r="G56" s="36">
        <v>7141.2</v>
      </c>
      <c r="H56" s="40" t="s">
        <v>57</v>
      </c>
    </row>
    <row r="57" spans="1:8" s="3" customFormat="1" x14ac:dyDescent="0.3">
      <c r="A57" s="46">
        <v>45322</v>
      </c>
      <c r="B57" s="43">
        <v>20996949</v>
      </c>
      <c r="C57" s="32">
        <f t="shared" si="1"/>
        <v>20784548.600000005</v>
      </c>
      <c r="D57" s="33">
        <f t="shared" si="2"/>
        <v>41781497.600000009</v>
      </c>
      <c r="E57" s="34">
        <v>170002.2</v>
      </c>
      <c r="F57" s="32">
        <v>291.2</v>
      </c>
      <c r="G57" s="37">
        <f>37.3+17.3</f>
        <v>54.599999999999994</v>
      </c>
      <c r="H57" s="40" t="s">
        <v>58</v>
      </c>
    </row>
    <row r="58" spans="1:8" s="3" customFormat="1" x14ac:dyDescent="0.3">
      <c r="A58" s="46">
        <v>45323</v>
      </c>
      <c r="B58" s="43">
        <v>20996949</v>
      </c>
      <c r="C58" s="32">
        <f t="shared" si="1"/>
        <v>20954205.000000004</v>
      </c>
      <c r="D58" s="33">
        <f t="shared" si="2"/>
        <v>41951154</v>
      </c>
      <c r="E58" s="32">
        <v>53210.1</v>
      </c>
      <c r="F58" s="32">
        <v>84132.9</v>
      </c>
      <c r="G58" s="37">
        <v>0</v>
      </c>
      <c r="H58" s="39"/>
    </row>
    <row r="59" spans="1:8" s="3" customFormat="1" x14ac:dyDescent="0.3">
      <c r="A59" s="24">
        <v>45324</v>
      </c>
      <c r="B59" s="43">
        <v>20996949</v>
      </c>
      <c r="C59" s="32">
        <f t="shared" si="1"/>
        <v>20923282.200000007</v>
      </c>
      <c r="D59" s="33">
        <f t="shared" si="2"/>
        <v>41920231.200000003</v>
      </c>
      <c r="E59" s="32">
        <v>59937.599999999999</v>
      </c>
      <c r="F59" s="32">
        <v>211.3</v>
      </c>
      <c r="G59" s="37">
        <v>0</v>
      </c>
      <c r="H59" s="39"/>
    </row>
    <row r="60" spans="1:8" s="3" customFormat="1" x14ac:dyDescent="0.3">
      <c r="A60" s="46">
        <v>45325</v>
      </c>
      <c r="B60" s="43">
        <v>20996949</v>
      </c>
      <c r="C60" s="32">
        <f t="shared" si="1"/>
        <v>20983008.500000007</v>
      </c>
      <c r="D60" s="33">
        <f t="shared" si="2"/>
        <v>41979957.500000007</v>
      </c>
      <c r="E60" s="32">
        <v>43233.7</v>
      </c>
      <c r="F60" s="32">
        <v>122.6</v>
      </c>
      <c r="G60" s="37">
        <v>0</v>
      </c>
      <c r="H60" s="39"/>
    </row>
    <row r="61" spans="1:8" s="3" customFormat="1" x14ac:dyDescent="0.3">
      <c r="A61" s="46">
        <v>45326</v>
      </c>
      <c r="B61" s="43">
        <v>20996949</v>
      </c>
      <c r="C61" s="32">
        <f t="shared" si="1"/>
        <v>21026119.600000005</v>
      </c>
      <c r="D61" s="33">
        <f t="shared" si="2"/>
        <v>42023068.600000009</v>
      </c>
      <c r="E61" s="32">
        <v>69968.600000000006</v>
      </c>
      <c r="F61" s="32">
        <v>147.4</v>
      </c>
      <c r="G61" s="37">
        <v>0</v>
      </c>
      <c r="H61" s="39"/>
    </row>
    <row r="62" spans="1:8" s="3" customFormat="1" x14ac:dyDescent="0.3">
      <c r="A62" s="24">
        <v>45327</v>
      </c>
      <c r="B62" s="43">
        <v>20996949</v>
      </c>
      <c r="C62" s="32">
        <f t="shared" si="1"/>
        <v>21095940.800000008</v>
      </c>
      <c r="D62" s="33">
        <f t="shared" si="2"/>
        <v>42092889.800000012</v>
      </c>
      <c r="E62" s="32">
        <v>37764.6</v>
      </c>
      <c r="F62" s="32">
        <v>142536</v>
      </c>
      <c r="G62" s="37">
        <v>0</v>
      </c>
      <c r="H62" s="39"/>
    </row>
    <row r="63" spans="1:8" s="3" customFormat="1" x14ac:dyDescent="0.3">
      <c r="A63" s="46">
        <v>45328</v>
      </c>
      <c r="B63" s="43">
        <v>20996949</v>
      </c>
      <c r="C63" s="32">
        <f t="shared" si="1"/>
        <v>20991169.40000001</v>
      </c>
      <c r="D63" s="33">
        <f t="shared" si="2"/>
        <v>41988118.400000006</v>
      </c>
      <c r="E63" s="32">
        <v>2309.1999999999998</v>
      </c>
      <c r="F63" s="32">
        <v>62168</v>
      </c>
      <c r="G63" s="37">
        <v>0</v>
      </c>
      <c r="H63" s="39"/>
    </row>
    <row r="64" spans="1:8" s="3" customFormat="1" x14ac:dyDescent="0.3">
      <c r="A64" s="46">
        <v>45329</v>
      </c>
      <c r="B64" s="43">
        <v>20996949</v>
      </c>
      <c r="C64" s="32">
        <f t="shared" si="1"/>
        <v>20931310.600000009</v>
      </c>
      <c r="D64" s="33">
        <f t="shared" si="2"/>
        <v>41928259.600000009</v>
      </c>
      <c r="E64" s="32">
        <v>128.80000000000001</v>
      </c>
      <c r="F64" s="32">
        <v>26208.799999999999</v>
      </c>
      <c r="G64" s="37">
        <v>0</v>
      </c>
      <c r="H64" s="39"/>
    </row>
    <row r="65" spans="1:8" s="3" customFormat="1" x14ac:dyDescent="0.3">
      <c r="A65" s="24">
        <v>45330</v>
      </c>
      <c r="B65" s="43">
        <v>20996949</v>
      </c>
      <c r="C65" s="32">
        <f t="shared" si="1"/>
        <v>20905230.600000009</v>
      </c>
      <c r="D65" s="33">
        <f t="shared" si="2"/>
        <v>41902179.600000009</v>
      </c>
      <c r="E65" s="32">
        <v>0</v>
      </c>
      <c r="F65" s="32">
        <v>129.80000000000001</v>
      </c>
      <c r="G65" s="37">
        <v>0</v>
      </c>
      <c r="H65" s="39"/>
    </row>
    <row r="66" spans="1:8" s="3" customFormat="1" x14ac:dyDescent="0.3">
      <c r="A66" s="46">
        <v>45331</v>
      </c>
      <c r="B66" s="43">
        <v>20996949</v>
      </c>
      <c r="C66" s="32">
        <f t="shared" si="1"/>
        <v>20905100.800000008</v>
      </c>
      <c r="D66" s="33">
        <f t="shared" si="2"/>
        <v>41902049.800000012</v>
      </c>
      <c r="E66" s="32">
        <v>49958.400000000001</v>
      </c>
      <c r="F66" s="32">
        <v>0</v>
      </c>
      <c r="G66" s="37">
        <v>0</v>
      </c>
      <c r="H66" s="39"/>
    </row>
    <row r="67" spans="1:8" s="3" customFormat="1" x14ac:dyDescent="0.3">
      <c r="A67" s="46">
        <v>45332</v>
      </c>
      <c r="B67" s="43">
        <v>20996949</v>
      </c>
      <c r="C67" s="32">
        <f t="shared" si="1"/>
        <v>20955059.200000007</v>
      </c>
      <c r="D67" s="33">
        <f t="shared" si="2"/>
        <v>41952008.200000003</v>
      </c>
      <c r="E67" s="32">
        <v>56586</v>
      </c>
      <c r="F67" s="32">
        <v>0</v>
      </c>
      <c r="G67" s="37">
        <v>0</v>
      </c>
      <c r="H67" s="39"/>
    </row>
    <row r="68" spans="1:8" s="3" customFormat="1" x14ac:dyDescent="0.3">
      <c r="A68" s="24">
        <v>45333</v>
      </c>
      <c r="B68" s="43">
        <v>20996949</v>
      </c>
      <c r="C68" s="32">
        <f t="shared" si="1"/>
        <v>21011645.200000007</v>
      </c>
      <c r="D68" s="33">
        <f t="shared" si="2"/>
        <v>42008594.200000003</v>
      </c>
      <c r="E68" s="32">
        <v>80964.600000000006</v>
      </c>
      <c r="F68" s="32">
        <v>78.900000000000006</v>
      </c>
      <c r="G68" s="37">
        <v>0</v>
      </c>
      <c r="H68" s="39"/>
    </row>
    <row r="69" spans="1:8" s="3" customFormat="1" x14ac:dyDescent="0.3">
      <c r="A69" s="46">
        <v>45334</v>
      </c>
      <c r="B69" s="43">
        <v>20996949</v>
      </c>
      <c r="C69" s="32">
        <f t="shared" si="1"/>
        <v>21092530.90000001</v>
      </c>
      <c r="D69" s="33">
        <f t="shared" si="2"/>
        <v>42089479.900000006</v>
      </c>
      <c r="E69" s="32">
        <v>96035.9</v>
      </c>
      <c r="F69" s="32">
        <v>10.5</v>
      </c>
      <c r="G69" s="37">
        <v>0</v>
      </c>
      <c r="H69" s="39"/>
    </row>
    <row r="70" spans="1:8" s="3" customFormat="1" x14ac:dyDescent="0.3">
      <c r="A70" s="46">
        <v>45335</v>
      </c>
      <c r="B70" s="43">
        <v>20996949</v>
      </c>
      <c r="C70" s="32">
        <f t="shared" si="1"/>
        <v>21188556.300000008</v>
      </c>
      <c r="D70" s="33">
        <f t="shared" si="2"/>
        <v>42185505.300000012</v>
      </c>
      <c r="E70" s="32">
        <v>53120.1</v>
      </c>
      <c r="F70" s="32">
        <v>5.3</v>
      </c>
      <c r="G70" s="37">
        <v>0</v>
      </c>
      <c r="H70" s="39"/>
    </row>
    <row r="71" spans="1:8" s="3" customFormat="1" x14ac:dyDescent="0.3">
      <c r="A71" s="24">
        <v>45336</v>
      </c>
      <c r="B71" s="43">
        <v>20996949</v>
      </c>
      <c r="C71" s="32">
        <f t="shared" si="1"/>
        <v>21241671.100000009</v>
      </c>
      <c r="D71" s="33">
        <f t="shared" si="2"/>
        <v>42238620.100000009</v>
      </c>
      <c r="E71" s="32">
        <v>170577.7</v>
      </c>
      <c r="F71" s="32">
        <v>0</v>
      </c>
      <c r="G71" s="37">
        <v>0</v>
      </c>
      <c r="H71" s="39"/>
    </row>
    <row r="72" spans="1:8" s="3" customFormat="1" x14ac:dyDescent="0.3">
      <c r="A72" s="46">
        <v>45337</v>
      </c>
      <c r="B72" s="43">
        <v>20996949</v>
      </c>
      <c r="C72" s="32">
        <f t="shared" si="1"/>
        <v>21412248.800000008</v>
      </c>
      <c r="D72" s="33">
        <f t="shared" si="2"/>
        <v>42409197.800000012</v>
      </c>
      <c r="E72" s="32">
        <v>119601.5</v>
      </c>
      <c r="F72" s="32">
        <v>3.4</v>
      </c>
      <c r="G72" s="37">
        <v>0</v>
      </c>
      <c r="H72" s="39"/>
    </row>
    <row r="73" spans="1:8" s="3" customFormat="1" x14ac:dyDescent="0.3">
      <c r="A73" s="46">
        <v>45338</v>
      </c>
      <c r="B73" s="43">
        <v>20996949</v>
      </c>
      <c r="C73" s="32">
        <f t="shared" si="1"/>
        <v>21531846.90000001</v>
      </c>
      <c r="D73" s="33">
        <f t="shared" si="2"/>
        <v>42528795.900000006</v>
      </c>
      <c r="E73" s="32">
        <v>136424.79999999999</v>
      </c>
      <c r="F73" s="32">
        <v>0.7</v>
      </c>
      <c r="G73" s="37">
        <v>0</v>
      </c>
      <c r="H73" s="39"/>
    </row>
    <row r="74" spans="1:8" s="3" customFormat="1" x14ac:dyDescent="0.3">
      <c r="A74" s="24">
        <v>45339</v>
      </c>
      <c r="B74" s="43">
        <v>20996949</v>
      </c>
      <c r="C74" s="32">
        <f t="shared" si="1"/>
        <v>21668271.000000011</v>
      </c>
      <c r="D74" s="33">
        <f t="shared" si="2"/>
        <v>42665220.000000015</v>
      </c>
      <c r="E74" s="32">
        <v>70698</v>
      </c>
      <c r="F74" s="32">
        <v>0</v>
      </c>
      <c r="G74" s="37">
        <v>0</v>
      </c>
      <c r="H74" s="39"/>
    </row>
    <row r="75" spans="1:8" s="3" customFormat="1" x14ac:dyDescent="0.3">
      <c r="A75" s="46">
        <v>45340</v>
      </c>
      <c r="B75" s="43">
        <v>20996949</v>
      </c>
      <c r="C75" s="32">
        <f t="shared" si="1"/>
        <v>21738969.000000011</v>
      </c>
      <c r="D75" s="33">
        <f t="shared" si="2"/>
        <v>42735918.000000015</v>
      </c>
      <c r="E75" s="32">
        <v>88361.9</v>
      </c>
      <c r="F75" s="32">
        <v>1</v>
      </c>
      <c r="G75" s="37">
        <v>0</v>
      </c>
      <c r="H75" s="39"/>
    </row>
    <row r="76" spans="1:8" s="3" customFormat="1" x14ac:dyDescent="0.3">
      <c r="A76" s="46">
        <v>45341</v>
      </c>
      <c r="B76" s="43">
        <v>20996949</v>
      </c>
      <c r="C76" s="32">
        <f t="shared" si="1"/>
        <v>21827329.90000001</v>
      </c>
      <c r="D76" s="33">
        <f t="shared" si="2"/>
        <v>42824278.900000006</v>
      </c>
      <c r="E76" s="32">
        <v>80497.3</v>
      </c>
      <c r="F76" s="32">
        <v>0</v>
      </c>
      <c r="G76" s="37">
        <v>0</v>
      </c>
      <c r="H76" s="39"/>
    </row>
    <row r="77" spans="1:8" s="3" customFormat="1" x14ac:dyDescent="0.3">
      <c r="A77" s="24">
        <v>45342</v>
      </c>
      <c r="B77" s="43">
        <v>20996949</v>
      </c>
      <c r="C77" s="32">
        <f t="shared" si="1"/>
        <v>21907827.20000001</v>
      </c>
      <c r="D77" s="33">
        <f t="shared" si="2"/>
        <v>42904776.20000001</v>
      </c>
      <c r="E77" s="32">
        <v>0</v>
      </c>
      <c r="F77" s="32">
        <v>0</v>
      </c>
      <c r="G77" s="37">
        <v>0</v>
      </c>
      <c r="H77" s="39"/>
    </row>
    <row r="78" spans="1:8" s="3" customFormat="1" x14ac:dyDescent="0.3">
      <c r="A78" s="46">
        <v>45343</v>
      </c>
      <c r="B78" s="43">
        <v>20996949</v>
      </c>
      <c r="C78" s="32">
        <f t="shared" si="1"/>
        <v>21907827.20000001</v>
      </c>
      <c r="D78" s="33">
        <f t="shared" si="2"/>
        <v>42904776.20000001</v>
      </c>
      <c r="E78" s="32">
        <v>125514.7</v>
      </c>
      <c r="F78" s="32">
        <v>0</v>
      </c>
      <c r="G78" s="37">
        <v>0</v>
      </c>
      <c r="H78" s="39"/>
    </row>
    <row r="79" spans="1:8" s="3" customFormat="1" x14ac:dyDescent="0.3">
      <c r="A79" s="46">
        <v>45344</v>
      </c>
      <c r="B79" s="43">
        <v>20996949</v>
      </c>
      <c r="C79" s="32">
        <f t="shared" si="1"/>
        <v>22033341.90000001</v>
      </c>
      <c r="D79" s="33">
        <f t="shared" si="2"/>
        <v>43030290.900000006</v>
      </c>
      <c r="E79" s="32">
        <v>134520.9</v>
      </c>
      <c r="F79" s="32">
        <v>0</v>
      </c>
      <c r="G79" s="37">
        <v>0</v>
      </c>
      <c r="H79" s="39"/>
    </row>
    <row r="80" spans="1:8" s="3" customFormat="1" x14ac:dyDescent="0.3">
      <c r="A80" s="24">
        <v>45345</v>
      </c>
      <c r="B80" s="43">
        <v>20996949</v>
      </c>
      <c r="C80" s="32">
        <f t="shared" si="1"/>
        <v>22167862.800000008</v>
      </c>
      <c r="D80" s="33">
        <f t="shared" si="2"/>
        <v>43164811.800000012</v>
      </c>
      <c r="E80" s="32">
        <v>119015.4</v>
      </c>
      <c r="F80" s="32">
        <v>0</v>
      </c>
      <c r="G80" s="37">
        <v>0</v>
      </c>
      <c r="H80" s="39"/>
    </row>
    <row r="81" spans="1:13" s="3" customFormat="1" x14ac:dyDescent="0.3">
      <c r="A81" s="46">
        <v>45346</v>
      </c>
      <c r="B81" s="43">
        <v>20996949</v>
      </c>
      <c r="C81" s="32">
        <f t="shared" si="1"/>
        <v>22286878.200000007</v>
      </c>
      <c r="D81" s="33">
        <f t="shared" si="2"/>
        <v>43283827.200000003</v>
      </c>
      <c r="E81" s="32">
        <v>125921.5</v>
      </c>
      <c r="F81" s="32">
        <v>0</v>
      </c>
      <c r="G81" s="37">
        <v>0</v>
      </c>
      <c r="H81" s="39"/>
    </row>
    <row r="82" spans="1:13" s="3" customFormat="1" x14ac:dyDescent="0.3">
      <c r="A82" s="46">
        <v>45347</v>
      </c>
      <c r="B82" s="43">
        <v>20996949</v>
      </c>
      <c r="C82" s="32">
        <f t="shared" si="1"/>
        <v>22412799.700000007</v>
      </c>
      <c r="D82" s="33">
        <f t="shared" si="2"/>
        <v>43409748.700000003</v>
      </c>
      <c r="E82" s="32">
        <v>107742.39999999999</v>
      </c>
      <c r="F82" s="32">
        <v>0</v>
      </c>
      <c r="G82" s="37">
        <v>0</v>
      </c>
      <c r="H82" s="39"/>
      <c r="M82" s="57"/>
    </row>
    <row r="83" spans="1:13" s="3" customFormat="1" x14ac:dyDescent="0.3">
      <c r="A83" s="24">
        <v>45348</v>
      </c>
      <c r="B83" s="43">
        <v>20996949</v>
      </c>
      <c r="C83" s="32">
        <f t="shared" si="1"/>
        <v>22520542.100000005</v>
      </c>
      <c r="D83" s="33">
        <f t="shared" si="2"/>
        <v>43517491.100000009</v>
      </c>
      <c r="E83" s="32">
        <v>26489.1</v>
      </c>
      <c r="F83" s="32">
        <v>0</v>
      </c>
      <c r="G83" s="37">
        <v>0</v>
      </c>
      <c r="H83" s="40"/>
    </row>
    <row r="84" spans="1:13" s="3" customFormat="1" ht="20.100000000000001" customHeight="1" x14ac:dyDescent="0.3">
      <c r="A84" s="46">
        <v>45349</v>
      </c>
      <c r="B84" s="43">
        <v>20996949</v>
      </c>
      <c r="C84" s="32">
        <f t="shared" si="1"/>
        <v>22547031.200000007</v>
      </c>
      <c r="D84" s="33">
        <f t="shared" si="2"/>
        <v>43543980.200000003</v>
      </c>
      <c r="E84" s="32">
        <v>122207.9</v>
      </c>
      <c r="F84" s="32">
        <v>1.2</v>
      </c>
      <c r="G84" s="37">
        <v>0</v>
      </c>
      <c r="H84" s="56"/>
    </row>
    <row r="85" spans="1:13" s="3" customFormat="1" x14ac:dyDescent="0.3">
      <c r="A85" s="46">
        <v>45350</v>
      </c>
      <c r="B85" s="43">
        <v>20996949</v>
      </c>
      <c r="C85" s="32">
        <f t="shared" si="1"/>
        <v>22669237.900000006</v>
      </c>
      <c r="D85" s="33">
        <f t="shared" si="2"/>
        <v>43666186.900000006</v>
      </c>
      <c r="E85" s="32">
        <v>76214</v>
      </c>
      <c r="F85" s="32">
        <v>33.299999999999997</v>
      </c>
      <c r="G85" s="37">
        <v>7343.5</v>
      </c>
      <c r="H85" s="40" t="s">
        <v>57</v>
      </c>
    </row>
    <row r="86" spans="1:13" s="3" customFormat="1" x14ac:dyDescent="0.3">
      <c r="A86" s="24">
        <v>45351</v>
      </c>
      <c r="B86" s="43">
        <v>20996949</v>
      </c>
      <c r="C86" s="32">
        <f>C85+E85-F85-G85</f>
        <v>22738075.100000005</v>
      </c>
      <c r="D86" s="33">
        <f t="shared" si="2"/>
        <v>43735024.100000009</v>
      </c>
      <c r="E86" s="32">
        <v>56985.9</v>
      </c>
      <c r="F86" s="32">
        <v>5.0999999999999996</v>
      </c>
      <c r="G86" s="37">
        <v>156</v>
      </c>
      <c r="H86" s="40" t="s">
        <v>58</v>
      </c>
      <c r="I86" s="58"/>
    </row>
    <row r="87" spans="1:13" s="3" customFormat="1" x14ac:dyDescent="0.3">
      <c r="A87" s="46">
        <v>45352</v>
      </c>
      <c r="B87" s="43">
        <v>20996949</v>
      </c>
      <c r="C87" s="32">
        <f>C86+E86-F86-G86</f>
        <v>22794899.900000002</v>
      </c>
      <c r="D87" s="33">
        <f t="shared" si="2"/>
        <v>43791848.900000006</v>
      </c>
      <c r="E87" s="54">
        <v>65951.5</v>
      </c>
      <c r="F87" s="32">
        <v>8</v>
      </c>
      <c r="G87" s="37">
        <v>0</v>
      </c>
      <c r="H87" s="39"/>
    </row>
    <row r="88" spans="1:13" s="3" customFormat="1" x14ac:dyDescent="0.3">
      <c r="A88" s="46">
        <v>45353</v>
      </c>
      <c r="B88" s="43">
        <v>20996949</v>
      </c>
      <c r="C88" s="32">
        <f t="shared" si="1"/>
        <v>22860843.400000002</v>
      </c>
      <c r="D88" s="33">
        <f t="shared" si="2"/>
        <v>43857792.400000006</v>
      </c>
      <c r="E88" s="55">
        <v>90336.9</v>
      </c>
      <c r="F88" s="32">
        <v>9.1</v>
      </c>
      <c r="G88" s="37">
        <v>0</v>
      </c>
      <c r="H88" s="39"/>
    </row>
    <row r="89" spans="1:13" s="3" customFormat="1" x14ac:dyDescent="0.3">
      <c r="A89" s="24">
        <v>45354</v>
      </c>
      <c r="B89" s="43">
        <v>20996949</v>
      </c>
      <c r="C89" s="32">
        <f t="shared" si="1"/>
        <v>22951171.199999999</v>
      </c>
      <c r="D89" s="33">
        <f t="shared" si="2"/>
        <v>43948120.200000003</v>
      </c>
      <c r="E89" s="32">
        <v>111472.3</v>
      </c>
      <c r="F89" s="32">
        <v>2</v>
      </c>
      <c r="G89" s="37">
        <v>0</v>
      </c>
      <c r="H89" s="39"/>
    </row>
    <row r="90" spans="1:13" s="3" customFormat="1" x14ac:dyDescent="0.3">
      <c r="A90" s="46">
        <v>45355</v>
      </c>
      <c r="B90" s="43">
        <v>20996949</v>
      </c>
      <c r="C90" s="32">
        <f t="shared" si="1"/>
        <v>23062641.5</v>
      </c>
      <c r="D90" s="33">
        <f t="shared" si="2"/>
        <v>44059590.5</v>
      </c>
      <c r="E90" s="32">
        <v>91107</v>
      </c>
      <c r="F90" s="32">
        <v>10.199999999999999</v>
      </c>
      <c r="G90" s="37">
        <v>0</v>
      </c>
      <c r="H90" s="39"/>
    </row>
    <row r="91" spans="1:13" s="3" customFormat="1" x14ac:dyDescent="0.3">
      <c r="A91" s="46">
        <v>45356</v>
      </c>
      <c r="B91" s="43">
        <v>20996949</v>
      </c>
      <c r="C91" s="32">
        <f t="shared" si="1"/>
        <v>23153738.300000001</v>
      </c>
      <c r="D91" s="33">
        <f t="shared" si="2"/>
        <v>44150687.299999997</v>
      </c>
      <c r="E91" s="32">
        <v>24155.200000000001</v>
      </c>
      <c r="F91" s="32">
        <v>3.3</v>
      </c>
      <c r="G91" s="37">
        <v>0</v>
      </c>
      <c r="H91" s="39"/>
    </row>
    <row r="92" spans="1:13" s="3" customFormat="1" x14ac:dyDescent="0.3">
      <c r="A92" s="24">
        <v>45357</v>
      </c>
      <c r="B92" s="43">
        <v>20996949</v>
      </c>
      <c r="C92" s="32">
        <f t="shared" si="1"/>
        <v>23177890.199999999</v>
      </c>
      <c r="D92" s="33">
        <f t="shared" si="2"/>
        <v>44174839.200000003</v>
      </c>
      <c r="E92" s="32">
        <v>0</v>
      </c>
      <c r="F92" s="32">
        <v>0.2</v>
      </c>
      <c r="G92" s="37">
        <v>0</v>
      </c>
      <c r="H92" s="39"/>
    </row>
    <row r="93" spans="1:13" s="3" customFormat="1" x14ac:dyDescent="0.3">
      <c r="A93" s="46">
        <v>45358</v>
      </c>
      <c r="B93" s="43">
        <v>20996949</v>
      </c>
      <c r="C93" s="32">
        <f t="shared" si="1"/>
        <v>23177890</v>
      </c>
      <c r="D93" s="33">
        <f t="shared" si="2"/>
        <v>44174839</v>
      </c>
      <c r="E93" s="32">
        <v>0</v>
      </c>
      <c r="F93" s="32">
        <v>0.7</v>
      </c>
      <c r="G93" s="37">
        <v>0</v>
      </c>
      <c r="H93" s="39"/>
    </row>
    <row r="94" spans="1:13" s="3" customFormat="1" x14ac:dyDescent="0.3">
      <c r="A94" s="46">
        <v>45359</v>
      </c>
      <c r="B94" s="43">
        <v>20996949</v>
      </c>
      <c r="C94" s="32">
        <f t="shared" ref="C94:C118" si="3">C93+E93-F93-G93</f>
        <v>23177889.300000001</v>
      </c>
      <c r="D94" s="33">
        <f t="shared" si="2"/>
        <v>44174838.299999997</v>
      </c>
      <c r="E94" s="32">
        <v>36129.800000000003</v>
      </c>
      <c r="F94" s="32">
        <v>5.3</v>
      </c>
      <c r="G94" s="37">
        <v>0</v>
      </c>
      <c r="H94" s="39"/>
    </row>
    <row r="95" spans="1:13" s="3" customFormat="1" x14ac:dyDescent="0.3">
      <c r="A95" s="24">
        <v>45360</v>
      </c>
      <c r="B95" s="43">
        <v>20996949</v>
      </c>
      <c r="C95" s="32">
        <f t="shared" si="3"/>
        <v>23214013.800000001</v>
      </c>
      <c r="D95" s="33">
        <f t="shared" si="2"/>
        <v>44210962.799999997</v>
      </c>
      <c r="E95" s="32">
        <v>86316.7</v>
      </c>
      <c r="F95" s="32">
        <v>16.7</v>
      </c>
      <c r="G95" s="37">
        <v>0</v>
      </c>
      <c r="H95" s="39"/>
    </row>
    <row r="96" spans="1:13" s="3" customFormat="1" x14ac:dyDescent="0.3">
      <c r="A96" s="46">
        <v>45361</v>
      </c>
      <c r="B96" s="43">
        <v>20996949</v>
      </c>
      <c r="C96" s="32">
        <f t="shared" si="3"/>
        <v>23300313.800000001</v>
      </c>
      <c r="D96" s="33">
        <f t="shared" si="2"/>
        <v>44297262.799999997</v>
      </c>
      <c r="E96" s="32">
        <v>130532.3</v>
      </c>
      <c r="F96" s="32">
        <v>12.3</v>
      </c>
      <c r="G96" s="37">
        <v>0</v>
      </c>
      <c r="H96" s="39"/>
    </row>
    <row r="97" spans="1:8" s="3" customFormat="1" x14ac:dyDescent="0.3">
      <c r="A97" s="46">
        <v>45362</v>
      </c>
      <c r="B97" s="43">
        <v>20996949</v>
      </c>
      <c r="C97" s="32">
        <f t="shared" si="3"/>
        <v>23430833.800000001</v>
      </c>
      <c r="D97" s="33">
        <f t="shared" si="2"/>
        <v>44427782.799999997</v>
      </c>
      <c r="E97" s="32">
        <v>84691.3</v>
      </c>
      <c r="F97" s="32">
        <v>9.3000000000000007</v>
      </c>
      <c r="G97" s="37">
        <v>0</v>
      </c>
      <c r="H97" s="39"/>
    </row>
    <row r="98" spans="1:8" s="3" customFormat="1" x14ac:dyDescent="0.3">
      <c r="A98" s="24">
        <v>45363</v>
      </c>
      <c r="B98" s="43">
        <v>20996949</v>
      </c>
      <c r="C98" s="32">
        <f t="shared" si="3"/>
        <v>23515515.800000001</v>
      </c>
      <c r="D98" s="33">
        <f t="shared" si="2"/>
        <v>44512464.799999997</v>
      </c>
      <c r="E98" s="32">
        <v>113249.1</v>
      </c>
      <c r="F98" s="32">
        <v>10.199999999999999</v>
      </c>
      <c r="G98" s="37">
        <v>0</v>
      </c>
      <c r="H98" s="39"/>
    </row>
    <row r="99" spans="1:8" s="3" customFormat="1" x14ac:dyDescent="0.3">
      <c r="A99" s="46">
        <v>45364</v>
      </c>
      <c r="B99" s="43">
        <v>20996949</v>
      </c>
      <c r="C99" s="32">
        <f t="shared" si="3"/>
        <v>23628754.700000003</v>
      </c>
      <c r="D99" s="33">
        <f t="shared" si="2"/>
        <v>44625703.700000003</v>
      </c>
      <c r="E99" s="32">
        <v>113074.7</v>
      </c>
      <c r="F99" s="32">
        <v>13.3</v>
      </c>
      <c r="G99" s="37">
        <v>0</v>
      </c>
      <c r="H99" s="39"/>
    </row>
    <row r="100" spans="1:8" s="3" customFormat="1" x14ac:dyDescent="0.3">
      <c r="A100" s="46">
        <v>45365</v>
      </c>
      <c r="B100" s="43">
        <v>20996949</v>
      </c>
      <c r="C100" s="32">
        <f t="shared" si="3"/>
        <v>23741816.100000001</v>
      </c>
      <c r="D100" s="33">
        <f t="shared" si="2"/>
        <v>44738765.100000001</v>
      </c>
      <c r="E100" s="32">
        <v>40406.400000000001</v>
      </c>
      <c r="F100" s="32">
        <v>14.5</v>
      </c>
      <c r="G100" s="37">
        <v>0</v>
      </c>
      <c r="H100" s="39"/>
    </row>
    <row r="101" spans="1:8" s="3" customFormat="1" x14ac:dyDescent="0.3">
      <c r="A101" s="24">
        <v>45366</v>
      </c>
      <c r="B101" s="43">
        <v>20996949</v>
      </c>
      <c r="C101" s="32">
        <f t="shared" si="3"/>
        <v>23782208</v>
      </c>
      <c r="D101" s="33">
        <f t="shared" si="2"/>
        <v>44779157</v>
      </c>
      <c r="E101" s="32">
        <v>30858.7</v>
      </c>
      <c r="F101" s="32">
        <v>12.3</v>
      </c>
      <c r="G101" s="37">
        <v>0</v>
      </c>
      <c r="H101" s="39"/>
    </row>
    <row r="102" spans="1:8" s="3" customFormat="1" x14ac:dyDescent="0.3">
      <c r="A102" s="46">
        <v>45367</v>
      </c>
      <c r="B102" s="43">
        <v>20996949</v>
      </c>
      <c r="C102" s="32">
        <f t="shared" si="3"/>
        <v>23813054.399999999</v>
      </c>
      <c r="D102" s="33">
        <f t="shared" si="2"/>
        <v>44810003.399999999</v>
      </c>
      <c r="E102" s="32">
        <v>38381.300000000003</v>
      </c>
      <c r="F102" s="32">
        <v>5</v>
      </c>
      <c r="G102" s="37">
        <v>0</v>
      </c>
      <c r="H102" s="39"/>
    </row>
    <row r="103" spans="1:8" s="3" customFormat="1" x14ac:dyDescent="0.3">
      <c r="A103" s="46">
        <v>45368</v>
      </c>
      <c r="B103" s="43">
        <v>20996949</v>
      </c>
      <c r="C103" s="32">
        <f t="shared" si="3"/>
        <v>23851430.699999999</v>
      </c>
      <c r="D103" s="33">
        <f t="shared" ref="D103:D118" si="4">B103+C103</f>
        <v>44848379.700000003</v>
      </c>
      <c r="E103" s="32">
        <v>129521.2</v>
      </c>
      <c r="F103" s="32">
        <v>15</v>
      </c>
      <c r="G103" s="37">
        <v>0</v>
      </c>
      <c r="H103" s="39"/>
    </row>
    <row r="104" spans="1:8" s="3" customFormat="1" x14ac:dyDescent="0.3">
      <c r="A104" s="24">
        <v>45369</v>
      </c>
      <c r="B104" s="43">
        <v>20996949</v>
      </c>
      <c r="C104" s="32">
        <f t="shared" si="3"/>
        <v>23980936.899999999</v>
      </c>
      <c r="D104" s="33">
        <f t="shared" si="4"/>
        <v>44977885.899999999</v>
      </c>
      <c r="E104" s="32">
        <v>124832</v>
      </c>
      <c r="F104" s="32">
        <v>9.9</v>
      </c>
      <c r="G104" s="37">
        <v>0</v>
      </c>
      <c r="H104" s="39"/>
    </row>
    <row r="105" spans="1:8" s="3" customFormat="1" x14ac:dyDescent="0.3">
      <c r="A105" s="46">
        <v>45370</v>
      </c>
      <c r="B105" s="43">
        <v>20996949</v>
      </c>
      <c r="C105" s="32">
        <f t="shared" si="3"/>
        <v>24105759</v>
      </c>
      <c r="D105" s="33">
        <f t="shared" si="4"/>
        <v>45102708</v>
      </c>
      <c r="E105" s="32">
        <v>89124.3</v>
      </c>
      <c r="F105" s="32">
        <v>6.5</v>
      </c>
      <c r="G105" s="37">
        <v>0</v>
      </c>
      <c r="H105" s="39"/>
    </row>
    <row r="106" spans="1:8" s="3" customFormat="1" x14ac:dyDescent="0.3">
      <c r="A106" s="46">
        <v>45371</v>
      </c>
      <c r="B106" s="43">
        <v>20996949</v>
      </c>
      <c r="C106" s="32">
        <f t="shared" si="3"/>
        <v>24194876.800000001</v>
      </c>
      <c r="D106" s="33">
        <f t="shared" si="4"/>
        <v>45191825.799999997</v>
      </c>
      <c r="E106" s="32">
        <v>43420.1</v>
      </c>
      <c r="F106" s="32">
        <v>32.299999999999997</v>
      </c>
      <c r="G106" s="37">
        <v>0</v>
      </c>
      <c r="H106" s="39"/>
    </row>
    <row r="107" spans="1:8" s="3" customFormat="1" x14ac:dyDescent="0.3">
      <c r="A107" s="24">
        <v>45372</v>
      </c>
      <c r="B107" s="43">
        <v>20996949</v>
      </c>
      <c r="C107" s="32">
        <f t="shared" si="3"/>
        <v>24238264.600000001</v>
      </c>
      <c r="D107" s="33">
        <f t="shared" si="4"/>
        <v>45235213.600000001</v>
      </c>
      <c r="E107" s="32">
        <v>65030.7</v>
      </c>
      <c r="F107" s="32">
        <v>75.5</v>
      </c>
      <c r="G107" s="37">
        <v>0</v>
      </c>
      <c r="H107" s="39"/>
    </row>
    <row r="108" spans="1:8" s="3" customFormat="1" x14ac:dyDescent="0.3">
      <c r="A108" s="46">
        <v>45373</v>
      </c>
      <c r="B108" s="43">
        <v>20996949</v>
      </c>
      <c r="C108" s="32">
        <f t="shared" si="3"/>
        <v>24303219.800000001</v>
      </c>
      <c r="D108" s="33">
        <f t="shared" si="4"/>
        <v>45300168.799999997</v>
      </c>
      <c r="E108" s="32">
        <v>36098.9</v>
      </c>
      <c r="F108" s="32">
        <v>39.799999999999997</v>
      </c>
      <c r="G108" s="37">
        <v>0</v>
      </c>
      <c r="H108" s="39"/>
    </row>
    <row r="109" spans="1:8" s="3" customFormat="1" x14ac:dyDescent="0.3">
      <c r="A109" s="46">
        <v>45374</v>
      </c>
      <c r="B109" s="43">
        <v>20996949</v>
      </c>
      <c r="C109" s="32">
        <f t="shared" si="3"/>
        <v>24339278.899999999</v>
      </c>
      <c r="D109" s="33">
        <f t="shared" si="4"/>
        <v>45336227.899999999</v>
      </c>
      <c r="E109" s="32">
        <v>0</v>
      </c>
      <c r="F109" s="32">
        <v>7.4</v>
      </c>
      <c r="G109" s="37">
        <v>0</v>
      </c>
      <c r="H109" s="39"/>
    </row>
    <row r="110" spans="1:8" s="3" customFormat="1" x14ac:dyDescent="0.3">
      <c r="A110" s="24">
        <v>45375</v>
      </c>
      <c r="B110" s="43">
        <v>20996949</v>
      </c>
      <c r="C110" s="32">
        <f t="shared" si="3"/>
        <v>24339271.5</v>
      </c>
      <c r="D110" s="33">
        <f t="shared" si="4"/>
        <v>45336220.5</v>
      </c>
      <c r="E110" s="32">
        <v>0</v>
      </c>
      <c r="F110" s="32">
        <v>32924</v>
      </c>
      <c r="G110" s="37">
        <v>0</v>
      </c>
      <c r="H110" s="39"/>
    </row>
    <row r="111" spans="1:8" s="3" customFormat="1" x14ac:dyDescent="0.3">
      <c r="A111" s="46">
        <v>45376</v>
      </c>
      <c r="B111" s="43">
        <v>20996949</v>
      </c>
      <c r="C111" s="32">
        <f t="shared" si="3"/>
        <v>24306347.5</v>
      </c>
      <c r="D111" s="33">
        <f t="shared" si="4"/>
        <v>45303296.5</v>
      </c>
      <c r="E111" s="32">
        <v>4508.8999999999996</v>
      </c>
      <c r="F111" s="32">
        <v>57841.599999999999</v>
      </c>
      <c r="G111" s="37">
        <v>0</v>
      </c>
      <c r="H111" s="39"/>
    </row>
    <row r="112" spans="1:8" s="3" customFormat="1" x14ac:dyDescent="0.3">
      <c r="A112" s="46">
        <v>45377</v>
      </c>
      <c r="B112" s="43">
        <v>20996949</v>
      </c>
      <c r="C112" s="32">
        <f t="shared" si="3"/>
        <v>24253014.799999997</v>
      </c>
      <c r="D112" s="33">
        <f t="shared" si="4"/>
        <v>45249963.799999997</v>
      </c>
      <c r="E112" s="32">
        <v>66948.800000000003</v>
      </c>
      <c r="F112" s="32">
        <v>47.1</v>
      </c>
      <c r="G112" s="37">
        <v>0</v>
      </c>
      <c r="H112" s="39"/>
    </row>
    <row r="113" spans="1:8" s="3" customFormat="1" x14ac:dyDescent="0.3">
      <c r="A113" s="24">
        <v>45378</v>
      </c>
      <c r="B113" s="43">
        <v>20996949</v>
      </c>
      <c r="C113" s="32">
        <f t="shared" si="3"/>
        <v>24319916.499999996</v>
      </c>
      <c r="D113" s="33">
        <f t="shared" si="4"/>
        <v>45316865.5</v>
      </c>
      <c r="E113" s="32">
        <v>58340.800000000003</v>
      </c>
      <c r="F113" s="32">
        <v>4.9000000000000004</v>
      </c>
      <c r="G113" s="37">
        <v>0</v>
      </c>
      <c r="H113" s="39"/>
    </row>
    <row r="114" spans="1:8" s="3" customFormat="1" x14ac:dyDescent="0.3">
      <c r="A114" s="46">
        <v>45379</v>
      </c>
      <c r="B114" s="43">
        <v>20996949</v>
      </c>
      <c r="C114" s="32">
        <f t="shared" si="3"/>
        <v>24378252.399999999</v>
      </c>
      <c r="D114" s="33">
        <f t="shared" si="4"/>
        <v>45375201.399999999</v>
      </c>
      <c r="E114" s="32">
        <v>38182.699999999997</v>
      </c>
      <c r="F114" s="32">
        <v>40.200000000000003</v>
      </c>
      <c r="G114" s="37">
        <v>0</v>
      </c>
      <c r="H114" s="40"/>
    </row>
    <row r="115" spans="1:8" s="3" customFormat="1" x14ac:dyDescent="0.3">
      <c r="A115" s="46">
        <v>45380</v>
      </c>
      <c r="B115" s="43">
        <v>20996949</v>
      </c>
      <c r="C115" s="32">
        <f t="shared" si="3"/>
        <v>24416394.899999999</v>
      </c>
      <c r="D115" s="33">
        <f t="shared" si="4"/>
        <v>45413343.899999999</v>
      </c>
      <c r="E115" s="32">
        <v>0</v>
      </c>
      <c r="F115" s="32">
        <v>10904</v>
      </c>
      <c r="G115" s="37">
        <v>0</v>
      </c>
      <c r="H115" s="56"/>
    </row>
    <row r="116" spans="1:8" s="3" customFormat="1" x14ac:dyDescent="0.3">
      <c r="A116" s="24">
        <v>45381</v>
      </c>
      <c r="B116" s="43">
        <v>20996949</v>
      </c>
      <c r="C116" s="32">
        <f t="shared" si="3"/>
        <v>24405490.899999999</v>
      </c>
      <c r="D116" s="33">
        <f t="shared" si="4"/>
        <v>45402439.899999999</v>
      </c>
      <c r="E116" s="32">
        <v>0</v>
      </c>
      <c r="F116" s="32">
        <v>160728.9</v>
      </c>
      <c r="G116" s="37">
        <v>2193.3000000000002</v>
      </c>
      <c r="H116" s="40" t="s">
        <v>57</v>
      </c>
    </row>
    <row r="117" spans="1:8" s="3" customFormat="1" x14ac:dyDescent="0.3">
      <c r="A117" s="46">
        <v>45382</v>
      </c>
      <c r="B117" s="43">
        <v>20996949</v>
      </c>
      <c r="C117" s="32">
        <f t="shared" ref="C117" si="5">C116+E116-F116-G116</f>
        <v>24242568.699999999</v>
      </c>
      <c r="D117" s="33">
        <f t="shared" ref="D117" si="6">B117+C117</f>
        <v>45239517.700000003</v>
      </c>
      <c r="E117" s="32">
        <v>0</v>
      </c>
      <c r="F117" s="32">
        <v>6231.7</v>
      </c>
      <c r="G117" s="37">
        <v>89.4</v>
      </c>
      <c r="H117" s="40" t="s">
        <v>59</v>
      </c>
    </row>
    <row r="118" spans="1:8" s="3" customFormat="1" x14ac:dyDescent="0.3">
      <c r="A118" s="46">
        <v>45383</v>
      </c>
      <c r="B118" s="43">
        <v>20996949</v>
      </c>
      <c r="C118" s="32">
        <f t="shared" si="3"/>
        <v>24236247.600000001</v>
      </c>
      <c r="D118" s="33">
        <f t="shared" si="4"/>
        <v>45233196.600000001</v>
      </c>
      <c r="E118" s="32">
        <v>0</v>
      </c>
      <c r="F118" s="32">
        <v>79512</v>
      </c>
      <c r="G118" s="37"/>
      <c r="H118" s="39"/>
    </row>
    <row r="119" spans="1:8" s="3" customFormat="1" x14ac:dyDescent="0.3">
      <c r="A119" s="46">
        <v>45384</v>
      </c>
      <c r="B119" s="43">
        <v>20996949</v>
      </c>
      <c r="C119" s="32">
        <f t="shared" ref="C119:C182" si="7">C118+E118-F118-G118</f>
        <v>24156735.600000001</v>
      </c>
      <c r="D119" s="33">
        <f t="shared" ref="D119:D182" si="8">B119+C119</f>
        <v>45153684.600000001</v>
      </c>
      <c r="E119" s="32">
        <v>0</v>
      </c>
      <c r="F119" s="32">
        <v>2137.6999999999998</v>
      </c>
      <c r="G119" s="37"/>
      <c r="H119" s="39"/>
    </row>
    <row r="120" spans="1:8" s="3" customFormat="1" x14ac:dyDescent="0.3">
      <c r="A120" s="46">
        <v>45385</v>
      </c>
      <c r="B120" s="43">
        <v>20996949</v>
      </c>
      <c r="C120" s="32">
        <f t="shared" si="7"/>
        <v>24154597.900000002</v>
      </c>
      <c r="D120" s="33">
        <f t="shared" si="8"/>
        <v>45151546.900000006</v>
      </c>
      <c r="E120" s="32">
        <v>0</v>
      </c>
      <c r="F120" s="32">
        <v>1.3</v>
      </c>
      <c r="G120" s="37"/>
      <c r="H120" s="39"/>
    </row>
    <row r="121" spans="1:8" s="3" customFormat="1" x14ac:dyDescent="0.3">
      <c r="A121" s="46">
        <v>45386</v>
      </c>
      <c r="B121" s="43">
        <v>20996949</v>
      </c>
      <c r="C121" s="32">
        <f t="shared" si="7"/>
        <v>24154596.600000001</v>
      </c>
      <c r="D121" s="33">
        <f t="shared" si="8"/>
        <v>45151545.600000001</v>
      </c>
      <c r="E121" s="32">
        <v>0</v>
      </c>
      <c r="F121" s="32">
        <v>0.4</v>
      </c>
      <c r="G121" s="37"/>
      <c r="H121" s="39"/>
    </row>
    <row r="122" spans="1:8" s="3" customFormat="1" x14ac:dyDescent="0.3">
      <c r="A122" s="46">
        <v>45387</v>
      </c>
      <c r="B122" s="43">
        <v>20996949</v>
      </c>
      <c r="C122" s="32">
        <f t="shared" si="7"/>
        <v>24154596.200000003</v>
      </c>
      <c r="D122" s="33">
        <f t="shared" si="8"/>
        <v>45151545.200000003</v>
      </c>
      <c r="E122" s="32">
        <v>0</v>
      </c>
      <c r="F122" s="32">
        <v>0</v>
      </c>
      <c r="G122" s="37"/>
      <c r="H122" s="39"/>
    </row>
    <row r="123" spans="1:8" s="3" customFormat="1" x14ac:dyDescent="0.3">
      <c r="A123" s="46">
        <v>45388</v>
      </c>
      <c r="B123" s="43">
        <v>20996949</v>
      </c>
      <c r="C123" s="32">
        <f t="shared" si="7"/>
        <v>24154596.200000003</v>
      </c>
      <c r="D123" s="33">
        <f t="shared" si="8"/>
        <v>45151545.200000003</v>
      </c>
      <c r="E123" s="32">
        <v>0</v>
      </c>
      <c r="F123" s="32">
        <v>0</v>
      </c>
      <c r="G123" s="37"/>
      <c r="H123" s="39"/>
    </row>
    <row r="124" spans="1:8" s="3" customFormat="1" x14ac:dyDescent="0.3">
      <c r="A124" s="46">
        <v>45389</v>
      </c>
      <c r="B124" s="43">
        <v>20996949</v>
      </c>
      <c r="C124" s="32">
        <f t="shared" si="7"/>
        <v>24154596.200000003</v>
      </c>
      <c r="D124" s="33">
        <f t="shared" si="8"/>
        <v>45151545.200000003</v>
      </c>
      <c r="E124" s="32">
        <v>0</v>
      </c>
      <c r="F124" s="32">
        <v>0</v>
      </c>
      <c r="G124" s="37"/>
      <c r="H124" s="39"/>
    </row>
    <row r="125" spans="1:8" s="3" customFormat="1" x14ac:dyDescent="0.3">
      <c r="A125" s="46">
        <v>45390</v>
      </c>
      <c r="B125" s="43">
        <v>20996949</v>
      </c>
      <c r="C125" s="32">
        <f t="shared" si="7"/>
        <v>24154596.200000003</v>
      </c>
      <c r="D125" s="33">
        <f t="shared" si="8"/>
        <v>45151545.200000003</v>
      </c>
      <c r="E125" s="32">
        <v>0</v>
      </c>
      <c r="F125" s="32">
        <v>0</v>
      </c>
      <c r="G125" s="37"/>
      <c r="H125" s="39"/>
    </row>
    <row r="126" spans="1:8" s="3" customFormat="1" x14ac:dyDescent="0.3">
      <c r="A126" s="46">
        <v>45391</v>
      </c>
      <c r="B126" s="43">
        <v>20996949</v>
      </c>
      <c r="C126" s="32">
        <f t="shared" si="7"/>
        <v>24154596.200000003</v>
      </c>
      <c r="D126" s="33">
        <f t="shared" si="8"/>
        <v>45151545.200000003</v>
      </c>
      <c r="E126" s="32">
        <v>0</v>
      </c>
      <c r="F126" s="32">
        <v>0</v>
      </c>
      <c r="G126" s="37"/>
      <c r="H126" s="39"/>
    </row>
    <row r="127" spans="1:8" s="3" customFormat="1" x14ac:dyDescent="0.3">
      <c r="A127" s="46">
        <v>45392</v>
      </c>
      <c r="B127" s="43">
        <v>20996949</v>
      </c>
      <c r="C127" s="32">
        <f t="shared" si="7"/>
        <v>24154596.200000003</v>
      </c>
      <c r="D127" s="33">
        <f t="shared" si="8"/>
        <v>45151545.200000003</v>
      </c>
      <c r="E127" s="32">
        <v>0</v>
      </c>
      <c r="F127" s="32">
        <v>0</v>
      </c>
      <c r="G127" s="37"/>
      <c r="H127" s="39"/>
    </row>
    <row r="128" spans="1:8" s="3" customFormat="1" x14ac:dyDescent="0.3">
      <c r="A128" s="46">
        <v>45393</v>
      </c>
      <c r="B128" s="43">
        <v>20996949</v>
      </c>
      <c r="C128" s="32">
        <f t="shared" si="7"/>
        <v>24154596.200000003</v>
      </c>
      <c r="D128" s="33">
        <f t="shared" si="8"/>
        <v>45151545.200000003</v>
      </c>
      <c r="E128" s="32">
        <v>82.6</v>
      </c>
      <c r="F128" s="32">
        <v>8</v>
      </c>
      <c r="G128" s="37"/>
      <c r="H128" s="39"/>
    </row>
    <row r="129" spans="1:8" s="3" customFormat="1" x14ac:dyDescent="0.3">
      <c r="A129" s="46">
        <v>45394</v>
      </c>
      <c r="B129" s="43">
        <v>20996949</v>
      </c>
      <c r="C129" s="32">
        <f t="shared" si="7"/>
        <v>24154670.800000004</v>
      </c>
      <c r="D129" s="33">
        <f t="shared" si="8"/>
        <v>45151619.800000004</v>
      </c>
      <c r="E129" s="32">
        <v>0</v>
      </c>
      <c r="F129" s="32">
        <v>1.8</v>
      </c>
      <c r="G129" s="37"/>
      <c r="H129" s="39"/>
    </row>
    <row r="130" spans="1:8" s="3" customFormat="1" x14ac:dyDescent="0.3">
      <c r="A130" s="46">
        <v>45395</v>
      </c>
      <c r="B130" s="43">
        <v>20996949</v>
      </c>
      <c r="C130" s="32">
        <f t="shared" si="7"/>
        <v>24154669.000000004</v>
      </c>
      <c r="D130" s="33">
        <f t="shared" si="8"/>
        <v>45151618</v>
      </c>
      <c r="E130" s="32">
        <v>0</v>
      </c>
      <c r="F130" s="32">
        <v>3.8</v>
      </c>
      <c r="G130" s="37"/>
      <c r="H130" s="39"/>
    </row>
    <row r="131" spans="1:8" s="3" customFormat="1" x14ac:dyDescent="0.3">
      <c r="A131" s="46">
        <v>45396</v>
      </c>
      <c r="B131" s="43">
        <v>20996949</v>
      </c>
      <c r="C131" s="32">
        <f t="shared" si="7"/>
        <v>24154665.200000003</v>
      </c>
      <c r="D131" s="33">
        <f t="shared" si="8"/>
        <v>45151614.200000003</v>
      </c>
      <c r="E131" s="32">
        <v>0</v>
      </c>
      <c r="F131" s="32">
        <v>4.7</v>
      </c>
      <c r="G131" s="37"/>
      <c r="H131" s="39"/>
    </row>
    <row r="132" spans="1:8" s="3" customFormat="1" x14ac:dyDescent="0.3">
      <c r="A132" s="46">
        <v>45397</v>
      </c>
      <c r="B132" s="43">
        <v>20996949</v>
      </c>
      <c r="C132" s="32">
        <f t="shared" si="7"/>
        <v>24154660.500000004</v>
      </c>
      <c r="D132" s="33">
        <f t="shared" si="8"/>
        <v>45151609.5</v>
      </c>
      <c r="E132" s="32">
        <v>0</v>
      </c>
      <c r="F132" s="32">
        <v>11.1</v>
      </c>
      <c r="G132" s="37"/>
      <c r="H132" s="39"/>
    </row>
    <row r="133" spans="1:8" s="3" customFormat="1" x14ac:dyDescent="0.3">
      <c r="A133" s="46">
        <v>45398</v>
      </c>
      <c r="B133" s="43">
        <v>20996949</v>
      </c>
      <c r="C133" s="32">
        <f t="shared" si="7"/>
        <v>24154649.400000002</v>
      </c>
      <c r="D133" s="33">
        <f t="shared" si="8"/>
        <v>45151598.400000006</v>
      </c>
      <c r="E133" s="32">
        <v>369</v>
      </c>
      <c r="F133" s="32">
        <v>22.6</v>
      </c>
      <c r="G133" s="37"/>
      <c r="H133" s="39"/>
    </row>
    <row r="134" spans="1:8" s="3" customFormat="1" x14ac:dyDescent="0.3">
      <c r="A134" s="46">
        <v>45399</v>
      </c>
      <c r="B134" s="43">
        <v>20996949</v>
      </c>
      <c r="C134" s="32">
        <f t="shared" si="7"/>
        <v>24154995.800000001</v>
      </c>
      <c r="D134" s="33">
        <f t="shared" si="8"/>
        <v>45151944.799999997</v>
      </c>
      <c r="E134" s="32">
        <v>55727.1</v>
      </c>
      <c r="F134" s="32">
        <v>2.8</v>
      </c>
      <c r="G134" s="37"/>
      <c r="H134" s="39"/>
    </row>
    <row r="135" spans="1:8" s="3" customFormat="1" x14ac:dyDescent="0.3">
      <c r="A135" s="46">
        <v>45400</v>
      </c>
      <c r="B135" s="43">
        <v>20996949</v>
      </c>
      <c r="C135" s="32">
        <f t="shared" si="7"/>
        <v>24210720.100000001</v>
      </c>
      <c r="D135" s="33">
        <f t="shared" si="8"/>
        <v>45207669.100000001</v>
      </c>
      <c r="E135" s="32">
        <v>32519.5</v>
      </c>
      <c r="F135" s="32">
        <v>19.5</v>
      </c>
      <c r="G135" s="37"/>
      <c r="H135" s="39"/>
    </row>
    <row r="136" spans="1:8" s="3" customFormat="1" x14ac:dyDescent="0.3">
      <c r="A136" s="46">
        <v>45401</v>
      </c>
      <c r="B136" s="43">
        <v>20996949</v>
      </c>
      <c r="C136" s="32">
        <f t="shared" si="7"/>
        <v>24243220.100000001</v>
      </c>
      <c r="D136" s="33">
        <f t="shared" si="8"/>
        <v>45240169.100000001</v>
      </c>
      <c r="E136" s="32">
        <v>6267.6</v>
      </c>
      <c r="F136" s="32">
        <v>4.3</v>
      </c>
      <c r="G136" s="37"/>
      <c r="H136" s="39"/>
    </row>
    <row r="137" spans="1:8" s="3" customFormat="1" x14ac:dyDescent="0.3">
      <c r="A137" s="46">
        <v>45402</v>
      </c>
      <c r="B137" s="43">
        <v>20996949</v>
      </c>
      <c r="C137" s="32">
        <f t="shared" si="7"/>
        <v>24249483.400000002</v>
      </c>
      <c r="D137" s="33">
        <f t="shared" si="8"/>
        <v>45246432.400000006</v>
      </c>
      <c r="E137" s="32">
        <v>123175</v>
      </c>
      <c r="F137" s="32">
        <v>2.9</v>
      </c>
      <c r="G137" s="37"/>
      <c r="H137" s="39"/>
    </row>
    <row r="138" spans="1:8" s="3" customFormat="1" x14ac:dyDescent="0.3">
      <c r="A138" s="46">
        <v>45403</v>
      </c>
      <c r="B138" s="43">
        <v>20996949</v>
      </c>
      <c r="C138" s="32">
        <f t="shared" si="7"/>
        <v>24372655.500000004</v>
      </c>
      <c r="D138" s="33">
        <f t="shared" si="8"/>
        <v>45369604.5</v>
      </c>
      <c r="E138" s="32">
        <v>122793.5</v>
      </c>
      <c r="F138" s="32">
        <v>7.9</v>
      </c>
      <c r="G138" s="37"/>
      <c r="H138" s="39"/>
    </row>
    <row r="139" spans="1:8" s="3" customFormat="1" x14ac:dyDescent="0.3">
      <c r="A139" s="46">
        <v>45404</v>
      </c>
      <c r="B139" s="43">
        <v>20996949</v>
      </c>
      <c r="C139" s="32">
        <f t="shared" si="7"/>
        <v>24495441.100000005</v>
      </c>
      <c r="D139" s="33">
        <f t="shared" si="8"/>
        <v>45492390.100000009</v>
      </c>
      <c r="E139" s="32">
        <v>72974.100000000006</v>
      </c>
      <c r="F139" s="32">
        <v>38.6</v>
      </c>
      <c r="G139" s="37"/>
      <c r="H139" s="39"/>
    </row>
    <row r="140" spans="1:8" s="3" customFormat="1" x14ac:dyDescent="0.3">
      <c r="A140" s="46">
        <v>45405</v>
      </c>
      <c r="B140" s="43">
        <v>20996949</v>
      </c>
      <c r="C140" s="32">
        <f t="shared" si="7"/>
        <v>24568376.600000005</v>
      </c>
      <c r="D140" s="33">
        <f t="shared" si="8"/>
        <v>45565325.600000009</v>
      </c>
      <c r="E140" s="32">
        <v>0</v>
      </c>
      <c r="F140" s="32">
        <v>61817.599999999999</v>
      </c>
      <c r="G140" s="37"/>
      <c r="H140" s="39"/>
    </row>
    <row r="141" spans="1:8" s="3" customFormat="1" x14ac:dyDescent="0.3">
      <c r="A141" s="46">
        <v>45406</v>
      </c>
      <c r="B141" s="43">
        <v>20996949</v>
      </c>
      <c r="C141" s="32">
        <f t="shared" si="7"/>
        <v>24506559.000000004</v>
      </c>
      <c r="D141" s="33">
        <f t="shared" si="8"/>
        <v>45503508</v>
      </c>
      <c r="E141" s="32">
        <v>20050.3</v>
      </c>
      <c r="F141" s="32">
        <v>5.5</v>
      </c>
      <c r="G141" s="37"/>
      <c r="H141" s="39"/>
    </row>
    <row r="142" spans="1:8" s="3" customFormat="1" x14ac:dyDescent="0.3">
      <c r="A142" s="46">
        <v>45407</v>
      </c>
      <c r="B142" s="43">
        <v>20996949</v>
      </c>
      <c r="C142" s="32">
        <f t="shared" si="7"/>
        <v>24526603.800000004</v>
      </c>
      <c r="D142" s="33">
        <f t="shared" si="8"/>
        <v>45523552.800000004</v>
      </c>
      <c r="E142" s="32">
        <v>82054.8</v>
      </c>
      <c r="F142" s="32">
        <v>676.4</v>
      </c>
      <c r="G142" s="37"/>
      <c r="H142" s="39"/>
    </row>
    <row r="143" spans="1:8" s="3" customFormat="1" x14ac:dyDescent="0.3">
      <c r="A143" s="46">
        <v>45408</v>
      </c>
      <c r="B143" s="43">
        <v>20996949</v>
      </c>
      <c r="C143" s="32">
        <f t="shared" si="7"/>
        <v>24607982.200000007</v>
      </c>
      <c r="D143" s="33">
        <f t="shared" si="8"/>
        <v>45604931.200000003</v>
      </c>
      <c r="E143" s="32">
        <v>0</v>
      </c>
      <c r="F143" s="32">
        <v>2.4</v>
      </c>
      <c r="G143" s="37"/>
      <c r="H143" s="39"/>
    </row>
    <row r="144" spans="1:8" s="3" customFormat="1" x14ac:dyDescent="0.3">
      <c r="A144" s="46">
        <v>45409</v>
      </c>
      <c r="B144" s="43">
        <v>20996949</v>
      </c>
      <c r="C144" s="32">
        <f t="shared" si="7"/>
        <v>24607979.800000008</v>
      </c>
      <c r="D144" s="33">
        <f t="shared" si="8"/>
        <v>45604928.800000012</v>
      </c>
      <c r="E144" s="32">
        <v>121214.1</v>
      </c>
      <c r="F144" s="32">
        <v>7.9</v>
      </c>
      <c r="G144" s="37"/>
      <c r="H144" s="39"/>
    </row>
    <row r="145" spans="1:8" s="3" customFormat="1" x14ac:dyDescent="0.3">
      <c r="A145" s="46">
        <v>45410</v>
      </c>
      <c r="B145" s="43">
        <v>20996949</v>
      </c>
      <c r="C145" s="32">
        <f t="shared" si="7"/>
        <v>24729186.000000011</v>
      </c>
      <c r="D145" s="33">
        <f t="shared" si="8"/>
        <v>45726135.000000015</v>
      </c>
      <c r="E145" s="32">
        <v>122579.1</v>
      </c>
      <c r="F145" s="32">
        <v>6.6</v>
      </c>
      <c r="G145" s="37"/>
      <c r="H145" s="39"/>
    </row>
    <row r="146" spans="1:8" s="3" customFormat="1" x14ac:dyDescent="0.3">
      <c r="A146" s="46">
        <v>45411</v>
      </c>
      <c r="B146" s="43">
        <v>20996949</v>
      </c>
      <c r="C146" s="32">
        <f t="shared" si="7"/>
        <v>24851758.500000011</v>
      </c>
      <c r="D146" s="33">
        <f t="shared" si="8"/>
        <v>45848707.500000015</v>
      </c>
      <c r="E146" s="32">
        <v>116691</v>
      </c>
      <c r="F146" s="32">
        <v>7.2</v>
      </c>
      <c r="G146" s="37">
        <v>290.39999999999998</v>
      </c>
      <c r="H146" s="40" t="s">
        <v>57</v>
      </c>
    </row>
    <row r="147" spans="1:8" s="3" customFormat="1" x14ac:dyDescent="0.3">
      <c r="A147" s="46">
        <v>45412</v>
      </c>
      <c r="B147" s="43">
        <v>20996949</v>
      </c>
      <c r="C147" s="32">
        <f t="shared" si="7"/>
        <v>24968151.900000013</v>
      </c>
      <c r="D147" s="33">
        <f t="shared" si="8"/>
        <v>45965100.900000013</v>
      </c>
      <c r="E147" s="32">
        <v>110750.9</v>
      </c>
      <c r="F147" s="32">
        <v>37.6</v>
      </c>
      <c r="G147" s="37">
        <v>18.7</v>
      </c>
      <c r="H147" s="40" t="s">
        <v>59</v>
      </c>
    </row>
    <row r="148" spans="1:8" s="3" customFormat="1" x14ac:dyDescent="0.3">
      <c r="A148" s="46">
        <v>45413</v>
      </c>
      <c r="B148" s="43">
        <v>20996949</v>
      </c>
      <c r="C148" s="32">
        <f t="shared" si="7"/>
        <v>25078846.500000011</v>
      </c>
      <c r="D148" s="33">
        <f t="shared" si="8"/>
        <v>46075795.500000015</v>
      </c>
      <c r="E148" s="32">
        <v>15822.1</v>
      </c>
      <c r="F148" s="32">
        <v>13652</v>
      </c>
      <c r="G148" s="37"/>
      <c r="H148" s="39"/>
    </row>
    <row r="149" spans="1:8" s="3" customFormat="1" x14ac:dyDescent="0.3">
      <c r="A149" s="46">
        <v>45414</v>
      </c>
      <c r="B149" s="43">
        <v>20996949</v>
      </c>
      <c r="C149" s="32">
        <f t="shared" ref="C149:C158" si="9">C148+E148-F148-G148</f>
        <v>25081016.600000013</v>
      </c>
      <c r="D149" s="33">
        <f t="shared" si="8"/>
        <v>46077965.600000009</v>
      </c>
      <c r="E149" s="32">
        <v>0</v>
      </c>
      <c r="F149" s="32">
        <v>3676.7</v>
      </c>
      <c r="G149" s="37"/>
      <c r="H149" s="39"/>
    </row>
    <row r="150" spans="1:8" s="3" customFormat="1" x14ac:dyDescent="0.3">
      <c r="A150" s="46">
        <v>45415</v>
      </c>
      <c r="B150" s="43">
        <v>20996949</v>
      </c>
      <c r="C150" s="32">
        <f t="shared" si="9"/>
        <v>25077339.900000013</v>
      </c>
      <c r="D150" s="33">
        <f t="shared" si="8"/>
        <v>46074288.900000013</v>
      </c>
      <c r="E150" s="32">
        <v>40686</v>
      </c>
      <c r="F150" s="32">
        <v>0.9</v>
      </c>
      <c r="G150" s="37"/>
      <c r="H150" s="39"/>
    </row>
    <row r="151" spans="1:8" s="3" customFormat="1" x14ac:dyDescent="0.3">
      <c r="A151" s="46">
        <v>45416</v>
      </c>
      <c r="B151" s="43">
        <v>20996949</v>
      </c>
      <c r="C151" s="32">
        <f t="shared" si="9"/>
        <v>25118025.000000015</v>
      </c>
      <c r="D151" s="33">
        <f t="shared" si="8"/>
        <v>46114974.000000015</v>
      </c>
      <c r="E151" s="32">
        <v>75105.3</v>
      </c>
      <c r="F151" s="32">
        <v>26</v>
      </c>
      <c r="G151" s="37"/>
      <c r="H151" s="39"/>
    </row>
    <row r="152" spans="1:8" s="3" customFormat="1" x14ac:dyDescent="0.3">
      <c r="A152" s="46">
        <v>45417</v>
      </c>
      <c r="B152" s="43">
        <v>20996949</v>
      </c>
      <c r="C152" s="32">
        <f t="shared" si="9"/>
        <v>25193104.300000016</v>
      </c>
      <c r="D152" s="33">
        <f t="shared" si="8"/>
        <v>46190053.300000012</v>
      </c>
      <c r="E152" s="32">
        <v>0</v>
      </c>
      <c r="F152" s="32">
        <v>0.3</v>
      </c>
      <c r="G152" s="37"/>
      <c r="H152" s="39"/>
    </row>
    <row r="153" spans="1:8" s="3" customFormat="1" x14ac:dyDescent="0.3">
      <c r="A153" s="46">
        <v>45418</v>
      </c>
      <c r="B153" s="43">
        <v>20996949</v>
      </c>
      <c r="C153" s="32">
        <f t="shared" si="9"/>
        <v>25193104.000000015</v>
      </c>
      <c r="D153" s="33">
        <f t="shared" si="8"/>
        <v>46190053.000000015</v>
      </c>
      <c r="E153" s="32">
        <v>3.3</v>
      </c>
      <c r="F153" s="32">
        <v>72236.5</v>
      </c>
      <c r="G153" s="37"/>
      <c r="H153" s="39"/>
    </row>
    <row r="154" spans="1:8" s="3" customFormat="1" x14ac:dyDescent="0.3">
      <c r="A154" s="46">
        <v>45419</v>
      </c>
      <c r="B154" s="43">
        <v>20996949</v>
      </c>
      <c r="C154" s="32">
        <f t="shared" si="9"/>
        <v>25120870.800000016</v>
      </c>
      <c r="D154" s="33">
        <f t="shared" si="8"/>
        <v>46117819.800000012</v>
      </c>
      <c r="E154" s="32">
        <v>69571.8</v>
      </c>
      <c r="F154" s="32">
        <v>47.7</v>
      </c>
      <c r="G154" s="37"/>
      <c r="H154" s="39"/>
    </row>
    <row r="155" spans="1:8" s="3" customFormat="1" x14ac:dyDescent="0.3">
      <c r="A155" s="46">
        <v>45420</v>
      </c>
      <c r="B155" s="43">
        <v>20996949</v>
      </c>
      <c r="C155" s="32">
        <f t="shared" si="9"/>
        <v>25190394.900000017</v>
      </c>
      <c r="D155" s="33">
        <f t="shared" si="8"/>
        <v>46187343.900000021</v>
      </c>
      <c r="E155" s="32">
        <v>68814.2</v>
      </c>
      <c r="F155" s="32">
        <v>21.7</v>
      </c>
      <c r="G155" s="37"/>
      <c r="H155" s="39"/>
    </row>
    <row r="156" spans="1:8" s="3" customFormat="1" x14ac:dyDescent="0.3">
      <c r="A156" s="46">
        <v>45421</v>
      </c>
      <c r="B156" s="43">
        <v>20996949</v>
      </c>
      <c r="C156" s="32">
        <f t="shared" si="9"/>
        <v>25259187.400000017</v>
      </c>
      <c r="D156" s="33">
        <f t="shared" si="8"/>
        <v>46256136.400000021</v>
      </c>
      <c r="E156" s="32">
        <v>9085.6</v>
      </c>
      <c r="F156" s="32">
        <v>16.600000000000001</v>
      </c>
      <c r="G156" s="37"/>
      <c r="H156" s="39"/>
    </row>
    <row r="157" spans="1:8" s="3" customFormat="1" x14ac:dyDescent="0.3">
      <c r="A157" s="46">
        <v>45422</v>
      </c>
      <c r="B157" s="43">
        <v>20996949</v>
      </c>
      <c r="C157" s="32">
        <f t="shared" si="9"/>
        <v>25268256.400000017</v>
      </c>
      <c r="D157" s="33">
        <f t="shared" si="8"/>
        <v>46265205.400000021</v>
      </c>
      <c r="E157" s="32">
        <v>0</v>
      </c>
      <c r="F157" s="32">
        <v>60077.5</v>
      </c>
      <c r="G157" s="37"/>
      <c r="H157" s="39"/>
    </row>
    <row r="158" spans="1:8" s="3" customFormat="1" x14ac:dyDescent="0.3">
      <c r="A158" s="46">
        <v>45423</v>
      </c>
      <c r="B158" s="43">
        <v>20996949</v>
      </c>
      <c r="C158" s="32">
        <f t="shared" si="9"/>
        <v>25208178.900000017</v>
      </c>
      <c r="D158" s="33">
        <f t="shared" si="8"/>
        <v>46205127.900000021</v>
      </c>
      <c r="E158" s="32">
        <v>78665.5</v>
      </c>
      <c r="F158" s="32">
        <v>2475</v>
      </c>
      <c r="G158" s="37"/>
      <c r="H158" s="39"/>
    </row>
    <row r="159" spans="1:8" s="3" customFormat="1" x14ac:dyDescent="0.3">
      <c r="A159" s="46">
        <v>45424</v>
      </c>
      <c r="B159" s="43">
        <v>20996949</v>
      </c>
      <c r="C159" s="32">
        <f t="shared" si="7"/>
        <v>25284369.400000017</v>
      </c>
      <c r="D159" s="33">
        <f t="shared" si="8"/>
        <v>46281318.400000021</v>
      </c>
      <c r="E159" s="32">
        <v>117770</v>
      </c>
      <c r="F159" s="32">
        <v>6.2</v>
      </c>
      <c r="G159" s="37"/>
      <c r="H159" s="39"/>
    </row>
    <row r="160" spans="1:8" s="3" customFormat="1" x14ac:dyDescent="0.3">
      <c r="A160" s="46">
        <v>45425</v>
      </c>
      <c r="B160" s="43">
        <v>20996949</v>
      </c>
      <c r="C160" s="32">
        <f t="shared" si="7"/>
        <v>25402133.200000018</v>
      </c>
      <c r="D160" s="33">
        <f t="shared" si="8"/>
        <v>46399082.200000018</v>
      </c>
      <c r="E160" s="32">
        <v>71950.5</v>
      </c>
      <c r="F160" s="32">
        <v>11.8</v>
      </c>
      <c r="G160" s="37"/>
      <c r="H160" s="39"/>
    </row>
    <row r="161" spans="1:8" s="3" customFormat="1" x14ac:dyDescent="0.3">
      <c r="A161" s="46">
        <v>45426</v>
      </c>
      <c r="B161" s="43">
        <v>20996949</v>
      </c>
      <c r="C161" s="32">
        <f t="shared" si="7"/>
        <v>25474071.900000017</v>
      </c>
      <c r="D161" s="33">
        <f t="shared" si="8"/>
        <v>46471020.900000021</v>
      </c>
      <c r="E161" s="32">
        <v>0</v>
      </c>
      <c r="F161" s="32">
        <v>4.0999999999999996</v>
      </c>
      <c r="G161" s="37"/>
      <c r="H161" s="39"/>
    </row>
    <row r="162" spans="1:8" s="3" customFormat="1" x14ac:dyDescent="0.3">
      <c r="A162" s="46">
        <v>45427</v>
      </c>
      <c r="B162" s="43">
        <v>20996949</v>
      </c>
      <c r="C162" s="32">
        <f t="shared" si="7"/>
        <v>25474067.800000016</v>
      </c>
      <c r="D162" s="33">
        <f t="shared" si="8"/>
        <v>46471016.800000012</v>
      </c>
      <c r="E162" s="32">
        <v>63702.3</v>
      </c>
      <c r="F162" s="32">
        <v>4.3</v>
      </c>
      <c r="G162" s="37"/>
      <c r="H162" s="39"/>
    </row>
    <row r="163" spans="1:8" s="3" customFormat="1" x14ac:dyDescent="0.3">
      <c r="A163" s="46">
        <v>45428</v>
      </c>
      <c r="B163" s="43">
        <v>20996949</v>
      </c>
      <c r="C163" s="32">
        <f t="shared" si="7"/>
        <v>25537765.800000016</v>
      </c>
      <c r="D163" s="33">
        <f t="shared" si="8"/>
        <v>46534714.800000012</v>
      </c>
      <c r="E163" s="32">
        <v>33071.599999999999</v>
      </c>
      <c r="F163" s="32">
        <v>10.6</v>
      </c>
      <c r="G163" s="37"/>
      <c r="H163" s="39"/>
    </row>
    <row r="164" spans="1:8" s="3" customFormat="1" x14ac:dyDescent="0.3">
      <c r="A164" s="46">
        <v>45429</v>
      </c>
      <c r="B164" s="43">
        <v>20996949</v>
      </c>
      <c r="C164" s="32">
        <f t="shared" si="7"/>
        <v>25570826.800000016</v>
      </c>
      <c r="D164" s="33">
        <f t="shared" si="8"/>
        <v>46567775.800000012</v>
      </c>
      <c r="E164" s="32">
        <v>44219.1</v>
      </c>
      <c r="F164" s="32">
        <v>31.6</v>
      </c>
      <c r="G164" s="37"/>
      <c r="H164" s="39"/>
    </row>
    <row r="165" spans="1:8" s="3" customFormat="1" x14ac:dyDescent="0.3">
      <c r="A165" s="46">
        <v>45430</v>
      </c>
      <c r="B165" s="43">
        <v>20996949</v>
      </c>
      <c r="C165" s="32">
        <f t="shared" si="7"/>
        <v>25615014.300000016</v>
      </c>
      <c r="D165" s="33">
        <f t="shared" si="8"/>
        <v>46611963.300000012</v>
      </c>
      <c r="E165" s="32">
        <v>76955.5</v>
      </c>
      <c r="F165" s="32">
        <v>1.2</v>
      </c>
      <c r="G165" s="37"/>
      <c r="H165" s="39"/>
    </row>
    <row r="166" spans="1:8" s="3" customFormat="1" x14ac:dyDescent="0.3">
      <c r="A166" s="46">
        <v>45431</v>
      </c>
      <c r="B166" s="43">
        <v>20996949</v>
      </c>
      <c r="C166" s="32">
        <f t="shared" si="7"/>
        <v>25691968.600000016</v>
      </c>
      <c r="D166" s="33">
        <f t="shared" si="8"/>
        <v>46688917.600000016</v>
      </c>
      <c r="E166" s="32">
        <v>79974.100000000006</v>
      </c>
      <c r="F166" s="32">
        <v>2.9</v>
      </c>
      <c r="G166" s="37"/>
      <c r="H166" s="39"/>
    </row>
    <row r="167" spans="1:8" s="3" customFormat="1" x14ac:dyDescent="0.3">
      <c r="A167" s="46">
        <v>45432</v>
      </c>
      <c r="B167" s="43">
        <v>20996949</v>
      </c>
      <c r="C167" s="32">
        <f t="shared" si="7"/>
        <v>25771939.800000019</v>
      </c>
      <c r="D167" s="33">
        <f t="shared" si="8"/>
        <v>46768888.800000019</v>
      </c>
      <c r="E167" s="32">
        <v>79280.899999999994</v>
      </c>
      <c r="F167" s="32">
        <v>3.5</v>
      </c>
      <c r="G167" s="37"/>
      <c r="H167" s="39"/>
    </row>
    <row r="168" spans="1:8" s="3" customFormat="1" x14ac:dyDescent="0.3">
      <c r="A168" s="46">
        <v>45433</v>
      </c>
      <c r="B168" s="43">
        <v>20996949</v>
      </c>
      <c r="C168" s="32">
        <f t="shared" si="7"/>
        <v>25851217.200000018</v>
      </c>
      <c r="D168" s="33">
        <f t="shared" si="8"/>
        <v>46848166.200000018</v>
      </c>
      <c r="E168" s="32">
        <v>63804.3</v>
      </c>
      <c r="F168" s="32">
        <v>18.2</v>
      </c>
      <c r="G168" s="37"/>
      <c r="H168" s="39"/>
    </row>
    <row r="169" spans="1:8" s="3" customFormat="1" x14ac:dyDescent="0.3">
      <c r="A169" s="46">
        <v>45434</v>
      </c>
      <c r="B169" s="43">
        <v>20996949</v>
      </c>
      <c r="C169" s="32">
        <f t="shared" si="7"/>
        <v>25915003.300000019</v>
      </c>
      <c r="D169" s="33">
        <f t="shared" si="8"/>
        <v>46911952.300000019</v>
      </c>
      <c r="E169" s="32">
        <v>19713.3</v>
      </c>
      <c r="F169" s="32">
        <v>10.7</v>
      </c>
      <c r="G169" s="37"/>
      <c r="H169" s="39"/>
    </row>
    <row r="170" spans="1:8" s="3" customFormat="1" x14ac:dyDescent="0.3">
      <c r="A170" s="46">
        <v>45435</v>
      </c>
      <c r="B170" s="43">
        <v>20996949</v>
      </c>
      <c r="C170" s="32">
        <f t="shared" si="7"/>
        <v>25934705.900000021</v>
      </c>
      <c r="D170" s="33">
        <f t="shared" si="8"/>
        <v>46931654.900000021</v>
      </c>
      <c r="E170" s="32">
        <v>0</v>
      </c>
      <c r="F170" s="32">
        <v>0.8</v>
      </c>
      <c r="G170" s="37"/>
      <c r="H170" s="39"/>
    </row>
    <row r="171" spans="1:8" s="3" customFormat="1" x14ac:dyDescent="0.3">
      <c r="A171" s="46">
        <v>45436</v>
      </c>
      <c r="B171" s="43">
        <v>20996949</v>
      </c>
      <c r="C171" s="32">
        <f t="shared" si="7"/>
        <v>25934705.10000002</v>
      </c>
      <c r="D171" s="33">
        <f t="shared" si="8"/>
        <v>46931654.100000024</v>
      </c>
      <c r="E171" s="32">
        <v>21401.4</v>
      </c>
      <c r="F171" s="32">
        <v>12.5</v>
      </c>
      <c r="G171" s="37"/>
      <c r="H171" s="39"/>
    </row>
    <row r="172" spans="1:8" s="3" customFormat="1" x14ac:dyDescent="0.3">
      <c r="A172" s="46">
        <v>45437</v>
      </c>
      <c r="B172" s="43">
        <v>20996949</v>
      </c>
      <c r="C172" s="32">
        <f t="shared" si="7"/>
        <v>25956094.000000019</v>
      </c>
      <c r="D172" s="33">
        <f t="shared" si="8"/>
        <v>46953043.000000015</v>
      </c>
      <c r="E172" s="32">
        <v>42469</v>
      </c>
      <c r="F172" s="32">
        <v>12.2</v>
      </c>
      <c r="G172" s="37"/>
      <c r="H172" s="39"/>
    </row>
    <row r="173" spans="1:8" s="3" customFormat="1" x14ac:dyDescent="0.3">
      <c r="A173" s="46">
        <v>45438</v>
      </c>
      <c r="B173" s="43">
        <v>20996949</v>
      </c>
      <c r="C173" s="32">
        <f t="shared" si="7"/>
        <v>25998550.800000019</v>
      </c>
      <c r="D173" s="33">
        <f t="shared" si="8"/>
        <v>46995499.800000019</v>
      </c>
      <c r="E173" s="32">
        <v>82877.8</v>
      </c>
      <c r="F173" s="32">
        <v>3.8</v>
      </c>
      <c r="G173" s="37"/>
      <c r="H173" s="39"/>
    </row>
    <row r="174" spans="1:8" s="3" customFormat="1" x14ac:dyDescent="0.3">
      <c r="A174" s="46">
        <v>45439</v>
      </c>
      <c r="B174" s="43">
        <v>20996949</v>
      </c>
      <c r="C174" s="32">
        <f t="shared" si="7"/>
        <v>26081424.800000019</v>
      </c>
      <c r="D174" s="33">
        <f t="shared" si="8"/>
        <v>47078373.800000019</v>
      </c>
      <c r="E174" s="32">
        <v>49998</v>
      </c>
      <c r="F174" s="32">
        <v>16.3</v>
      </c>
      <c r="G174" s="37"/>
      <c r="H174" s="39"/>
    </row>
    <row r="175" spans="1:8" s="3" customFormat="1" x14ac:dyDescent="0.3">
      <c r="A175" s="46">
        <v>45440</v>
      </c>
      <c r="B175" s="43">
        <v>20996949</v>
      </c>
      <c r="C175" s="32">
        <f t="shared" si="7"/>
        <v>26131406.500000019</v>
      </c>
      <c r="D175" s="33">
        <f t="shared" si="8"/>
        <v>47128355.500000015</v>
      </c>
      <c r="E175" s="32">
        <v>26224.799999999999</v>
      </c>
      <c r="F175" s="32">
        <v>5.3</v>
      </c>
      <c r="G175" s="37"/>
      <c r="H175" s="39"/>
    </row>
    <row r="176" spans="1:8" s="3" customFormat="1" x14ac:dyDescent="0.3">
      <c r="A176" s="46">
        <v>45441</v>
      </c>
      <c r="B176" s="43">
        <v>20996949</v>
      </c>
      <c r="C176" s="32">
        <f t="shared" si="7"/>
        <v>26157626.000000019</v>
      </c>
      <c r="D176" s="33">
        <f t="shared" si="8"/>
        <v>47154575.000000015</v>
      </c>
      <c r="E176" s="32">
        <v>64126.8</v>
      </c>
      <c r="F176" s="32">
        <v>13.8</v>
      </c>
      <c r="G176" s="37"/>
      <c r="H176" s="39"/>
    </row>
    <row r="177" spans="1:8" s="3" customFormat="1" x14ac:dyDescent="0.3">
      <c r="A177" s="46">
        <v>45442</v>
      </c>
      <c r="B177" s="43">
        <v>20996949</v>
      </c>
      <c r="C177" s="32">
        <f t="shared" si="7"/>
        <v>26221739.000000019</v>
      </c>
      <c r="D177" s="33">
        <f t="shared" si="8"/>
        <v>47218688.000000015</v>
      </c>
      <c r="E177" s="32">
        <v>23222.7</v>
      </c>
      <c r="F177" s="32">
        <v>34.6</v>
      </c>
      <c r="G177" s="37">
        <v>465.3</v>
      </c>
      <c r="H177" s="40" t="s">
        <v>57</v>
      </c>
    </row>
    <row r="178" spans="1:8" s="3" customFormat="1" x14ac:dyDescent="0.3">
      <c r="A178" s="46">
        <v>45443</v>
      </c>
      <c r="B178" s="43">
        <v>20996949</v>
      </c>
      <c r="C178" s="32">
        <f t="shared" si="7"/>
        <v>26244461.800000016</v>
      </c>
      <c r="D178" s="33">
        <f t="shared" si="8"/>
        <v>47241410.800000012</v>
      </c>
      <c r="E178" s="32">
        <v>9204.7000000000007</v>
      </c>
      <c r="F178" s="32">
        <v>1099.8</v>
      </c>
      <c r="G178" s="37">
        <v>1000.8</v>
      </c>
      <c r="H178" s="40" t="s">
        <v>59</v>
      </c>
    </row>
    <row r="179" spans="1:8" s="3" customFormat="1" x14ac:dyDescent="0.3">
      <c r="A179" s="46">
        <v>45444</v>
      </c>
      <c r="B179" s="43">
        <v>20996949</v>
      </c>
      <c r="C179" s="32">
        <f t="shared" si="7"/>
        <v>26251565.900000013</v>
      </c>
      <c r="D179" s="33">
        <f t="shared" si="8"/>
        <v>47248514.900000013</v>
      </c>
      <c r="E179" s="32">
        <v>34045.300000000003</v>
      </c>
      <c r="F179" s="32">
        <v>34.299999999999997</v>
      </c>
      <c r="G179" s="37"/>
      <c r="H179" s="39"/>
    </row>
    <row r="180" spans="1:8" s="3" customFormat="1" x14ac:dyDescent="0.3">
      <c r="A180" s="46">
        <v>45445</v>
      </c>
      <c r="B180" s="43">
        <v>20996949</v>
      </c>
      <c r="C180" s="32">
        <f t="shared" si="7"/>
        <v>26285576.900000013</v>
      </c>
      <c r="D180" s="33">
        <f t="shared" si="8"/>
        <v>47282525.900000013</v>
      </c>
      <c r="E180" s="32">
        <v>44863.4</v>
      </c>
      <c r="F180" s="32">
        <v>32</v>
      </c>
      <c r="G180" s="37"/>
      <c r="H180" s="39"/>
    </row>
    <row r="181" spans="1:8" s="3" customFormat="1" x14ac:dyDescent="0.3">
      <c r="A181" s="46">
        <v>45446</v>
      </c>
      <c r="B181" s="43">
        <v>20996949</v>
      </c>
      <c r="C181" s="32">
        <f t="shared" si="7"/>
        <v>26330408.300000012</v>
      </c>
      <c r="D181" s="33">
        <f t="shared" si="8"/>
        <v>47327357.300000012</v>
      </c>
      <c r="E181" s="32">
        <v>0</v>
      </c>
      <c r="F181" s="32">
        <v>75397.5</v>
      </c>
      <c r="G181" s="37"/>
      <c r="H181" s="39"/>
    </row>
    <row r="182" spans="1:8" s="3" customFormat="1" x14ac:dyDescent="0.3">
      <c r="A182" s="46">
        <v>45447</v>
      </c>
      <c r="B182" s="43">
        <v>20996949</v>
      </c>
      <c r="C182" s="32">
        <f t="shared" si="7"/>
        <v>26255010.800000012</v>
      </c>
      <c r="D182" s="33">
        <f t="shared" si="8"/>
        <v>47251959.800000012</v>
      </c>
      <c r="E182" s="32">
        <v>16920.900000000001</v>
      </c>
      <c r="F182" s="32">
        <v>16.2</v>
      </c>
      <c r="G182" s="37"/>
      <c r="H182" s="39"/>
    </row>
    <row r="183" spans="1:8" s="3" customFormat="1" x14ac:dyDescent="0.3">
      <c r="A183" s="46">
        <v>45448</v>
      </c>
      <c r="B183" s="43">
        <v>20996949</v>
      </c>
      <c r="C183" s="32">
        <f t="shared" ref="C183:C207" si="10">C182+E182-F182-G182</f>
        <v>26271915.500000011</v>
      </c>
      <c r="D183" s="33">
        <f t="shared" ref="D183:D209" si="11">B183+C183</f>
        <v>47268864.500000015</v>
      </c>
      <c r="E183" s="32">
        <v>14057</v>
      </c>
      <c r="F183" s="32">
        <v>35.5</v>
      </c>
      <c r="G183" s="37"/>
      <c r="H183" s="39"/>
    </row>
    <row r="184" spans="1:8" s="3" customFormat="1" x14ac:dyDescent="0.3">
      <c r="A184" s="46">
        <v>45449</v>
      </c>
      <c r="B184" s="43">
        <v>20996949</v>
      </c>
      <c r="C184" s="32">
        <f t="shared" si="10"/>
        <v>26285937.000000011</v>
      </c>
      <c r="D184" s="33">
        <f t="shared" si="11"/>
        <v>47282886.000000015</v>
      </c>
      <c r="E184" s="32">
        <v>47794.400000000001</v>
      </c>
      <c r="F184" s="32">
        <v>40.4</v>
      </c>
      <c r="G184" s="37"/>
      <c r="H184" s="39"/>
    </row>
    <row r="185" spans="1:8" s="3" customFormat="1" x14ac:dyDescent="0.3">
      <c r="A185" s="46">
        <v>45450</v>
      </c>
      <c r="B185" s="43">
        <v>20996949</v>
      </c>
      <c r="C185" s="32">
        <f t="shared" si="10"/>
        <v>26333691.000000011</v>
      </c>
      <c r="D185" s="33">
        <f t="shared" si="11"/>
        <v>47330640.000000015</v>
      </c>
      <c r="E185" s="32">
        <v>766.2</v>
      </c>
      <c r="F185" s="32">
        <v>11.2</v>
      </c>
      <c r="G185" s="37"/>
      <c r="H185" s="39"/>
    </row>
    <row r="186" spans="1:8" s="3" customFormat="1" x14ac:dyDescent="0.3">
      <c r="A186" s="46">
        <v>45451</v>
      </c>
      <c r="B186" s="43">
        <v>20996949</v>
      </c>
      <c r="C186" s="32">
        <f t="shared" si="10"/>
        <v>26334446.000000011</v>
      </c>
      <c r="D186" s="33">
        <f t="shared" si="11"/>
        <v>47331395.000000015</v>
      </c>
      <c r="E186" s="32">
        <v>8193.6</v>
      </c>
      <c r="F186" s="32">
        <v>2.6</v>
      </c>
      <c r="G186" s="37"/>
      <c r="H186" s="39"/>
    </row>
    <row r="187" spans="1:8" s="3" customFormat="1" x14ac:dyDescent="0.3">
      <c r="A187" s="46">
        <v>45452</v>
      </c>
      <c r="B187" s="43">
        <v>20996949</v>
      </c>
      <c r="C187" s="32">
        <f t="shared" si="10"/>
        <v>26342637.000000011</v>
      </c>
      <c r="D187" s="33">
        <f t="shared" si="11"/>
        <v>47339586.000000015</v>
      </c>
      <c r="E187" s="32">
        <v>39153.699999999997</v>
      </c>
      <c r="F187" s="32">
        <v>10.6</v>
      </c>
      <c r="G187" s="37"/>
      <c r="H187" s="39"/>
    </row>
    <row r="188" spans="1:8" s="3" customFormat="1" x14ac:dyDescent="0.3">
      <c r="A188" s="46">
        <v>45453</v>
      </c>
      <c r="B188" s="43">
        <v>20996949</v>
      </c>
      <c r="C188" s="32">
        <f t="shared" si="10"/>
        <v>26381780.100000009</v>
      </c>
      <c r="D188" s="33">
        <f t="shared" si="11"/>
        <v>47378729.100000009</v>
      </c>
      <c r="E188" s="32">
        <v>0</v>
      </c>
      <c r="F188" s="32">
        <v>7.6</v>
      </c>
      <c r="G188" s="37"/>
      <c r="H188" s="39"/>
    </row>
    <row r="189" spans="1:8" s="3" customFormat="1" x14ac:dyDescent="0.3">
      <c r="A189" s="46">
        <v>45454</v>
      </c>
      <c r="B189" s="43">
        <v>20996949</v>
      </c>
      <c r="C189" s="32">
        <f t="shared" si="10"/>
        <v>26381772.500000007</v>
      </c>
      <c r="D189" s="33">
        <f t="shared" si="11"/>
        <v>47378721.500000007</v>
      </c>
      <c r="E189" s="32">
        <v>0</v>
      </c>
      <c r="F189" s="32">
        <v>143089.5</v>
      </c>
      <c r="G189" s="37"/>
      <c r="H189" s="39"/>
    </row>
    <row r="190" spans="1:8" s="3" customFormat="1" x14ac:dyDescent="0.3">
      <c r="A190" s="46">
        <v>45455</v>
      </c>
      <c r="B190" s="43">
        <v>20996949</v>
      </c>
      <c r="C190" s="32">
        <f t="shared" si="10"/>
        <v>26238683.000000007</v>
      </c>
      <c r="D190" s="33">
        <f t="shared" si="11"/>
        <v>47235632.000000007</v>
      </c>
      <c r="E190" s="32">
        <v>0</v>
      </c>
      <c r="F190" s="32">
        <v>42753.9</v>
      </c>
      <c r="G190" s="37"/>
      <c r="H190" s="39"/>
    </row>
    <row r="191" spans="1:8" s="3" customFormat="1" x14ac:dyDescent="0.3">
      <c r="A191" s="46">
        <v>45456</v>
      </c>
      <c r="B191" s="43">
        <v>20996949</v>
      </c>
      <c r="C191" s="32">
        <f t="shared" si="10"/>
        <v>26195929.100000009</v>
      </c>
      <c r="D191" s="33">
        <f t="shared" si="11"/>
        <v>47192878.100000009</v>
      </c>
      <c r="E191" s="32">
        <v>0</v>
      </c>
      <c r="F191" s="32">
        <v>112619.6</v>
      </c>
      <c r="G191" s="37"/>
      <c r="H191" s="39"/>
    </row>
    <row r="192" spans="1:8" s="3" customFormat="1" x14ac:dyDescent="0.3">
      <c r="A192" s="46">
        <v>45457</v>
      </c>
      <c r="B192" s="43">
        <v>20996949</v>
      </c>
      <c r="C192" s="32">
        <f t="shared" si="10"/>
        <v>26083309.500000007</v>
      </c>
      <c r="D192" s="33">
        <f t="shared" si="11"/>
        <v>47080258.500000007</v>
      </c>
      <c r="E192" s="32">
        <v>0</v>
      </c>
      <c r="F192" s="32">
        <v>26296.3</v>
      </c>
      <c r="G192" s="37"/>
      <c r="H192" s="39"/>
    </row>
    <row r="193" spans="1:8" s="3" customFormat="1" x14ac:dyDescent="0.3">
      <c r="A193" s="46">
        <v>45458</v>
      </c>
      <c r="B193" s="43">
        <v>20996949</v>
      </c>
      <c r="C193" s="32">
        <f t="shared" si="10"/>
        <v>26057013.200000007</v>
      </c>
      <c r="D193" s="33">
        <f t="shared" si="11"/>
        <v>47053962.200000003</v>
      </c>
      <c r="E193" s="32">
        <v>11662.5</v>
      </c>
      <c r="F193" s="32">
        <v>16.5</v>
      </c>
      <c r="G193" s="37"/>
      <c r="H193" s="39"/>
    </row>
    <row r="194" spans="1:8" s="3" customFormat="1" x14ac:dyDescent="0.3">
      <c r="A194" s="46">
        <v>45459</v>
      </c>
      <c r="B194" s="43">
        <v>20996949</v>
      </c>
      <c r="C194" s="32">
        <f t="shared" si="10"/>
        <v>26068659.200000007</v>
      </c>
      <c r="D194" s="33">
        <f t="shared" si="11"/>
        <v>47065608.200000003</v>
      </c>
      <c r="E194" s="32">
        <v>212.7</v>
      </c>
      <c r="F194" s="32">
        <v>3.4</v>
      </c>
      <c r="G194" s="37"/>
      <c r="H194" s="39"/>
    </row>
    <row r="195" spans="1:8" s="3" customFormat="1" x14ac:dyDescent="0.3">
      <c r="A195" s="46">
        <v>45460</v>
      </c>
      <c r="B195" s="43">
        <v>20996949</v>
      </c>
      <c r="C195" s="32">
        <f t="shared" si="10"/>
        <v>26068868.500000007</v>
      </c>
      <c r="D195" s="33">
        <f t="shared" si="11"/>
        <v>47065817.500000007</v>
      </c>
      <c r="E195" s="32">
        <v>40162.6</v>
      </c>
      <c r="F195" s="32">
        <v>10.3</v>
      </c>
      <c r="G195" s="37"/>
      <c r="H195" s="39"/>
    </row>
    <row r="196" spans="1:8" s="3" customFormat="1" x14ac:dyDescent="0.3">
      <c r="A196" s="46">
        <v>45461</v>
      </c>
      <c r="B196" s="43">
        <v>20996949</v>
      </c>
      <c r="C196" s="32">
        <f t="shared" si="10"/>
        <v>26109020.800000008</v>
      </c>
      <c r="D196" s="33">
        <f t="shared" si="11"/>
        <v>47105969.800000012</v>
      </c>
      <c r="E196" s="32">
        <v>27801.3</v>
      </c>
      <c r="F196" s="32">
        <v>20.5</v>
      </c>
      <c r="G196" s="37"/>
      <c r="H196" s="39"/>
    </row>
    <row r="197" spans="1:8" s="3" customFormat="1" x14ac:dyDescent="0.3">
      <c r="A197" s="46">
        <v>45462</v>
      </c>
      <c r="B197" s="43">
        <v>20996949</v>
      </c>
      <c r="C197" s="32">
        <f t="shared" si="10"/>
        <v>26136801.600000009</v>
      </c>
      <c r="D197" s="33">
        <f t="shared" si="11"/>
        <v>47133750.600000009</v>
      </c>
      <c r="E197" s="32">
        <v>7801.2</v>
      </c>
      <c r="F197" s="32">
        <v>24.3</v>
      </c>
      <c r="G197" s="37"/>
      <c r="H197" s="39"/>
    </row>
    <row r="198" spans="1:8" s="3" customFormat="1" x14ac:dyDescent="0.3">
      <c r="A198" s="46">
        <v>45463</v>
      </c>
      <c r="B198" s="43">
        <v>20996949</v>
      </c>
      <c r="C198" s="32">
        <f t="shared" si="10"/>
        <v>26144578.500000007</v>
      </c>
      <c r="D198" s="33">
        <f t="shared" si="11"/>
        <v>47141527.500000007</v>
      </c>
      <c r="E198" s="32">
        <v>0</v>
      </c>
      <c r="F198" s="32">
        <v>7667.7</v>
      </c>
      <c r="G198" s="37"/>
      <c r="H198" s="39"/>
    </row>
    <row r="199" spans="1:8" s="3" customFormat="1" x14ac:dyDescent="0.3">
      <c r="A199" s="46">
        <v>45464</v>
      </c>
      <c r="B199" s="43">
        <v>20996949</v>
      </c>
      <c r="C199" s="32">
        <f t="shared" si="10"/>
        <v>26136910.800000008</v>
      </c>
      <c r="D199" s="33">
        <f t="shared" si="11"/>
        <v>47133859.800000012</v>
      </c>
      <c r="E199" s="32">
        <v>0</v>
      </c>
      <c r="F199" s="32">
        <v>251374.9</v>
      </c>
      <c r="G199" s="37"/>
      <c r="H199" s="39"/>
    </row>
    <row r="200" spans="1:8" s="3" customFormat="1" x14ac:dyDescent="0.3">
      <c r="A200" s="46">
        <v>45465</v>
      </c>
      <c r="B200" s="43">
        <v>20996949</v>
      </c>
      <c r="C200" s="32">
        <f t="shared" si="10"/>
        <v>25885535.90000001</v>
      </c>
      <c r="D200" s="33">
        <f t="shared" si="11"/>
        <v>46882484.900000006</v>
      </c>
      <c r="E200" s="32">
        <v>0</v>
      </c>
      <c r="F200" s="32">
        <v>253812.3</v>
      </c>
      <c r="G200" s="37"/>
      <c r="H200" s="39"/>
    </row>
    <row r="201" spans="1:8" s="3" customFormat="1" x14ac:dyDescent="0.3">
      <c r="A201" s="46">
        <v>45466</v>
      </c>
      <c r="B201" s="43">
        <v>20996949</v>
      </c>
      <c r="C201" s="32">
        <f t="shared" si="10"/>
        <v>25631723.600000009</v>
      </c>
      <c r="D201" s="33">
        <f t="shared" si="11"/>
        <v>46628672.600000009</v>
      </c>
      <c r="E201" s="32">
        <v>0</v>
      </c>
      <c r="F201" s="32">
        <v>164787.20000000001</v>
      </c>
      <c r="G201" s="37"/>
      <c r="H201" s="39"/>
    </row>
    <row r="202" spans="1:8" s="3" customFormat="1" x14ac:dyDescent="0.3">
      <c r="A202" s="46">
        <v>45467</v>
      </c>
      <c r="B202" s="43">
        <v>20996949</v>
      </c>
      <c r="C202" s="32">
        <f t="shared" si="10"/>
        <v>25466936.40000001</v>
      </c>
      <c r="D202" s="33">
        <f t="shared" si="11"/>
        <v>46463885.400000006</v>
      </c>
      <c r="E202" s="32">
        <v>0</v>
      </c>
      <c r="F202" s="32">
        <v>157432.29999999999</v>
      </c>
      <c r="G202" s="37"/>
      <c r="H202" s="39"/>
    </row>
    <row r="203" spans="1:8" s="3" customFormat="1" x14ac:dyDescent="0.3">
      <c r="A203" s="46">
        <v>45468</v>
      </c>
      <c r="B203" s="43">
        <v>20996949</v>
      </c>
      <c r="C203" s="32">
        <f t="shared" si="10"/>
        <v>25309504.100000009</v>
      </c>
      <c r="D203" s="33">
        <f t="shared" si="11"/>
        <v>46306453.100000009</v>
      </c>
      <c r="E203" s="32">
        <v>0</v>
      </c>
      <c r="F203" s="32">
        <v>138054.29999999999</v>
      </c>
      <c r="G203" s="37"/>
      <c r="H203" s="39"/>
    </row>
    <row r="204" spans="1:8" s="3" customFormat="1" x14ac:dyDescent="0.3">
      <c r="A204" s="46">
        <v>45469</v>
      </c>
      <c r="B204" s="43">
        <v>20996949</v>
      </c>
      <c r="C204" s="32">
        <f t="shared" si="10"/>
        <v>25171449.800000008</v>
      </c>
      <c r="D204" s="33">
        <f t="shared" si="11"/>
        <v>46168398.800000012</v>
      </c>
      <c r="E204" s="32">
        <v>0</v>
      </c>
      <c r="F204" s="32">
        <v>70407.199999999997</v>
      </c>
      <c r="G204" s="37"/>
      <c r="H204" s="39"/>
    </row>
    <row r="205" spans="1:8" s="3" customFormat="1" x14ac:dyDescent="0.3">
      <c r="A205" s="46">
        <v>45470</v>
      </c>
      <c r="B205" s="43">
        <v>20996949</v>
      </c>
      <c r="C205" s="32">
        <f t="shared" si="10"/>
        <v>25101042.600000009</v>
      </c>
      <c r="D205" s="33">
        <f t="shared" si="11"/>
        <v>46097991.600000009</v>
      </c>
      <c r="E205" s="32">
        <v>56183.6</v>
      </c>
      <c r="F205" s="32">
        <v>10.199999999999999</v>
      </c>
      <c r="G205" s="37"/>
      <c r="H205" s="39"/>
    </row>
    <row r="206" spans="1:8" s="3" customFormat="1" x14ac:dyDescent="0.3">
      <c r="A206" s="46">
        <v>45471</v>
      </c>
      <c r="B206" s="43">
        <v>20996949</v>
      </c>
      <c r="C206" s="32">
        <f t="shared" si="10"/>
        <v>25157216.000000011</v>
      </c>
      <c r="D206" s="33">
        <f t="shared" si="11"/>
        <v>46154165.000000015</v>
      </c>
      <c r="E206" s="32">
        <v>39203.4</v>
      </c>
      <c r="F206" s="32">
        <v>12.6</v>
      </c>
      <c r="G206" s="37"/>
      <c r="H206" s="39"/>
    </row>
    <row r="207" spans="1:8" s="3" customFormat="1" x14ac:dyDescent="0.3">
      <c r="A207" s="46">
        <v>45472</v>
      </c>
      <c r="B207" s="43">
        <v>20996949</v>
      </c>
      <c r="C207" s="32">
        <f t="shared" si="10"/>
        <v>25196406.800000008</v>
      </c>
      <c r="D207" s="33">
        <f t="shared" si="11"/>
        <v>46193355.800000012</v>
      </c>
      <c r="E207" s="32">
        <v>0</v>
      </c>
      <c r="F207" s="32">
        <v>7</v>
      </c>
      <c r="G207" s="37">
        <v>3107</v>
      </c>
      <c r="H207" s="40" t="s">
        <v>57</v>
      </c>
    </row>
    <row r="208" spans="1:8" s="3" customFormat="1" x14ac:dyDescent="0.3">
      <c r="A208" s="46">
        <v>45473</v>
      </c>
      <c r="B208" s="43">
        <v>20996949</v>
      </c>
      <c r="C208" s="32">
        <f>C207+E207-F207-G207</f>
        <v>25193292.800000008</v>
      </c>
      <c r="D208" s="33">
        <f t="shared" si="11"/>
        <v>46190241.800000012</v>
      </c>
      <c r="E208" s="32">
        <v>42512.5</v>
      </c>
      <c r="F208" s="32">
        <v>16.5</v>
      </c>
      <c r="G208" s="37">
        <v>109</v>
      </c>
      <c r="H208" s="40" t="s">
        <v>59</v>
      </c>
    </row>
    <row r="209" spans="1:8" s="3" customFormat="1" x14ac:dyDescent="0.3">
      <c r="A209" s="46">
        <v>45474</v>
      </c>
      <c r="B209" s="43">
        <v>20996949</v>
      </c>
      <c r="C209" s="32">
        <f>C208+E208-F208-G208</f>
        <v>25235679.800000008</v>
      </c>
      <c r="D209" s="33">
        <f t="shared" si="11"/>
        <v>46232628.800000012</v>
      </c>
      <c r="E209" s="32"/>
      <c r="F209" s="32"/>
      <c r="G209" s="37"/>
      <c r="H209" s="39"/>
    </row>
    <row r="210" spans="1:8" s="3" customFormat="1" x14ac:dyDescent="0.3">
      <c r="D210"/>
      <c r="G210" s="41"/>
      <c r="H210" s="42"/>
    </row>
    <row r="211" spans="1:8" s="3" customFormat="1" x14ac:dyDescent="0.3">
      <c r="D211"/>
      <c r="G211" s="57"/>
      <c r="H211" s="57"/>
    </row>
    <row r="212" spans="1:8" s="3" customFormat="1" x14ac:dyDescent="0.3">
      <c r="D212"/>
      <c r="G212" s="57"/>
      <c r="H212" s="42"/>
    </row>
    <row r="213" spans="1:8" s="3" customFormat="1" x14ac:dyDescent="0.3">
      <c r="D213"/>
      <c r="G213" s="41"/>
      <c r="H213" s="42"/>
    </row>
    <row r="214" spans="1:8" s="3" customFormat="1" x14ac:dyDescent="0.3">
      <c r="D214"/>
      <c r="G214" s="41"/>
      <c r="H214" s="42"/>
    </row>
    <row r="215" spans="1:8" s="3" customFormat="1" x14ac:dyDescent="0.3">
      <c r="D215"/>
      <c r="G215" s="41"/>
      <c r="H215" s="42"/>
    </row>
    <row r="216" spans="1:8" s="3" customFormat="1" x14ac:dyDescent="0.3">
      <c r="D216"/>
      <c r="G216" s="41"/>
      <c r="H216" s="42"/>
    </row>
    <row r="217" spans="1:8" s="3" customFormat="1" x14ac:dyDescent="0.3">
      <c r="D217"/>
      <c r="G217" s="41"/>
      <c r="H217" s="42"/>
    </row>
    <row r="218" spans="1:8" s="3" customFormat="1" x14ac:dyDescent="0.3">
      <c r="D218"/>
      <c r="G218" s="41"/>
      <c r="H218" s="42"/>
    </row>
    <row r="219" spans="1:8" s="3" customFormat="1" x14ac:dyDescent="0.3">
      <c r="D219"/>
      <c r="G219" s="41"/>
      <c r="H219" s="42"/>
    </row>
    <row r="220" spans="1:8" s="3" customFormat="1" x14ac:dyDescent="0.3">
      <c r="D220"/>
      <c r="G220" s="41"/>
      <c r="H220" s="42"/>
    </row>
    <row r="221" spans="1:8" s="3" customFormat="1" x14ac:dyDescent="0.3">
      <c r="D221"/>
      <c r="G221" s="41"/>
      <c r="H221" s="42"/>
    </row>
    <row r="222" spans="1:8" s="3" customFormat="1" x14ac:dyDescent="0.3">
      <c r="D222"/>
      <c r="G222" s="41"/>
      <c r="H222" s="42"/>
    </row>
    <row r="223" spans="1:8" s="3" customFormat="1" x14ac:dyDescent="0.3">
      <c r="D223"/>
      <c r="G223" s="41"/>
      <c r="H223" s="42"/>
    </row>
    <row r="224" spans="1:8" s="3" customFormat="1" x14ac:dyDescent="0.3">
      <c r="D224"/>
      <c r="G224" s="41"/>
      <c r="H224" s="42"/>
    </row>
    <row r="225" spans="4:8" s="3" customFormat="1" x14ac:dyDescent="0.3">
      <c r="D225"/>
      <c r="G225" s="41"/>
      <c r="H225" s="42"/>
    </row>
    <row r="226" spans="4:8" s="3" customFormat="1" x14ac:dyDescent="0.3">
      <c r="D226"/>
      <c r="G226" s="41"/>
      <c r="H226" s="42"/>
    </row>
    <row r="227" spans="4:8" s="3" customFormat="1" x14ac:dyDescent="0.3">
      <c r="D227"/>
      <c r="G227" s="41"/>
      <c r="H227" s="42"/>
    </row>
    <row r="228" spans="4:8" s="3" customFormat="1" x14ac:dyDescent="0.3">
      <c r="D228"/>
      <c r="G228" s="41"/>
      <c r="H228" s="42"/>
    </row>
    <row r="229" spans="4:8" s="3" customFormat="1" x14ac:dyDescent="0.3">
      <c r="D229"/>
      <c r="G229" s="41"/>
      <c r="H229" s="42"/>
    </row>
    <row r="230" spans="4:8" s="3" customFormat="1" x14ac:dyDescent="0.3">
      <c r="D230"/>
      <c r="G230" s="41"/>
      <c r="H230" s="42"/>
    </row>
    <row r="231" spans="4:8" s="3" customFormat="1" x14ac:dyDescent="0.3">
      <c r="D231"/>
      <c r="G231" s="41"/>
      <c r="H231" s="42"/>
    </row>
    <row r="232" spans="4:8" s="3" customFormat="1" x14ac:dyDescent="0.3">
      <c r="D232"/>
      <c r="G232" s="41"/>
      <c r="H232" s="42"/>
    </row>
    <row r="233" spans="4:8" s="3" customFormat="1" x14ac:dyDescent="0.3">
      <c r="D233"/>
      <c r="G233" s="41"/>
      <c r="H233" s="42"/>
    </row>
    <row r="234" spans="4:8" s="3" customFormat="1" x14ac:dyDescent="0.3">
      <c r="D234"/>
      <c r="G234" s="41"/>
      <c r="H234" s="42"/>
    </row>
    <row r="235" spans="4:8" s="3" customFormat="1" x14ac:dyDescent="0.3">
      <c r="D235"/>
      <c r="G235" s="41"/>
      <c r="H235" s="42"/>
    </row>
    <row r="236" spans="4:8" s="3" customFormat="1" x14ac:dyDescent="0.3">
      <c r="D236"/>
      <c r="G236" s="41"/>
      <c r="H236" s="42"/>
    </row>
    <row r="237" spans="4:8" s="3" customFormat="1" x14ac:dyDescent="0.3">
      <c r="D237"/>
      <c r="G237" s="41"/>
      <c r="H237" s="42"/>
    </row>
    <row r="238" spans="4:8" s="3" customFormat="1" x14ac:dyDescent="0.3">
      <c r="D238"/>
      <c r="G238" s="41"/>
      <c r="H238" s="42"/>
    </row>
    <row r="239" spans="4:8" s="3" customFormat="1" x14ac:dyDescent="0.3">
      <c r="D239"/>
      <c r="G239" s="41"/>
      <c r="H239" s="42"/>
    </row>
    <row r="240" spans="4:8" s="3" customFormat="1" x14ac:dyDescent="0.3">
      <c r="D240"/>
      <c r="G240" s="41"/>
      <c r="H240" s="42"/>
    </row>
    <row r="241" spans="4:8" s="3" customFormat="1" x14ac:dyDescent="0.3">
      <c r="D241"/>
      <c r="G241" s="41"/>
      <c r="H241" s="42"/>
    </row>
    <row r="242" spans="4:8" s="3" customFormat="1" x14ac:dyDescent="0.3">
      <c r="D242"/>
      <c r="G242" s="41"/>
      <c r="H242" s="42"/>
    </row>
    <row r="243" spans="4:8" s="3" customFormat="1" x14ac:dyDescent="0.3">
      <c r="D243"/>
      <c r="G243" s="41"/>
      <c r="H243" s="42"/>
    </row>
    <row r="244" spans="4:8" s="3" customFormat="1" x14ac:dyDescent="0.3">
      <c r="D244"/>
      <c r="G244" s="41"/>
      <c r="H244" s="42"/>
    </row>
    <row r="245" spans="4:8" s="3" customFormat="1" x14ac:dyDescent="0.3">
      <c r="D245"/>
      <c r="G245" s="41"/>
      <c r="H245" s="42"/>
    </row>
    <row r="246" spans="4:8" s="3" customFormat="1" x14ac:dyDescent="0.3">
      <c r="D246"/>
      <c r="G246" s="41"/>
      <c r="H246" s="42"/>
    </row>
    <row r="247" spans="4:8" s="3" customFormat="1" x14ac:dyDescent="0.3">
      <c r="D247"/>
      <c r="G247" s="41"/>
      <c r="H247" s="42"/>
    </row>
    <row r="248" spans="4:8" s="3" customFormat="1" x14ac:dyDescent="0.3">
      <c r="D248"/>
      <c r="G248" s="41"/>
      <c r="H248" s="42"/>
    </row>
    <row r="249" spans="4:8" s="3" customFormat="1" x14ac:dyDescent="0.3">
      <c r="D249"/>
      <c r="G249" s="41"/>
      <c r="H249" s="42"/>
    </row>
    <row r="250" spans="4:8" s="3" customFormat="1" x14ac:dyDescent="0.3">
      <c r="D250"/>
      <c r="G250" s="41"/>
      <c r="H250" s="42"/>
    </row>
    <row r="251" spans="4:8" s="3" customFormat="1" x14ac:dyDescent="0.3">
      <c r="D251"/>
      <c r="G251" s="41"/>
      <c r="H251" s="42"/>
    </row>
    <row r="252" spans="4:8" s="3" customFormat="1" x14ac:dyDescent="0.3">
      <c r="D252"/>
      <c r="G252" s="41"/>
      <c r="H252" s="42"/>
    </row>
    <row r="253" spans="4:8" s="3" customFormat="1" x14ac:dyDescent="0.3">
      <c r="D253"/>
      <c r="G253" s="41"/>
      <c r="H253" s="42"/>
    </row>
    <row r="254" spans="4:8" s="3" customFormat="1" x14ac:dyDescent="0.3">
      <c r="D254"/>
      <c r="G254" s="41"/>
      <c r="H254" s="42"/>
    </row>
    <row r="255" spans="4:8" s="3" customFormat="1" x14ac:dyDescent="0.3">
      <c r="D255"/>
      <c r="G255" s="41"/>
      <c r="H255" s="42"/>
    </row>
    <row r="256" spans="4:8" s="3" customFormat="1" x14ac:dyDescent="0.3">
      <c r="D256"/>
      <c r="G256" s="41"/>
      <c r="H256" s="42"/>
    </row>
    <row r="257" spans="4:8" s="3" customFormat="1" x14ac:dyDescent="0.3">
      <c r="D257"/>
      <c r="G257" s="41"/>
      <c r="H257" s="42"/>
    </row>
    <row r="258" spans="4:8" s="3" customFormat="1" x14ac:dyDescent="0.3">
      <c r="D258"/>
      <c r="G258" s="41"/>
      <c r="H258" s="42"/>
    </row>
    <row r="259" spans="4:8" s="3" customFormat="1" x14ac:dyDescent="0.3">
      <c r="D259"/>
      <c r="G259" s="41"/>
      <c r="H259" s="42"/>
    </row>
    <row r="260" spans="4:8" s="3" customFormat="1" x14ac:dyDescent="0.3">
      <c r="D260"/>
      <c r="G260" s="41"/>
      <c r="H260" s="42"/>
    </row>
    <row r="261" spans="4:8" s="3" customFormat="1" x14ac:dyDescent="0.3">
      <c r="D261"/>
      <c r="G261" s="41"/>
      <c r="H261" s="42"/>
    </row>
    <row r="262" spans="4:8" s="3" customFormat="1" x14ac:dyDescent="0.3">
      <c r="D262"/>
      <c r="G262" s="41"/>
      <c r="H262" s="42"/>
    </row>
    <row r="263" spans="4:8" s="3" customFormat="1" x14ac:dyDescent="0.3">
      <c r="D263"/>
      <c r="G263" s="41"/>
      <c r="H263" s="42"/>
    </row>
    <row r="264" spans="4:8" s="3" customFormat="1" x14ac:dyDescent="0.3">
      <c r="D264"/>
      <c r="G264" s="41"/>
      <c r="H264" s="42"/>
    </row>
    <row r="265" spans="4:8" s="3" customFormat="1" x14ac:dyDescent="0.3">
      <c r="D265"/>
      <c r="G265" s="41"/>
      <c r="H265" s="42"/>
    </row>
    <row r="266" spans="4:8" s="3" customFormat="1" x14ac:dyDescent="0.3">
      <c r="D266"/>
      <c r="G266" s="41"/>
      <c r="H266" s="42"/>
    </row>
    <row r="267" spans="4:8" s="3" customFormat="1" x14ac:dyDescent="0.3">
      <c r="D267"/>
      <c r="G267" s="41"/>
      <c r="H267" s="42"/>
    </row>
    <row r="268" spans="4:8" s="3" customFormat="1" x14ac:dyDescent="0.3">
      <c r="D268"/>
      <c r="G268" s="41"/>
      <c r="H268" s="42"/>
    </row>
    <row r="269" spans="4:8" s="3" customFormat="1" x14ac:dyDescent="0.3">
      <c r="D269"/>
      <c r="G269" s="41"/>
      <c r="H269" s="42"/>
    </row>
    <row r="270" spans="4:8" s="3" customFormat="1" x14ac:dyDescent="0.3">
      <c r="D270"/>
      <c r="G270" s="41"/>
      <c r="H270" s="42"/>
    </row>
    <row r="271" spans="4:8" s="3" customFormat="1" x14ac:dyDescent="0.3">
      <c r="D271"/>
      <c r="G271" s="41"/>
      <c r="H271" s="42"/>
    </row>
    <row r="272" spans="4:8" s="3" customFormat="1" x14ac:dyDescent="0.3">
      <c r="D272"/>
      <c r="G272" s="41"/>
      <c r="H272" s="42"/>
    </row>
    <row r="273" spans="4:8" s="3" customFormat="1" x14ac:dyDescent="0.3">
      <c r="D273"/>
      <c r="G273" s="41"/>
      <c r="H273" s="42"/>
    </row>
    <row r="274" spans="4:8" s="3" customFormat="1" x14ac:dyDescent="0.3">
      <c r="D274"/>
      <c r="G274" s="41"/>
      <c r="H274" s="42"/>
    </row>
    <row r="275" spans="4:8" s="3" customFormat="1" x14ac:dyDescent="0.3">
      <c r="D275"/>
      <c r="G275" s="41"/>
      <c r="H275" s="42"/>
    </row>
    <row r="276" spans="4:8" s="3" customFormat="1" x14ac:dyDescent="0.3">
      <c r="D276"/>
      <c r="G276" s="41"/>
      <c r="H276" s="42"/>
    </row>
    <row r="277" spans="4:8" s="3" customFormat="1" x14ac:dyDescent="0.3">
      <c r="D277"/>
      <c r="G277" s="41"/>
      <c r="H277" s="42"/>
    </row>
    <row r="278" spans="4:8" s="3" customFormat="1" x14ac:dyDescent="0.3">
      <c r="D278"/>
      <c r="G278" s="41"/>
      <c r="H278" s="42"/>
    </row>
    <row r="279" spans="4:8" s="3" customFormat="1" x14ac:dyDescent="0.3">
      <c r="D279"/>
      <c r="G279" s="41"/>
      <c r="H279" s="42"/>
    </row>
    <row r="280" spans="4:8" s="3" customFormat="1" x14ac:dyDescent="0.3">
      <c r="D280"/>
      <c r="G280" s="41"/>
      <c r="H280" s="42"/>
    </row>
    <row r="281" spans="4:8" s="3" customFormat="1" x14ac:dyDescent="0.3">
      <c r="D281"/>
      <c r="G281" s="41"/>
      <c r="H281" s="42"/>
    </row>
    <row r="282" spans="4:8" s="3" customFormat="1" x14ac:dyDescent="0.3">
      <c r="D282"/>
      <c r="G282" s="41"/>
      <c r="H282" s="42"/>
    </row>
    <row r="283" spans="4:8" s="3" customFormat="1" x14ac:dyDescent="0.3">
      <c r="D283"/>
      <c r="G283" s="41"/>
      <c r="H283" s="42"/>
    </row>
    <row r="284" spans="4:8" s="3" customFormat="1" x14ac:dyDescent="0.3">
      <c r="D284"/>
      <c r="G284" s="41"/>
      <c r="H284" s="42"/>
    </row>
    <row r="285" spans="4:8" s="3" customFormat="1" x14ac:dyDescent="0.3">
      <c r="D285"/>
      <c r="G285" s="41"/>
      <c r="H285" s="42"/>
    </row>
    <row r="286" spans="4:8" s="3" customFormat="1" x14ac:dyDescent="0.3">
      <c r="D286"/>
      <c r="G286" s="41"/>
      <c r="H286" s="42"/>
    </row>
    <row r="287" spans="4:8" s="3" customFormat="1" x14ac:dyDescent="0.3">
      <c r="D287"/>
      <c r="G287" s="41"/>
      <c r="H287" s="42"/>
    </row>
    <row r="288" spans="4:8" s="3" customFormat="1" x14ac:dyDescent="0.3">
      <c r="D288"/>
      <c r="G288" s="41"/>
      <c r="H288" s="42"/>
    </row>
    <row r="289" spans="4:8" s="3" customFormat="1" x14ac:dyDescent="0.3">
      <c r="D289"/>
      <c r="G289" s="41"/>
      <c r="H289" s="42"/>
    </row>
    <row r="290" spans="4:8" s="3" customFormat="1" x14ac:dyDescent="0.3">
      <c r="D290"/>
      <c r="G290" s="41"/>
      <c r="H290" s="42"/>
    </row>
    <row r="291" spans="4:8" s="3" customFormat="1" x14ac:dyDescent="0.3">
      <c r="D291"/>
      <c r="G291" s="41"/>
      <c r="H291" s="42"/>
    </row>
    <row r="292" spans="4:8" s="3" customFormat="1" x14ac:dyDescent="0.3">
      <c r="D292"/>
      <c r="G292" s="41"/>
      <c r="H292" s="42"/>
    </row>
    <row r="293" spans="4:8" s="3" customFormat="1" x14ac:dyDescent="0.3">
      <c r="D293"/>
      <c r="G293" s="41"/>
      <c r="H293" s="42"/>
    </row>
    <row r="294" spans="4:8" s="3" customFormat="1" x14ac:dyDescent="0.3">
      <c r="D294"/>
      <c r="G294" s="41"/>
      <c r="H294" s="42"/>
    </row>
    <row r="295" spans="4:8" s="3" customFormat="1" x14ac:dyDescent="0.3">
      <c r="D295"/>
      <c r="G295" s="41"/>
      <c r="H295" s="42"/>
    </row>
    <row r="296" spans="4:8" s="3" customFormat="1" x14ac:dyDescent="0.3">
      <c r="D296"/>
      <c r="G296" s="41"/>
      <c r="H296" s="42"/>
    </row>
    <row r="297" spans="4:8" s="3" customFormat="1" x14ac:dyDescent="0.3">
      <c r="D297"/>
      <c r="G297" s="41"/>
      <c r="H297" s="42"/>
    </row>
    <row r="298" spans="4:8" s="3" customFormat="1" x14ac:dyDescent="0.3">
      <c r="D298"/>
      <c r="G298" s="41"/>
      <c r="H298" s="42"/>
    </row>
    <row r="299" spans="4:8" s="3" customFormat="1" x14ac:dyDescent="0.3">
      <c r="D299"/>
      <c r="G299" s="41"/>
      <c r="H299" s="42"/>
    </row>
    <row r="300" spans="4:8" s="3" customFormat="1" x14ac:dyDescent="0.3">
      <c r="D300"/>
      <c r="G300" s="41"/>
      <c r="H300" s="42"/>
    </row>
    <row r="301" spans="4:8" s="3" customFormat="1" x14ac:dyDescent="0.3">
      <c r="D301"/>
      <c r="G301" s="41"/>
      <c r="H301" s="42"/>
    </row>
    <row r="302" spans="4:8" s="3" customFormat="1" x14ac:dyDescent="0.3">
      <c r="D302"/>
      <c r="G302" s="41"/>
      <c r="H302" s="42"/>
    </row>
    <row r="303" spans="4:8" s="3" customFormat="1" x14ac:dyDescent="0.3">
      <c r="D303"/>
      <c r="G303" s="41"/>
      <c r="H303" s="42"/>
    </row>
    <row r="304" spans="4:8" s="3" customFormat="1" x14ac:dyDescent="0.3">
      <c r="D304"/>
      <c r="G304" s="41"/>
      <c r="H304" s="42"/>
    </row>
    <row r="305" spans="4:8" s="3" customFormat="1" x14ac:dyDescent="0.3">
      <c r="D305"/>
      <c r="G305" s="41"/>
      <c r="H305" s="42"/>
    </row>
    <row r="306" spans="4:8" s="3" customFormat="1" x14ac:dyDescent="0.3">
      <c r="D306"/>
      <c r="G306" s="41"/>
      <c r="H306" s="42"/>
    </row>
    <row r="307" spans="4:8" s="3" customFormat="1" x14ac:dyDescent="0.3">
      <c r="D307"/>
      <c r="G307" s="41"/>
      <c r="H307" s="42"/>
    </row>
    <row r="308" spans="4:8" s="3" customFormat="1" x14ac:dyDescent="0.3">
      <c r="D308"/>
      <c r="G308" s="41"/>
      <c r="H308" s="42"/>
    </row>
    <row r="309" spans="4:8" s="3" customFormat="1" x14ac:dyDescent="0.3">
      <c r="D309"/>
      <c r="G309" s="41"/>
      <c r="H309" s="42"/>
    </row>
    <row r="310" spans="4:8" s="3" customFormat="1" x14ac:dyDescent="0.3">
      <c r="D310"/>
      <c r="G310" s="41"/>
      <c r="H310" s="42"/>
    </row>
    <row r="311" spans="4:8" s="3" customFormat="1" x14ac:dyDescent="0.3">
      <c r="D311"/>
      <c r="G311" s="41"/>
      <c r="H311" s="42"/>
    </row>
    <row r="312" spans="4:8" s="3" customFormat="1" x14ac:dyDescent="0.3">
      <c r="D312"/>
      <c r="G312" s="41"/>
      <c r="H312" s="42"/>
    </row>
    <row r="313" spans="4:8" s="3" customFormat="1" x14ac:dyDescent="0.3">
      <c r="D313"/>
      <c r="G313" s="41"/>
      <c r="H313" s="42"/>
    </row>
    <row r="314" spans="4:8" s="3" customFormat="1" x14ac:dyDescent="0.3">
      <c r="D314"/>
      <c r="G314" s="41"/>
      <c r="H314" s="42"/>
    </row>
    <row r="315" spans="4:8" s="3" customFormat="1" x14ac:dyDescent="0.3">
      <c r="D315"/>
      <c r="G315" s="41"/>
      <c r="H315" s="42"/>
    </row>
    <row r="316" spans="4:8" s="3" customFormat="1" x14ac:dyDescent="0.3">
      <c r="D316"/>
      <c r="G316" s="41"/>
      <c r="H316" s="42"/>
    </row>
    <row r="317" spans="4:8" s="3" customFormat="1" x14ac:dyDescent="0.3">
      <c r="D317"/>
      <c r="G317" s="41"/>
      <c r="H317" s="42"/>
    </row>
    <row r="318" spans="4:8" s="3" customFormat="1" x14ac:dyDescent="0.3">
      <c r="D318"/>
      <c r="G318" s="41"/>
      <c r="H318" s="42"/>
    </row>
    <row r="319" spans="4:8" s="3" customFormat="1" x14ac:dyDescent="0.3">
      <c r="D319"/>
      <c r="G319" s="41"/>
      <c r="H319" s="42"/>
    </row>
    <row r="320" spans="4:8" s="3" customFormat="1" x14ac:dyDescent="0.3">
      <c r="D320"/>
      <c r="G320" s="41"/>
      <c r="H320" s="42"/>
    </row>
    <row r="321" spans="4:8" s="3" customFormat="1" x14ac:dyDescent="0.3">
      <c r="D321"/>
      <c r="G321" s="41"/>
      <c r="H321" s="42"/>
    </row>
    <row r="322" spans="4:8" s="3" customFormat="1" x14ac:dyDescent="0.3">
      <c r="D322"/>
      <c r="G322" s="41"/>
      <c r="H322" s="42"/>
    </row>
    <row r="323" spans="4:8" s="3" customFormat="1" x14ac:dyDescent="0.3">
      <c r="D323"/>
      <c r="G323" s="41"/>
      <c r="H323" s="42"/>
    </row>
    <row r="324" spans="4:8" s="3" customFormat="1" x14ac:dyDescent="0.3">
      <c r="D324"/>
      <c r="G324" s="41"/>
      <c r="H324" s="42"/>
    </row>
    <row r="325" spans="4:8" s="3" customFormat="1" x14ac:dyDescent="0.3">
      <c r="D325"/>
      <c r="G325" s="41"/>
      <c r="H325" s="42"/>
    </row>
    <row r="326" spans="4:8" s="3" customFormat="1" x14ac:dyDescent="0.3">
      <c r="D326"/>
      <c r="G326" s="41"/>
      <c r="H326" s="42"/>
    </row>
    <row r="327" spans="4:8" s="3" customFormat="1" x14ac:dyDescent="0.3">
      <c r="D327"/>
      <c r="G327" s="41"/>
      <c r="H327" s="42"/>
    </row>
    <row r="328" spans="4:8" s="3" customFormat="1" x14ac:dyDescent="0.3">
      <c r="D328"/>
      <c r="G328" s="41"/>
      <c r="H328" s="42"/>
    </row>
    <row r="329" spans="4:8" s="3" customFormat="1" x14ac:dyDescent="0.3">
      <c r="D329"/>
      <c r="G329" s="41"/>
      <c r="H329" s="42"/>
    </row>
    <row r="330" spans="4:8" s="3" customFormat="1" x14ac:dyDescent="0.3">
      <c r="D330"/>
      <c r="G330" s="41"/>
      <c r="H330" s="42"/>
    </row>
    <row r="331" spans="4:8" s="3" customFormat="1" x14ac:dyDescent="0.3">
      <c r="D331"/>
      <c r="G331" s="41"/>
      <c r="H331" s="42"/>
    </row>
    <row r="332" spans="4:8" s="3" customFormat="1" x14ac:dyDescent="0.3">
      <c r="D332"/>
      <c r="G332" s="41"/>
      <c r="H332" s="42"/>
    </row>
    <row r="333" spans="4:8" s="3" customFormat="1" x14ac:dyDescent="0.3">
      <c r="D333"/>
      <c r="G333" s="41"/>
      <c r="H333" s="42"/>
    </row>
    <row r="334" spans="4:8" s="3" customFormat="1" x14ac:dyDescent="0.3">
      <c r="D334"/>
      <c r="G334" s="41"/>
      <c r="H334" s="42"/>
    </row>
    <row r="335" spans="4:8" s="3" customFormat="1" x14ac:dyDescent="0.3">
      <c r="D335"/>
      <c r="G335" s="41"/>
      <c r="H335" s="42"/>
    </row>
    <row r="336" spans="4:8" s="3" customFormat="1" x14ac:dyDescent="0.3">
      <c r="D336"/>
      <c r="G336" s="41"/>
      <c r="H336" s="42"/>
    </row>
    <row r="337" spans="4:8" s="3" customFormat="1" x14ac:dyDescent="0.3">
      <c r="D337"/>
      <c r="G337" s="41"/>
      <c r="H337" s="42"/>
    </row>
    <row r="338" spans="4:8" s="3" customFormat="1" x14ac:dyDescent="0.3">
      <c r="D338"/>
      <c r="G338" s="41"/>
      <c r="H338" s="42"/>
    </row>
    <row r="339" spans="4:8" s="3" customFormat="1" x14ac:dyDescent="0.3">
      <c r="D339"/>
      <c r="G339" s="41"/>
      <c r="H339" s="42"/>
    </row>
    <row r="340" spans="4:8" s="3" customFormat="1" x14ac:dyDescent="0.3">
      <c r="D340"/>
      <c r="G340" s="41"/>
      <c r="H340" s="42"/>
    </row>
    <row r="341" spans="4:8" s="3" customFormat="1" x14ac:dyDescent="0.3">
      <c r="D341"/>
      <c r="G341" s="41"/>
      <c r="H341" s="42"/>
    </row>
    <row r="342" spans="4:8" s="3" customFormat="1" x14ac:dyDescent="0.3">
      <c r="D342"/>
      <c r="G342" s="41"/>
      <c r="H342" s="42"/>
    </row>
    <row r="343" spans="4:8" s="3" customFormat="1" x14ac:dyDescent="0.3">
      <c r="D343"/>
      <c r="G343" s="41"/>
      <c r="H343" s="42"/>
    </row>
    <row r="344" spans="4:8" s="3" customFormat="1" x14ac:dyDescent="0.3">
      <c r="D344"/>
      <c r="G344" s="41"/>
      <c r="H344" s="42"/>
    </row>
    <row r="345" spans="4:8" s="3" customFormat="1" x14ac:dyDescent="0.3">
      <c r="D345"/>
      <c r="G345" s="41"/>
      <c r="H345" s="42"/>
    </row>
    <row r="346" spans="4:8" s="3" customFormat="1" x14ac:dyDescent="0.3">
      <c r="D346"/>
      <c r="G346" s="41"/>
      <c r="H346" s="42"/>
    </row>
    <row r="347" spans="4:8" s="3" customFormat="1" x14ac:dyDescent="0.3">
      <c r="D347"/>
      <c r="G347" s="41"/>
      <c r="H347" s="42"/>
    </row>
    <row r="348" spans="4:8" s="3" customFormat="1" x14ac:dyDescent="0.3">
      <c r="D348"/>
      <c r="G348" s="41"/>
      <c r="H348" s="42"/>
    </row>
    <row r="349" spans="4:8" s="3" customFormat="1" x14ac:dyDescent="0.3">
      <c r="D349"/>
      <c r="G349" s="41"/>
      <c r="H349" s="42"/>
    </row>
    <row r="350" spans="4:8" s="3" customFormat="1" x14ac:dyDescent="0.3">
      <c r="D350"/>
      <c r="G350" s="41"/>
      <c r="H350" s="42"/>
    </row>
    <row r="351" spans="4:8" s="3" customFormat="1" x14ac:dyDescent="0.3">
      <c r="D351"/>
      <c r="G351" s="41"/>
      <c r="H351" s="42"/>
    </row>
    <row r="352" spans="4:8" s="3" customFormat="1" x14ac:dyDescent="0.3">
      <c r="D352"/>
      <c r="G352" s="41"/>
      <c r="H352" s="42"/>
    </row>
    <row r="353" spans="4:8" s="3" customFormat="1" x14ac:dyDescent="0.3">
      <c r="D353"/>
      <c r="G353" s="41"/>
      <c r="H353" s="42"/>
    </row>
    <row r="354" spans="4:8" s="3" customFormat="1" x14ac:dyDescent="0.3">
      <c r="D354"/>
      <c r="G354" s="41"/>
      <c r="H354" s="42"/>
    </row>
    <row r="355" spans="4:8" s="3" customFormat="1" x14ac:dyDescent="0.3">
      <c r="D355"/>
      <c r="G355" s="41"/>
      <c r="H355" s="42"/>
    </row>
    <row r="356" spans="4:8" s="3" customFormat="1" x14ac:dyDescent="0.3">
      <c r="D356"/>
      <c r="G356" s="41"/>
      <c r="H356" s="42"/>
    </row>
    <row r="357" spans="4:8" s="3" customFormat="1" x14ac:dyDescent="0.3">
      <c r="D357"/>
      <c r="G357" s="41"/>
      <c r="H357" s="42"/>
    </row>
    <row r="358" spans="4:8" s="3" customFormat="1" x14ac:dyDescent="0.3">
      <c r="D358"/>
      <c r="G358" s="41"/>
      <c r="H358" s="42"/>
    </row>
    <row r="359" spans="4:8" s="3" customFormat="1" x14ac:dyDescent="0.3">
      <c r="D359"/>
      <c r="G359" s="41"/>
      <c r="H359" s="42"/>
    </row>
    <row r="360" spans="4:8" s="3" customFormat="1" x14ac:dyDescent="0.3">
      <c r="D360"/>
      <c r="G360" s="41"/>
      <c r="H360" s="42"/>
    </row>
    <row r="361" spans="4:8" s="3" customFormat="1" x14ac:dyDescent="0.3">
      <c r="D361"/>
      <c r="G361" s="41"/>
      <c r="H361" s="42"/>
    </row>
    <row r="362" spans="4:8" s="3" customFormat="1" x14ac:dyDescent="0.3">
      <c r="D362"/>
      <c r="G362" s="41"/>
      <c r="H362" s="42"/>
    </row>
    <row r="363" spans="4:8" s="3" customFormat="1" x14ac:dyDescent="0.3">
      <c r="D363"/>
      <c r="G363" s="41"/>
      <c r="H363" s="42"/>
    </row>
    <row r="364" spans="4:8" s="3" customFormat="1" x14ac:dyDescent="0.3">
      <c r="D364"/>
      <c r="G364" s="41"/>
      <c r="H364" s="42"/>
    </row>
    <row r="365" spans="4:8" s="3" customFormat="1" x14ac:dyDescent="0.3">
      <c r="D365"/>
      <c r="G365" s="41"/>
      <c r="H365" s="42"/>
    </row>
    <row r="366" spans="4:8" s="3" customFormat="1" x14ac:dyDescent="0.3">
      <c r="D366"/>
      <c r="G366" s="41"/>
      <c r="H366" s="42"/>
    </row>
    <row r="367" spans="4:8" s="3" customFormat="1" x14ac:dyDescent="0.3">
      <c r="D367"/>
      <c r="G367" s="41"/>
      <c r="H367" s="42"/>
    </row>
    <row r="368" spans="4:8" s="3" customFormat="1" x14ac:dyDescent="0.3">
      <c r="D368"/>
      <c r="G368" s="41"/>
      <c r="H368" s="42"/>
    </row>
    <row r="369" spans="4:8" s="3" customFormat="1" x14ac:dyDescent="0.3">
      <c r="D369"/>
      <c r="G369" s="41"/>
      <c r="H369" s="42"/>
    </row>
    <row r="370" spans="4:8" s="3" customFormat="1" x14ac:dyDescent="0.3">
      <c r="D370"/>
      <c r="G370" s="41"/>
      <c r="H370" s="42"/>
    </row>
    <row r="371" spans="4:8" s="3" customFormat="1" x14ac:dyDescent="0.3">
      <c r="D371"/>
      <c r="G371" s="41"/>
      <c r="H371" s="42"/>
    </row>
    <row r="372" spans="4:8" s="3" customFormat="1" x14ac:dyDescent="0.3">
      <c r="D372"/>
      <c r="G372" s="41"/>
      <c r="H372" s="42"/>
    </row>
    <row r="373" spans="4:8" s="3" customFormat="1" x14ac:dyDescent="0.3">
      <c r="D373"/>
      <c r="G373" s="41"/>
      <c r="H373" s="42"/>
    </row>
    <row r="374" spans="4:8" s="3" customFormat="1" x14ac:dyDescent="0.3">
      <c r="D374"/>
      <c r="G374" s="41"/>
      <c r="H374" s="42"/>
    </row>
    <row r="375" spans="4:8" s="3" customFormat="1" x14ac:dyDescent="0.3">
      <c r="D375"/>
      <c r="G375" s="41"/>
      <c r="H375" s="42"/>
    </row>
    <row r="376" spans="4:8" s="3" customFormat="1" x14ac:dyDescent="0.3">
      <c r="D376"/>
      <c r="G376" s="41"/>
      <c r="H376" s="42"/>
    </row>
    <row r="377" spans="4:8" s="3" customFormat="1" x14ac:dyDescent="0.3">
      <c r="D377"/>
      <c r="G377" s="41"/>
      <c r="H377" s="42"/>
    </row>
    <row r="378" spans="4:8" s="3" customFormat="1" x14ac:dyDescent="0.3">
      <c r="D378"/>
      <c r="G378" s="41"/>
      <c r="H378" s="42"/>
    </row>
    <row r="379" spans="4:8" s="3" customFormat="1" x14ac:dyDescent="0.3">
      <c r="D379"/>
      <c r="G379" s="41"/>
      <c r="H379" s="42"/>
    </row>
    <row r="380" spans="4:8" s="3" customFormat="1" x14ac:dyDescent="0.3">
      <c r="D380"/>
      <c r="G380" s="41"/>
      <c r="H380" s="42"/>
    </row>
    <row r="381" spans="4:8" s="3" customFormat="1" x14ac:dyDescent="0.3">
      <c r="D381"/>
      <c r="G381" s="41"/>
      <c r="H381" s="42"/>
    </row>
    <row r="382" spans="4:8" s="3" customFormat="1" x14ac:dyDescent="0.3">
      <c r="D382"/>
      <c r="G382" s="41"/>
      <c r="H382" s="42"/>
    </row>
    <row r="383" spans="4:8" s="3" customFormat="1" x14ac:dyDescent="0.3">
      <c r="D383"/>
      <c r="G383" s="41"/>
      <c r="H383" s="42"/>
    </row>
    <row r="384" spans="4:8" s="3" customFormat="1" x14ac:dyDescent="0.3">
      <c r="D384"/>
      <c r="G384" s="41"/>
      <c r="H384" s="42"/>
    </row>
    <row r="385" spans="4:8" s="3" customFormat="1" x14ac:dyDescent="0.3">
      <c r="D385"/>
      <c r="G385" s="41"/>
      <c r="H385" s="42"/>
    </row>
    <row r="386" spans="4:8" s="3" customFormat="1" x14ac:dyDescent="0.3">
      <c r="D386"/>
      <c r="G386" s="41"/>
      <c r="H386" s="42"/>
    </row>
    <row r="387" spans="4:8" s="3" customFormat="1" x14ac:dyDescent="0.3">
      <c r="D387"/>
      <c r="G387" s="41"/>
      <c r="H387" s="42"/>
    </row>
    <row r="388" spans="4:8" s="3" customFormat="1" x14ac:dyDescent="0.3">
      <c r="D388"/>
      <c r="G388" s="41"/>
      <c r="H388" s="42"/>
    </row>
    <row r="389" spans="4:8" s="3" customFormat="1" x14ac:dyDescent="0.3">
      <c r="D389"/>
      <c r="G389" s="41"/>
      <c r="H389" s="42"/>
    </row>
    <row r="390" spans="4:8" s="3" customFormat="1" x14ac:dyDescent="0.3">
      <c r="D390"/>
      <c r="G390" s="41"/>
      <c r="H390" s="42"/>
    </row>
    <row r="391" spans="4:8" s="3" customFormat="1" x14ac:dyDescent="0.3">
      <c r="D391"/>
      <c r="G391" s="41"/>
      <c r="H391" s="42"/>
    </row>
    <row r="392" spans="4:8" s="3" customFormat="1" x14ac:dyDescent="0.3">
      <c r="D392"/>
      <c r="G392" s="41"/>
      <c r="H392" s="42"/>
    </row>
    <row r="393" spans="4:8" s="3" customFormat="1" x14ac:dyDescent="0.3">
      <c r="D393"/>
      <c r="G393" s="41"/>
      <c r="H393" s="42"/>
    </row>
    <row r="394" spans="4:8" s="3" customFormat="1" x14ac:dyDescent="0.3">
      <c r="D394"/>
      <c r="G394" s="41"/>
      <c r="H394" s="42"/>
    </row>
    <row r="395" spans="4:8" s="3" customFormat="1" x14ac:dyDescent="0.3">
      <c r="D395"/>
      <c r="G395" s="41"/>
      <c r="H395" s="42"/>
    </row>
    <row r="396" spans="4:8" s="3" customFormat="1" x14ac:dyDescent="0.3">
      <c r="D396"/>
      <c r="G396" s="41"/>
      <c r="H396" s="42"/>
    </row>
    <row r="397" spans="4:8" s="3" customFormat="1" x14ac:dyDescent="0.3">
      <c r="D397"/>
      <c r="G397" s="41"/>
      <c r="H397" s="42"/>
    </row>
    <row r="398" spans="4:8" s="3" customFormat="1" x14ac:dyDescent="0.3">
      <c r="D398"/>
      <c r="G398" s="41"/>
      <c r="H398" s="42"/>
    </row>
    <row r="399" spans="4:8" s="3" customFormat="1" x14ac:dyDescent="0.3">
      <c r="D399"/>
      <c r="G399" s="41"/>
      <c r="H399" s="42"/>
    </row>
    <row r="400" spans="4: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D708"/>
      <c r="G708" s="41"/>
      <c r="H708" s="42"/>
    </row>
    <row r="709" spans="4:8" s="3" customFormat="1" x14ac:dyDescent="0.3">
      <c r="D709"/>
      <c r="G709" s="41"/>
      <c r="H709" s="42"/>
    </row>
    <row r="710" spans="4:8" s="3" customFormat="1" x14ac:dyDescent="0.3">
      <c r="G710" s="41"/>
      <c r="H710" s="42"/>
    </row>
    <row r="711" spans="4:8" s="3" customFormat="1" x14ac:dyDescent="0.3">
      <c r="G711" s="41"/>
      <c r="H711" s="42"/>
    </row>
    <row r="712" spans="4:8" s="3" customFormat="1" x14ac:dyDescent="0.3">
      <c r="G712" s="41"/>
      <c r="H712" s="42"/>
    </row>
    <row r="713" spans="4:8" s="3" customFormat="1" x14ac:dyDescent="0.3">
      <c r="G713" s="41"/>
      <c r="H713" s="42"/>
    </row>
    <row r="714" spans="4:8" s="3" customFormat="1" x14ac:dyDescent="0.3">
      <c r="G714" s="41"/>
      <c r="H714" s="42"/>
    </row>
    <row r="715" spans="4:8" s="3" customFormat="1" x14ac:dyDescent="0.3">
      <c r="G715" s="41"/>
      <c r="H715" s="42"/>
    </row>
    <row r="716" spans="4:8" s="3" customFormat="1" x14ac:dyDescent="0.3">
      <c r="G716" s="41"/>
      <c r="H716" s="42"/>
    </row>
    <row r="717" spans="4:8" s="3" customFormat="1" x14ac:dyDescent="0.3">
      <c r="G717" s="41"/>
      <c r="H717" s="42"/>
    </row>
    <row r="718" spans="4:8" s="3" customFormat="1" x14ac:dyDescent="0.3">
      <c r="G718" s="41"/>
      <c r="H718" s="42"/>
    </row>
    <row r="719" spans="4:8" s="3" customFormat="1" x14ac:dyDescent="0.3">
      <c r="G719" s="41"/>
      <c r="H719" s="42"/>
    </row>
    <row r="720" spans="4:8" s="3" customFormat="1" x14ac:dyDescent="0.3">
      <c r="G720" s="41"/>
      <c r="H720" s="42"/>
    </row>
    <row r="721" spans="7:8" s="3" customFormat="1" x14ac:dyDescent="0.3">
      <c r="G721" s="41"/>
      <c r="H721" s="42"/>
    </row>
    <row r="722" spans="7:8" s="3" customFormat="1" x14ac:dyDescent="0.3">
      <c r="G722" s="41"/>
      <c r="H722" s="42"/>
    </row>
    <row r="723" spans="7:8" s="3" customFormat="1" x14ac:dyDescent="0.3">
      <c r="G723" s="41"/>
      <c r="H723" s="42"/>
    </row>
    <row r="724" spans="7:8" s="3" customFormat="1" x14ac:dyDescent="0.3">
      <c r="G724" s="41"/>
      <c r="H724" s="42"/>
    </row>
    <row r="725" spans="7:8" s="3" customFormat="1" x14ac:dyDescent="0.3">
      <c r="G725" s="41"/>
      <c r="H725" s="42"/>
    </row>
    <row r="726" spans="7:8" s="3" customFormat="1" x14ac:dyDescent="0.3">
      <c r="G726" s="41"/>
      <c r="H726" s="42"/>
    </row>
    <row r="727" spans="7:8" s="3" customFormat="1" x14ac:dyDescent="0.3">
      <c r="G727" s="41"/>
      <c r="H727" s="42"/>
    </row>
    <row r="728" spans="7:8" s="3" customFormat="1" x14ac:dyDescent="0.3">
      <c r="G728" s="41"/>
      <c r="H728" s="42"/>
    </row>
    <row r="729" spans="7:8" s="3" customFormat="1" x14ac:dyDescent="0.3">
      <c r="G729" s="41"/>
      <c r="H729" s="42"/>
    </row>
    <row r="730" spans="7:8" s="3" customFormat="1" x14ac:dyDescent="0.3">
      <c r="G730" s="41"/>
      <c r="H730" s="42"/>
    </row>
    <row r="731" spans="7:8" s="3" customFormat="1" x14ac:dyDescent="0.3">
      <c r="G731" s="41"/>
      <c r="H731" s="42"/>
    </row>
    <row r="732" spans="7:8" s="3" customFormat="1" x14ac:dyDescent="0.3">
      <c r="G732" s="41"/>
      <c r="H732" s="42"/>
    </row>
    <row r="733" spans="7:8" s="3" customFormat="1" x14ac:dyDescent="0.3">
      <c r="G733" s="41"/>
      <c r="H733" s="42"/>
    </row>
    <row r="734" spans="7:8" s="3" customFormat="1" x14ac:dyDescent="0.3">
      <c r="G734" s="41"/>
      <c r="H734" s="42"/>
    </row>
    <row r="735" spans="7:8" s="3" customFormat="1" x14ac:dyDescent="0.3">
      <c r="G735" s="41"/>
      <c r="H735" s="42"/>
    </row>
    <row r="736" spans="7:8" s="3" customFormat="1" x14ac:dyDescent="0.3">
      <c r="G736" s="41"/>
      <c r="H736" s="42"/>
    </row>
    <row r="737" spans="7:8" s="3" customFormat="1" x14ac:dyDescent="0.3">
      <c r="G737" s="41"/>
      <c r="H737" s="42"/>
    </row>
    <row r="738" spans="7:8" s="3" customFormat="1" x14ac:dyDescent="0.3">
      <c r="G738" s="41"/>
      <c r="H738" s="42"/>
    </row>
    <row r="739" spans="7:8" s="3" customFormat="1" x14ac:dyDescent="0.3">
      <c r="G739" s="41"/>
      <c r="H739" s="42"/>
    </row>
    <row r="740" spans="7:8" s="3" customFormat="1" x14ac:dyDescent="0.3">
      <c r="G740" s="41"/>
      <c r="H740" s="42"/>
    </row>
    <row r="741" spans="7:8" s="3" customFormat="1" x14ac:dyDescent="0.3">
      <c r="G741" s="41"/>
      <c r="H741" s="42"/>
    </row>
    <row r="742" spans="7:8" s="3" customFormat="1" x14ac:dyDescent="0.3">
      <c r="G742" s="41"/>
      <c r="H742" s="42"/>
    </row>
    <row r="743" spans="7:8" s="3" customFormat="1" x14ac:dyDescent="0.3">
      <c r="G743" s="41"/>
      <c r="H743" s="42"/>
    </row>
    <row r="744" spans="7:8" s="3" customFormat="1" x14ac:dyDescent="0.3">
      <c r="G744" s="41"/>
      <c r="H744" s="42"/>
    </row>
    <row r="745" spans="7:8" s="3" customFormat="1" x14ac:dyDescent="0.3">
      <c r="G745" s="41"/>
      <c r="H745" s="42"/>
    </row>
    <row r="746" spans="7:8" s="3" customFormat="1" x14ac:dyDescent="0.3">
      <c r="G746" s="41"/>
      <c r="H746" s="42"/>
    </row>
    <row r="747" spans="7:8" s="3" customFormat="1" x14ac:dyDescent="0.3">
      <c r="G747" s="41"/>
      <c r="H747" s="42"/>
    </row>
    <row r="748" spans="7:8" s="3" customFormat="1" x14ac:dyDescent="0.3">
      <c r="G748" s="41"/>
      <c r="H748" s="42"/>
    </row>
    <row r="749" spans="7:8" s="3" customFormat="1" x14ac:dyDescent="0.3">
      <c r="G749" s="41"/>
      <c r="H749" s="42"/>
    </row>
    <row r="750" spans="7:8" s="3" customFormat="1" x14ac:dyDescent="0.3">
      <c r="G750" s="41"/>
      <c r="H750" s="42"/>
    </row>
    <row r="751" spans="7:8" s="3" customFormat="1" x14ac:dyDescent="0.3">
      <c r="G751" s="41"/>
      <c r="H751" s="42"/>
    </row>
    <row r="752" spans="7:8" s="3" customFormat="1" x14ac:dyDescent="0.3">
      <c r="G752" s="41"/>
      <c r="H752" s="42"/>
    </row>
    <row r="753" spans="7:8" s="3" customFormat="1" x14ac:dyDescent="0.3">
      <c r="G753" s="41"/>
      <c r="H753" s="42"/>
    </row>
    <row r="754" spans="7:8" s="3" customFormat="1" x14ac:dyDescent="0.3">
      <c r="G754" s="41"/>
      <c r="H754" s="42"/>
    </row>
    <row r="755" spans="7:8" s="3" customFormat="1" x14ac:dyDescent="0.3">
      <c r="G755" s="41"/>
      <c r="H755" s="42"/>
    </row>
    <row r="756" spans="7:8" s="3" customFormat="1" x14ac:dyDescent="0.3">
      <c r="G756" s="41"/>
      <c r="H756" s="42"/>
    </row>
    <row r="757" spans="7:8" s="3" customFormat="1" x14ac:dyDescent="0.3">
      <c r="G757" s="41"/>
      <c r="H757" s="42"/>
    </row>
    <row r="758" spans="7:8" s="3" customFormat="1" x14ac:dyDescent="0.3">
      <c r="G758" s="41"/>
      <c r="H758" s="42"/>
    </row>
    <row r="759" spans="7:8" s="3" customFormat="1" x14ac:dyDescent="0.3">
      <c r="G759" s="41"/>
      <c r="H759" s="42"/>
    </row>
    <row r="760" spans="7:8" s="3" customFormat="1" x14ac:dyDescent="0.3">
      <c r="G760" s="41"/>
      <c r="H760" s="42"/>
    </row>
    <row r="761" spans="7:8" s="3" customFormat="1" x14ac:dyDescent="0.3">
      <c r="G761" s="41"/>
      <c r="H761" s="42"/>
    </row>
    <row r="762" spans="7:8" s="3" customFormat="1" x14ac:dyDescent="0.3">
      <c r="G762" s="41"/>
      <c r="H762" s="42"/>
    </row>
    <row r="763" spans="7:8" s="3" customFormat="1" x14ac:dyDescent="0.3">
      <c r="G763" s="41"/>
      <c r="H763" s="42"/>
    </row>
    <row r="764" spans="7:8" s="3" customFormat="1" x14ac:dyDescent="0.3">
      <c r="G764" s="41"/>
      <c r="H764" s="42"/>
    </row>
    <row r="765" spans="7:8" s="3" customFormat="1" x14ac:dyDescent="0.3">
      <c r="G765" s="41"/>
      <c r="H765" s="42"/>
    </row>
    <row r="766" spans="7:8" s="3" customFormat="1" x14ac:dyDescent="0.3">
      <c r="G766" s="41"/>
      <c r="H766" s="42"/>
    </row>
    <row r="767" spans="7:8" s="3" customFormat="1" x14ac:dyDescent="0.3">
      <c r="G767" s="41"/>
      <c r="H767" s="42"/>
    </row>
    <row r="768" spans="7:8" s="3" customFormat="1" x14ac:dyDescent="0.3">
      <c r="G768" s="41"/>
      <c r="H768" s="42"/>
    </row>
    <row r="769" spans="7:8" s="3" customFormat="1" x14ac:dyDescent="0.3">
      <c r="G769" s="41"/>
      <c r="H769" s="42"/>
    </row>
    <row r="770" spans="7:8" s="3" customFormat="1" x14ac:dyDescent="0.3">
      <c r="G770" s="41"/>
      <c r="H770" s="42"/>
    </row>
    <row r="771" spans="7:8" s="3" customFormat="1" x14ac:dyDescent="0.3">
      <c r="G771" s="41"/>
      <c r="H771" s="42"/>
    </row>
    <row r="772" spans="7:8" s="3" customFormat="1" x14ac:dyDescent="0.3">
      <c r="G772" s="41"/>
      <c r="H772" s="42"/>
    </row>
    <row r="773" spans="7:8" s="3" customFormat="1" x14ac:dyDescent="0.3">
      <c r="G773" s="41"/>
      <c r="H773" s="42"/>
    </row>
    <row r="774" spans="7:8" s="3" customFormat="1" x14ac:dyDescent="0.3">
      <c r="G774" s="41"/>
      <c r="H774" s="42"/>
    </row>
    <row r="775" spans="7:8" s="3" customFormat="1" x14ac:dyDescent="0.3">
      <c r="G775" s="41"/>
      <c r="H775" s="42"/>
    </row>
    <row r="776" spans="7:8" s="3" customFormat="1" x14ac:dyDescent="0.3">
      <c r="G776" s="41"/>
      <c r="H776" s="42"/>
    </row>
    <row r="777" spans="7:8" s="3" customFormat="1" x14ac:dyDescent="0.3">
      <c r="G777" s="41"/>
      <c r="H777" s="42"/>
    </row>
    <row r="778" spans="7:8" s="3" customFormat="1" x14ac:dyDescent="0.3">
      <c r="G778" s="41"/>
      <c r="H778" s="42"/>
    </row>
    <row r="779" spans="7:8" s="3" customFormat="1" x14ac:dyDescent="0.3">
      <c r="G779" s="41"/>
      <c r="H779"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www.w3.org/XML/1998/namespace"/>
    <ds:schemaRef ds:uri="7bac02e1-0f5c-436e-90ad-ee1ea14b3ec1"/>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openxmlformats.org/package/2006/metadata/core-properties"/>
    <ds:schemaRef ds:uri="5bca2a45-0c75-447a-8c25-b121700448af"/>
    <ds:schemaRef ds:uri="http://schemas.microsoft.com/office/2006/metadata/properties"/>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94D8F2B2-F247-4A25-B935-C0499B437B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2024-08-01T19:27:54Z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