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C1AAA15B-2C7A-4D7E-A16F-E1E8581EEADA}" xr6:coauthVersionLast="47" xr6:coauthVersionMax="47" xr10:uidLastSave="{00000000-0000-0000-0000-000000000000}"/>
  <bookViews>
    <workbookView xWindow="1950" yWindow="195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C118" i="3" s="1"/>
  <c r="D117" i="3" l="1"/>
  <c r="D118" i="3" l="1"/>
</calcChain>
</file>

<file path=xl/sharedStrings.xml><?xml version="1.0" encoding="utf-8"?>
<sst xmlns="http://schemas.openxmlformats.org/spreadsheetml/2006/main" count="65" uniqueCount="59">
  <si>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</si>
  <si>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</si>
  <si>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</si>
  <si>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</si>
  <si>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</si>
  <si>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</si>
  <si>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</si>
  <si>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</si>
  <si>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</si>
  <si>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</si>
  <si>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</si>
  <si>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</si>
  <si>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</si>
  <si>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</si>
  <si>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</si>
  <si>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</si>
  <si>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</si>
  <si>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</si>
  <si>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</si>
  <si>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</si>
  <si>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</si>
  <si>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</si>
  <si>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</si>
  <si>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</si>
  <si>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</si>
  <si>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</si>
  <si>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</si>
  <si>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</si>
  <si>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</si>
  <si>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</si>
  <si>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</si>
  <si>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</si>
  <si>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</si>
  <si>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</si>
  <si>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</si>
  <si>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</si>
  <si>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</si>
  <si>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</si>
  <si>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</si>
  <si>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</si>
  <si>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</si>
  <si>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</si>
  <si>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</si>
  <si>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</si>
  <si>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</si>
  <si>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</si>
  <si>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</si>
  <si>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</si>
  <si>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</si>
  <si>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</si>
  <si>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</si>
  <si>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</si>
  <si>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</si>
  <si>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</si>
  <si>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</si>
  <si>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</si>
  <si>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</si>
  <si>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</si>
  <si>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material balance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</si>
</sst>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0_);_(* \(#,##0.0\);_(* &quot;-&quot;??_);_(@_)"/>
    <numFmt numFmtId="166" formatCode="_(* #,##0_);_(* \(#,##0\);_(* &quot;-&quot;??_);_(@_)"/>
    <numFmt numFmtId="167" formatCode="mm/dd/yy;@"/>
    <numFmt numFmtId="168" formatCode="0.0_);\(0.0\)"/>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168" fontId="8" fillId="0" borderId="1" xfId="0"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E21" sqref="E21"/>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45292</v>
      </c>
    </row>
    <row r="22" spans="2:12" s="2" customFormat="1" ht="15.75" x14ac:dyDescent="0.2">
      <c r="B22" s="14" t="s">
        <v>27</v>
      </c>
      <c r="C22" s="46">
        <v>45382</v>
      </c>
    </row>
    <row r="23" spans="2:12" s="2" customFormat="1" ht="15.75" x14ac:dyDescent="0.2">
      <c r="B23" s="14" t="s">
        <v>28</v>
      </c>
      <c r="C23" s="46">
        <v>45413</v>
      </c>
    </row>
    <row r="24" spans="2:12" s="2" customFormat="1" ht="39" customHeight="1" x14ac:dyDescent="0.2">
      <c r="B24" s="14"/>
      <c r="C24" s="22"/>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4" t="s">
        <v>30</v>
      </c>
      <c r="C26" s="45">
        <f>C23</f>
        <v>45413</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6"/>
  <sheetViews>
    <sheetView tabSelected="1" zoomScale="70" zoomScaleNormal="70" workbookViewId="0">
      <selection activeCell="G111" sqref="G111"/>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5" t="str">
        <f>Declaration!B3</f>
        <v>FORM CEC-1314 UNDERGROUND GAS STORAGE DATA</v>
      </c>
      <c r="C1" s="65"/>
      <c r="D1" s="65"/>
      <c r="E1" s="65"/>
    </row>
    <row r="3" spans="2:5" x14ac:dyDescent="0.3">
      <c r="B3" s="19" t="str">
        <f>Declaration!B6</f>
        <v>Storage Field Name</v>
      </c>
      <c r="C3" s="66" t="s">
        <v>6</v>
      </c>
      <c r="D3" s="67"/>
      <c r="E3" s="68"/>
    </row>
    <row r="4" spans="2:5" x14ac:dyDescent="0.3">
      <c r="B4" s="19" t="str">
        <f>Declaration!B7</f>
        <v>Company Name</v>
      </c>
      <c r="C4" s="66" t="s">
        <v>8</v>
      </c>
      <c r="D4" s="69"/>
      <c r="E4" s="70"/>
    </row>
    <row r="5" spans="2:5" x14ac:dyDescent="0.3">
      <c r="B5" s="19" t="str">
        <f>Declaration!B11</f>
        <v>Name</v>
      </c>
      <c r="C5" s="66" t="s">
        <v>10</v>
      </c>
      <c r="D5" s="69"/>
      <c r="E5" s="70"/>
    </row>
    <row r="6" spans="2:5" x14ac:dyDescent="0.3">
      <c r="B6" s="19" t="str">
        <f>Declaration!B13</f>
        <v>E-mail</v>
      </c>
      <c r="C6" s="74" t="s">
        <v>14</v>
      </c>
      <c r="D6" s="67"/>
      <c r="E6" s="68"/>
    </row>
    <row r="7" spans="2:5" x14ac:dyDescent="0.3">
      <c r="B7" s="20"/>
      <c r="C7" s="28"/>
      <c r="D7" s="28"/>
      <c r="E7" s="35"/>
    </row>
    <row r="8" spans="2:5" x14ac:dyDescent="0.3">
      <c r="B8" s="21" t="str">
        <f>Declaration!B21</f>
        <v>Beginning Reporting Date  (mm/dd/yy)</v>
      </c>
      <c r="C8" s="71">
        <f>Declaration!C21</f>
        <v>45292</v>
      </c>
      <c r="D8" s="72"/>
      <c r="E8" s="73"/>
    </row>
    <row r="9" spans="2:5" x14ac:dyDescent="0.3">
      <c r="B9" s="21" t="str">
        <f>Declaration!B22</f>
        <v>Ending Reporting Date (mm/dd/yy)</v>
      </c>
      <c r="C9" s="71">
        <f>Declaration!C22</f>
        <v>45382</v>
      </c>
      <c r="D9" s="72"/>
      <c r="E9" s="73"/>
    </row>
    <row r="10" spans="2:5" x14ac:dyDescent="0.3">
      <c r="B10" s="21" t="str">
        <f>Declaration!B23</f>
        <v>Date Form Submitted (mm/dd/yy)</v>
      </c>
      <c r="C10" s="71">
        <v>45413</v>
      </c>
      <c r="D10" s="72"/>
      <c r="E10" s="73"/>
    </row>
    <row r="11" spans="2:5" x14ac:dyDescent="0.3">
      <c r="B11" s="17"/>
      <c r="C11" s="17"/>
      <c r="D11" s="17"/>
      <c r="E11" s="36"/>
    </row>
    <row r="12" spans="2:5" x14ac:dyDescent="0.3">
      <c r="B12" s="55" t="s">
        <v>35</v>
      </c>
      <c r="C12" s="56"/>
      <c r="D12" s="56"/>
      <c r="E12" s="57"/>
    </row>
    <row r="13" spans="2:5" x14ac:dyDescent="0.3">
      <c r="B13" s="19" t="s">
        <v>36</v>
      </c>
      <c r="C13" s="64" t="s">
        <v>6</v>
      </c>
      <c r="D13" s="62"/>
      <c r="E13" s="63"/>
    </row>
    <row r="14" spans="2:5" x14ac:dyDescent="0.3">
      <c r="B14" s="19" t="s">
        <v>37</v>
      </c>
      <c r="C14" s="64" t="s">
        <v>38</v>
      </c>
      <c r="D14" s="62"/>
      <c r="E14" s="63"/>
    </row>
    <row r="15" spans="2:5" x14ac:dyDescent="0.3">
      <c r="B15" s="19" t="s">
        <v>39</v>
      </c>
      <c r="C15" s="64" t="s">
        <v>40</v>
      </c>
      <c r="D15" s="62"/>
      <c r="E15" s="63"/>
    </row>
    <row r="16" spans="2:5" x14ac:dyDescent="0.3">
      <c r="B16" s="19" t="s">
        <v>41</v>
      </c>
      <c r="C16" s="58" t="s">
        <v>42</v>
      </c>
      <c r="D16" s="59"/>
      <c r="E16" s="60"/>
    </row>
    <row r="17" spans="1:11" x14ac:dyDescent="0.3">
      <c r="B17" s="19" t="s">
        <v>43</v>
      </c>
      <c r="C17" s="58" t="s">
        <v>44</v>
      </c>
      <c r="D17" s="59"/>
      <c r="E17" s="60"/>
    </row>
    <row r="18" spans="1:11" x14ac:dyDescent="0.3">
      <c r="B18" s="17"/>
      <c r="C18" s="18"/>
      <c r="D18" s="18"/>
      <c r="E18" s="37"/>
    </row>
    <row r="19" spans="1:11" x14ac:dyDescent="0.3">
      <c r="B19" s="19" t="s">
        <v>45</v>
      </c>
      <c r="C19" s="61">
        <v>21500000</v>
      </c>
      <c r="D19" s="62"/>
      <c r="E19" s="63"/>
    </row>
    <row r="20" spans="1:11" x14ac:dyDescent="0.3">
      <c r="B20" s="19" t="s">
        <v>46</v>
      </c>
      <c r="C20" s="61">
        <v>46089073</v>
      </c>
      <c r="D20" s="62"/>
      <c r="E20" s="63"/>
    </row>
    <row r="21" spans="1:11" x14ac:dyDescent="0.3">
      <c r="B21" s="19" t="s">
        <v>47</v>
      </c>
      <c r="C21" s="61">
        <v>420000</v>
      </c>
      <c r="D21" s="62"/>
      <c r="E21" s="63"/>
    </row>
    <row r="22" spans="1:11" x14ac:dyDescent="0.3">
      <c r="B22" s="4"/>
      <c r="C22" s="7"/>
      <c r="D22" s="7"/>
      <c r="E22" s="38"/>
    </row>
    <row r="23" spans="1:11" x14ac:dyDescent="0.3">
      <c r="B23" s="4"/>
      <c r="C23" s="7"/>
      <c r="D23" s="7"/>
      <c r="E23" s="38"/>
    </row>
    <row r="24" spans="1:11" ht="20.25" customHeight="1" x14ac:dyDescent="0.3">
      <c r="A24" s="55" t="s">
        <v>48</v>
      </c>
      <c r="B24" s="56"/>
      <c r="C24" s="56"/>
      <c r="D24" s="56"/>
      <c r="E24" s="56"/>
      <c r="F24" s="57"/>
    </row>
    <row r="26" spans="1:11" ht="38.25" x14ac:dyDescent="0.3">
      <c r="A26" s="6" t="s">
        <v>49</v>
      </c>
      <c r="B26" s="6" t="s">
        <v>50</v>
      </c>
      <c r="C26" s="6" t="s">
        <v>51</v>
      </c>
      <c r="D26" s="6" t="s">
        <v>52</v>
      </c>
      <c r="E26" s="32" t="s">
        <v>53</v>
      </c>
      <c r="F26" s="32" t="s">
        <v>54</v>
      </c>
      <c r="G26" s="30" t="s">
        <v>55</v>
      </c>
      <c r="H26" s="30" t="s">
        <v>56</v>
      </c>
    </row>
    <row r="27" spans="1:11" s="3" customFormat="1" x14ac:dyDescent="0.3">
      <c r="A27" s="23">
        <v>45292</v>
      </c>
      <c r="B27" s="43">
        <v>24589073</v>
      </c>
      <c r="C27" s="33">
        <v>20486568.600000001</v>
      </c>
      <c r="D27" s="39">
        <f>B27+C27</f>
        <v>45075641.600000001</v>
      </c>
      <c r="E27" s="33">
        <v>17935</v>
      </c>
      <c r="F27" s="33">
        <v>1.8</v>
      </c>
      <c r="G27" s="40">
        <v>0</v>
      </c>
      <c r="H27" s="40"/>
    </row>
    <row r="28" spans="1:11" s="3" customFormat="1" x14ac:dyDescent="0.3">
      <c r="A28" s="23">
        <v>45293</v>
      </c>
      <c r="B28" s="43">
        <v>24589073</v>
      </c>
      <c r="C28" s="33">
        <f>C27+E27-F27-G27</f>
        <v>20504501.800000001</v>
      </c>
      <c r="D28" s="39">
        <f t="shared" ref="D28:D38" si="0">B28+C28</f>
        <v>45093574.799999997</v>
      </c>
      <c r="E28" s="33">
        <v>18196.599999999999</v>
      </c>
      <c r="F28" s="33">
        <v>0</v>
      </c>
      <c r="G28" s="40">
        <v>0</v>
      </c>
      <c r="H28" s="40"/>
    </row>
    <row r="29" spans="1:11" s="3" customFormat="1" x14ac:dyDescent="0.3">
      <c r="A29" s="23">
        <v>45294</v>
      </c>
      <c r="B29" s="43">
        <v>24589073</v>
      </c>
      <c r="C29" s="33">
        <f t="shared" ref="C29:C92" si="1">C28+E28-F28-G28</f>
        <v>20522698.400000002</v>
      </c>
      <c r="D29" s="39">
        <f t="shared" si="0"/>
        <v>45111771.400000006</v>
      </c>
      <c r="E29" s="33">
        <v>4040</v>
      </c>
      <c r="F29" s="33">
        <v>0</v>
      </c>
      <c r="G29" s="40">
        <v>0</v>
      </c>
      <c r="H29" s="40"/>
      <c r="K29" s="24"/>
    </row>
    <row r="30" spans="1:11" s="3" customFormat="1" x14ac:dyDescent="0.3">
      <c r="A30" s="23">
        <v>45295</v>
      </c>
      <c r="B30" s="43">
        <v>24589073</v>
      </c>
      <c r="C30" s="33">
        <f t="shared" si="1"/>
        <v>20526738.400000002</v>
      </c>
      <c r="D30" s="39">
        <f t="shared" si="0"/>
        <v>45115811.400000006</v>
      </c>
      <c r="E30" s="33">
        <v>0</v>
      </c>
      <c r="F30" s="33">
        <v>0</v>
      </c>
      <c r="G30" s="40">
        <v>0</v>
      </c>
      <c r="H30" s="40"/>
      <c r="K30" s="24"/>
    </row>
    <row r="31" spans="1:11" s="3" customFormat="1" x14ac:dyDescent="0.3">
      <c r="A31" s="23">
        <v>45296</v>
      </c>
      <c r="B31" s="43">
        <v>24589073</v>
      </c>
      <c r="C31" s="33">
        <f t="shared" si="1"/>
        <v>20526738.400000002</v>
      </c>
      <c r="D31" s="39">
        <f t="shared" si="0"/>
        <v>45115811.400000006</v>
      </c>
      <c r="E31" s="33">
        <v>0</v>
      </c>
      <c r="F31" s="33">
        <v>0</v>
      </c>
      <c r="G31" s="40">
        <v>0</v>
      </c>
      <c r="H31" s="40"/>
      <c r="K31" s="24"/>
    </row>
    <row r="32" spans="1:11" s="3" customFormat="1" x14ac:dyDescent="0.3">
      <c r="A32" s="23">
        <v>45297</v>
      </c>
      <c r="B32" s="43">
        <v>24589073</v>
      </c>
      <c r="C32" s="33">
        <f t="shared" si="1"/>
        <v>20526738.400000002</v>
      </c>
      <c r="D32" s="39">
        <f t="shared" si="0"/>
        <v>45115811.400000006</v>
      </c>
      <c r="E32" s="33">
        <v>0</v>
      </c>
      <c r="F32" s="33">
        <v>0</v>
      </c>
      <c r="G32" s="40">
        <v>0</v>
      </c>
      <c r="H32" s="40"/>
    </row>
    <row r="33" spans="1:8" s="3" customFormat="1" x14ac:dyDescent="0.3">
      <c r="A33" s="23">
        <v>45298</v>
      </c>
      <c r="B33" s="43">
        <v>24589073</v>
      </c>
      <c r="C33" s="33">
        <f t="shared" si="1"/>
        <v>20526738.400000002</v>
      </c>
      <c r="D33" s="39">
        <f t="shared" si="0"/>
        <v>45115811.400000006</v>
      </c>
      <c r="E33" s="33">
        <v>0</v>
      </c>
      <c r="F33" s="33">
        <v>9119.1</v>
      </c>
      <c r="G33" s="40">
        <v>0</v>
      </c>
      <c r="H33" s="40"/>
    </row>
    <row r="34" spans="1:8" s="3" customFormat="1" x14ac:dyDescent="0.3">
      <c r="A34" s="23">
        <v>45299</v>
      </c>
      <c r="B34" s="43">
        <v>24589073</v>
      </c>
      <c r="C34" s="33">
        <f t="shared" si="1"/>
        <v>20517619.300000001</v>
      </c>
      <c r="D34" s="39">
        <f t="shared" si="0"/>
        <v>45106692.299999997</v>
      </c>
      <c r="E34" s="33">
        <v>3831.8</v>
      </c>
      <c r="F34" s="33">
        <v>110000.3</v>
      </c>
      <c r="G34" s="40">
        <v>0</v>
      </c>
      <c r="H34" s="40"/>
    </row>
    <row r="35" spans="1:8" s="3" customFormat="1" x14ac:dyDescent="0.3">
      <c r="A35" s="23">
        <v>45300</v>
      </c>
      <c r="B35" s="43">
        <v>24589073</v>
      </c>
      <c r="C35" s="33">
        <f t="shared" si="1"/>
        <v>20411450.800000001</v>
      </c>
      <c r="D35" s="39">
        <f t="shared" si="0"/>
        <v>45000523.799999997</v>
      </c>
      <c r="E35" s="33">
        <v>0</v>
      </c>
      <c r="F35" s="33">
        <v>121510.3</v>
      </c>
      <c r="G35" s="40">
        <v>0</v>
      </c>
      <c r="H35" s="40"/>
    </row>
    <row r="36" spans="1:8" s="3" customFormat="1" x14ac:dyDescent="0.3">
      <c r="A36" s="23">
        <v>45301</v>
      </c>
      <c r="B36" s="43">
        <v>24589073</v>
      </c>
      <c r="C36" s="33">
        <f t="shared" si="1"/>
        <v>20289940.5</v>
      </c>
      <c r="D36" s="39">
        <f t="shared" si="0"/>
        <v>44879013.5</v>
      </c>
      <c r="E36" s="33">
        <v>0</v>
      </c>
      <c r="F36" s="33">
        <v>53465.9</v>
      </c>
      <c r="G36" s="40">
        <v>0</v>
      </c>
      <c r="H36" s="40"/>
    </row>
    <row r="37" spans="1:8" s="3" customFormat="1" x14ac:dyDescent="0.3">
      <c r="A37" s="23">
        <v>45302</v>
      </c>
      <c r="B37" s="43">
        <v>24589073</v>
      </c>
      <c r="C37" s="33">
        <f t="shared" si="1"/>
        <v>20236474.600000001</v>
      </c>
      <c r="D37" s="39">
        <f t="shared" si="0"/>
        <v>44825547.600000001</v>
      </c>
      <c r="E37" s="33">
        <v>0</v>
      </c>
      <c r="F37" s="33">
        <v>42625.5</v>
      </c>
      <c r="G37" s="40">
        <v>0</v>
      </c>
      <c r="H37" s="40"/>
    </row>
    <row r="38" spans="1:8" s="3" customFormat="1" ht="24.95" customHeight="1" x14ac:dyDescent="0.3">
      <c r="A38" s="23">
        <v>45303</v>
      </c>
      <c r="B38" s="43">
        <v>24589073</v>
      </c>
      <c r="C38" s="33">
        <f t="shared" si="1"/>
        <v>20193849.100000001</v>
      </c>
      <c r="D38" s="39">
        <f t="shared" si="0"/>
        <v>44782922.100000001</v>
      </c>
      <c r="E38" s="33">
        <v>0</v>
      </c>
      <c r="F38" s="33">
        <v>265638.2</v>
      </c>
      <c r="G38" s="40">
        <v>0</v>
      </c>
      <c r="H38" s="40"/>
    </row>
    <row r="39" spans="1:8" s="3" customFormat="1" ht="24.95" customHeight="1" x14ac:dyDescent="0.3">
      <c r="A39" s="23">
        <v>45304</v>
      </c>
      <c r="B39" s="43">
        <v>24589073</v>
      </c>
      <c r="C39" s="33">
        <f t="shared" si="1"/>
        <v>19928210.900000002</v>
      </c>
      <c r="D39" s="39">
        <f t="shared" ref="D39:D102" si="2">B39+C39</f>
        <v>44517283.900000006</v>
      </c>
      <c r="E39" s="33">
        <v>0</v>
      </c>
      <c r="F39" s="33">
        <v>228143.2</v>
      </c>
      <c r="G39" s="40">
        <v>0</v>
      </c>
      <c r="H39" s="40"/>
    </row>
    <row r="40" spans="1:8" s="3" customFormat="1" ht="24.95" customHeight="1" x14ac:dyDescent="0.3">
      <c r="A40" s="23">
        <v>45305</v>
      </c>
      <c r="B40" s="43">
        <v>24589073</v>
      </c>
      <c r="C40" s="33">
        <f t="shared" si="1"/>
        <v>19700067.700000003</v>
      </c>
      <c r="D40" s="39">
        <f t="shared" si="2"/>
        <v>44289140.700000003</v>
      </c>
      <c r="E40" s="33">
        <v>0</v>
      </c>
      <c r="F40" s="33">
        <v>176210.3</v>
      </c>
      <c r="G40" s="40">
        <v>0</v>
      </c>
      <c r="H40" s="40"/>
    </row>
    <row r="41" spans="1:8" s="3" customFormat="1" ht="24.95" customHeight="1" x14ac:dyDescent="0.3">
      <c r="A41" s="23">
        <v>45306</v>
      </c>
      <c r="B41" s="43">
        <v>24589073</v>
      </c>
      <c r="C41" s="33">
        <f t="shared" si="1"/>
        <v>19523857.400000002</v>
      </c>
      <c r="D41" s="39">
        <f t="shared" si="2"/>
        <v>44112930.400000006</v>
      </c>
      <c r="E41" s="33">
        <v>0</v>
      </c>
      <c r="F41" s="33">
        <v>235855.7</v>
      </c>
      <c r="G41" s="40">
        <v>0</v>
      </c>
      <c r="H41" s="40"/>
    </row>
    <row r="42" spans="1:8" s="3" customFormat="1" ht="24.95" customHeight="1" x14ac:dyDescent="0.3">
      <c r="A42" s="23">
        <v>45307</v>
      </c>
      <c r="B42" s="43">
        <v>24589073</v>
      </c>
      <c r="C42" s="33">
        <f t="shared" si="1"/>
        <v>19288001.700000003</v>
      </c>
      <c r="D42" s="39">
        <f t="shared" si="2"/>
        <v>43877074.700000003</v>
      </c>
      <c r="E42" s="33">
        <v>0</v>
      </c>
      <c r="F42" s="33">
        <v>219734.8</v>
      </c>
      <c r="G42" s="40">
        <v>0</v>
      </c>
      <c r="H42" s="40"/>
    </row>
    <row r="43" spans="1:8" s="3" customFormat="1" x14ac:dyDescent="0.3">
      <c r="A43" s="23">
        <v>45308</v>
      </c>
      <c r="B43" s="43">
        <v>24589073</v>
      </c>
      <c r="C43" s="33">
        <f t="shared" si="1"/>
        <v>19068266.900000002</v>
      </c>
      <c r="D43" s="39">
        <f t="shared" si="2"/>
        <v>43657339.900000006</v>
      </c>
      <c r="E43" s="33">
        <v>0</v>
      </c>
      <c r="F43" s="33">
        <v>35605</v>
      </c>
      <c r="G43" s="40">
        <v>0</v>
      </c>
      <c r="H43" s="40"/>
    </row>
    <row r="44" spans="1:8" s="3" customFormat="1" x14ac:dyDescent="0.3">
      <c r="A44" s="23">
        <v>45309</v>
      </c>
      <c r="B44" s="43">
        <v>24589073</v>
      </c>
      <c r="C44" s="33">
        <f t="shared" si="1"/>
        <v>19032661.900000002</v>
      </c>
      <c r="D44" s="39">
        <f t="shared" si="2"/>
        <v>43621734.900000006</v>
      </c>
      <c r="E44" s="33">
        <v>0</v>
      </c>
      <c r="F44" s="33">
        <v>19770.400000000001</v>
      </c>
      <c r="G44" s="40">
        <v>0</v>
      </c>
      <c r="H44" s="40"/>
    </row>
    <row r="45" spans="1:8" s="3" customFormat="1" x14ac:dyDescent="0.3">
      <c r="A45" s="23">
        <v>45310</v>
      </c>
      <c r="B45" s="43">
        <v>24589073</v>
      </c>
      <c r="C45" s="33">
        <f t="shared" si="1"/>
        <v>19012891.500000004</v>
      </c>
      <c r="D45" s="39">
        <f t="shared" si="2"/>
        <v>43601964.5</v>
      </c>
      <c r="E45" s="33">
        <v>0</v>
      </c>
      <c r="F45" s="33">
        <v>74198</v>
      </c>
      <c r="G45" s="40">
        <v>0</v>
      </c>
      <c r="H45" s="40"/>
    </row>
    <row r="46" spans="1:8" s="3" customFormat="1" x14ac:dyDescent="0.3">
      <c r="A46" s="23">
        <v>45311</v>
      </c>
      <c r="B46" s="43">
        <v>24589073</v>
      </c>
      <c r="C46" s="33">
        <f t="shared" si="1"/>
        <v>18938693.500000004</v>
      </c>
      <c r="D46" s="39">
        <f t="shared" si="2"/>
        <v>43527766.5</v>
      </c>
      <c r="E46" s="33">
        <v>0</v>
      </c>
      <c r="F46" s="33">
        <v>41459.199999999997</v>
      </c>
      <c r="G46" s="40">
        <v>0</v>
      </c>
      <c r="H46" s="40"/>
    </row>
    <row r="47" spans="1:8" s="3" customFormat="1" x14ac:dyDescent="0.3">
      <c r="A47" s="23">
        <v>45312</v>
      </c>
      <c r="B47" s="43">
        <v>24589073</v>
      </c>
      <c r="C47" s="33">
        <f t="shared" si="1"/>
        <v>18897234.300000004</v>
      </c>
      <c r="D47" s="39">
        <f t="shared" si="2"/>
        <v>43486307.300000004</v>
      </c>
      <c r="E47" s="33">
        <v>0</v>
      </c>
      <c r="F47" s="33">
        <v>21245.5</v>
      </c>
      <c r="G47" s="40">
        <v>0</v>
      </c>
      <c r="H47" s="40"/>
    </row>
    <row r="48" spans="1:8" s="3" customFormat="1" x14ac:dyDescent="0.3">
      <c r="A48" s="23">
        <v>45313</v>
      </c>
      <c r="B48" s="43">
        <v>24589073</v>
      </c>
      <c r="C48" s="33">
        <f t="shared" si="1"/>
        <v>18875988.800000004</v>
      </c>
      <c r="D48" s="39">
        <f t="shared" si="2"/>
        <v>43465061.800000004</v>
      </c>
      <c r="E48" s="33">
        <v>0</v>
      </c>
      <c r="F48" s="33">
        <v>65201.5</v>
      </c>
      <c r="G48" s="40">
        <v>0</v>
      </c>
      <c r="H48" s="40"/>
    </row>
    <row r="49" spans="1:8" s="3" customFormat="1" x14ac:dyDescent="0.3">
      <c r="A49" s="23">
        <v>45314</v>
      </c>
      <c r="B49" s="43">
        <v>24589073</v>
      </c>
      <c r="C49" s="33">
        <f t="shared" si="1"/>
        <v>18810787.300000004</v>
      </c>
      <c r="D49" s="39">
        <f t="shared" si="2"/>
        <v>43399860.300000004</v>
      </c>
      <c r="E49" s="33">
        <v>0</v>
      </c>
      <c r="F49" s="33">
        <v>85729.600000000006</v>
      </c>
      <c r="G49" s="40">
        <v>0</v>
      </c>
      <c r="H49" s="40"/>
    </row>
    <row r="50" spans="1:8" s="3" customFormat="1" x14ac:dyDescent="0.3">
      <c r="A50" s="23">
        <v>45315</v>
      </c>
      <c r="B50" s="43">
        <v>24589073</v>
      </c>
      <c r="C50" s="33">
        <f t="shared" si="1"/>
        <v>18725057.700000003</v>
      </c>
      <c r="D50" s="39">
        <f t="shared" si="2"/>
        <v>43314130.700000003</v>
      </c>
      <c r="E50" s="33">
        <v>0</v>
      </c>
      <c r="F50" s="33">
        <v>132210.5</v>
      </c>
      <c r="G50" s="40">
        <v>0</v>
      </c>
      <c r="H50" s="40"/>
    </row>
    <row r="51" spans="1:8" s="3" customFormat="1" x14ac:dyDescent="0.3">
      <c r="A51" s="23">
        <v>45316</v>
      </c>
      <c r="B51" s="43">
        <v>24589073</v>
      </c>
      <c r="C51" s="33">
        <f t="shared" si="1"/>
        <v>18592847.200000003</v>
      </c>
      <c r="D51" s="39">
        <f t="shared" si="2"/>
        <v>43181920.200000003</v>
      </c>
      <c r="E51" s="33">
        <v>0</v>
      </c>
      <c r="F51" s="33">
        <v>20214.099999999999</v>
      </c>
      <c r="G51" s="40">
        <v>0</v>
      </c>
      <c r="H51" s="40"/>
    </row>
    <row r="52" spans="1:8" s="3" customFormat="1" x14ac:dyDescent="0.3">
      <c r="A52" s="23">
        <v>45317</v>
      </c>
      <c r="B52" s="43">
        <v>24589073</v>
      </c>
      <c r="C52" s="33">
        <f t="shared" si="1"/>
        <v>18572633.100000001</v>
      </c>
      <c r="D52" s="39">
        <f t="shared" si="2"/>
        <v>43161706.100000001</v>
      </c>
      <c r="E52" s="33">
        <v>0</v>
      </c>
      <c r="F52" s="33">
        <v>66198</v>
      </c>
      <c r="G52" s="40">
        <v>0</v>
      </c>
      <c r="H52" s="40"/>
    </row>
    <row r="53" spans="1:8" s="3" customFormat="1" x14ac:dyDescent="0.3">
      <c r="A53" s="23">
        <v>45318</v>
      </c>
      <c r="B53" s="43">
        <v>24589073</v>
      </c>
      <c r="C53" s="33">
        <f t="shared" si="1"/>
        <v>18506435.100000001</v>
      </c>
      <c r="D53" s="39">
        <f t="shared" si="2"/>
        <v>43095508.100000001</v>
      </c>
      <c r="E53" s="33">
        <v>0</v>
      </c>
      <c r="F53" s="33">
        <v>0</v>
      </c>
      <c r="G53" s="40">
        <v>0</v>
      </c>
      <c r="H53" s="40"/>
    </row>
    <row r="54" spans="1:8" s="3" customFormat="1" x14ac:dyDescent="0.3">
      <c r="A54" s="23">
        <v>45319</v>
      </c>
      <c r="B54" s="43">
        <v>24589073</v>
      </c>
      <c r="C54" s="33">
        <f t="shared" si="1"/>
        <v>18506435.100000001</v>
      </c>
      <c r="D54" s="39">
        <f t="shared" si="2"/>
        <v>43095508.100000001</v>
      </c>
      <c r="E54" s="33">
        <v>0</v>
      </c>
      <c r="F54" s="33">
        <v>0</v>
      </c>
      <c r="G54" s="40">
        <v>0</v>
      </c>
      <c r="H54" s="40"/>
    </row>
    <row r="55" spans="1:8" s="3" customFormat="1" x14ac:dyDescent="0.3">
      <c r="A55" s="23">
        <v>45320</v>
      </c>
      <c r="B55" s="43">
        <v>24589073</v>
      </c>
      <c r="C55" s="33">
        <f t="shared" si="1"/>
        <v>18506435.100000001</v>
      </c>
      <c r="D55" s="39">
        <f t="shared" si="2"/>
        <v>43095508.100000001</v>
      </c>
      <c r="E55" s="33">
        <v>0</v>
      </c>
      <c r="F55" s="33">
        <v>0</v>
      </c>
      <c r="G55" s="40">
        <v>0</v>
      </c>
      <c r="H55" s="40"/>
    </row>
    <row r="56" spans="1:8" s="3" customFormat="1" x14ac:dyDescent="0.3">
      <c r="A56" s="23">
        <v>45321</v>
      </c>
      <c r="B56" s="43">
        <v>24589073</v>
      </c>
      <c r="C56" s="33">
        <f t="shared" si="1"/>
        <v>18506435.100000001</v>
      </c>
      <c r="D56" s="39">
        <f t="shared" si="2"/>
        <v>43095508.100000001</v>
      </c>
      <c r="E56" s="33">
        <v>0</v>
      </c>
      <c r="F56" s="33">
        <v>0</v>
      </c>
      <c r="G56" s="40">
        <v>0</v>
      </c>
      <c r="H56" s="40"/>
    </row>
    <row r="57" spans="1:8" s="3" customFormat="1" x14ac:dyDescent="0.3">
      <c r="A57" s="23">
        <v>45322</v>
      </c>
      <c r="B57" s="43">
        <v>24589073</v>
      </c>
      <c r="C57" s="33">
        <f t="shared" si="1"/>
        <v>18506435.100000001</v>
      </c>
      <c r="D57" s="39">
        <f t="shared" si="2"/>
        <v>43095508.100000001</v>
      </c>
      <c r="E57" s="33">
        <v>0</v>
      </c>
      <c r="F57" s="33">
        <v>0</v>
      </c>
      <c r="G57" s="40">
        <v>66.599999999999994</v>
      </c>
      <c r="H57" s="41" t="s">
        <v>57</v>
      </c>
    </row>
    <row r="58" spans="1:8" s="3" customFormat="1" x14ac:dyDescent="0.3">
      <c r="A58" s="23">
        <v>45323</v>
      </c>
      <c r="B58" s="43">
        <v>24589073</v>
      </c>
      <c r="C58" s="33">
        <f t="shared" si="1"/>
        <v>18506368.5</v>
      </c>
      <c r="D58" s="39">
        <f t="shared" si="2"/>
        <v>43095441.5</v>
      </c>
      <c r="E58" s="33">
        <v>0</v>
      </c>
      <c r="F58" s="33">
        <v>0</v>
      </c>
      <c r="G58" s="40">
        <v>0</v>
      </c>
      <c r="H58" s="40"/>
    </row>
    <row r="59" spans="1:8" s="3" customFormat="1" x14ac:dyDescent="0.3">
      <c r="A59" s="23">
        <v>45324</v>
      </c>
      <c r="B59" s="43">
        <v>24589073</v>
      </c>
      <c r="C59" s="33">
        <f t="shared" si="1"/>
        <v>18506368.5</v>
      </c>
      <c r="D59" s="39">
        <f t="shared" si="2"/>
        <v>43095441.5</v>
      </c>
      <c r="E59" s="33">
        <v>0</v>
      </c>
      <c r="F59" s="33">
        <v>0</v>
      </c>
      <c r="G59" s="40">
        <v>0</v>
      </c>
      <c r="H59" s="40"/>
    </row>
    <row r="60" spans="1:8" s="3" customFormat="1" x14ac:dyDescent="0.3">
      <c r="A60" s="23">
        <v>45325</v>
      </c>
      <c r="B60" s="43">
        <v>24589073</v>
      </c>
      <c r="C60" s="33">
        <f t="shared" si="1"/>
        <v>18506368.5</v>
      </c>
      <c r="D60" s="39">
        <f t="shared" si="2"/>
        <v>43095441.5</v>
      </c>
      <c r="E60" s="33">
        <v>0</v>
      </c>
      <c r="F60" s="33">
        <v>0</v>
      </c>
      <c r="G60" s="40">
        <v>0</v>
      </c>
      <c r="H60" s="40"/>
    </row>
    <row r="61" spans="1:8" s="3" customFormat="1" x14ac:dyDescent="0.3">
      <c r="A61" s="23">
        <v>45326</v>
      </c>
      <c r="B61" s="43">
        <v>24589073</v>
      </c>
      <c r="C61" s="33">
        <f t="shared" si="1"/>
        <v>18506368.5</v>
      </c>
      <c r="D61" s="39">
        <f t="shared" si="2"/>
        <v>43095441.5</v>
      </c>
      <c r="E61" s="33">
        <v>0</v>
      </c>
      <c r="F61" s="33">
        <v>39796</v>
      </c>
      <c r="G61" s="40">
        <v>0</v>
      </c>
      <c r="H61" s="40"/>
    </row>
    <row r="62" spans="1:8" s="3" customFormat="1" x14ac:dyDescent="0.3">
      <c r="A62" s="23">
        <v>45327</v>
      </c>
      <c r="B62" s="43">
        <v>24589073</v>
      </c>
      <c r="C62" s="33">
        <f t="shared" si="1"/>
        <v>18466572.5</v>
      </c>
      <c r="D62" s="39">
        <f t="shared" si="2"/>
        <v>43055645.5</v>
      </c>
      <c r="E62" s="33">
        <v>0</v>
      </c>
      <c r="F62" s="33">
        <v>52345.2</v>
      </c>
      <c r="G62" s="40">
        <v>0</v>
      </c>
      <c r="H62" s="40"/>
    </row>
    <row r="63" spans="1:8" s="3" customFormat="1" x14ac:dyDescent="0.3">
      <c r="A63" s="23">
        <v>45328</v>
      </c>
      <c r="B63" s="43">
        <v>24589073</v>
      </c>
      <c r="C63" s="33">
        <f t="shared" si="1"/>
        <v>18414227.300000001</v>
      </c>
      <c r="D63" s="39">
        <f t="shared" si="2"/>
        <v>43003300.299999997</v>
      </c>
      <c r="E63" s="33">
        <v>0</v>
      </c>
      <c r="F63" s="33">
        <v>112362.9</v>
      </c>
      <c r="G63" s="40">
        <v>0</v>
      </c>
      <c r="H63" s="40"/>
    </row>
    <row r="64" spans="1:8" s="3" customFormat="1" x14ac:dyDescent="0.3">
      <c r="A64" s="23">
        <v>45329</v>
      </c>
      <c r="B64" s="43">
        <v>24589073</v>
      </c>
      <c r="C64" s="33">
        <f t="shared" si="1"/>
        <v>18301864.400000002</v>
      </c>
      <c r="D64" s="39">
        <f t="shared" si="2"/>
        <v>42890937.400000006</v>
      </c>
      <c r="E64" s="33">
        <v>0</v>
      </c>
      <c r="F64" s="33">
        <v>125562.5</v>
      </c>
      <c r="G64" s="40">
        <v>0</v>
      </c>
      <c r="H64" s="40"/>
    </row>
    <row r="65" spans="1:8" s="3" customFormat="1" x14ac:dyDescent="0.3">
      <c r="A65" s="23">
        <v>45330</v>
      </c>
      <c r="B65" s="43">
        <v>24589073</v>
      </c>
      <c r="C65" s="33">
        <f t="shared" si="1"/>
        <v>18176301.900000002</v>
      </c>
      <c r="D65" s="39">
        <f t="shared" si="2"/>
        <v>42765374.900000006</v>
      </c>
      <c r="E65" s="33">
        <v>0</v>
      </c>
      <c r="F65" s="33">
        <v>160078.6</v>
      </c>
      <c r="G65" s="40">
        <v>0</v>
      </c>
      <c r="H65" s="40"/>
    </row>
    <row r="66" spans="1:8" s="3" customFormat="1" x14ac:dyDescent="0.3">
      <c r="A66" s="23">
        <v>45331</v>
      </c>
      <c r="B66" s="43">
        <v>24589073</v>
      </c>
      <c r="C66" s="33">
        <f t="shared" si="1"/>
        <v>18016223.300000001</v>
      </c>
      <c r="D66" s="39">
        <f t="shared" si="2"/>
        <v>42605296.299999997</v>
      </c>
      <c r="E66" s="33">
        <v>0</v>
      </c>
      <c r="F66" s="33">
        <v>119589.8</v>
      </c>
      <c r="G66" s="40">
        <v>0</v>
      </c>
      <c r="H66" s="40"/>
    </row>
    <row r="67" spans="1:8" s="3" customFormat="1" x14ac:dyDescent="0.3">
      <c r="A67" s="23">
        <v>45332</v>
      </c>
      <c r="B67" s="43">
        <v>24589073</v>
      </c>
      <c r="C67" s="33">
        <f t="shared" si="1"/>
        <v>17896633.5</v>
      </c>
      <c r="D67" s="39">
        <f t="shared" si="2"/>
        <v>42485706.5</v>
      </c>
      <c r="E67" s="33">
        <v>30.4</v>
      </c>
      <c r="F67" s="33">
        <v>66839.399999999994</v>
      </c>
      <c r="G67" s="40">
        <v>0</v>
      </c>
      <c r="H67" s="40"/>
    </row>
    <row r="68" spans="1:8" s="3" customFormat="1" x14ac:dyDescent="0.3">
      <c r="A68" s="23">
        <v>45333</v>
      </c>
      <c r="B68" s="43">
        <v>24589073</v>
      </c>
      <c r="C68" s="33">
        <f t="shared" si="1"/>
        <v>17829824.5</v>
      </c>
      <c r="D68" s="39">
        <f t="shared" si="2"/>
        <v>42418897.5</v>
      </c>
      <c r="E68" s="33">
        <v>0</v>
      </c>
      <c r="F68" s="33">
        <v>11137.7</v>
      </c>
      <c r="G68" s="40">
        <v>0</v>
      </c>
      <c r="H68" s="40"/>
    </row>
    <row r="69" spans="1:8" s="3" customFormat="1" x14ac:dyDescent="0.3">
      <c r="A69" s="23">
        <v>45334</v>
      </c>
      <c r="B69" s="43">
        <v>24589073</v>
      </c>
      <c r="C69" s="33">
        <f t="shared" si="1"/>
        <v>17818686.800000001</v>
      </c>
      <c r="D69" s="39">
        <f t="shared" si="2"/>
        <v>42407759.799999997</v>
      </c>
      <c r="E69" s="33">
        <v>1600.1</v>
      </c>
      <c r="F69" s="33">
        <v>52862.9</v>
      </c>
      <c r="G69" s="40">
        <v>0</v>
      </c>
      <c r="H69" s="40"/>
    </row>
    <row r="70" spans="1:8" s="3" customFormat="1" x14ac:dyDescent="0.3">
      <c r="A70" s="23">
        <v>45335</v>
      </c>
      <c r="B70" s="43">
        <v>24589073</v>
      </c>
      <c r="C70" s="33">
        <f t="shared" si="1"/>
        <v>17767424.000000004</v>
      </c>
      <c r="D70" s="39">
        <f t="shared" si="2"/>
        <v>42356497</v>
      </c>
      <c r="E70" s="33">
        <v>0</v>
      </c>
      <c r="F70" s="33">
        <v>55725.7</v>
      </c>
      <c r="G70" s="40">
        <v>0</v>
      </c>
      <c r="H70" s="40"/>
    </row>
    <row r="71" spans="1:8" s="3" customFormat="1" x14ac:dyDescent="0.3">
      <c r="A71" s="23">
        <v>45336</v>
      </c>
      <c r="B71" s="43">
        <v>24589073</v>
      </c>
      <c r="C71" s="33">
        <f t="shared" si="1"/>
        <v>17711698.300000004</v>
      </c>
      <c r="D71" s="39">
        <f t="shared" si="2"/>
        <v>42300771.300000004</v>
      </c>
      <c r="E71" s="33">
        <v>0</v>
      </c>
      <c r="F71" s="33">
        <v>0</v>
      </c>
      <c r="G71" s="40">
        <v>0</v>
      </c>
      <c r="H71" s="40"/>
    </row>
    <row r="72" spans="1:8" s="3" customFormat="1" x14ac:dyDescent="0.3">
      <c r="A72" s="23">
        <v>45337</v>
      </c>
      <c r="B72" s="43">
        <v>24589073</v>
      </c>
      <c r="C72" s="33">
        <f t="shared" si="1"/>
        <v>17711698.300000004</v>
      </c>
      <c r="D72" s="39">
        <f t="shared" si="2"/>
        <v>42300771.300000004</v>
      </c>
      <c r="E72" s="33">
        <v>0.1</v>
      </c>
      <c r="F72" s="33">
        <v>0</v>
      </c>
      <c r="G72" s="40">
        <v>0</v>
      </c>
      <c r="H72" s="40"/>
    </row>
    <row r="73" spans="1:8" s="3" customFormat="1" x14ac:dyDescent="0.3">
      <c r="A73" s="23">
        <v>45338</v>
      </c>
      <c r="B73" s="43">
        <v>24589073</v>
      </c>
      <c r="C73" s="33">
        <f t="shared" si="1"/>
        <v>17711698.400000006</v>
      </c>
      <c r="D73" s="39">
        <f t="shared" si="2"/>
        <v>42300771.400000006</v>
      </c>
      <c r="E73" s="33">
        <v>0</v>
      </c>
      <c r="F73" s="33">
        <v>0</v>
      </c>
      <c r="G73" s="40">
        <v>0</v>
      </c>
      <c r="H73" s="40"/>
    </row>
    <row r="74" spans="1:8" s="3" customFormat="1" x14ac:dyDescent="0.3">
      <c r="A74" s="23">
        <v>45339</v>
      </c>
      <c r="B74" s="43">
        <v>24589073</v>
      </c>
      <c r="C74" s="33">
        <f t="shared" si="1"/>
        <v>17711698.400000006</v>
      </c>
      <c r="D74" s="39">
        <f t="shared" si="2"/>
        <v>42300771.400000006</v>
      </c>
      <c r="E74" s="33">
        <v>0</v>
      </c>
      <c r="F74" s="33">
        <v>0</v>
      </c>
      <c r="G74" s="40">
        <v>0</v>
      </c>
      <c r="H74" s="40"/>
    </row>
    <row r="75" spans="1:8" s="3" customFormat="1" x14ac:dyDescent="0.3">
      <c r="A75" s="23">
        <v>45340</v>
      </c>
      <c r="B75" s="43">
        <v>24589073</v>
      </c>
      <c r="C75" s="33">
        <f t="shared" si="1"/>
        <v>17711698.400000006</v>
      </c>
      <c r="D75" s="39">
        <f t="shared" si="2"/>
        <v>42300771.400000006</v>
      </c>
      <c r="E75" s="33">
        <v>11469.4</v>
      </c>
      <c r="F75" s="33">
        <v>5.2</v>
      </c>
      <c r="G75" s="40">
        <v>0</v>
      </c>
      <c r="H75" s="40"/>
    </row>
    <row r="76" spans="1:8" s="3" customFormat="1" x14ac:dyDescent="0.3">
      <c r="A76" s="23">
        <v>45341</v>
      </c>
      <c r="B76" s="43">
        <v>24589073</v>
      </c>
      <c r="C76" s="33">
        <f t="shared" si="1"/>
        <v>17723162.600000005</v>
      </c>
      <c r="D76" s="39">
        <f t="shared" si="2"/>
        <v>42312235.600000009</v>
      </c>
      <c r="E76" s="33">
        <v>23766</v>
      </c>
      <c r="F76" s="33">
        <v>3118.3</v>
      </c>
      <c r="G76" s="40">
        <v>0</v>
      </c>
      <c r="H76" s="40"/>
    </row>
    <row r="77" spans="1:8" s="3" customFormat="1" x14ac:dyDescent="0.3">
      <c r="A77" s="23">
        <v>45342</v>
      </c>
      <c r="B77" s="43">
        <v>24589073</v>
      </c>
      <c r="C77" s="33">
        <f t="shared" si="1"/>
        <v>17743810.300000004</v>
      </c>
      <c r="D77" s="39">
        <f t="shared" si="2"/>
        <v>42332883.300000004</v>
      </c>
      <c r="E77" s="33">
        <v>0.1</v>
      </c>
      <c r="F77" s="33">
        <v>22941.9</v>
      </c>
      <c r="G77" s="40">
        <v>0</v>
      </c>
      <c r="H77" s="40"/>
    </row>
    <row r="78" spans="1:8" s="3" customFormat="1" x14ac:dyDescent="0.3">
      <c r="A78" s="23">
        <v>45343</v>
      </c>
      <c r="B78" s="43">
        <v>24589073</v>
      </c>
      <c r="C78" s="33">
        <f t="shared" si="1"/>
        <v>17720868.500000007</v>
      </c>
      <c r="D78" s="39">
        <f t="shared" si="2"/>
        <v>42309941.500000007</v>
      </c>
      <c r="E78" s="33">
        <v>12037.4</v>
      </c>
      <c r="F78" s="33">
        <v>15939.1</v>
      </c>
      <c r="G78" s="40">
        <v>0</v>
      </c>
      <c r="H78" s="40"/>
    </row>
    <row r="79" spans="1:8" s="3" customFormat="1" x14ac:dyDescent="0.3">
      <c r="A79" s="23">
        <v>45344</v>
      </c>
      <c r="B79" s="43">
        <v>24589073</v>
      </c>
      <c r="C79" s="33">
        <f t="shared" si="1"/>
        <v>17716966.800000004</v>
      </c>
      <c r="D79" s="39">
        <f t="shared" si="2"/>
        <v>42306039.800000004</v>
      </c>
      <c r="E79" s="33">
        <v>12631.4</v>
      </c>
      <c r="F79" s="33">
        <v>0</v>
      </c>
      <c r="G79" s="40">
        <v>0</v>
      </c>
      <c r="H79" s="40"/>
    </row>
    <row r="80" spans="1:8" s="3" customFormat="1" x14ac:dyDescent="0.3">
      <c r="A80" s="23">
        <v>45345</v>
      </c>
      <c r="B80" s="43">
        <v>24589073</v>
      </c>
      <c r="C80" s="33">
        <f t="shared" si="1"/>
        <v>17729598.200000003</v>
      </c>
      <c r="D80" s="39">
        <f t="shared" si="2"/>
        <v>42318671.200000003</v>
      </c>
      <c r="E80" s="33">
        <v>7919.6</v>
      </c>
      <c r="F80" s="33">
        <v>8433</v>
      </c>
      <c r="G80" s="40">
        <v>0</v>
      </c>
      <c r="H80" s="40"/>
    </row>
    <row r="81" spans="1:8" s="3" customFormat="1" x14ac:dyDescent="0.3">
      <c r="A81" s="23">
        <v>45346</v>
      </c>
      <c r="B81" s="43">
        <v>24589073</v>
      </c>
      <c r="C81" s="33">
        <f t="shared" si="1"/>
        <v>17729084.800000004</v>
      </c>
      <c r="D81" s="39">
        <f t="shared" si="2"/>
        <v>42318157.800000004</v>
      </c>
      <c r="E81" s="33">
        <v>22454.799999999999</v>
      </c>
      <c r="F81" s="33">
        <v>0.3</v>
      </c>
      <c r="G81" s="40">
        <v>0</v>
      </c>
      <c r="H81" s="40"/>
    </row>
    <row r="82" spans="1:8" s="3" customFormat="1" x14ac:dyDescent="0.3">
      <c r="A82" s="23">
        <v>45347</v>
      </c>
      <c r="B82" s="43">
        <v>24589073</v>
      </c>
      <c r="C82" s="33">
        <f t="shared" si="1"/>
        <v>17751539.300000004</v>
      </c>
      <c r="D82" s="39">
        <f t="shared" si="2"/>
        <v>42340612.300000004</v>
      </c>
      <c r="E82" s="33">
        <v>11217</v>
      </c>
      <c r="F82" s="33">
        <v>0</v>
      </c>
      <c r="G82" s="40">
        <v>0</v>
      </c>
      <c r="H82" s="40"/>
    </row>
    <row r="83" spans="1:8" s="3" customFormat="1" x14ac:dyDescent="0.3">
      <c r="A83" s="23">
        <v>45348</v>
      </c>
      <c r="B83" s="43">
        <v>24589073</v>
      </c>
      <c r="C83" s="33">
        <f t="shared" si="1"/>
        <v>17762756.300000004</v>
      </c>
      <c r="D83" s="39">
        <f t="shared" si="2"/>
        <v>42351829.300000004</v>
      </c>
      <c r="E83" s="33">
        <v>6668.8</v>
      </c>
      <c r="F83" s="33">
        <v>0</v>
      </c>
      <c r="G83" s="40">
        <v>0</v>
      </c>
      <c r="H83" s="40"/>
    </row>
    <row r="84" spans="1:8" s="3" customFormat="1" x14ac:dyDescent="0.3">
      <c r="A84" s="23">
        <v>45349</v>
      </c>
      <c r="B84" s="43">
        <v>24589073</v>
      </c>
      <c r="C84" s="33">
        <f t="shared" si="1"/>
        <v>17769425.100000005</v>
      </c>
      <c r="D84" s="39">
        <f t="shared" si="2"/>
        <v>42358498.100000009</v>
      </c>
      <c r="E84" s="33">
        <v>0</v>
      </c>
      <c r="F84" s="33">
        <v>0</v>
      </c>
      <c r="G84" s="40">
        <v>0</v>
      </c>
      <c r="H84" s="40"/>
    </row>
    <row r="85" spans="1:8" s="3" customFormat="1" x14ac:dyDescent="0.3">
      <c r="A85" s="23">
        <v>45350</v>
      </c>
      <c r="B85" s="43">
        <v>24589073</v>
      </c>
      <c r="C85" s="33">
        <f t="shared" si="1"/>
        <v>17769425.100000005</v>
      </c>
      <c r="D85" s="39">
        <f t="shared" si="2"/>
        <v>42358498.100000009</v>
      </c>
      <c r="E85" s="33">
        <v>0.1</v>
      </c>
      <c r="F85" s="33">
        <v>0</v>
      </c>
      <c r="G85" s="40">
        <v>0</v>
      </c>
    </row>
    <row r="86" spans="1:8" s="3" customFormat="1" x14ac:dyDescent="0.3">
      <c r="A86" s="23">
        <v>45351</v>
      </c>
      <c r="B86" s="43">
        <v>24589073</v>
      </c>
      <c r="C86" s="33">
        <f t="shared" si="1"/>
        <v>17769425.200000007</v>
      </c>
      <c r="D86" s="39">
        <f t="shared" si="2"/>
        <v>42358498.200000003</v>
      </c>
      <c r="E86" s="33">
        <v>0</v>
      </c>
      <c r="F86" s="33">
        <v>0</v>
      </c>
      <c r="G86" s="40">
        <v>109.2</v>
      </c>
      <c r="H86" s="41" t="s">
        <v>57</v>
      </c>
    </row>
    <row r="87" spans="1:8" s="3" customFormat="1" x14ac:dyDescent="0.3">
      <c r="A87" s="23">
        <v>45352</v>
      </c>
      <c r="B87" s="43">
        <v>24589073</v>
      </c>
      <c r="C87" s="33">
        <f t="shared" si="1"/>
        <v>17769316.000000007</v>
      </c>
      <c r="D87" s="39">
        <f t="shared" si="2"/>
        <v>42358389.000000007</v>
      </c>
      <c r="E87" s="33">
        <v>0</v>
      </c>
      <c r="F87" s="33">
        <v>0</v>
      </c>
      <c r="G87" s="40">
        <v>0</v>
      </c>
      <c r="H87" s="40"/>
    </row>
    <row r="88" spans="1:8" s="3" customFormat="1" x14ac:dyDescent="0.3">
      <c r="A88" s="23">
        <v>45353</v>
      </c>
      <c r="B88" s="43">
        <v>24589073</v>
      </c>
      <c r="C88" s="33">
        <f t="shared" si="1"/>
        <v>17769316.000000007</v>
      </c>
      <c r="D88" s="39">
        <f t="shared" si="2"/>
        <v>42358389.000000007</v>
      </c>
      <c r="E88" s="33">
        <v>328.4</v>
      </c>
      <c r="F88" s="33">
        <v>1.4</v>
      </c>
      <c r="G88" s="40">
        <v>0</v>
      </c>
      <c r="H88" s="40"/>
    </row>
    <row r="89" spans="1:8" s="3" customFormat="1" x14ac:dyDescent="0.3">
      <c r="A89" s="23">
        <v>45354</v>
      </c>
      <c r="B89" s="43">
        <v>24589073</v>
      </c>
      <c r="C89" s="33">
        <f t="shared" si="1"/>
        <v>17769643.000000007</v>
      </c>
      <c r="D89" s="39">
        <f t="shared" si="2"/>
        <v>42358716.000000007</v>
      </c>
      <c r="E89" s="33">
        <v>7046.9</v>
      </c>
      <c r="F89" s="33">
        <v>0</v>
      </c>
      <c r="G89" s="40">
        <v>0</v>
      </c>
      <c r="H89" s="40"/>
    </row>
    <row r="90" spans="1:8" s="3" customFormat="1" x14ac:dyDescent="0.3">
      <c r="A90" s="23">
        <v>45355</v>
      </c>
      <c r="B90" s="43">
        <v>24589073</v>
      </c>
      <c r="C90" s="33">
        <f t="shared" si="1"/>
        <v>17776689.900000006</v>
      </c>
      <c r="D90" s="39">
        <f t="shared" si="2"/>
        <v>42365762.900000006</v>
      </c>
      <c r="E90" s="33">
        <v>0</v>
      </c>
      <c r="F90" s="33">
        <v>0</v>
      </c>
      <c r="G90" s="40">
        <v>0</v>
      </c>
      <c r="H90" s="40"/>
    </row>
    <row r="91" spans="1:8" s="3" customFormat="1" x14ac:dyDescent="0.3">
      <c r="A91" s="23">
        <v>45356</v>
      </c>
      <c r="B91" s="43">
        <v>24589073</v>
      </c>
      <c r="C91" s="33">
        <f t="shared" si="1"/>
        <v>17776689.900000006</v>
      </c>
      <c r="D91" s="39">
        <f t="shared" si="2"/>
        <v>42365762.900000006</v>
      </c>
      <c r="E91" s="33">
        <v>0.6</v>
      </c>
      <c r="F91" s="33">
        <v>38368.6</v>
      </c>
      <c r="G91" s="40">
        <v>0</v>
      </c>
      <c r="H91" s="40"/>
    </row>
    <row r="92" spans="1:8" s="3" customFormat="1" x14ac:dyDescent="0.3">
      <c r="A92" s="23">
        <v>45357</v>
      </c>
      <c r="B92" s="43">
        <v>24589073</v>
      </c>
      <c r="C92" s="33">
        <f t="shared" si="1"/>
        <v>17738321.900000006</v>
      </c>
      <c r="D92" s="39">
        <f t="shared" si="2"/>
        <v>42327394.900000006</v>
      </c>
      <c r="E92" s="33">
        <v>0.4</v>
      </c>
      <c r="F92" s="33">
        <v>73257.399999999994</v>
      </c>
      <c r="G92" s="40">
        <v>0</v>
      </c>
      <c r="H92" s="40"/>
    </row>
    <row r="93" spans="1:8" s="3" customFormat="1" x14ac:dyDescent="0.3">
      <c r="A93" s="23">
        <v>45358</v>
      </c>
      <c r="B93" s="43">
        <v>24589073</v>
      </c>
      <c r="C93" s="33">
        <f t="shared" ref="C93:C118" si="3">C92+E92-F92-G92</f>
        <v>17665064.900000006</v>
      </c>
      <c r="D93" s="39">
        <f t="shared" si="2"/>
        <v>42254137.900000006</v>
      </c>
      <c r="E93" s="33">
        <v>0.1</v>
      </c>
      <c r="F93" s="33">
        <v>71800.7</v>
      </c>
      <c r="G93" s="40">
        <v>0</v>
      </c>
      <c r="H93" s="40"/>
    </row>
    <row r="94" spans="1:8" s="3" customFormat="1" x14ac:dyDescent="0.3">
      <c r="A94" s="23">
        <v>45359</v>
      </c>
      <c r="B94" s="43">
        <v>24589073</v>
      </c>
      <c r="C94" s="33">
        <f t="shared" si="3"/>
        <v>17593264.300000008</v>
      </c>
      <c r="D94" s="39">
        <f t="shared" si="2"/>
        <v>42182337.300000012</v>
      </c>
      <c r="E94" s="33">
        <v>0.1</v>
      </c>
      <c r="F94" s="33">
        <v>16735.2</v>
      </c>
      <c r="G94" s="40">
        <v>0</v>
      </c>
      <c r="H94" s="40"/>
    </row>
    <row r="95" spans="1:8" s="3" customFormat="1" x14ac:dyDescent="0.3">
      <c r="A95" s="23">
        <v>45360</v>
      </c>
      <c r="B95" s="43">
        <v>24589073</v>
      </c>
      <c r="C95" s="33">
        <f t="shared" si="3"/>
        <v>17576529.20000001</v>
      </c>
      <c r="D95" s="39">
        <f t="shared" si="2"/>
        <v>42165602.20000001</v>
      </c>
      <c r="E95" s="33">
        <v>0</v>
      </c>
      <c r="F95" s="33">
        <v>0</v>
      </c>
      <c r="G95" s="40">
        <v>0</v>
      </c>
      <c r="H95" s="40"/>
    </row>
    <row r="96" spans="1:8" s="3" customFormat="1" x14ac:dyDescent="0.3">
      <c r="A96" s="23">
        <v>45361</v>
      </c>
      <c r="B96" s="43">
        <v>24589073</v>
      </c>
      <c r="C96" s="33">
        <f t="shared" si="3"/>
        <v>17576529.20000001</v>
      </c>
      <c r="D96" s="39">
        <f t="shared" si="2"/>
        <v>42165602.20000001</v>
      </c>
      <c r="E96" s="33">
        <v>0</v>
      </c>
      <c r="F96" s="33">
        <v>0</v>
      </c>
      <c r="G96" s="40">
        <v>0</v>
      </c>
      <c r="H96" s="40"/>
    </row>
    <row r="97" spans="1:8" s="3" customFormat="1" x14ac:dyDescent="0.3">
      <c r="A97" s="23">
        <v>45362</v>
      </c>
      <c r="B97" s="43">
        <v>24589073</v>
      </c>
      <c r="C97" s="33">
        <f t="shared" si="3"/>
        <v>17576529.20000001</v>
      </c>
      <c r="D97" s="39">
        <f t="shared" si="2"/>
        <v>42165602.20000001</v>
      </c>
      <c r="E97" s="33">
        <v>0</v>
      </c>
      <c r="F97" s="33">
        <v>0</v>
      </c>
      <c r="G97" s="40">
        <v>0</v>
      </c>
      <c r="H97" s="40"/>
    </row>
    <row r="98" spans="1:8" s="3" customFormat="1" x14ac:dyDescent="0.3">
      <c r="A98" s="23">
        <v>45363</v>
      </c>
      <c r="B98" s="43">
        <v>24589073</v>
      </c>
      <c r="C98" s="33">
        <f t="shared" si="3"/>
        <v>17576529.20000001</v>
      </c>
      <c r="D98" s="39">
        <f t="shared" si="2"/>
        <v>42165602.20000001</v>
      </c>
      <c r="E98" s="33">
        <v>0</v>
      </c>
      <c r="F98" s="33">
        <v>0</v>
      </c>
      <c r="G98" s="40">
        <v>0</v>
      </c>
      <c r="H98" s="40"/>
    </row>
    <row r="99" spans="1:8" s="3" customFormat="1" x14ac:dyDescent="0.3">
      <c r="A99" s="23">
        <v>45364</v>
      </c>
      <c r="B99" s="43">
        <v>24589073</v>
      </c>
      <c r="C99" s="33">
        <f t="shared" si="3"/>
        <v>17576529.20000001</v>
      </c>
      <c r="D99" s="39">
        <f t="shared" si="2"/>
        <v>42165602.20000001</v>
      </c>
      <c r="E99" s="33">
        <v>0</v>
      </c>
      <c r="F99" s="33">
        <v>0</v>
      </c>
      <c r="G99" s="40">
        <v>0</v>
      </c>
      <c r="H99" s="40"/>
    </row>
    <row r="100" spans="1:8" s="3" customFormat="1" x14ac:dyDescent="0.3">
      <c r="A100" s="23">
        <v>45365</v>
      </c>
      <c r="B100" s="43">
        <v>24589073</v>
      </c>
      <c r="C100" s="33">
        <f t="shared" si="3"/>
        <v>17576529.20000001</v>
      </c>
      <c r="D100" s="39">
        <f t="shared" si="2"/>
        <v>42165602.20000001</v>
      </c>
      <c r="E100" s="33">
        <v>0</v>
      </c>
      <c r="F100" s="33">
        <v>0</v>
      </c>
      <c r="G100" s="40">
        <v>0</v>
      </c>
      <c r="H100" s="40"/>
    </row>
    <row r="101" spans="1:8" s="3" customFormat="1" x14ac:dyDescent="0.3">
      <c r="A101" s="23">
        <v>45366</v>
      </c>
      <c r="B101" s="43">
        <v>24589073</v>
      </c>
      <c r="C101" s="33">
        <f t="shared" si="3"/>
        <v>17576529.20000001</v>
      </c>
      <c r="D101" s="39">
        <f t="shared" si="2"/>
        <v>42165602.20000001</v>
      </c>
      <c r="E101" s="33">
        <v>3525.7</v>
      </c>
      <c r="F101" s="33">
        <v>0</v>
      </c>
      <c r="G101" s="40">
        <v>0</v>
      </c>
      <c r="H101" s="40"/>
    </row>
    <row r="102" spans="1:8" s="3" customFormat="1" x14ac:dyDescent="0.3">
      <c r="A102" s="23">
        <v>45367</v>
      </c>
      <c r="B102" s="43">
        <v>24589073</v>
      </c>
      <c r="C102" s="33">
        <f t="shared" si="3"/>
        <v>17580054.90000001</v>
      </c>
      <c r="D102" s="39">
        <f t="shared" si="2"/>
        <v>42169127.900000006</v>
      </c>
      <c r="E102" s="33">
        <v>10535.2</v>
      </c>
      <c r="F102" s="33">
        <v>0</v>
      </c>
      <c r="G102" s="40">
        <v>0</v>
      </c>
      <c r="H102" s="40"/>
    </row>
    <row r="103" spans="1:8" s="3" customFormat="1" x14ac:dyDescent="0.3">
      <c r="A103" s="23">
        <v>45368</v>
      </c>
      <c r="B103" s="43">
        <v>24589073</v>
      </c>
      <c r="C103" s="33">
        <f t="shared" si="3"/>
        <v>17590590.100000009</v>
      </c>
      <c r="D103" s="39">
        <f t="shared" ref="D103:D118" si="4">B103+C103</f>
        <v>42179663.100000009</v>
      </c>
      <c r="E103" s="33">
        <v>19506.7</v>
      </c>
      <c r="F103" s="33">
        <v>1.6</v>
      </c>
      <c r="G103" s="40">
        <v>0</v>
      </c>
      <c r="H103" s="40"/>
    </row>
    <row r="104" spans="1:8" s="3" customFormat="1" x14ac:dyDescent="0.3">
      <c r="A104" s="23">
        <v>45369</v>
      </c>
      <c r="B104" s="43">
        <v>24589073</v>
      </c>
      <c r="C104" s="33">
        <f t="shared" si="3"/>
        <v>17610095.200000007</v>
      </c>
      <c r="D104" s="39">
        <f t="shared" si="4"/>
        <v>42199168.200000003</v>
      </c>
      <c r="E104" s="33">
        <v>23816.1</v>
      </c>
      <c r="F104" s="33">
        <v>1.7</v>
      </c>
      <c r="G104" s="40">
        <v>0</v>
      </c>
      <c r="H104" s="40"/>
    </row>
    <row r="105" spans="1:8" s="3" customFormat="1" x14ac:dyDescent="0.3">
      <c r="A105" s="23">
        <v>45370</v>
      </c>
      <c r="B105" s="43">
        <v>24589073</v>
      </c>
      <c r="C105" s="33">
        <f t="shared" si="3"/>
        <v>17633909.600000009</v>
      </c>
      <c r="D105" s="39">
        <f t="shared" si="4"/>
        <v>42222982.600000009</v>
      </c>
      <c r="E105" s="33">
        <v>17371.900000000001</v>
      </c>
      <c r="F105" s="33">
        <v>0</v>
      </c>
      <c r="G105" s="40">
        <v>0</v>
      </c>
      <c r="H105" s="40"/>
    </row>
    <row r="106" spans="1:8" s="3" customFormat="1" x14ac:dyDescent="0.3">
      <c r="A106" s="23">
        <v>45371</v>
      </c>
      <c r="B106" s="43">
        <v>24589073</v>
      </c>
      <c r="C106" s="33">
        <f t="shared" si="3"/>
        <v>17651281.500000007</v>
      </c>
      <c r="D106" s="39">
        <f t="shared" si="4"/>
        <v>42240354.500000007</v>
      </c>
      <c r="E106" s="33">
        <v>17190</v>
      </c>
      <c r="F106" s="33">
        <v>0</v>
      </c>
      <c r="G106" s="40">
        <v>0</v>
      </c>
      <c r="H106" s="40"/>
    </row>
    <row r="107" spans="1:8" s="3" customFormat="1" x14ac:dyDescent="0.3">
      <c r="A107" s="23">
        <v>45372</v>
      </c>
      <c r="B107" s="43">
        <v>24589073</v>
      </c>
      <c r="C107" s="33">
        <f t="shared" si="3"/>
        <v>17668471.500000007</v>
      </c>
      <c r="D107" s="39">
        <f t="shared" si="4"/>
        <v>42257544.500000007</v>
      </c>
      <c r="E107" s="33">
        <v>13912.7</v>
      </c>
      <c r="F107" s="33">
        <v>0.6</v>
      </c>
      <c r="G107" s="40">
        <v>0</v>
      </c>
      <c r="H107" s="40"/>
    </row>
    <row r="108" spans="1:8" s="3" customFormat="1" x14ac:dyDescent="0.3">
      <c r="A108" s="23">
        <v>45373</v>
      </c>
      <c r="B108" s="43">
        <v>24589073</v>
      </c>
      <c r="C108" s="33">
        <f t="shared" si="3"/>
        <v>17682383.600000005</v>
      </c>
      <c r="D108" s="39">
        <f t="shared" si="4"/>
        <v>42271456.600000009</v>
      </c>
      <c r="E108" s="33">
        <v>2469.4</v>
      </c>
      <c r="F108" s="33">
        <v>1.3</v>
      </c>
      <c r="G108" s="40">
        <v>0</v>
      </c>
      <c r="H108" s="40"/>
    </row>
    <row r="109" spans="1:8" s="3" customFormat="1" x14ac:dyDescent="0.3">
      <c r="A109" s="23">
        <v>45374</v>
      </c>
      <c r="B109" s="43">
        <v>24589073</v>
      </c>
      <c r="C109" s="33">
        <f t="shared" si="3"/>
        <v>17684851.700000003</v>
      </c>
      <c r="D109" s="39">
        <f t="shared" si="4"/>
        <v>42273924.700000003</v>
      </c>
      <c r="E109" s="33">
        <v>0</v>
      </c>
      <c r="F109" s="33">
        <v>2094.6999999999998</v>
      </c>
      <c r="G109" s="40">
        <v>0</v>
      </c>
      <c r="H109" s="40"/>
    </row>
    <row r="110" spans="1:8" s="3" customFormat="1" x14ac:dyDescent="0.3">
      <c r="A110" s="23">
        <v>45375</v>
      </c>
      <c r="B110" s="43">
        <v>24589073</v>
      </c>
      <c r="C110" s="33">
        <f t="shared" si="3"/>
        <v>17682757.000000004</v>
      </c>
      <c r="D110" s="39">
        <f t="shared" si="4"/>
        <v>42271830</v>
      </c>
      <c r="E110" s="33">
        <v>0</v>
      </c>
      <c r="F110" s="33">
        <v>11492.2</v>
      </c>
      <c r="G110" s="40">
        <v>0</v>
      </c>
      <c r="H110" s="40"/>
    </row>
    <row r="111" spans="1:8" s="3" customFormat="1" x14ac:dyDescent="0.3">
      <c r="A111" s="23">
        <v>45376</v>
      </c>
      <c r="B111" s="43">
        <v>24589073</v>
      </c>
      <c r="C111" s="33">
        <f t="shared" si="3"/>
        <v>17671264.800000004</v>
      </c>
      <c r="D111" s="39">
        <f t="shared" si="4"/>
        <v>42260337.800000004</v>
      </c>
      <c r="E111" s="33">
        <v>0</v>
      </c>
      <c r="F111" s="33">
        <v>32051.1</v>
      </c>
      <c r="G111" s="40">
        <v>0</v>
      </c>
      <c r="H111" s="40"/>
    </row>
    <row r="112" spans="1:8" s="3" customFormat="1" x14ac:dyDescent="0.3">
      <c r="A112" s="23">
        <v>45377</v>
      </c>
      <c r="B112" s="43">
        <v>24589073</v>
      </c>
      <c r="C112" s="33">
        <f t="shared" si="3"/>
        <v>17639213.700000003</v>
      </c>
      <c r="D112" s="39">
        <f t="shared" si="4"/>
        <v>42228286.700000003</v>
      </c>
      <c r="E112" s="33">
        <v>0</v>
      </c>
      <c r="F112" s="33">
        <v>25829.599999999999</v>
      </c>
      <c r="G112" s="40">
        <v>0</v>
      </c>
      <c r="H112" s="40"/>
    </row>
    <row r="113" spans="1:8" s="3" customFormat="1" x14ac:dyDescent="0.3">
      <c r="A113" s="23">
        <v>45378</v>
      </c>
      <c r="B113" s="43">
        <v>24589073</v>
      </c>
      <c r="C113" s="33">
        <f t="shared" si="3"/>
        <v>17613384.100000001</v>
      </c>
      <c r="D113" s="39">
        <f t="shared" si="4"/>
        <v>42202457.100000001</v>
      </c>
      <c r="E113" s="33">
        <v>0.1</v>
      </c>
      <c r="F113" s="33">
        <v>25668</v>
      </c>
      <c r="G113" s="40">
        <v>0</v>
      </c>
      <c r="H113" s="40"/>
    </row>
    <row r="114" spans="1:8" s="3" customFormat="1" x14ac:dyDescent="0.3">
      <c r="A114" s="23">
        <v>45379</v>
      </c>
      <c r="B114" s="43">
        <v>24589073</v>
      </c>
      <c r="C114" s="33">
        <f t="shared" si="3"/>
        <v>17587716.200000003</v>
      </c>
      <c r="D114" s="39">
        <f t="shared" si="4"/>
        <v>42176789.200000003</v>
      </c>
      <c r="E114" s="33">
        <v>0</v>
      </c>
      <c r="F114" s="33">
        <v>24513.3</v>
      </c>
      <c r="G114" s="40">
        <v>0</v>
      </c>
      <c r="H114" s="40"/>
    </row>
    <row r="115" spans="1:8" s="3" customFormat="1" x14ac:dyDescent="0.3">
      <c r="A115" s="23">
        <v>45380</v>
      </c>
      <c r="B115" s="43">
        <v>24589073</v>
      </c>
      <c r="C115" s="33">
        <f t="shared" si="3"/>
        <v>17563202.900000002</v>
      </c>
      <c r="D115" s="39">
        <f t="shared" si="4"/>
        <v>42152275.900000006</v>
      </c>
      <c r="E115" s="33">
        <v>0.4</v>
      </c>
      <c r="F115" s="33">
        <v>3.8</v>
      </c>
      <c r="G115" s="40">
        <v>0</v>
      </c>
      <c r="H115" s="40"/>
    </row>
    <row r="116" spans="1:8" s="3" customFormat="1" x14ac:dyDescent="0.3">
      <c r="A116" s="23">
        <v>45381</v>
      </c>
      <c r="B116" s="43">
        <v>24589073</v>
      </c>
      <c r="C116" s="33">
        <f t="shared" si="3"/>
        <v>17563199.5</v>
      </c>
      <c r="D116" s="39">
        <f t="shared" si="4"/>
        <v>42152272.5</v>
      </c>
      <c r="E116" s="33">
        <v>0</v>
      </c>
      <c r="F116" s="33">
        <v>0</v>
      </c>
      <c r="G116" s="40">
        <v>0</v>
      </c>
      <c r="H116" s="41"/>
    </row>
    <row r="117" spans="1:8" s="3" customFormat="1" x14ac:dyDescent="0.3">
      <c r="A117" s="23">
        <v>45382</v>
      </c>
      <c r="B117" s="43">
        <v>24589073</v>
      </c>
      <c r="C117" s="33">
        <f t="shared" si="3"/>
        <v>17563199.5</v>
      </c>
      <c r="D117" s="39">
        <f t="shared" si="4"/>
        <v>42152272.5</v>
      </c>
      <c r="E117" s="33">
        <v>0</v>
      </c>
      <c r="F117" s="33">
        <v>0</v>
      </c>
      <c r="G117" s="47">
        <v>-92.2</v>
      </c>
      <c r="H117" s="41" t="s">
        <v>58</v>
      </c>
    </row>
    <row r="118" spans="1:8" s="3" customFormat="1" x14ac:dyDescent="0.3">
      <c r="A118" s="23">
        <v>45383</v>
      </c>
      <c r="B118" s="43">
        <v>24589073</v>
      </c>
      <c r="C118" s="33">
        <f t="shared" si="3"/>
        <v>17563291.699999999</v>
      </c>
      <c r="D118" s="39">
        <f t="shared" si="4"/>
        <v>42152364.700000003</v>
      </c>
      <c r="E118" s="33"/>
      <c r="F118" s="33"/>
      <c r="G118" s="40"/>
      <c r="H118" s="40"/>
    </row>
    <row r="119" spans="1:8" s="3" customFormat="1" x14ac:dyDescent="0.3">
      <c r="D119"/>
      <c r="E119" s="34"/>
      <c r="F119" s="34"/>
      <c r="G119" s="42"/>
      <c r="H119" s="42"/>
    </row>
    <row r="120" spans="1:8" s="3" customFormat="1" x14ac:dyDescent="0.3">
      <c r="D120"/>
      <c r="E120" s="34"/>
      <c r="F120" s="34"/>
      <c r="G120" s="42"/>
      <c r="H120" s="42"/>
    </row>
    <row r="121" spans="1:8" s="3" customFormat="1" x14ac:dyDescent="0.3">
      <c r="D121"/>
      <c r="E121" s="34"/>
      <c r="F121" s="34"/>
      <c r="G121" s="42"/>
      <c r="H121" s="42"/>
    </row>
    <row r="122" spans="1:8" s="3" customFormat="1" x14ac:dyDescent="0.3">
      <c r="D122"/>
      <c r="E122" s="34"/>
      <c r="F122" s="34"/>
      <c r="G122" s="42"/>
      <c r="H122" s="42"/>
    </row>
    <row r="123" spans="1:8" s="3" customFormat="1" x14ac:dyDescent="0.3">
      <c r="D123"/>
      <c r="E123" s="34"/>
      <c r="F123" s="34"/>
      <c r="G123" s="42"/>
      <c r="H123" s="42"/>
    </row>
    <row r="124" spans="1:8" s="3" customFormat="1" x14ac:dyDescent="0.3">
      <c r="D124"/>
      <c r="E124" s="34"/>
      <c r="F124" s="34"/>
      <c r="G124" s="42"/>
      <c r="H124" s="42"/>
    </row>
    <row r="125" spans="1:8" s="3" customFormat="1" x14ac:dyDescent="0.3">
      <c r="D125"/>
      <c r="E125" s="34"/>
      <c r="F125" s="34"/>
      <c r="G125" s="42"/>
      <c r="H125" s="42"/>
    </row>
    <row r="126" spans="1:8" s="3" customFormat="1" x14ac:dyDescent="0.3">
      <c r="D126"/>
      <c r="E126" s="34"/>
      <c r="F126" s="34"/>
      <c r="G126" s="42"/>
      <c r="H126" s="42"/>
    </row>
    <row r="127" spans="1:8" s="3" customFormat="1" x14ac:dyDescent="0.3">
      <c r="D127"/>
      <c r="E127" s="34"/>
      <c r="F127" s="34"/>
      <c r="G127" s="42"/>
      <c r="H127" s="42"/>
    </row>
    <row r="128" spans="1:8" s="3" customFormat="1" x14ac:dyDescent="0.3">
      <c r="D128"/>
      <c r="E128" s="34"/>
      <c r="F128" s="34"/>
      <c r="G128" s="42"/>
      <c r="H128" s="42"/>
    </row>
    <row r="129" spans="4:8" s="3" customFormat="1" x14ac:dyDescent="0.3">
      <c r="D129"/>
      <c r="E129" s="34"/>
      <c r="F129" s="34"/>
      <c r="G129" s="42"/>
      <c r="H129" s="42"/>
    </row>
    <row r="130" spans="4:8" s="3" customFormat="1" x14ac:dyDescent="0.3">
      <c r="D130"/>
      <c r="E130" s="34"/>
      <c r="F130" s="34"/>
      <c r="G130" s="42"/>
      <c r="H130" s="42"/>
    </row>
    <row r="131" spans="4:8" s="3" customFormat="1" x14ac:dyDescent="0.3">
      <c r="D131"/>
      <c r="E131" s="34"/>
      <c r="F131" s="34"/>
      <c r="G131" s="42"/>
      <c r="H131" s="42"/>
    </row>
    <row r="132" spans="4:8" s="3" customFormat="1" x14ac:dyDescent="0.3">
      <c r="D132"/>
      <c r="E132" s="34"/>
      <c r="F132" s="34"/>
      <c r="G132" s="42"/>
      <c r="H132" s="42"/>
    </row>
    <row r="133" spans="4:8" s="3" customFormat="1" x14ac:dyDescent="0.3">
      <c r="D133"/>
      <c r="E133" s="34"/>
      <c r="F133" s="34"/>
      <c r="G133" s="42"/>
      <c r="H133" s="42"/>
    </row>
    <row r="134" spans="4:8" s="3" customFormat="1" x14ac:dyDescent="0.3">
      <c r="D134"/>
      <c r="E134" s="34"/>
      <c r="F134" s="34"/>
      <c r="G134" s="42"/>
      <c r="H134" s="42"/>
    </row>
    <row r="135" spans="4:8" s="3" customFormat="1" x14ac:dyDescent="0.3">
      <c r="D135"/>
      <c r="E135" s="34"/>
      <c r="F135" s="34"/>
      <c r="G135" s="42"/>
      <c r="H135" s="42"/>
    </row>
    <row r="136" spans="4:8" s="3" customFormat="1" x14ac:dyDescent="0.3">
      <c r="D136"/>
      <c r="E136" s="34"/>
      <c r="F136" s="34"/>
      <c r="G136" s="42"/>
      <c r="H136" s="42"/>
    </row>
    <row r="137" spans="4:8" s="3" customFormat="1" x14ac:dyDescent="0.3">
      <c r="D137"/>
      <c r="E137" s="34"/>
      <c r="F137" s="34"/>
      <c r="G137" s="42"/>
      <c r="H137" s="42"/>
    </row>
    <row r="138" spans="4:8" s="3" customFormat="1" x14ac:dyDescent="0.3">
      <c r="D138"/>
      <c r="E138" s="34"/>
      <c r="F138" s="34"/>
      <c r="G138" s="42"/>
      <c r="H138" s="42"/>
    </row>
    <row r="139" spans="4:8" s="3" customFormat="1" x14ac:dyDescent="0.3">
      <c r="D139"/>
      <c r="E139" s="34"/>
      <c r="F139" s="34"/>
      <c r="G139" s="42"/>
      <c r="H139" s="42"/>
    </row>
    <row r="140" spans="4:8" s="3" customFormat="1" x14ac:dyDescent="0.3">
      <c r="D140"/>
      <c r="E140" s="34"/>
      <c r="F140" s="34"/>
      <c r="G140" s="42"/>
      <c r="H140" s="42"/>
    </row>
    <row r="141" spans="4:8" s="3" customFormat="1" x14ac:dyDescent="0.3">
      <c r="D141"/>
      <c r="E141" s="34"/>
      <c r="F141" s="34"/>
      <c r="G141" s="42"/>
      <c r="H141" s="42"/>
    </row>
    <row r="142" spans="4:8" s="3" customFormat="1" x14ac:dyDescent="0.3">
      <c r="D142"/>
      <c r="E142" s="34"/>
      <c r="F142" s="34"/>
      <c r="G142" s="42"/>
      <c r="H142" s="42"/>
    </row>
    <row r="143" spans="4:8" s="3" customFormat="1" x14ac:dyDescent="0.3">
      <c r="D143"/>
      <c r="E143" s="34"/>
      <c r="F143" s="34"/>
      <c r="G143" s="42"/>
      <c r="H143" s="42"/>
    </row>
    <row r="144" spans="4:8" s="3" customFormat="1" x14ac:dyDescent="0.3">
      <c r="D144"/>
      <c r="E144" s="34"/>
      <c r="F144" s="34"/>
      <c r="G144" s="42"/>
      <c r="H144" s="42"/>
    </row>
    <row r="145" spans="4:8" s="3" customFormat="1" x14ac:dyDescent="0.3">
      <c r="D145"/>
      <c r="E145" s="34"/>
      <c r="F145" s="34"/>
      <c r="G145" s="42"/>
      <c r="H145" s="42"/>
    </row>
    <row r="146" spans="4:8" s="3" customFormat="1" x14ac:dyDescent="0.3">
      <c r="D146"/>
      <c r="E146" s="34"/>
      <c r="F146" s="34"/>
      <c r="G146" s="42"/>
      <c r="H146" s="42"/>
    </row>
    <row r="147" spans="4:8" s="3" customFormat="1" x14ac:dyDescent="0.3">
      <c r="D147"/>
      <c r="E147" s="34"/>
      <c r="F147" s="34"/>
      <c r="G147" s="42"/>
      <c r="H147" s="42"/>
    </row>
    <row r="148" spans="4:8" s="3" customFormat="1" x14ac:dyDescent="0.3">
      <c r="D148"/>
      <c r="E148" s="34"/>
      <c r="F148" s="34"/>
      <c r="G148" s="42"/>
      <c r="H148" s="42"/>
    </row>
    <row r="149" spans="4:8" s="3" customFormat="1" x14ac:dyDescent="0.3">
      <c r="D149"/>
      <c r="E149" s="34"/>
      <c r="F149" s="34"/>
      <c r="G149" s="42"/>
      <c r="H149" s="42"/>
    </row>
    <row r="150" spans="4:8" s="3" customFormat="1" x14ac:dyDescent="0.3">
      <c r="D150"/>
      <c r="E150" s="34"/>
      <c r="F150" s="34"/>
      <c r="G150" s="42"/>
      <c r="H150" s="42"/>
    </row>
    <row r="151" spans="4:8" s="3" customFormat="1" x14ac:dyDescent="0.3">
      <c r="D151"/>
      <c r="E151" s="34"/>
      <c r="F151" s="34"/>
      <c r="G151" s="42"/>
      <c r="H151" s="42"/>
    </row>
    <row r="152" spans="4:8" s="3" customFormat="1" x14ac:dyDescent="0.3">
      <c r="D152"/>
      <c r="E152" s="34"/>
      <c r="F152" s="34"/>
      <c r="G152" s="42"/>
      <c r="H152" s="42"/>
    </row>
    <row r="153" spans="4:8" s="3" customFormat="1" x14ac:dyDescent="0.3">
      <c r="D153"/>
      <c r="E153" s="34"/>
      <c r="F153" s="34"/>
      <c r="G153" s="42"/>
      <c r="H153" s="42"/>
    </row>
    <row r="154" spans="4:8" s="3" customFormat="1" x14ac:dyDescent="0.3">
      <c r="D154"/>
      <c r="E154" s="34"/>
      <c r="F154" s="34"/>
      <c r="G154" s="42"/>
      <c r="H154" s="42"/>
    </row>
    <row r="155" spans="4:8" s="3" customFormat="1" x14ac:dyDescent="0.3">
      <c r="D155"/>
      <c r="E155" s="34"/>
      <c r="F155" s="34"/>
      <c r="G155" s="42"/>
      <c r="H155" s="42"/>
    </row>
    <row r="156" spans="4:8" s="3" customFormat="1" x14ac:dyDescent="0.3">
      <c r="D156"/>
      <c r="E156" s="34"/>
      <c r="F156" s="34"/>
      <c r="G156" s="42"/>
      <c r="H156" s="42"/>
    </row>
    <row r="157" spans="4:8" s="3" customFormat="1" x14ac:dyDescent="0.3">
      <c r="D157"/>
      <c r="E157" s="34"/>
      <c r="F157" s="34"/>
      <c r="G157" s="42"/>
      <c r="H157" s="42"/>
    </row>
    <row r="158" spans="4:8" s="3" customFormat="1" x14ac:dyDescent="0.3">
      <c r="D158"/>
      <c r="E158" s="34"/>
      <c r="F158" s="34"/>
      <c r="G158" s="42"/>
      <c r="H158" s="42"/>
    </row>
    <row r="159" spans="4:8" s="3" customFormat="1" x14ac:dyDescent="0.3">
      <c r="D159"/>
      <c r="E159" s="34"/>
      <c r="F159" s="34"/>
      <c r="G159" s="42"/>
      <c r="H159" s="42"/>
    </row>
    <row r="160" spans="4:8" s="3" customFormat="1" x14ac:dyDescent="0.3">
      <c r="D160"/>
      <c r="E160" s="34"/>
      <c r="F160" s="34"/>
      <c r="G160" s="42"/>
      <c r="H160" s="42"/>
    </row>
    <row r="161" spans="4:8" s="3" customFormat="1" x14ac:dyDescent="0.3">
      <c r="D161"/>
      <c r="E161" s="34"/>
      <c r="F161" s="34"/>
      <c r="G161" s="42"/>
      <c r="H161" s="42"/>
    </row>
    <row r="162" spans="4:8" s="3" customFormat="1" x14ac:dyDescent="0.3">
      <c r="D162"/>
      <c r="E162" s="34"/>
      <c r="F162" s="34"/>
      <c r="G162" s="42"/>
      <c r="H162" s="42"/>
    </row>
    <row r="163" spans="4:8" s="3" customFormat="1" x14ac:dyDescent="0.3">
      <c r="D163"/>
      <c r="E163" s="34"/>
      <c r="F163" s="34"/>
      <c r="G163" s="42"/>
      <c r="H163" s="42"/>
    </row>
    <row r="164" spans="4:8" s="3" customFormat="1" x14ac:dyDescent="0.3">
      <c r="D164"/>
      <c r="E164" s="34"/>
      <c r="F164" s="34"/>
      <c r="G164" s="42"/>
      <c r="H164" s="42"/>
    </row>
    <row r="165" spans="4:8" s="3" customFormat="1" x14ac:dyDescent="0.3">
      <c r="D165"/>
      <c r="E165" s="34"/>
      <c r="F165" s="34"/>
      <c r="G165" s="42"/>
      <c r="H165" s="42"/>
    </row>
    <row r="166" spans="4:8" s="3" customFormat="1" x14ac:dyDescent="0.3">
      <c r="D166"/>
      <c r="E166" s="34"/>
      <c r="F166" s="34"/>
      <c r="G166" s="42"/>
      <c r="H166" s="42"/>
    </row>
    <row r="167" spans="4:8" s="3" customFormat="1" x14ac:dyDescent="0.3">
      <c r="D167"/>
      <c r="E167" s="34"/>
      <c r="F167" s="34"/>
      <c r="G167" s="42"/>
      <c r="H167" s="42"/>
    </row>
    <row r="168" spans="4:8" s="3" customFormat="1" x14ac:dyDescent="0.3">
      <c r="D168"/>
      <c r="E168" s="34"/>
      <c r="F168" s="34"/>
      <c r="G168" s="42"/>
      <c r="H168" s="42"/>
    </row>
    <row r="169" spans="4:8" s="3" customFormat="1" x14ac:dyDescent="0.3">
      <c r="D169"/>
      <c r="E169" s="34"/>
      <c r="F169" s="34"/>
      <c r="G169" s="42"/>
      <c r="H169" s="42"/>
    </row>
    <row r="170" spans="4:8" s="3" customFormat="1" x14ac:dyDescent="0.3">
      <c r="D170"/>
      <c r="E170" s="34"/>
      <c r="F170" s="34"/>
      <c r="G170" s="42"/>
      <c r="H170" s="42"/>
    </row>
    <row r="171" spans="4:8" s="3" customFormat="1" x14ac:dyDescent="0.3">
      <c r="D171"/>
      <c r="E171" s="34"/>
      <c r="F171" s="34"/>
      <c r="G171" s="42"/>
      <c r="H171" s="42"/>
    </row>
    <row r="172" spans="4:8" s="3" customFormat="1" x14ac:dyDescent="0.3">
      <c r="D172"/>
      <c r="E172" s="34"/>
      <c r="F172" s="34"/>
      <c r="G172" s="42"/>
      <c r="H172" s="42"/>
    </row>
    <row r="173" spans="4:8" s="3" customFormat="1" x14ac:dyDescent="0.3">
      <c r="D173"/>
      <c r="E173" s="34"/>
      <c r="F173" s="34"/>
      <c r="G173" s="42"/>
      <c r="H173" s="42"/>
    </row>
    <row r="174" spans="4:8" s="3" customFormat="1" x14ac:dyDescent="0.3">
      <c r="D174"/>
      <c r="E174" s="34"/>
      <c r="F174" s="34"/>
      <c r="G174" s="42"/>
      <c r="H174" s="42"/>
    </row>
    <row r="175" spans="4:8" s="3" customFormat="1" x14ac:dyDescent="0.3">
      <c r="D175"/>
      <c r="E175" s="34"/>
      <c r="F175" s="34"/>
      <c r="G175" s="42"/>
      <c r="H175" s="42"/>
    </row>
    <row r="176" spans="4:8" s="3" customFormat="1" x14ac:dyDescent="0.3">
      <c r="D176"/>
      <c r="E176" s="34"/>
      <c r="F176" s="34"/>
      <c r="G176" s="42"/>
      <c r="H176" s="42"/>
    </row>
    <row r="177" spans="4:8" s="3" customFormat="1" x14ac:dyDescent="0.3">
      <c r="D177"/>
      <c r="E177" s="34"/>
      <c r="F177" s="34"/>
      <c r="G177" s="42"/>
      <c r="H177" s="42"/>
    </row>
    <row r="178" spans="4:8" s="3" customFormat="1" x14ac:dyDescent="0.3">
      <c r="D178"/>
      <c r="E178" s="34"/>
      <c r="F178" s="34"/>
      <c r="G178" s="42"/>
      <c r="H178" s="42"/>
    </row>
    <row r="179" spans="4:8" s="3" customFormat="1" x14ac:dyDescent="0.3">
      <c r="D179"/>
      <c r="E179" s="34"/>
      <c r="F179" s="34"/>
      <c r="G179" s="42"/>
      <c r="H179" s="42"/>
    </row>
    <row r="180" spans="4:8" s="3" customFormat="1" x14ac:dyDescent="0.3">
      <c r="D180"/>
      <c r="E180" s="34"/>
      <c r="F180" s="34"/>
      <c r="G180" s="42"/>
      <c r="H180" s="42"/>
    </row>
    <row r="181" spans="4:8" s="3" customFormat="1" x14ac:dyDescent="0.3">
      <c r="D181"/>
      <c r="E181" s="34"/>
      <c r="F181" s="34"/>
      <c r="G181" s="42"/>
      <c r="H181" s="42"/>
    </row>
    <row r="182" spans="4:8" s="3" customFormat="1" x14ac:dyDescent="0.3">
      <c r="D182"/>
      <c r="E182" s="34"/>
      <c r="F182" s="34"/>
      <c r="G182" s="42"/>
      <c r="H182" s="42"/>
    </row>
    <row r="183" spans="4:8" s="3" customFormat="1" x14ac:dyDescent="0.3">
      <c r="D183"/>
      <c r="E183" s="34"/>
      <c r="F183" s="34"/>
      <c r="G183" s="42"/>
      <c r="H183" s="42"/>
    </row>
    <row r="184" spans="4:8" s="3" customFormat="1" x14ac:dyDescent="0.3">
      <c r="D184"/>
      <c r="E184" s="34"/>
      <c r="F184" s="34"/>
      <c r="G184" s="42"/>
      <c r="H184" s="42"/>
    </row>
    <row r="185" spans="4:8" s="3" customFormat="1" x14ac:dyDescent="0.3">
      <c r="D185"/>
      <c r="E185" s="34"/>
      <c r="F185" s="34"/>
      <c r="G185" s="42"/>
      <c r="H185" s="42"/>
    </row>
    <row r="186" spans="4:8" s="3" customFormat="1" x14ac:dyDescent="0.3">
      <c r="D186"/>
      <c r="E186" s="34"/>
      <c r="F186" s="34"/>
      <c r="G186" s="42"/>
      <c r="H186" s="42"/>
    </row>
    <row r="187" spans="4:8" s="3" customFormat="1" x14ac:dyDescent="0.3">
      <c r="D187"/>
      <c r="E187" s="34"/>
      <c r="F187" s="34"/>
      <c r="G187" s="42"/>
      <c r="H187" s="42"/>
    </row>
    <row r="188" spans="4:8" s="3" customFormat="1" x14ac:dyDescent="0.3">
      <c r="D188"/>
      <c r="E188" s="34"/>
      <c r="F188" s="34"/>
      <c r="G188" s="42"/>
      <c r="H188" s="42"/>
    </row>
    <row r="189" spans="4:8" s="3" customFormat="1" x14ac:dyDescent="0.3">
      <c r="D189"/>
      <c r="E189" s="34"/>
      <c r="F189" s="34"/>
      <c r="G189" s="42"/>
      <c r="H189" s="42"/>
    </row>
    <row r="190" spans="4:8" s="3" customFormat="1" x14ac:dyDescent="0.3">
      <c r="D190"/>
      <c r="E190" s="34"/>
      <c r="F190" s="34"/>
      <c r="G190" s="42"/>
      <c r="H190" s="42"/>
    </row>
    <row r="191" spans="4:8" s="3" customFormat="1" x14ac:dyDescent="0.3">
      <c r="D191"/>
      <c r="E191" s="34"/>
      <c r="F191" s="34"/>
      <c r="G191" s="42"/>
      <c r="H191" s="42"/>
    </row>
    <row r="192" spans="4:8" s="3" customFormat="1" x14ac:dyDescent="0.3">
      <c r="D192"/>
      <c r="E192" s="34"/>
      <c r="F192" s="34"/>
      <c r="G192" s="42"/>
      <c r="H192" s="42"/>
    </row>
    <row r="193" spans="4:8" s="3" customFormat="1" x14ac:dyDescent="0.3">
      <c r="D193"/>
      <c r="E193" s="34"/>
      <c r="F193" s="34"/>
      <c r="G193" s="42"/>
      <c r="H193" s="42"/>
    </row>
    <row r="194" spans="4:8" s="3" customFormat="1" x14ac:dyDescent="0.3">
      <c r="D194"/>
      <c r="E194" s="34"/>
      <c r="F194" s="34"/>
      <c r="G194" s="42"/>
      <c r="H194" s="42"/>
    </row>
    <row r="195" spans="4:8" s="3" customFormat="1" x14ac:dyDescent="0.3">
      <c r="D195"/>
      <c r="E195" s="34"/>
      <c r="F195" s="34"/>
      <c r="G195" s="42"/>
      <c r="H195" s="42"/>
    </row>
    <row r="196" spans="4:8" s="3" customFormat="1" x14ac:dyDescent="0.3">
      <c r="D196"/>
      <c r="E196" s="34"/>
      <c r="F196" s="34"/>
      <c r="G196" s="42"/>
      <c r="H196" s="42"/>
    </row>
    <row r="197" spans="4:8" s="3" customFormat="1" x14ac:dyDescent="0.3">
      <c r="D197"/>
      <c r="E197" s="34"/>
      <c r="F197" s="34"/>
      <c r="G197" s="42"/>
      <c r="H197" s="42"/>
    </row>
    <row r="198" spans="4:8" s="3" customFormat="1" x14ac:dyDescent="0.3">
      <c r="D198"/>
      <c r="E198" s="34"/>
      <c r="F198" s="34"/>
      <c r="G198" s="42"/>
      <c r="H198" s="42"/>
    </row>
    <row r="199" spans="4:8" s="3" customFormat="1" x14ac:dyDescent="0.3">
      <c r="D199"/>
      <c r="E199" s="34"/>
      <c r="F199" s="34"/>
      <c r="G199" s="42"/>
      <c r="H199" s="42"/>
    </row>
    <row r="200" spans="4:8" s="3" customFormat="1" x14ac:dyDescent="0.3">
      <c r="D200"/>
      <c r="E200" s="34"/>
      <c r="F200" s="34"/>
      <c r="G200" s="42"/>
      <c r="H200" s="42"/>
    </row>
    <row r="201" spans="4:8" s="3" customFormat="1" x14ac:dyDescent="0.3">
      <c r="D201"/>
      <c r="E201" s="34"/>
      <c r="F201" s="34"/>
      <c r="G201" s="42"/>
      <c r="H201" s="42"/>
    </row>
    <row r="202" spans="4:8" s="3" customFormat="1" x14ac:dyDescent="0.3">
      <c r="D202"/>
      <c r="E202" s="34"/>
      <c r="F202" s="34"/>
      <c r="G202" s="42"/>
      <c r="H202" s="42"/>
    </row>
    <row r="203" spans="4:8" s="3" customFormat="1" x14ac:dyDescent="0.3">
      <c r="D203"/>
      <c r="E203" s="34"/>
      <c r="F203" s="34"/>
      <c r="G203" s="42"/>
      <c r="H203" s="42"/>
    </row>
    <row r="204" spans="4:8" s="3" customFormat="1" x14ac:dyDescent="0.3">
      <c r="D204"/>
      <c r="E204" s="34"/>
      <c r="F204" s="34"/>
      <c r="G204" s="42"/>
      <c r="H204" s="42"/>
    </row>
    <row r="205" spans="4:8" s="3" customFormat="1" x14ac:dyDescent="0.3">
      <c r="D205"/>
      <c r="E205" s="34"/>
      <c r="F205" s="34"/>
      <c r="G205" s="42"/>
      <c r="H205" s="42"/>
    </row>
    <row r="206" spans="4:8" s="3" customFormat="1" x14ac:dyDescent="0.3">
      <c r="D206"/>
      <c r="E206" s="34"/>
      <c r="F206" s="34"/>
      <c r="G206" s="42"/>
      <c r="H206" s="42"/>
    </row>
    <row r="207" spans="4:8" s="3" customFormat="1" x14ac:dyDescent="0.3">
      <c r="D207"/>
      <c r="E207" s="34"/>
      <c r="F207" s="34"/>
      <c r="G207" s="42"/>
      <c r="H207" s="42"/>
    </row>
    <row r="208" spans="4:8" s="3" customFormat="1" x14ac:dyDescent="0.3">
      <c r="D208"/>
      <c r="E208" s="34"/>
      <c r="F208" s="34"/>
      <c r="G208" s="42"/>
      <c r="H208" s="42"/>
    </row>
    <row r="209" spans="4:8" s="3" customFormat="1" x14ac:dyDescent="0.3">
      <c r="D209"/>
      <c r="E209" s="34"/>
      <c r="F209" s="34"/>
      <c r="G209" s="42"/>
      <c r="H209" s="42"/>
    </row>
    <row r="210" spans="4:8" s="3" customFormat="1" x14ac:dyDescent="0.3">
      <c r="D210"/>
      <c r="E210" s="34"/>
      <c r="F210" s="34"/>
      <c r="G210" s="42"/>
      <c r="H210" s="42"/>
    </row>
    <row r="211" spans="4:8" s="3" customFormat="1" x14ac:dyDescent="0.3">
      <c r="D211"/>
      <c r="E211" s="34"/>
      <c r="F211" s="34"/>
      <c r="G211" s="42"/>
      <c r="H211" s="42"/>
    </row>
    <row r="212" spans="4:8" s="3" customFormat="1" x14ac:dyDescent="0.3">
      <c r="D212"/>
      <c r="E212" s="34"/>
      <c r="F212" s="34"/>
      <c r="G212" s="42"/>
      <c r="H212" s="42"/>
    </row>
    <row r="213" spans="4:8" s="3" customFormat="1" x14ac:dyDescent="0.3">
      <c r="D213"/>
      <c r="E213" s="34"/>
      <c r="F213" s="34"/>
      <c r="G213" s="42"/>
      <c r="H213" s="42"/>
    </row>
    <row r="214" spans="4:8" s="3" customFormat="1" x14ac:dyDescent="0.3">
      <c r="D214"/>
      <c r="E214" s="34"/>
      <c r="F214" s="34"/>
      <c r="G214" s="42"/>
      <c r="H214" s="42"/>
    </row>
    <row r="215" spans="4:8" s="3" customFormat="1" x14ac:dyDescent="0.3">
      <c r="D215"/>
      <c r="E215" s="34"/>
      <c r="F215" s="34"/>
      <c r="G215" s="42"/>
      <c r="H215" s="42"/>
    </row>
    <row r="216" spans="4:8" s="3" customFormat="1" x14ac:dyDescent="0.3">
      <c r="D216"/>
      <c r="E216" s="34"/>
      <c r="F216" s="34"/>
      <c r="G216" s="42"/>
      <c r="H216" s="42"/>
    </row>
    <row r="217" spans="4:8" s="3" customFormat="1" x14ac:dyDescent="0.3">
      <c r="D217"/>
      <c r="E217" s="34"/>
      <c r="F217" s="34"/>
      <c r="G217" s="42"/>
      <c r="H217" s="42"/>
    </row>
    <row r="218" spans="4:8" s="3" customFormat="1" x14ac:dyDescent="0.3">
      <c r="D218"/>
      <c r="E218" s="34"/>
      <c r="F218" s="34"/>
      <c r="G218" s="42"/>
      <c r="H218" s="42"/>
    </row>
    <row r="219" spans="4:8" s="3" customFormat="1" x14ac:dyDescent="0.3">
      <c r="D219"/>
      <c r="E219" s="34"/>
      <c r="F219" s="34"/>
      <c r="G219" s="42"/>
      <c r="H219" s="42"/>
    </row>
    <row r="220" spans="4:8" s="3" customFormat="1" x14ac:dyDescent="0.3">
      <c r="D220"/>
      <c r="E220" s="34"/>
      <c r="F220" s="34"/>
      <c r="G220" s="42"/>
      <c r="H220" s="42"/>
    </row>
    <row r="221" spans="4:8" s="3" customFormat="1" x14ac:dyDescent="0.3">
      <c r="D221"/>
      <c r="E221" s="34"/>
      <c r="F221" s="34"/>
      <c r="G221" s="42"/>
      <c r="H221" s="42"/>
    </row>
    <row r="222" spans="4:8" s="3" customFormat="1" x14ac:dyDescent="0.3">
      <c r="D222"/>
      <c r="E222" s="34"/>
      <c r="F222" s="34"/>
      <c r="G222" s="42"/>
      <c r="H222" s="42"/>
    </row>
    <row r="223" spans="4:8" s="3" customFormat="1" x14ac:dyDescent="0.3">
      <c r="D223"/>
      <c r="E223" s="34"/>
      <c r="F223" s="34"/>
      <c r="G223" s="42"/>
      <c r="H223" s="42"/>
    </row>
    <row r="224" spans="4: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D726"/>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row r="796" spans="5:8" s="3" customFormat="1" x14ac:dyDescent="0.3">
      <c r="E796" s="34"/>
      <c r="F796" s="34"/>
      <c r="G796" s="42"/>
      <c r="H796"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619AE422-597D-4DCE-AC2A-639DBA881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2024-05-01T21:44:40Z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