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4/Q1/"/>
    </mc:Choice>
  </mc:AlternateContent>
  <xr:revisionPtr revIDLastSave="627" documentId="13_ncr:1_{719EC304-C780-4A4F-8AE9-C4C777CE8CE3}" xr6:coauthVersionLast="47" xr6:coauthVersionMax="47" xr10:uidLastSave="{4E9AB6FF-CDBF-4237-AD25-E6434C478B66}"/>
  <bookViews>
    <workbookView xWindow="28800" yWindow="0" windowWidth="16395" windowHeight="1560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C118" i="3" s="1"/>
  <c r="D116" i="3"/>
  <c r="D117" i="3" l="1"/>
  <c r="D118"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<sst xmlns="http://schemas.openxmlformats.org/spreadsheetml/2006/main" count="65" uniqueCount="58">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</sst>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1">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B25" sqref="B25:L25"/>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44" t="s">
        <v>0</v>
      </c>
      <c r="C1" s="44"/>
    </row>
    <row r="2" spans="2:12" ht="21" customHeight="1">
      <c r="B2" s="44" t="s">
        <v>1</v>
      </c>
      <c r="C2" s="44"/>
    </row>
    <row r="3" spans="2:12" ht="50.25" customHeight="1">
      <c r="B3" s="50" t="s">
        <v>2</v>
      </c>
      <c r="C3" s="50"/>
      <c r="D3" s="27"/>
      <c r="E3" s="27"/>
      <c r="F3" s="27"/>
      <c r="G3" s="27"/>
      <c r="H3" s="27"/>
      <c r="I3" s="27"/>
      <c r="J3" s="27"/>
      <c r="K3" s="27"/>
      <c r="L3" s="27"/>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31" t="s">
        <v>14</v>
      </c>
    </row>
    <row r="14" spans="2:12" s="2" customFormat="1" ht="15.75">
      <c r="B14" s="16" t="s">
        <v>15</v>
      </c>
      <c r="C14" s="15" t="s">
        <v>16</v>
      </c>
    </row>
    <row r="15" spans="2:12" s="2" customFormat="1" ht="15.75">
      <c r="B15" s="14" t="s">
        <v>17</v>
      </c>
      <c r="C15" s="15" t="s">
        <v>18</v>
      </c>
    </row>
    <row r="16" spans="2:12" s="2" customFormat="1" ht="15.75">
      <c r="B16" s="16" t="s">
        <v>19</v>
      </c>
      <c r="C16" s="15"/>
    </row>
    <row r="17" spans="2:12" s="2" customFormat="1" ht="15.75">
      <c r="B17" s="14" t="s">
        <v>20</v>
      </c>
      <c r="C17" s="15" t="s">
        <v>21</v>
      </c>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1.5">
      <c r="B21" s="14" t="s">
        <v>26</v>
      </c>
      <c r="C21" s="17">
        <v>45292</v>
      </c>
    </row>
    <row r="22" spans="2:12" s="2" customFormat="1" ht="15.75">
      <c r="B22" s="14" t="s">
        <v>27</v>
      </c>
      <c r="C22" s="17">
        <v>45382</v>
      </c>
    </row>
    <row r="23" spans="2:12" s="2" customFormat="1" ht="15.75">
      <c r="B23" s="14" t="s">
        <v>28</v>
      </c>
      <c r="C23" s="17">
        <v>45413</v>
      </c>
    </row>
    <row r="24" spans="2:12" s="2" customFormat="1" ht="39" customHeight="1">
      <c r="B24" s="14"/>
      <c r="C24" s="24"/>
    </row>
    <row r="25" spans="2:12" s="2" customFormat="1" ht="117.75" customHeight="1">
      <c r="B25" s="49" t="s">
        <v>29</v>
      </c>
      <c r="C25" s="49"/>
      <c r="D25" s="49"/>
      <c r="E25" s="49"/>
      <c r="F25" s="49"/>
      <c r="G25" s="49"/>
      <c r="H25" s="49"/>
      <c r="I25" s="49"/>
      <c r="J25" s="49"/>
      <c r="K25" s="49"/>
      <c r="L25" s="49"/>
    </row>
    <row r="26" spans="2:12" s="2" customFormat="1" ht="64.5" customHeight="1">
      <c r="B26" s="40" t="s">
        <v>30</v>
      </c>
      <c r="C26" s="41">
        <f>C23</f>
        <v>45413</v>
      </c>
      <c r="D26" s="13"/>
      <c r="E26" s="13"/>
      <c r="F26" s="13"/>
      <c r="G26" s="13"/>
      <c r="H26" s="13"/>
      <c r="I26" s="13"/>
      <c r="J26" s="13"/>
      <c r="K26" s="13"/>
      <c r="L26" s="13"/>
    </row>
    <row r="27" spans="2:12" s="2" customFormat="1" ht="15">
      <c r="B27" s="28" t="s">
        <v>31</v>
      </c>
      <c r="C27" s="29"/>
    </row>
    <row r="28" spans="2:12" s="2" customFormat="1" ht="12.75"/>
    <row r="29" spans="2:12" s="2" customFormat="1" ht="37.5" customHeight="1">
      <c r="B29" s="48" t="s">
        <v>32</v>
      </c>
      <c r="C29" s="48"/>
      <c r="D29" s="48"/>
      <c r="E29" s="48"/>
      <c r="F29" s="48"/>
      <c r="G29" s="48"/>
      <c r="H29" s="48"/>
      <c r="I29" s="48"/>
      <c r="J29" s="48"/>
      <c r="K29" s="48"/>
      <c r="L29" s="48"/>
    </row>
    <row r="30" spans="2:12" s="2" customFormat="1" ht="12" customHeight="1">
      <c r="B30" s="48"/>
      <c r="C30" s="48"/>
      <c r="D30" s="48"/>
      <c r="E30" s="48"/>
      <c r="F30" s="48"/>
      <c r="G30" s="48"/>
      <c r="H30" s="48"/>
      <c r="I30" s="48"/>
      <c r="J30" s="48"/>
      <c r="K30" s="48"/>
      <c r="L30" s="48"/>
    </row>
    <row r="31" spans="2:12" s="2" customFormat="1" ht="131.25" customHeight="1">
      <c r="B31" s="45" t="s">
        <v>33</v>
      </c>
      <c r="C31" s="46"/>
      <c r="D31" s="46"/>
      <c r="E31" s="46"/>
      <c r="F31" s="46"/>
      <c r="G31" s="46"/>
      <c r="H31" s="46"/>
      <c r="I31" s="46"/>
      <c r="J31" s="46"/>
      <c r="K31" s="46"/>
      <c r="L31" s="47"/>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6"/>
  <sheetViews>
    <sheetView tabSelected="1" zoomScale="70" zoomScaleNormal="70" workbookViewId="0"/>
  </sheetViews>
  <sheetFormatPr defaultRowHeight="15"/>
  <cols>
    <col min="1" max="1" width="29.140625" customWidth="1"/>
    <col min="2" max="2" width="54.5703125" customWidth="1"/>
    <col min="3" max="6" width="30.85546875" customWidth="1"/>
    <col min="7" max="7" width="19" customWidth="1"/>
    <col min="8" max="8" width="89.28515625" bestFit="1" customWidth="1"/>
  </cols>
  <sheetData>
    <row r="1" spans="2:5" ht="20.25">
      <c r="B1" s="57" t="str">
        <f>Declaration!B3</f>
        <v>FORM CEC-1314 UNDERGROUND GAS STORAGE DATA</v>
      </c>
      <c r="C1" s="57"/>
      <c r="D1" s="57"/>
      <c r="E1" s="57"/>
    </row>
    <row r="3" spans="2:5" ht="20.25">
      <c r="B3" s="21" t="str">
        <f>Declaration!B6</f>
        <v>Storage Field Name</v>
      </c>
      <c r="C3" s="58" t="s">
        <v>6</v>
      </c>
      <c r="D3" s="59"/>
      <c r="E3" s="60"/>
    </row>
    <row r="4" spans="2:5" ht="20.25">
      <c r="B4" s="21" t="str">
        <f>Declaration!B7</f>
        <v>Company Name</v>
      </c>
      <c r="C4" s="58" t="s">
        <v>8</v>
      </c>
      <c r="D4" s="61"/>
      <c r="E4" s="62"/>
    </row>
    <row r="5" spans="2:5" ht="20.25">
      <c r="B5" s="21" t="str">
        <f>Declaration!B11</f>
        <v>Name</v>
      </c>
      <c r="C5" s="58" t="s">
        <v>10</v>
      </c>
      <c r="D5" s="61"/>
      <c r="E5" s="62"/>
    </row>
    <row r="6" spans="2:5" ht="20.25">
      <c r="B6" s="21" t="str">
        <f>Declaration!B13</f>
        <v>E-mail</v>
      </c>
      <c r="C6" s="64" t="s">
        <v>14</v>
      </c>
      <c r="D6" s="59"/>
      <c r="E6" s="60"/>
    </row>
    <row r="7" spans="2:5" ht="20.25">
      <c r="B7" s="22"/>
      <c r="C7" s="30"/>
      <c r="D7" s="30"/>
      <c r="E7" s="30"/>
    </row>
    <row r="8" spans="2:5" ht="20.25">
      <c r="B8" s="23" t="str">
        <f>Declaration!B21</f>
        <v>Beginning Reporting Date  (mm/dd/yy)</v>
      </c>
      <c r="C8" s="63">
        <f>Declaration!C21</f>
        <v>45292</v>
      </c>
      <c r="D8" s="61"/>
      <c r="E8" s="62"/>
    </row>
    <row r="9" spans="2:5" ht="20.25">
      <c r="B9" s="23" t="str">
        <f>Declaration!B22</f>
        <v>Ending Reporting Date (mm/dd/yy)</v>
      </c>
      <c r="C9" s="63">
        <f>Declaration!C22</f>
        <v>45382</v>
      </c>
      <c r="D9" s="65"/>
      <c r="E9" s="66"/>
    </row>
    <row r="10" spans="2:5" ht="20.25">
      <c r="B10" s="23" t="str">
        <f>Declaration!B23</f>
        <v>Date Form Submitted (mm/dd/yy)</v>
      </c>
      <c r="C10" s="63">
        <v>45413</v>
      </c>
      <c r="D10" s="61"/>
      <c r="E10" s="62"/>
    </row>
    <row r="11" spans="2:5" ht="20.25">
      <c r="B11" s="18"/>
      <c r="C11" s="18"/>
      <c r="D11" s="18"/>
      <c r="E11" s="19"/>
    </row>
    <row r="12" spans="2:5" ht="20.25">
      <c r="B12" s="54" t="s">
        <v>35</v>
      </c>
      <c r="C12" s="55"/>
      <c r="D12" s="55"/>
      <c r="E12" s="56"/>
    </row>
    <row r="13" spans="2:5" ht="20.25">
      <c r="B13" s="21" t="s">
        <v>36</v>
      </c>
      <c r="C13" s="51" t="s">
        <v>6</v>
      </c>
      <c r="D13" s="52"/>
      <c r="E13" s="53"/>
    </row>
    <row r="14" spans="2:5" ht="20.25">
      <c r="B14" s="21" t="s">
        <v>37</v>
      </c>
      <c r="C14" s="51" t="s">
        <v>38</v>
      </c>
      <c r="D14" s="52"/>
      <c r="E14" s="53"/>
    </row>
    <row r="15" spans="2:5" ht="20.25">
      <c r="B15" s="21" t="s">
        <v>39</v>
      </c>
      <c r="C15" s="51" t="s">
        <v>40</v>
      </c>
      <c r="D15" s="52"/>
      <c r="E15" s="53"/>
    </row>
    <row r="16" spans="2:5" ht="20.25">
      <c r="B16" s="21" t="s">
        <v>41</v>
      </c>
      <c r="C16" s="67" t="s">
        <v>42</v>
      </c>
      <c r="D16" s="68"/>
      <c r="E16" s="69"/>
    </row>
    <row r="17" spans="1:10" ht="20.25">
      <c r="B17" s="21" t="s">
        <v>43</v>
      </c>
      <c r="C17" s="67" t="s">
        <v>44</v>
      </c>
      <c r="D17" s="68"/>
      <c r="E17" s="69"/>
    </row>
    <row r="18" spans="1:10" ht="20.25">
      <c r="B18" s="18"/>
      <c r="C18" s="20"/>
      <c r="D18" s="20"/>
      <c r="E18" s="20"/>
    </row>
    <row r="19" spans="1:10" ht="20.25">
      <c r="B19" s="21" t="s">
        <v>45</v>
      </c>
      <c r="C19" s="70">
        <v>2400000</v>
      </c>
      <c r="D19" s="52"/>
      <c r="E19" s="53"/>
    </row>
    <row r="20" spans="1:10" ht="20.25">
      <c r="B20" s="21" t="s">
        <v>46</v>
      </c>
      <c r="C20" s="70">
        <v>6861545</v>
      </c>
      <c r="D20" s="52"/>
      <c r="E20" s="53"/>
    </row>
    <row r="21" spans="1:10" ht="20.25">
      <c r="B21" s="21" t="s">
        <v>47</v>
      </c>
      <c r="C21" s="70">
        <v>400000</v>
      </c>
      <c r="D21" s="52"/>
      <c r="E21" s="53"/>
    </row>
    <row r="22" spans="1:10" ht="18.75">
      <c r="B22" s="4"/>
      <c r="C22" s="7"/>
      <c r="D22" s="7"/>
      <c r="E22" s="7"/>
    </row>
    <row r="23" spans="1:10" ht="18.75">
      <c r="B23" s="4"/>
      <c r="C23" s="7"/>
      <c r="D23" s="7"/>
      <c r="E23" s="7"/>
    </row>
    <row r="24" spans="1:10" ht="20.25" customHeight="1">
      <c r="A24" s="54" t="s">
        <v>48</v>
      </c>
      <c r="B24" s="55"/>
      <c r="C24" s="55"/>
      <c r="D24" s="55"/>
      <c r="E24" s="55"/>
      <c r="F24" s="56"/>
    </row>
    <row r="26" spans="1:10" ht="56.25">
      <c r="A26" s="6" t="s">
        <v>49</v>
      </c>
      <c r="B26" s="6" t="s">
        <v>50</v>
      </c>
      <c r="C26" s="6" t="s">
        <v>51</v>
      </c>
      <c r="D26" s="6" t="s">
        <v>52</v>
      </c>
      <c r="E26" s="6" t="s">
        <v>53</v>
      </c>
      <c r="F26" s="6" t="s">
        <v>54</v>
      </c>
      <c r="G26" s="34" t="s">
        <v>55</v>
      </c>
      <c r="H26" s="34" t="s">
        <v>56</v>
      </c>
    </row>
    <row r="27" spans="1:10" s="3" customFormat="1" ht="20.25">
      <c r="A27" s="25">
        <v>45292</v>
      </c>
      <c r="B27" s="32">
        <v>4461545</v>
      </c>
      <c r="C27" s="32">
        <v>1505726.2</v>
      </c>
      <c r="D27" s="33">
        <f>B27+C27</f>
        <v>5967271.2000000002</v>
      </c>
      <c r="E27" s="32">
        <v>0</v>
      </c>
      <c r="F27" s="32">
        <v>172.6</v>
      </c>
      <c r="G27" s="35"/>
      <c r="H27" s="36"/>
    </row>
    <row r="28" spans="1:10" s="3" customFormat="1" ht="20.25">
      <c r="A28" s="25">
        <v>45293</v>
      </c>
      <c r="B28" s="32">
        <v>4461545</v>
      </c>
      <c r="C28" s="32">
        <f>C27+E27-F27</f>
        <v>1505553.5999999999</v>
      </c>
      <c r="D28" s="33">
        <f t="shared" ref="D28:D91" si="0">B28+C28</f>
        <v>5967098.5999999996</v>
      </c>
      <c r="E28" s="32">
        <v>0</v>
      </c>
      <c r="F28" s="32">
        <v>1329.7</v>
      </c>
      <c r="G28" s="38"/>
      <c r="H28" s="36"/>
    </row>
    <row r="29" spans="1:10" s="3" customFormat="1" ht="20.25">
      <c r="A29" s="25">
        <v>45294</v>
      </c>
      <c r="B29" s="32">
        <v>4461545</v>
      </c>
      <c r="C29" s="32">
        <f t="shared" ref="C29:C92" si="1">C28+E28-F28</f>
        <v>1504223.9</v>
      </c>
      <c r="D29" s="33">
        <f t="shared" si="0"/>
        <v>5965768.9000000004</v>
      </c>
      <c r="E29" s="32">
        <v>0</v>
      </c>
      <c r="F29" s="32">
        <v>3029.1</v>
      </c>
      <c r="G29" s="39"/>
      <c r="H29" s="36"/>
      <c r="J29" s="26"/>
    </row>
    <row r="30" spans="1:10" s="3" customFormat="1" ht="20.25">
      <c r="A30" s="25">
        <v>45295</v>
      </c>
      <c r="B30" s="32">
        <v>4461545</v>
      </c>
      <c r="C30" s="32">
        <f t="shared" si="1"/>
        <v>1501194.7999999998</v>
      </c>
      <c r="D30" s="33">
        <f t="shared" si="0"/>
        <v>5962739.7999999998</v>
      </c>
      <c r="E30" s="32">
        <v>0</v>
      </c>
      <c r="F30" s="32">
        <v>2793.4</v>
      </c>
      <c r="G30" s="38"/>
      <c r="H30" s="36"/>
      <c r="J30" s="26"/>
    </row>
    <row r="31" spans="1:10" s="3" customFormat="1" ht="20.25">
      <c r="A31" s="25">
        <v>45296</v>
      </c>
      <c r="B31" s="32">
        <v>4461545</v>
      </c>
      <c r="C31" s="32">
        <f t="shared" si="1"/>
        <v>1498401.4</v>
      </c>
      <c r="D31" s="33">
        <f t="shared" si="0"/>
        <v>5959946.4000000004</v>
      </c>
      <c r="E31" s="32">
        <v>0</v>
      </c>
      <c r="F31" s="32">
        <v>3188.6</v>
      </c>
      <c r="G31" s="38"/>
      <c r="H31" s="36"/>
      <c r="J31" s="26"/>
    </row>
    <row r="32" spans="1:10" s="3" customFormat="1" ht="20.25">
      <c r="A32" s="25">
        <v>45297</v>
      </c>
      <c r="B32" s="32">
        <v>4461545</v>
      </c>
      <c r="C32" s="32">
        <f t="shared" si="1"/>
        <v>1495212.7999999998</v>
      </c>
      <c r="D32" s="33">
        <f t="shared" si="0"/>
        <v>5956757.7999999998</v>
      </c>
      <c r="E32" s="32">
        <v>0</v>
      </c>
      <c r="F32" s="32">
        <v>3622</v>
      </c>
      <c r="G32" s="39"/>
      <c r="H32" s="36"/>
    </row>
    <row r="33" spans="1:8" s="3" customFormat="1" ht="20.25">
      <c r="A33" s="25">
        <v>45298</v>
      </c>
      <c r="B33" s="32">
        <v>4461545</v>
      </c>
      <c r="C33" s="32">
        <f t="shared" si="1"/>
        <v>1491590.7999999998</v>
      </c>
      <c r="D33" s="33">
        <f t="shared" si="0"/>
        <v>5953135.7999999998</v>
      </c>
      <c r="E33" s="32">
        <v>315.10000000000002</v>
      </c>
      <c r="F33" s="32">
        <v>17134.599999999999</v>
      </c>
      <c r="G33" s="38"/>
      <c r="H33" s="36"/>
    </row>
    <row r="34" spans="1:8" s="3" customFormat="1" ht="20.25">
      <c r="A34" s="25">
        <v>45299</v>
      </c>
      <c r="B34" s="32">
        <v>4461545</v>
      </c>
      <c r="C34" s="32">
        <f t="shared" si="1"/>
        <v>1474771.2999999998</v>
      </c>
      <c r="D34" s="33">
        <f t="shared" si="0"/>
        <v>5936316.2999999998</v>
      </c>
      <c r="E34" s="32">
        <v>1352.2</v>
      </c>
      <c r="F34" s="32">
        <v>83718.2</v>
      </c>
      <c r="G34" s="39"/>
      <c r="H34" s="36"/>
    </row>
    <row r="35" spans="1:8" s="3" customFormat="1" ht="20.25">
      <c r="A35" s="25">
        <v>45300</v>
      </c>
      <c r="B35" s="32">
        <v>4461545</v>
      </c>
      <c r="C35" s="32">
        <f t="shared" si="1"/>
        <v>1392405.2999999998</v>
      </c>
      <c r="D35" s="33">
        <f t="shared" si="0"/>
        <v>5853950.2999999998</v>
      </c>
      <c r="E35" s="32">
        <v>2627.2</v>
      </c>
      <c r="F35" s="32">
        <v>29291.599999999999</v>
      </c>
      <c r="G35" s="38"/>
      <c r="H35" s="36"/>
    </row>
    <row r="36" spans="1:8" s="3" customFormat="1" ht="20.25">
      <c r="A36" s="25">
        <v>45301</v>
      </c>
      <c r="B36" s="32">
        <v>4461545</v>
      </c>
      <c r="C36" s="32">
        <f t="shared" si="1"/>
        <v>1365740.8999999997</v>
      </c>
      <c r="D36" s="33">
        <f t="shared" si="0"/>
        <v>5827285.8999999994</v>
      </c>
      <c r="E36" s="32">
        <v>0</v>
      </c>
      <c r="F36" s="32">
        <v>0</v>
      </c>
      <c r="G36" s="38"/>
      <c r="H36" s="36"/>
    </row>
    <row r="37" spans="1:8" s="3" customFormat="1" ht="20.25">
      <c r="A37" s="25">
        <v>45302</v>
      </c>
      <c r="B37" s="32">
        <v>4461545</v>
      </c>
      <c r="C37" s="32">
        <f t="shared" si="1"/>
        <v>1365740.8999999997</v>
      </c>
      <c r="D37" s="33">
        <f t="shared" si="0"/>
        <v>5827285.8999999994</v>
      </c>
      <c r="E37" s="32">
        <v>1115</v>
      </c>
      <c r="F37" s="32">
        <v>19785</v>
      </c>
      <c r="G37" s="38"/>
      <c r="H37" s="36"/>
    </row>
    <row r="38" spans="1:8" s="3" customFormat="1" ht="24.95" customHeight="1">
      <c r="A38" s="25">
        <v>45303</v>
      </c>
      <c r="B38" s="32">
        <v>4461545</v>
      </c>
      <c r="C38" s="32">
        <f t="shared" si="1"/>
        <v>1347070.8999999997</v>
      </c>
      <c r="D38" s="33">
        <f t="shared" si="0"/>
        <v>5808615.8999999994</v>
      </c>
      <c r="E38" s="32">
        <v>75.3</v>
      </c>
      <c r="F38" s="32">
        <v>64680.7</v>
      </c>
      <c r="G38" s="35"/>
      <c r="H38" s="36"/>
    </row>
    <row r="39" spans="1:8" s="3" customFormat="1" ht="24.95" customHeight="1">
      <c r="A39" s="25">
        <v>45304</v>
      </c>
      <c r="B39" s="32">
        <v>4461545</v>
      </c>
      <c r="C39" s="32">
        <f t="shared" si="1"/>
        <v>1282465.4999999998</v>
      </c>
      <c r="D39" s="33">
        <f t="shared" si="0"/>
        <v>5744010.5</v>
      </c>
      <c r="E39" s="32">
        <v>78.099999999999994</v>
      </c>
      <c r="F39" s="32">
        <v>49396.1</v>
      </c>
      <c r="G39" s="35"/>
      <c r="H39" s="36"/>
    </row>
    <row r="40" spans="1:8" s="3" customFormat="1" ht="24.95" customHeight="1">
      <c r="A40" s="25">
        <v>45305</v>
      </c>
      <c r="B40" s="32">
        <v>4461545</v>
      </c>
      <c r="C40" s="32">
        <f t="shared" si="1"/>
        <v>1233147.4999999998</v>
      </c>
      <c r="D40" s="33">
        <f t="shared" si="0"/>
        <v>5694692.5</v>
      </c>
      <c r="E40" s="32">
        <v>26.3</v>
      </c>
      <c r="F40" s="32">
        <v>77250.3</v>
      </c>
      <c r="G40" s="35"/>
      <c r="H40" s="36"/>
    </row>
    <row r="41" spans="1:8" s="3" customFormat="1" ht="24.95" customHeight="1">
      <c r="A41" s="25">
        <v>45306</v>
      </c>
      <c r="B41" s="32">
        <v>4461545</v>
      </c>
      <c r="C41" s="32">
        <f t="shared" si="1"/>
        <v>1155923.4999999998</v>
      </c>
      <c r="D41" s="33">
        <f t="shared" si="0"/>
        <v>5617468.5</v>
      </c>
      <c r="E41" s="32">
        <v>31.8</v>
      </c>
      <c r="F41" s="32">
        <v>77515.199999999997</v>
      </c>
      <c r="G41" s="35"/>
      <c r="H41" s="36"/>
    </row>
    <row r="42" spans="1:8" s="3" customFormat="1" ht="24.95" customHeight="1">
      <c r="A42" s="25">
        <v>45307</v>
      </c>
      <c r="B42" s="32">
        <v>4461545</v>
      </c>
      <c r="C42" s="32">
        <f t="shared" si="1"/>
        <v>1078440.0999999999</v>
      </c>
      <c r="D42" s="33">
        <f t="shared" si="0"/>
        <v>5539985.0999999996</v>
      </c>
      <c r="E42" s="32">
        <v>36.5</v>
      </c>
      <c r="F42" s="32">
        <v>20854.400000000001</v>
      </c>
      <c r="G42" s="35"/>
      <c r="H42" s="36"/>
    </row>
    <row r="43" spans="1:8" s="3" customFormat="1" ht="20.25">
      <c r="A43" s="25">
        <v>45308</v>
      </c>
      <c r="B43" s="32">
        <v>4461545</v>
      </c>
      <c r="C43" s="32">
        <f t="shared" si="1"/>
        <v>1057622.2</v>
      </c>
      <c r="D43" s="33">
        <f t="shared" si="0"/>
        <v>5519167.2000000002</v>
      </c>
      <c r="E43" s="32">
        <v>0</v>
      </c>
      <c r="F43" s="32">
        <v>3558.5</v>
      </c>
      <c r="G43" s="35"/>
      <c r="H43" s="36"/>
    </row>
    <row r="44" spans="1:8" s="3" customFormat="1" ht="20.25">
      <c r="A44" s="25">
        <v>45309</v>
      </c>
      <c r="B44" s="32">
        <v>4461545</v>
      </c>
      <c r="C44" s="32">
        <f t="shared" si="1"/>
        <v>1054063.7</v>
      </c>
      <c r="D44" s="33">
        <f t="shared" si="0"/>
        <v>5515608.7000000002</v>
      </c>
      <c r="E44" s="32">
        <v>1298.0999999999999</v>
      </c>
      <c r="F44" s="32">
        <v>9538</v>
      </c>
      <c r="G44" s="35"/>
      <c r="H44" s="36"/>
    </row>
    <row r="45" spans="1:8" s="3" customFormat="1" ht="20.25">
      <c r="A45" s="25">
        <v>45310</v>
      </c>
      <c r="B45" s="32">
        <v>4461545</v>
      </c>
      <c r="C45" s="32">
        <f t="shared" si="1"/>
        <v>1045823.8</v>
      </c>
      <c r="D45" s="33">
        <f t="shared" si="0"/>
        <v>5507368.7999999998</v>
      </c>
      <c r="E45" s="32">
        <v>0</v>
      </c>
      <c r="F45" s="32">
        <v>88.4</v>
      </c>
      <c r="G45" s="35"/>
      <c r="H45" s="36"/>
    </row>
    <row r="46" spans="1:8" s="3" customFormat="1" ht="20.25">
      <c r="A46" s="25">
        <v>45311</v>
      </c>
      <c r="B46" s="32">
        <v>4461545</v>
      </c>
      <c r="C46" s="32">
        <f t="shared" si="1"/>
        <v>1045735.4</v>
      </c>
      <c r="D46" s="33">
        <f t="shared" si="0"/>
        <v>5507280.4000000004</v>
      </c>
      <c r="E46" s="32">
        <v>2112.6999999999998</v>
      </c>
      <c r="F46" s="32">
        <v>12373.6</v>
      </c>
      <c r="G46" s="35"/>
      <c r="H46" s="36"/>
    </row>
    <row r="47" spans="1:8" s="3" customFormat="1" ht="20.25">
      <c r="A47" s="25">
        <v>45312</v>
      </c>
      <c r="B47" s="32">
        <v>4461545</v>
      </c>
      <c r="C47" s="32">
        <f t="shared" si="1"/>
        <v>1035474.5</v>
      </c>
      <c r="D47" s="33">
        <f t="shared" si="0"/>
        <v>5497019.5</v>
      </c>
      <c r="E47" s="32">
        <v>0</v>
      </c>
      <c r="F47" s="32">
        <v>67.7</v>
      </c>
      <c r="G47" s="35"/>
      <c r="H47" s="36"/>
    </row>
    <row r="48" spans="1:8" s="3" customFormat="1" ht="20.25">
      <c r="A48" s="25">
        <v>45313</v>
      </c>
      <c r="B48" s="32">
        <v>4461545</v>
      </c>
      <c r="C48" s="32">
        <f t="shared" si="1"/>
        <v>1035406.8</v>
      </c>
      <c r="D48" s="33">
        <f t="shared" si="0"/>
        <v>5496951.7999999998</v>
      </c>
      <c r="E48" s="32">
        <v>2153</v>
      </c>
      <c r="F48" s="32">
        <v>9709.7999999999993</v>
      </c>
      <c r="G48" s="35"/>
      <c r="H48" s="36"/>
    </row>
    <row r="49" spans="1:8" s="3" customFormat="1" ht="20.25">
      <c r="A49" s="25">
        <v>45314</v>
      </c>
      <c r="B49" s="32">
        <v>4461545</v>
      </c>
      <c r="C49" s="32">
        <f t="shared" si="1"/>
        <v>1027850</v>
      </c>
      <c r="D49" s="33">
        <f t="shared" si="0"/>
        <v>5489395</v>
      </c>
      <c r="E49" s="32">
        <v>19915.099999999999</v>
      </c>
      <c r="F49" s="32">
        <v>232.7</v>
      </c>
      <c r="G49" s="35"/>
      <c r="H49" s="36"/>
    </row>
    <row r="50" spans="1:8" s="3" customFormat="1" ht="20.25">
      <c r="A50" s="25">
        <v>45315</v>
      </c>
      <c r="B50" s="32">
        <v>4461545</v>
      </c>
      <c r="C50" s="32">
        <f t="shared" si="1"/>
        <v>1047532.4</v>
      </c>
      <c r="D50" s="33">
        <f t="shared" si="0"/>
        <v>5509077.4000000004</v>
      </c>
      <c r="E50" s="32">
        <v>25193.8</v>
      </c>
      <c r="F50" s="32">
        <v>333.7</v>
      </c>
      <c r="G50" s="35"/>
      <c r="H50" s="36"/>
    </row>
    <row r="51" spans="1:8" s="3" customFormat="1" ht="20.25">
      <c r="A51" s="25">
        <v>45316</v>
      </c>
      <c r="B51" s="32">
        <v>4461545</v>
      </c>
      <c r="C51" s="32">
        <f t="shared" si="1"/>
        <v>1072392.5</v>
      </c>
      <c r="D51" s="33">
        <f t="shared" si="0"/>
        <v>5533937.5</v>
      </c>
      <c r="E51" s="32">
        <v>61968.7</v>
      </c>
      <c r="F51" s="32">
        <v>265</v>
      </c>
      <c r="G51" s="35"/>
      <c r="H51" s="36"/>
    </row>
    <row r="52" spans="1:8" s="3" customFormat="1" ht="20.25">
      <c r="A52" s="25">
        <v>45317</v>
      </c>
      <c r="B52" s="32">
        <v>4461545</v>
      </c>
      <c r="C52" s="32">
        <f t="shared" si="1"/>
        <v>1134096.2</v>
      </c>
      <c r="D52" s="33">
        <f t="shared" si="0"/>
        <v>5595641.2000000002</v>
      </c>
      <c r="E52" s="32">
        <v>36923</v>
      </c>
      <c r="F52" s="32">
        <v>125.2</v>
      </c>
      <c r="G52" s="35"/>
      <c r="H52" s="36"/>
    </row>
    <row r="53" spans="1:8" s="3" customFormat="1" ht="20.25">
      <c r="A53" s="25">
        <v>45318</v>
      </c>
      <c r="B53" s="32">
        <v>4461545</v>
      </c>
      <c r="C53" s="32">
        <f t="shared" si="1"/>
        <v>1170894</v>
      </c>
      <c r="D53" s="33">
        <f t="shared" si="0"/>
        <v>5632439</v>
      </c>
      <c r="E53" s="32">
        <v>45909.5</v>
      </c>
      <c r="F53" s="32">
        <v>0</v>
      </c>
      <c r="G53" s="35"/>
      <c r="H53" s="36"/>
    </row>
    <row r="54" spans="1:8" s="3" customFormat="1" ht="20.25">
      <c r="A54" s="25">
        <v>45319</v>
      </c>
      <c r="B54" s="32">
        <v>4461545</v>
      </c>
      <c r="C54" s="32">
        <f t="shared" si="1"/>
        <v>1216803.5</v>
      </c>
      <c r="D54" s="33">
        <f t="shared" si="0"/>
        <v>5678348.5</v>
      </c>
      <c r="E54" s="32">
        <v>28155.1</v>
      </c>
      <c r="F54" s="32">
        <v>0</v>
      </c>
      <c r="G54" s="35"/>
      <c r="H54" s="36"/>
    </row>
    <row r="55" spans="1:8" s="3" customFormat="1" ht="20.25">
      <c r="A55" s="25">
        <v>45320</v>
      </c>
      <c r="B55" s="32">
        <v>4461545</v>
      </c>
      <c r="C55" s="32">
        <f t="shared" si="1"/>
        <v>1244958.6000000001</v>
      </c>
      <c r="D55" s="33">
        <f t="shared" si="0"/>
        <v>5706503.5999999996</v>
      </c>
      <c r="E55" s="32">
        <v>44494.7</v>
      </c>
      <c r="F55" s="32">
        <v>0</v>
      </c>
      <c r="G55" s="35"/>
      <c r="H55" s="36"/>
    </row>
    <row r="56" spans="1:8" s="3" customFormat="1" ht="20.25">
      <c r="A56" s="25">
        <v>45321</v>
      </c>
      <c r="B56" s="32">
        <v>4461545</v>
      </c>
      <c r="C56" s="32">
        <f t="shared" si="1"/>
        <v>1289453.3</v>
      </c>
      <c r="D56" s="33">
        <f t="shared" si="0"/>
        <v>5750998.2999999998</v>
      </c>
      <c r="E56" s="32">
        <v>69907.600000000006</v>
      </c>
      <c r="F56" s="32">
        <v>0</v>
      </c>
      <c r="G56" s="35"/>
      <c r="H56" s="36"/>
    </row>
    <row r="57" spans="1:8" s="3" customFormat="1" ht="20.25">
      <c r="A57" s="25">
        <v>45322</v>
      </c>
      <c r="B57" s="32">
        <v>4461545</v>
      </c>
      <c r="C57" s="32">
        <f t="shared" si="1"/>
        <v>1359360.9000000001</v>
      </c>
      <c r="D57" s="33">
        <f t="shared" si="0"/>
        <v>5820905.9000000004</v>
      </c>
      <c r="E57" s="32">
        <v>73002.3</v>
      </c>
      <c r="F57" s="32">
        <v>1.3</v>
      </c>
      <c r="G57" s="39">
        <v>4873.5</v>
      </c>
      <c r="H57" s="37" t="s">
        <v>57</v>
      </c>
    </row>
    <row r="58" spans="1:8" s="3" customFormat="1" ht="20.25">
      <c r="A58" s="25">
        <v>45323</v>
      </c>
      <c r="B58" s="32">
        <v>4461545</v>
      </c>
      <c r="C58" s="32">
        <f>C57+E57-F57-G57</f>
        <v>1427488.4000000001</v>
      </c>
      <c r="D58" s="33">
        <f t="shared" si="0"/>
        <v>5889033.4000000004</v>
      </c>
      <c r="E58" s="32">
        <v>29448.7</v>
      </c>
      <c r="F58" s="32">
        <v>3</v>
      </c>
      <c r="G58" s="35"/>
      <c r="H58" s="36"/>
    </row>
    <row r="59" spans="1:8" s="3" customFormat="1" ht="20.25">
      <c r="A59" s="25">
        <v>45324</v>
      </c>
      <c r="B59" s="32">
        <v>4461545</v>
      </c>
      <c r="C59" s="32">
        <f t="shared" si="1"/>
        <v>1456934.1</v>
      </c>
      <c r="D59" s="33">
        <f t="shared" si="0"/>
        <v>5918479.0999999996</v>
      </c>
      <c r="E59" s="32">
        <v>17202.599999999999</v>
      </c>
      <c r="F59" s="32">
        <v>0</v>
      </c>
      <c r="G59" s="35"/>
      <c r="H59" s="36"/>
    </row>
    <row r="60" spans="1:8" s="3" customFormat="1" ht="20.25">
      <c r="A60" s="25">
        <v>45325</v>
      </c>
      <c r="B60" s="32">
        <v>4461545</v>
      </c>
      <c r="C60" s="32">
        <f t="shared" si="1"/>
        <v>1474136.7000000002</v>
      </c>
      <c r="D60" s="33">
        <f t="shared" si="0"/>
        <v>5935681.7000000002</v>
      </c>
      <c r="E60" s="32">
        <v>25021.1</v>
      </c>
      <c r="F60" s="32">
        <v>10.9</v>
      </c>
      <c r="G60" s="35"/>
      <c r="H60" s="36"/>
    </row>
    <row r="61" spans="1:8" s="3" customFormat="1" ht="20.25">
      <c r="A61" s="25">
        <v>45326</v>
      </c>
      <c r="B61" s="32">
        <v>4461545</v>
      </c>
      <c r="C61" s="32">
        <f t="shared" si="1"/>
        <v>1499146.9000000004</v>
      </c>
      <c r="D61" s="33">
        <f t="shared" si="0"/>
        <v>5960691.9000000004</v>
      </c>
      <c r="E61" s="32">
        <v>19887.099999999999</v>
      </c>
      <c r="F61" s="32">
        <v>16.399999999999999</v>
      </c>
      <c r="G61" s="35"/>
      <c r="H61" s="36"/>
    </row>
    <row r="62" spans="1:8" s="3" customFormat="1" ht="20.25">
      <c r="A62" s="25">
        <v>45327</v>
      </c>
      <c r="B62" s="32">
        <v>4461545</v>
      </c>
      <c r="C62" s="32">
        <f t="shared" si="1"/>
        <v>1519017.6000000006</v>
      </c>
      <c r="D62" s="33">
        <f t="shared" si="0"/>
        <v>5980562.6000000006</v>
      </c>
      <c r="E62" s="32">
        <v>0</v>
      </c>
      <c r="F62" s="32">
        <v>398.2</v>
      </c>
      <c r="G62" s="35"/>
      <c r="H62" s="36"/>
    </row>
    <row r="63" spans="1:8" s="3" customFormat="1" ht="20.25">
      <c r="A63" s="25">
        <v>45328</v>
      </c>
      <c r="B63" s="32">
        <v>4461545</v>
      </c>
      <c r="C63" s="32">
        <f t="shared" si="1"/>
        <v>1518619.4000000006</v>
      </c>
      <c r="D63" s="33">
        <f t="shared" si="0"/>
        <v>5980164.4000000004</v>
      </c>
      <c r="E63" s="32">
        <v>0</v>
      </c>
      <c r="F63" s="32">
        <v>573.29999999999995</v>
      </c>
      <c r="G63" s="35"/>
      <c r="H63" s="36"/>
    </row>
    <row r="64" spans="1:8" s="3" customFormat="1" ht="20.25">
      <c r="A64" s="25">
        <v>45329</v>
      </c>
      <c r="B64" s="32">
        <v>4461545</v>
      </c>
      <c r="C64" s="32">
        <f t="shared" si="1"/>
        <v>1518046.1000000006</v>
      </c>
      <c r="D64" s="33">
        <f t="shared" si="0"/>
        <v>5979591.1000000006</v>
      </c>
      <c r="E64" s="32">
        <v>0</v>
      </c>
      <c r="F64" s="32">
        <v>382.6</v>
      </c>
      <c r="G64" s="35"/>
      <c r="H64" s="36"/>
    </row>
    <row r="65" spans="1:8" s="3" customFormat="1" ht="20.25">
      <c r="A65" s="25">
        <v>45330</v>
      </c>
      <c r="B65" s="32">
        <v>4461545</v>
      </c>
      <c r="C65" s="32">
        <f t="shared" si="1"/>
        <v>1517663.5000000005</v>
      </c>
      <c r="D65" s="33">
        <f t="shared" si="0"/>
        <v>5979208.5</v>
      </c>
      <c r="E65" s="32">
        <v>0</v>
      </c>
      <c r="F65" s="32">
        <v>589</v>
      </c>
      <c r="G65" s="35"/>
      <c r="H65" s="36"/>
    </row>
    <row r="66" spans="1:8" s="3" customFormat="1" ht="20.25">
      <c r="A66" s="25">
        <v>45331</v>
      </c>
      <c r="B66" s="32">
        <v>4461545</v>
      </c>
      <c r="C66" s="32">
        <f t="shared" si="1"/>
        <v>1517074.5000000005</v>
      </c>
      <c r="D66" s="33">
        <f t="shared" si="0"/>
        <v>5978619.5</v>
      </c>
      <c r="E66" s="32">
        <v>0</v>
      </c>
      <c r="F66" s="32">
        <v>643</v>
      </c>
      <c r="G66" s="35"/>
      <c r="H66" s="36"/>
    </row>
    <row r="67" spans="1:8" s="3" customFormat="1" ht="20.25">
      <c r="A67" s="25">
        <v>45332</v>
      </c>
      <c r="B67" s="32">
        <v>4461545</v>
      </c>
      <c r="C67" s="32">
        <f t="shared" si="1"/>
        <v>1516431.5000000005</v>
      </c>
      <c r="D67" s="33">
        <f t="shared" si="0"/>
        <v>5977976.5</v>
      </c>
      <c r="E67" s="32">
        <v>1688.2</v>
      </c>
      <c r="F67" s="32">
        <v>17554.7</v>
      </c>
      <c r="G67" s="35"/>
      <c r="H67" s="36"/>
    </row>
    <row r="68" spans="1:8" s="3" customFormat="1" ht="20.25">
      <c r="A68" s="25">
        <v>45333</v>
      </c>
      <c r="B68" s="32">
        <v>4461545</v>
      </c>
      <c r="C68" s="32">
        <f t="shared" si="1"/>
        <v>1500565.0000000005</v>
      </c>
      <c r="D68" s="33">
        <f t="shared" si="0"/>
        <v>5962110</v>
      </c>
      <c r="E68" s="32">
        <v>6706</v>
      </c>
      <c r="F68" s="32">
        <v>283</v>
      </c>
      <c r="G68" s="35"/>
      <c r="H68" s="36"/>
    </row>
    <row r="69" spans="1:8" s="3" customFormat="1" ht="20.25">
      <c r="A69" s="25">
        <v>45334</v>
      </c>
      <c r="B69" s="32">
        <v>4461545</v>
      </c>
      <c r="C69" s="32">
        <f t="shared" si="1"/>
        <v>1506988.0000000005</v>
      </c>
      <c r="D69" s="33">
        <f t="shared" si="0"/>
        <v>5968533</v>
      </c>
      <c r="E69" s="32">
        <v>18810.599999999999</v>
      </c>
      <c r="F69" s="32">
        <v>17729</v>
      </c>
      <c r="G69" s="35"/>
      <c r="H69" s="36"/>
    </row>
    <row r="70" spans="1:8" s="3" customFormat="1" ht="20.25">
      <c r="A70" s="25">
        <v>45335</v>
      </c>
      <c r="B70" s="32">
        <v>4461545</v>
      </c>
      <c r="C70" s="32">
        <f t="shared" si="1"/>
        <v>1508069.6000000006</v>
      </c>
      <c r="D70" s="33">
        <f t="shared" si="0"/>
        <v>5969614.6000000006</v>
      </c>
      <c r="E70" s="32">
        <v>2042.5</v>
      </c>
      <c r="F70" s="32">
        <v>236.2</v>
      </c>
      <c r="G70" s="35"/>
      <c r="H70" s="36"/>
    </row>
    <row r="71" spans="1:8" s="3" customFormat="1" ht="20.25">
      <c r="A71" s="25">
        <v>45336</v>
      </c>
      <c r="B71" s="32">
        <v>4461545</v>
      </c>
      <c r="C71" s="32">
        <f t="shared" si="1"/>
        <v>1509875.9000000006</v>
      </c>
      <c r="D71" s="33">
        <f t="shared" si="0"/>
        <v>5971420.9000000004</v>
      </c>
      <c r="E71" s="32">
        <v>17.5</v>
      </c>
      <c r="F71" s="32">
        <v>678</v>
      </c>
      <c r="G71" s="35"/>
      <c r="H71" s="36"/>
    </row>
    <row r="72" spans="1:8" s="3" customFormat="1" ht="20.25">
      <c r="A72" s="25">
        <v>45337</v>
      </c>
      <c r="B72" s="32">
        <v>4461545</v>
      </c>
      <c r="C72" s="32">
        <f t="shared" si="1"/>
        <v>1509215.4000000006</v>
      </c>
      <c r="D72" s="33">
        <f t="shared" si="0"/>
        <v>5970760.4000000004</v>
      </c>
      <c r="E72" s="32">
        <v>0</v>
      </c>
      <c r="F72" s="32">
        <v>642.20000000000005</v>
      </c>
      <c r="G72" s="35"/>
      <c r="H72" s="36"/>
    </row>
    <row r="73" spans="1:8" s="3" customFormat="1" ht="20.25">
      <c r="A73" s="25">
        <v>45338</v>
      </c>
      <c r="B73" s="32">
        <v>4461545</v>
      </c>
      <c r="C73" s="32">
        <f t="shared" si="1"/>
        <v>1508573.2000000007</v>
      </c>
      <c r="D73" s="33">
        <f t="shared" si="0"/>
        <v>5970118.2000000011</v>
      </c>
      <c r="E73" s="32">
        <v>33.1</v>
      </c>
      <c r="F73" s="32">
        <v>645.5</v>
      </c>
      <c r="G73" s="35"/>
      <c r="H73" s="36"/>
    </row>
    <row r="74" spans="1:8" s="3" customFormat="1" ht="20.25">
      <c r="A74" s="25">
        <v>45339</v>
      </c>
      <c r="B74" s="32">
        <v>4461545</v>
      </c>
      <c r="C74" s="32">
        <f t="shared" si="1"/>
        <v>1507960.8000000007</v>
      </c>
      <c r="D74" s="33">
        <f t="shared" si="0"/>
        <v>5969505.8000000007</v>
      </c>
      <c r="E74" s="32">
        <v>90.9</v>
      </c>
      <c r="F74" s="32">
        <v>677.2</v>
      </c>
      <c r="G74" s="35"/>
      <c r="H74" s="36"/>
    </row>
    <row r="75" spans="1:8" s="3" customFormat="1" ht="20.25">
      <c r="A75" s="25">
        <v>45340</v>
      </c>
      <c r="B75" s="32">
        <v>4461545</v>
      </c>
      <c r="C75" s="32">
        <f t="shared" si="1"/>
        <v>1507374.5000000007</v>
      </c>
      <c r="D75" s="33">
        <f t="shared" si="0"/>
        <v>5968919.5000000009</v>
      </c>
      <c r="E75" s="32">
        <v>8034.4</v>
      </c>
      <c r="F75" s="32">
        <v>419.2</v>
      </c>
      <c r="G75" s="35"/>
      <c r="H75" s="36"/>
    </row>
    <row r="76" spans="1:8" s="3" customFormat="1" ht="20.25">
      <c r="A76" s="25">
        <v>45341</v>
      </c>
      <c r="B76" s="32">
        <v>4461545</v>
      </c>
      <c r="C76" s="32">
        <f t="shared" si="1"/>
        <v>1514989.7000000007</v>
      </c>
      <c r="D76" s="33">
        <f t="shared" si="0"/>
        <v>5976534.7000000011</v>
      </c>
      <c r="E76" s="32">
        <v>16332.4</v>
      </c>
      <c r="F76" s="32">
        <v>256.89999999999998</v>
      </c>
      <c r="G76" s="35"/>
      <c r="H76" s="36"/>
    </row>
    <row r="77" spans="1:8" s="3" customFormat="1" ht="20.25">
      <c r="A77" s="25">
        <v>45342</v>
      </c>
      <c r="B77" s="32">
        <v>4461545</v>
      </c>
      <c r="C77" s="32">
        <f t="shared" si="1"/>
        <v>1531065.2000000007</v>
      </c>
      <c r="D77" s="33">
        <f t="shared" si="0"/>
        <v>5992610.2000000011</v>
      </c>
      <c r="E77" s="32">
        <v>3350</v>
      </c>
      <c r="F77" s="32">
        <v>198.8</v>
      </c>
      <c r="G77" s="35"/>
      <c r="H77" s="36"/>
    </row>
    <row r="78" spans="1:8" s="3" customFormat="1" ht="20.25">
      <c r="A78" s="25">
        <v>45343</v>
      </c>
      <c r="B78" s="32">
        <v>4461545</v>
      </c>
      <c r="C78" s="32">
        <f t="shared" si="1"/>
        <v>1534216.4000000006</v>
      </c>
      <c r="D78" s="33">
        <f t="shared" si="0"/>
        <v>5995761.4000000004</v>
      </c>
      <c r="E78" s="32">
        <v>5024.3</v>
      </c>
      <c r="F78" s="32">
        <v>399.5</v>
      </c>
      <c r="G78" s="35"/>
      <c r="H78" s="36"/>
    </row>
    <row r="79" spans="1:8" s="3" customFormat="1" ht="20.25">
      <c r="A79" s="25">
        <v>45344</v>
      </c>
      <c r="B79" s="32">
        <v>4461545</v>
      </c>
      <c r="C79" s="32">
        <f t="shared" si="1"/>
        <v>1538841.2000000007</v>
      </c>
      <c r="D79" s="33">
        <f t="shared" si="0"/>
        <v>6000386.2000000011</v>
      </c>
      <c r="E79" s="32">
        <v>0</v>
      </c>
      <c r="F79" s="32">
        <v>780.4</v>
      </c>
      <c r="G79" s="35"/>
      <c r="H79" s="36"/>
    </row>
    <row r="80" spans="1:8" s="3" customFormat="1" ht="20.25">
      <c r="A80" s="25">
        <v>45345</v>
      </c>
      <c r="B80" s="32">
        <v>4461545</v>
      </c>
      <c r="C80" s="32">
        <f t="shared" si="1"/>
        <v>1538060.8000000007</v>
      </c>
      <c r="D80" s="33">
        <f t="shared" si="0"/>
        <v>5999605.8000000007</v>
      </c>
      <c r="E80" s="32">
        <v>10724.5</v>
      </c>
      <c r="F80" s="32">
        <v>273.60000000000002</v>
      </c>
      <c r="G80" s="35"/>
      <c r="H80" s="36"/>
    </row>
    <row r="81" spans="1:8" s="3" customFormat="1" ht="20.25">
      <c r="A81" s="25">
        <v>45346</v>
      </c>
      <c r="B81" s="32">
        <v>4461545</v>
      </c>
      <c r="C81" s="32">
        <f t="shared" si="1"/>
        <v>1548511.7000000007</v>
      </c>
      <c r="D81" s="33">
        <f t="shared" si="0"/>
        <v>6010056.7000000011</v>
      </c>
      <c r="E81" s="32">
        <v>8437.5</v>
      </c>
      <c r="F81" s="32">
        <v>499</v>
      </c>
      <c r="G81" s="35"/>
      <c r="H81" s="36"/>
    </row>
    <row r="82" spans="1:8" s="3" customFormat="1" ht="20.25">
      <c r="A82" s="25">
        <v>45347</v>
      </c>
      <c r="B82" s="32">
        <v>4461545</v>
      </c>
      <c r="C82" s="32">
        <f t="shared" si="1"/>
        <v>1556450.2000000007</v>
      </c>
      <c r="D82" s="33">
        <f t="shared" si="0"/>
        <v>6017995.2000000011</v>
      </c>
      <c r="E82" s="32">
        <v>0</v>
      </c>
      <c r="F82" s="32">
        <v>193.2</v>
      </c>
      <c r="G82" s="35"/>
      <c r="H82" s="36"/>
    </row>
    <row r="83" spans="1:8" s="3" customFormat="1" ht="20.25">
      <c r="A83" s="25">
        <v>45348</v>
      </c>
      <c r="B83" s="32">
        <v>4461545</v>
      </c>
      <c r="C83" s="32">
        <f t="shared" si="1"/>
        <v>1556257.0000000007</v>
      </c>
      <c r="D83" s="33">
        <f t="shared" si="0"/>
        <v>6017802.0000000009</v>
      </c>
      <c r="E83" s="32">
        <v>3.8</v>
      </c>
      <c r="F83" s="32">
        <v>202.8</v>
      </c>
      <c r="G83" s="35"/>
      <c r="H83" s="36"/>
    </row>
    <row r="84" spans="1:8" s="3" customFormat="1" ht="20.25">
      <c r="A84" s="25">
        <v>45349</v>
      </c>
      <c r="B84" s="32">
        <v>4461545</v>
      </c>
      <c r="C84" s="32">
        <f t="shared" si="1"/>
        <v>1556058.0000000007</v>
      </c>
      <c r="D84" s="33">
        <f t="shared" si="0"/>
        <v>6017603.0000000009</v>
      </c>
      <c r="E84" s="32">
        <v>0</v>
      </c>
      <c r="F84" s="32">
        <v>86.9</v>
      </c>
      <c r="G84" s="35"/>
      <c r="H84" s="36"/>
    </row>
    <row r="85" spans="1:8" s="3" customFormat="1" ht="20.25">
      <c r="A85" s="25">
        <v>45350</v>
      </c>
      <c r="B85" s="32">
        <v>4461545</v>
      </c>
      <c r="C85" s="32">
        <f t="shared" si="1"/>
        <v>1555971.1000000008</v>
      </c>
      <c r="D85" s="33">
        <f t="shared" si="0"/>
        <v>6017516.1000000006</v>
      </c>
      <c r="E85" s="32">
        <v>0</v>
      </c>
      <c r="F85" s="32">
        <v>91.9</v>
      </c>
      <c r="G85" s="39"/>
    </row>
    <row r="86" spans="1:8" s="3" customFormat="1" ht="20.25">
      <c r="A86" s="25">
        <v>45351</v>
      </c>
      <c r="B86" s="32">
        <v>4461545</v>
      </c>
      <c r="C86" s="32">
        <f>C85+E85-F85-G85</f>
        <v>1555879.2000000009</v>
      </c>
      <c r="D86" s="33">
        <f t="shared" si="0"/>
        <v>6017424.2000000011</v>
      </c>
      <c r="E86" s="32">
        <v>0</v>
      </c>
      <c r="F86" s="32">
        <v>125.3</v>
      </c>
      <c r="G86" s="39">
        <v>2557.1</v>
      </c>
      <c r="H86" s="37" t="s">
        <v>57</v>
      </c>
    </row>
    <row r="87" spans="1:8" s="3" customFormat="1" ht="20.25">
      <c r="A87" s="25">
        <v>45352</v>
      </c>
      <c r="B87" s="32">
        <v>4461545</v>
      </c>
      <c r="C87" s="32">
        <f>C86+E86-F86-G86</f>
        <v>1553196.8000000007</v>
      </c>
      <c r="D87" s="33">
        <f t="shared" si="0"/>
        <v>6014741.8000000007</v>
      </c>
      <c r="E87" s="32">
        <v>0</v>
      </c>
      <c r="F87" s="32">
        <v>91.2</v>
      </c>
      <c r="G87" s="38"/>
      <c r="H87" s="36"/>
    </row>
    <row r="88" spans="1:8" s="3" customFormat="1" ht="20.25">
      <c r="A88" s="25">
        <v>45353</v>
      </c>
      <c r="B88" s="32">
        <v>4461545</v>
      </c>
      <c r="C88" s="32">
        <f t="shared" si="1"/>
        <v>1553105.6000000008</v>
      </c>
      <c r="D88" s="33">
        <f t="shared" si="0"/>
        <v>6014650.6000000006</v>
      </c>
      <c r="E88" s="32">
        <v>0</v>
      </c>
      <c r="F88" s="32">
        <v>107.7</v>
      </c>
      <c r="G88" s="39"/>
      <c r="H88" s="36"/>
    </row>
    <row r="89" spans="1:8" s="3" customFormat="1" ht="20.25">
      <c r="A89" s="25">
        <v>45354</v>
      </c>
      <c r="B89" s="32">
        <v>4461545</v>
      </c>
      <c r="C89" s="32">
        <f t="shared" si="1"/>
        <v>1552997.9000000008</v>
      </c>
      <c r="D89" s="33">
        <f t="shared" si="0"/>
        <v>6014542.9000000004</v>
      </c>
      <c r="E89" s="32">
        <v>8739</v>
      </c>
      <c r="F89" s="32">
        <v>47</v>
      </c>
      <c r="G89" s="39"/>
      <c r="H89" s="36"/>
    </row>
    <row r="90" spans="1:8" s="3" customFormat="1" ht="20.25">
      <c r="A90" s="25">
        <v>45355</v>
      </c>
      <c r="B90" s="32">
        <v>4461545</v>
      </c>
      <c r="C90" s="32">
        <f t="shared" si="1"/>
        <v>1561689.9000000008</v>
      </c>
      <c r="D90" s="33">
        <f t="shared" si="0"/>
        <v>6023234.9000000004</v>
      </c>
      <c r="E90" s="32">
        <v>0</v>
      </c>
      <c r="F90" s="32">
        <v>91.6</v>
      </c>
      <c r="G90" s="38"/>
      <c r="H90" s="36"/>
    </row>
    <row r="91" spans="1:8" s="3" customFormat="1" ht="20.25">
      <c r="A91" s="25">
        <v>45356</v>
      </c>
      <c r="B91" s="32">
        <v>4461545</v>
      </c>
      <c r="C91" s="32">
        <f t="shared" si="1"/>
        <v>1561598.3000000007</v>
      </c>
      <c r="D91" s="33">
        <f t="shared" si="0"/>
        <v>6023143.3000000007</v>
      </c>
      <c r="E91" s="32">
        <v>0</v>
      </c>
      <c r="F91" s="32">
        <v>40.700000000000003</v>
      </c>
      <c r="G91" s="38"/>
      <c r="H91" s="36"/>
    </row>
    <row r="92" spans="1:8" s="3" customFormat="1" ht="20.25">
      <c r="A92" s="25">
        <v>45357</v>
      </c>
      <c r="B92" s="32">
        <v>4461545</v>
      </c>
      <c r="C92" s="32">
        <f t="shared" si="1"/>
        <v>1561557.6000000008</v>
      </c>
      <c r="D92" s="33">
        <f t="shared" ref="D92:D116" si="2">B92+C92</f>
        <v>6023102.6000000006</v>
      </c>
      <c r="E92" s="32">
        <v>7717.2</v>
      </c>
      <c r="F92" s="32">
        <v>5.3</v>
      </c>
      <c r="G92" s="39"/>
      <c r="H92" s="36"/>
    </row>
    <row r="93" spans="1:8" s="3" customFormat="1" ht="20.25">
      <c r="A93" s="25">
        <v>45358</v>
      </c>
      <c r="B93" s="32">
        <v>4461545</v>
      </c>
      <c r="C93" s="32">
        <f t="shared" ref="C93:C116" si="3">C92+E92-F92</f>
        <v>1569269.5000000007</v>
      </c>
      <c r="D93" s="33">
        <f t="shared" si="2"/>
        <v>6030814.5000000009</v>
      </c>
      <c r="E93" s="32">
        <v>0</v>
      </c>
      <c r="F93" s="32">
        <v>47.5</v>
      </c>
      <c r="G93" s="38"/>
      <c r="H93" s="36"/>
    </row>
    <row r="94" spans="1:8" s="3" customFormat="1" ht="20.25">
      <c r="A94" s="25">
        <v>45359</v>
      </c>
      <c r="B94" s="32">
        <v>4461545</v>
      </c>
      <c r="C94" s="32">
        <f t="shared" si="3"/>
        <v>1569222.0000000007</v>
      </c>
      <c r="D94" s="33">
        <f t="shared" si="2"/>
        <v>6030767.0000000009</v>
      </c>
      <c r="E94" s="32">
        <v>6652.1</v>
      </c>
      <c r="F94" s="32">
        <v>0</v>
      </c>
      <c r="G94" s="39"/>
      <c r="H94" s="36"/>
    </row>
    <row r="95" spans="1:8" s="3" customFormat="1" ht="20.25">
      <c r="A95" s="25">
        <v>45360</v>
      </c>
      <c r="B95" s="32">
        <v>4461545</v>
      </c>
      <c r="C95" s="32">
        <f t="shared" si="3"/>
        <v>1575874.1000000008</v>
      </c>
      <c r="D95" s="33">
        <f t="shared" si="2"/>
        <v>6037419.1000000006</v>
      </c>
      <c r="E95" s="32">
        <v>17751.5</v>
      </c>
      <c r="F95" s="32">
        <v>0</v>
      </c>
      <c r="H95" s="36"/>
    </row>
    <row r="96" spans="1:8" s="3" customFormat="1" ht="20.25">
      <c r="A96" s="25">
        <v>45361</v>
      </c>
      <c r="B96" s="32">
        <v>4461545</v>
      </c>
      <c r="C96" s="32">
        <f t="shared" si="3"/>
        <v>1593625.6000000008</v>
      </c>
      <c r="D96" s="33">
        <f t="shared" si="2"/>
        <v>6055170.6000000006</v>
      </c>
      <c r="E96" s="32">
        <v>0</v>
      </c>
      <c r="F96" s="32">
        <v>49.4</v>
      </c>
      <c r="G96" s="38"/>
      <c r="H96" s="36"/>
    </row>
    <row r="97" spans="1:8" s="3" customFormat="1" ht="20.25">
      <c r="A97" s="25">
        <v>45362</v>
      </c>
      <c r="B97" s="32">
        <v>4461545</v>
      </c>
      <c r="C97" s="32">
        <f t="shared" si="3"/>
        <v>1593576.2000000009</v>
      </c>
      <c r="D97" s="33">
        <f t="shared" si="2"/>
        <v>6055121.2000000011</v>
      </c>
      <c r="E97" s="32">
        <v>0</v>
      </c>
      <c r="F97" s="32">
        <v>36.5</v>
      </c>
      <c r="G97" s="38"/>
      <c r="H97" s="36"/>
    </row>
    <row r="98" spans="1:8" s="3" customFormat="1" ht="20.25">
      <c r="A98" s="25">
        <v>45363</v>
      </c>
      <c r="B98" s="32">
        <v>4461545</v>
      </c>
      <c r="C98" s="32">
        <f t="shared" si="3"/>
        <v>1593539.7000000009</v>
      </c>
      <c r="D98" s="33">
        <f t="shared" si="2"/>
        <v>6055084.7000000011</v>
      </c>
      <c r="E98" s="32">
        <v>115.6</v>
      </c>
      <c r="F98" s="32">
        <v>498.3</v>
      </c>
      <c r="G98" s="38"/>
      <c r="H98" s="36"/>
    </row>
    <row r="99" spans="1:8" s="3" customFormat="1" ht="20.25">
      <c r="A99" s="25">
        <v>45364</v>
      </c>
      <c r="B99" s="32">
        <v>4461545</v>
      </c>
      <c r="C99" s="32">
        <f t="shared" si="3"/>
        <v>1593157.0000000009</v>
      </c>
      <c r="D99" s="33">
        <f t="shared" si="2"/>
        <v>6054702.0000000009</v>
      </c>
      <c r="E99" s="32">
        <v>53.3</v>
      </c>
      <c r="F99" s="32">
        <v>105.6</v>
      </c>
      <c r="G99" s="38"/>
      <c r="H99" s="36"/>
    </row>
    <row r="100" spans="1:8" s="3" customFormat="1" ht="20.25">
      <c r="A100" s="25">
        <v>45365</v>
      </c>
      <c r="B100" s="32">
        <v>4461545</v>
      </c>
      <c r="C100" s="32">
        <f t="shared" si="3"/>
        <v>1593104.7000000009</v>
      </c>
      <c r="D100" s="33">
        <f t="shared" si="2"/>
        <v>6054649.7000000011</v>
      </c>
      <c r="E100" s="32">
        <v>0</v>
      </c>
      <c r="F100" s="32">
        <v>189.2</v>
      </c>
      <c r="G100" s="38"/>
      <c r="H100" s="36"/>
    </row>
    <row r="101" spans="1:8" s="3" customFormat="1" ht="20.25">
      <c r="A101" s="25">
        <v>45366</v>
      </c>
      <c r="B101" s="32">
        <v>4461545</v>
      </c>
      <c r="C101" s="32">
        <f t="shared" si="3"/>
        <v>1592915.5000000009</v>
      </c>
      <c r="D101" s="33">
        <f t="shared" si="2"/>
        <v>6054460.5000000009</v>
      </c>
      <c r="E101" s="32">
        <v>84</v>
      </c>
      <c r="F101" s="32">
        <v>36.799999999999997</v>
      </c>
      <c r="G101" s="38"/>
      <c r="H101" s="36"/>
    </row>
    <row r="102" spans="1:8" s="3" customFormat="1" ht="20.25">
      <c r="A102" s="25">
        <v>45367</v>
      </c>
      <c r="B102" s="32">
        <v>4461545</v>
      </c>
      <c r="C102" s="32">
        <f t="shared" si="3"/>
        <v>1592962.7000000009</v>
      </c>
      <c r="D102" s="33">
        <f t="shared" si="2"/>
        <v>6054507.7000000011</v>
      </c>
      <c r="E102" s="32">
        <v>59.3</v>
      </c>
      <c r="F102" s="32">
        <v>34.700000000000003</v>
      </c>
      <c r="G102" s="38"/>
      <c r="H102" s="36"/>
    </row>
    <row r="103" spans="1:8" s="3" customFormat="1" ht="20.25">
      <c r="A103" s="25">
        <v>45368</v>
      </c>
      <c r="B103" s="32">
        <v>4461545</v>
      </c>
      <c r="C103" s="32">
        <f t="shared" si="3"/>
        <v>1592987.300000001</v>
      </c>
      <c r="D103" s="33">
        <f t="shared" si="2"/>
        <v>6054532.3000000007</v>
      </c>
      <c r="E103" s="32">
        <v>89.7</v>
      </c>
      <c r="F103" s="32">
        <v>34.299999999999997</v>
      </c>
      <c r="G103" s="38"/>
      <c r="H103" s="36"/>
    </row>
    <row r="104" spans="1:8" s="3" customFormat="1" ht="20.25">
      <c r="A104" s="25">
        <v>45369</v>
      </c>
      <c r="B104" s="32">
        <v>4461545</v>
      </c>
      <c r="C104" s="32">
        <f t="shared" si="3"/>
        <v>1593042.7000000009</v>
      </c>
      <c r="D104" s="33">
        <f t="shared" si="2"/>
        <v>6054587.7000000011</v>
      </c>
      <c r="E104" s="32">
        <v>154.30000000000001</v>
      </c>
      <c r="F104" s="32">
        <v>22.3</v>
      </c>
      <c r="G104" s="38"/>
      <c r="H104" s="36"/>
    </row>
    <row r="105" spans="1:8" s="3" customFormat="1" ht="20.25">
      <c r="A105" s="25">
        <v>45370</v>
      </c>
      <c r="B105" s="32">
        <v>4461545</v>
      </c>
      <c r="C105" s="32">
        <f t="shared" si="3"/>
        <v>1593174.7000000009</v>
      </c>
      <c r="D105" s="33">
        <f t="shared" si="2"/>
        <v>6054719.7000000011</v>
      </c>
      <c r="E105" s="32">
        <v>15.9</v>
      </c>
      <c r="F105" s="32">
        <v>50.2</v>
      </c>
      <c r="G105" s="38"/>
      <c r="H105" s="36"/>
    </row>
    <row r="106" spans="1:8" s="3" customFormat="1" ht="20.25">
      <c r="A106" s="25">
        <v>45371</v>
      </c>
      <c r="B106" s="32">
        <v>4461545</v>
      </c>
      <c r="C106" s="32">
        <f t="shared" si="3"/>
        <v>1593140.4000000008</v>
      </c>
      <c r="D106" s="33">
        <f t="shared" si="2"/>
        <v>6054685.4000000004</v>
      </c>
      <c r="E106" s="32">
        <v>0</v>
      </c>
      <c r="F106" s="32">
        <v>238.5</v>
      </c>
      <c r="G106" s="38"/>
      <c r="H106" s="36"/>
    </row>
    <row r="107" spans="1:8" s="3" customFormat="1" ht="20.25">
      <c r="A107" s="25">
        <v>45372</v>
      </c>
      <c r="B107" s="32">
        <v>4461545</v>
      </c>
      <c r="C107" s="32">
        <f t="shared" si="3"/>
        <v>1592901.9000000008</v>
      </c>
      <c r="D107" s="33">
        <f t="shared" si="2"/>
        <v>6054446.9000000004</v>
      </c>
      <c r="E107" s="32">
        <v>944.1</v>
      </c>
      <c r="F107" s="32">
        <v>47530.7</v>
      </c>
      <c r="G107" s="38"/>
      <c r="H107" s="36"/>
    </row>
    <row r="108" spans="1:8" s="3" customFormat="1" ht="20.25">
      <c r="A108" s="25">
        <v>45373</v>
      </c>
      <c r="B108" s="32">
        <v>4461545</v>
      </c>
      <c r="C108" s="32">
        <f t="shared" si="3"/>
        <v>1546315.300000001</v>
      </c>
      <c r="D108" s="33">
        <f t="shared" si="2"/>
        <v>6007860.3000000007</v>
      </c>
      <c r="E108" s="32">
        <v>0</v>
      </c>
      <c r="F108" s="32">
        <v>102238.3</v>
      </c>
      <c r="G108" s="38"/>
      <c r="H108" s="36"/>
    </row>
    <row r="109" spans="1:8" s="3" customFormat="1" ht="20.25">
      <c r="A109" s="25">
        <v>45374</v>
      </c>
      <c r="B109" s="32">
        <v>4461545</v>
      </c>
      <c r="C109" s="32">
        <f t="shared" si="3"/>
        <v>1444077.0000000009</v>
      </c>
      <c r="D109" s="33">
        <f t="shared" si="2"/>
        <v>5905622.0000000009</v>
      </c>
      <c r="E109" s="32">
        <v>0</v>
      </c>
      <c r="F109" s="32">
        <v>49824.6</v>
      </c>
      <c r="G109" s="38"/>
      <c r="H109" s="36"/>
    </row>
    <row r="110" spans="1:8" s="3" customFormat="1" ht="20.25">
      <c r="A110" s="25">
        <v>45375</v>
      </c>
      <c r="B110" s="32">
        <v>4461545</v>
      </c>
      <c r="C110" s="32">
        <f t="shared" si="3"/>
        <v>1394252.4000000008</v>
      </c>
      <c r="D110" s="33">
        <f t="shared" si="2"/>
        <v>5855797.4000000004</v>
      </c>
      <c r="E110" s="32">
        <v>0</v>
      </c>
      <c r="F110" s="32">
        <v>50628.2</v>
      </c>
      <c r="G110" s="39"/>
      <c r="H110" s="36"/>
    </row>
    <row r="111" spans="1:8" s="3" customFormat="1" ht="20.25">
      <c r="A111" s="25">
        <v>45376</v>
      </c>
      <c r="B111" s="32">
        <v>4461545</v>
      </c>
      <c r="C111" s="32">
        <f t="shared" si="3"/>
        <v>1343624.2000000009</v>
      </c>
      <c r="D111" s="33">
        <f t="shared" si="2"/>
        <v>5805169.2000000011</v>
      </c>
      <c r="E111" s="32">
        <v>963.5</v>
      </c>
      <c r="F111" s="32">
        <v>28363.8</v>
      </c>
      <c r="G111" s="38"/>
      <c r="H111" s="36"/>
    </row>
    <row r="112" spans="1:8" s="3" customFormat="1" ht="20.25">
      <c r="A112" s="25">
        <v>45377</v>
      </c>
      <c r="B112" s="32">
        <v>4461545</v>
      </c>
      <c r="C112" s="32">
        <f t="shared" si="3"/>
        <v>1316223.9000000008</v>
      </c>
      <c r="D112" s="33">
        <f t="shared" si="2"/>
        <v>5777768.9000000004</v>
      </c>
      <c r="E112" s="32">
        <v>1.8</v>
      </c>
      <c r="F112" s="32">
        <v>78.3</v>
      </c>
      <c r="G112" s="38"/>
      <c r="H112" s="36"/>
    </row>
    <row r="113" spans="1:8" s="3" customFormat="1" ht="20.25">
      <c r="A113" s="25">
        <v>45378</v>
      </c>
      <c r="B113" s="32">
        <v>4461545</v>
      </c>
      <c r="C113" s="32">
        <f t="shared" si="3"/>
        <v>1316147.4000000008</v>
      </c>
      <c r="D113" s="33">
        <f t="shared" si="2"/>
        <v>5777692.4000000004</v>
      </c>
      <c r="E113" s="32">
        <v>43.2</v>
      </c>
      <c r="F113" s="32">
        <v>131.9</v>
      </c>
      <c r="G113" s="35"/>
      <c r="H113" s="36"/>
    </row>
    <row r="114" spans="1:8" s="3" customFormat="1" ht="20.25">
      <c r="A114" s="25">
        <v>45379</v>
      </c>
      <c r="B114" s="32">
        <v>4461545</v>
      </c>
      <c r="C114" s="32">
        <f t="shared" si="3"/>
        <v>1316058.7000000009</v>
      </c>
      <c r="D114" s="33">
        <f t="shared" si="2"/>
        <v>5777603.7000000011</v>
      </c>
      <c r="E114" s="32">
        <v>11.7</v>
      </c>
      <c r="F114" s="32">
        <v>101.3</v>
      </c>
      <c r="G114" s="35"/>
      <c r="H114" s="36"/>
    </row>
    <row r="115" spans="1:8" s="3" customFormat="1" ht="20.25">
      <c r="A115" s="25">
        <v>45380</v>
      </c>
      <c r="B115" s="32">
        <v>4461545</v>
      </c>
      <c r="C115" s="32">
        <f t="shared" si="3"/>
        <v>1315969.1000000008</v>
      </c>
      <c r="D115" s="33">
        <f t="shared" si="2"/>
        <v>5777514.1000000006</v>
      </c>
      <c r="E115" s="32">
        <v>0</v>
      </c>
      <c r="F115" s="32">
        <v>75.900000000000006</v>
      </c>
      <c r="G115" s="35"/>
      <c r="H115" s="36"/>
    </row>
    <row r="116" spans="1:8" s="3" customFormat="1" ht="20.25">
      <c r="A116" s="25">
        <v>45381</v>
      </c>
      <c r="B116" s="32">
        <v>4461545</v>
      </c>
      <c r="C116" s="32">
        <f t="shared" si="3"/>
        <v>1315893.2000000009</v>
      </c>
      <c r="D116" s="33">
        <f t="shared" si="2"/>
        <v>5777438.2000000011</v>
      </c>
      <c r="E116" s="32">
        <v>1318.4</v>
      </c>
      <c r="F116" s="32">
        <v>72855.600000000006</v>
      </c>
      <c r="G116" s="39"/>
      <c r="H116" s="37"/>
    </row>
    <row r="117" spans="1:8" s="3" customFormat="1" ht="20.25">
      <c r="A117" s="25">
        <v>45382</v>
      </c>
      <c r="B117" s="32">
        <v>4461545</v>
      </c>
      <c r="C117" s="32">
        <f>C116+E116-F116-G116</f>
        <v>1244356.0000000007</v>
      </c>
      <c r="D117" s="33">
        <f t="shared" ref="D117:D118" si="4">B117+C117</f>
        <v>5705901.0000000009</v>
      </c>
      <c r="E117" s="32">
        <v>0</v>
      </c>
      <c r="F117" s="32">
        <v>52.3</v>
      </c>
      <c r="G117" s="42">
        <v>529.6</v>
      </c>
      <c r="H117" s="37" t="s">
        <v>57</v>
      </c>
    </row>
    <row r="118" spans="1:8" s="3" customFormat="1" ht="20.25">
      <c r="A118" s="25">
        <v>45383</v>
      </c>
      <c r="B118" s="32">
        <v>4461545</v>
      </c>
      <c r="C118" s="32">
        <f>C117+E117-F117-G117</f>
        <v>1243774.1000000006</v>
      </c>
      <c r="D118" s="33">
        <f t="shared" si="4"/>
        <v>5705319.1000000006</v>
      </c>
      <c r="E118" s="32"/>
      <c r="F118" s="32"/>
      <c r="G118" s="42"/>
      <c r="H118" s="43"/>
    </row>
    <row r="119" spans="1:8" s="3" customFormat="1">
      <c r="D119"/>
    </row>
    <row r="120" spans="1:8" s="3" customFormat="1">
      <c r="D120"/>
    </row>
    <row r="121" spans="1:8" s="3" customFormat="1">
      <c r="D121"/>
    </row>
    <row r="122" spans="1:8" s="3" customFormat="1">
      <c r="D122"/>
    </row>
    <row r="123" spans="1:8" s="3" customFormat="1">
      <c r="D123"/>
    </row>
    <row r="124" spans="1:8" s="3" customFormat="1">
      <c r="D124"/>
    </row>
    <row r="125" spans="1:8" s="3" customFormat="1">
      <c r="D125"/>
    </row>
    <row r="126" spans="1:8" s="3" customFormat="1">
      <c r="D126"/>
    </row>
    <row r="127" spans="1:8" s="3" customFormat="1">
      <c r="D127"/>
    </row>
    <row r="128" spans="1:8" s="3" customFormat="1">
      <c r="D128"/>
    </row>
    <row r="129" spans="4:4" s="3" customFormat="1">
      <c r="D129"/>
    </row>
    <row r="130" spans="4:4" s="3" customFormat="1">
      <c r="D130"/>
    </row>
    <row r="131" spans="4:4" s="3" customFormat="1">
      <c r="D131"/>
    </row>
    <row r="132" spans="4:4" s="3" customFormat="1">
      <c r="D132"/>
    </row>
    <row r="133" spans="4:4" s="3" customFormat="1">
      <c r="D133"/>
    </row>
    <row r="134" spans="4:4" s="3" customFormat="1">
      <c r="D134"/>
    </row>
    <row r="135" spans="4:4" s="3" customFormat="1">
      <c r="D135"/>
    </row>
    <row r="136" spans="4:4" s="3" customFormat="1">
      <c r="D136"/>
    </row>
    <row r="137" spans="4:4" s="3" customFormat="1">
      <c r="D137"/>
    </row>
    <row r="138" spans="4:4" s="3" customFormat="1">
      <c r="D138"/>
    </row>
    <row r="139" spans="4:4" s="3" customFormat="1">
      <c r="D139"/>
    </row>
    <row r="140" spans="4:4" s="3" customFormat="1">
      <c r="D140"/>
    </row>
    <row r="141" spans="4:4" s="3" customFormat="1">
      <c r="D141"/>
    </row>
    <row r="142" spans="4:4" s="3" customFormat="1">
      <c r="D142"/>
    </row>
    <row r="143" spans="4:4" s="3" customFormat="1">
      <c r="D143"/>
    </row>
    <row r="144" spans="4:4" s="3" customFormat="1">
      <c r="D144"/>
    </row>
    <row r="145" spans="4:4" s="3" customFormat="1">
      <c r="D145"/>
    </row>
    <row r="146" spans="4:4" s="3" customFormat="1">
      <c r="D146"/>
    </row>
    <row r="147" spans="4:4" s="3" customFormat="1">
      <c r="D147"/>
    </row>
    <row r="148" spans="4:4" s="3" customFormat="1">
      <c r="D148"/>
    </row>
    <row r="149" spans="4:4" s="3" customFormat="1">
      <c r="D149"/>
    </row>
    <row r="150" spans="4:4" s="3" customFormat="1">
      <c r="D150"/>
    </row>
    <row r="151" spans="4:4" s="3" customFormat="1">
      <c r="D151"/>
    </row>
    <row r="152" spans="4:4" s="3" customFormat="1">
      <c r="D152"/>
    </row>
    <row r="153" spans="4:4" s="3" customFormat="1">
      <c r="D153"/>
    </row>
    <row r="154" spans="4:4" s="3" customFormat="1">
      <c r="D154"/>
    </row>
    <row r="155" spans="4:4" s="3" customFormat="1">
      <c r="D155"/>
    </row>
    <row r="156" spans="4:4" s="3" customFormat="1">
      <c r="D156"/>
    </row>
    <row r="157" spans="4:4" s="3" customFormat="1">
      <c r="D157"/>
    </row>
    <row r="158" spans="4:4" s="3" customFormat="1">
      <c r="D158"/>
    </row>
    <row r="159" spans="4:4" s="3" customFormat="1">
      <c r="D159"/>
    </row>
    <row r="160" spans="4:4" s="3" customFormat="1">
      <c r="D160"/>
    </row>
    <row r="161" spans="4:4" s="3" customFormat="1">
      <c r="D161"/>
    </row>
    <row r="162" spans="4:4" s="3" customFormat="1">
      <c r="D162"/>
    </row>
    <row r="163" spans="4:4" s="3" customFormat="1">
      <c r="D163"/>
    </row>
    <row r="164" spans="4:4" s="3" customFormat="1">
      <c r="D164"/>
    </row>
    <row r="165" spans="4:4" s="3" customFormat="1">
      <c r="D165"/>
    </row>
    <row r="166" spans="4:4" s="3" customFormat="1">
      <c r="D166"/>
    </row>
    <row r="167" spans="4:4" s="3" customFormat="1">
      <c r="D167"/>
    </row>
    <row r="168" spans="4:4" s="3" customFormat="1">
      <c r="D168"/>
    </row>
    <row r="169" spans="4:4" s="3" customFormat="1">
      <c r="D169"/>
    </row>
    <row r="170" spans="4:4" s="3" customFormat="1">
      <c r="D170"/>
    </row>
    <row r="171" spans="4:4" s="3" customFormat="1">
      <c r="D171"/>
    </row>
    <row r="172" spans="4:4" s="3" customFormat="1">
      <c r="D172"/>
    </row>
    <row r="173" spans="4:4" s="3" customFormat="1">
      <c r="D173"/>
    </row>
    <row r="174" spans="4:4" s="3" customFormat="1">
      <c r="D174"/>
    </row>
    <row r="175" spans="4:4" s="3" customFormat="1">
      <c r="D175"/>
    </row>
    <row r="176" spans="4:4" s="3" customFormat="1">
      <c r="D176"/>
    </row>
    <row r="177" spans="4:4" s="3" customFormat="1">
      <c r="D177"/>
    </row>
    <row r="178" spans="4:4" s="3" customFormat="1">
      <c r="D178"/>
    </row>
    <row r="179" spans="4:4" s="3" customFormat="1">
      <c r="D179"/>
    </row>
    <row r="180" spans="4:4" s="3" customFormat="1">
      <c r="D180"/>
    </row>
    <row r="181" spans="4:4" s="3" customFormat="1">
      <c r="D181"/>
    </row>
    <row r="182" spans="4:4" s="3" customFormat="1">
      <c r="D182"/>
    </row>
    <row r="183" spans="4:4" s="3" customFormat="1">
      <c r="D183"/>
    </row>
    <row r="184" spans="4:4" s="3" customFormat="1">
      <c r="D184"/>
    </row>
    <row r="185" spans="4:4" s="3" customFormat="1">
      <c r="D185"/>
    </row>
    <row r="186" spans="4:4" s="3" customFormat="1">
      <c r="D186"/>
    </row>
    <row r="187" spans="4:4" s="3" customFormat="1">
      <c r="D187"/>
    </row>
    <row r="188" spans="4:4" s="3" customFormat="1">
      <c r="D188"/>
    </row>
    <row r="189" spans="4:4" s="3" customFormat="1">
      <c r="D189"/>
    </row>
    <row r="190" spans="4:4" s="3" customFormat="1">
      <c r="D190"/>
    </row>
    <row r="191" spans="4:4" s="3" customFormat="1">
      <c r="D191"/>
    </row>
    <row r="192" spans="4:4" s="3" customFormat="1">
      <c r="D192"/>
    </row>
    <row r="193" spans="4:4" s="3" customFormat="1">
      <c r="D193"/>
    </row>
    <row r="194" spans="4:4" s="3" customFormat="1">
      <c r="D194"/>
    </row>
    <row r="195" spans="4:4" s="3" customFormat="1">
      <c r="D195"/>
    </row>
    <row r="196" spans="4:4" s="3" customFormat="1">
      <c r="D196"/>
    </row>
    <row r="197" spans="4:4" s="3" customFormat="1">
      <c r="D197"/>
    </row>
    <row r="198" spans="4:4" s="3" customFormat="1">
      <c r="D198"/>
    </row>
    <row r="199" spans="4:4" s="3" customFormat="1">
      <c r="D199"/>
    </row>
    <row r="200" spans="4:4" s="3" customFormat="1">
      <c r="D200"/>
    </row>
    <row r="201" spans="4:4" s="3" customFormat="1">
      <c r="D201"/>
    </row>
    <row r="202" spans="4:4" s="3" customFormat="1">
      <c r="D202"/>
    </row>
    <row r="203" spans="4:4" s="3" customFormat="1">
      <c r="D203"/>
    </row>
    <row r="204" spans="4:4" s="3" customFormat="1">
      <c r="D204"/>
    </row>
    <row r="205" spans="4:4" s="3" customFormat="1">
      <c r="D205"/>
    </row>
    <row r="206" spans="4:4" s="3" customFormat="1">
      <c r="D206"/>
    </row>
    <row r="207" spans="4:4" s="3" customFormat="1">
      <c r="D207"/>
    </row>
    <row r="208" spans="4:4" s="3" customFormat="1">
      <c r="D208"/>
    </row>
    <row r="209" spans="4:4" s="3" customFormat="1">
      <c r="D209"/>
    </row>
    <row r="210" spans="4:4" s="3" customFormat="1">
      <c r="D210"/>
    </row>
    <row r="211" spans="4:4" s="3" customFormat="1">
      <c r="D211"/>
    </row>
    <row r="212" spans="4:4" s="3" customFormat="1">
      <c r="D212"/>
    </row>
    <row r="213" spans="4:4" s="3" customFormat="1">
      <c r="D213"/>
    </row>
    <row r="214" spans="4:4" s="3" customFormat="1">
      <c r="D214"/>
    </row>
    <row r="215" spans="4:4" s="3" customFormat="1">
      <c r="D215"/>
    </row>
    <row r="216" spans="4:4" s="3" customFormat="1">
      <c r="D216"/>
    </row>
    <row r="217" spans="4:4" s="3" customFormat="1">
      <c r="D217"/>
    </row>
    <row r="218" spans="4:4" s="3" customFormat="1">
      <c r="D218"/>
    </row>
    <row r="219" spans="4:4" s="3" customFormat="1">
      <c r="D219"/>
    </row>
    <row r="220" spans="4:4" s="3" customFormat="1">
      <c r="D220"/>
    </row>
    <row r="221" spans="4:4" s="3" customFormat="1">
      <c r="D221"/>
    </row>
    <row r="222" spans="4:4" s="3" customFormat="1">
      <c r="D222"/>
    </row>
    <row r="223" spans="4:4" s="3" customFormat="1">
      <c r="D223"/>
    </row>
    <row r="224" spans="4:4" s="3" customFormat="1">
      <c r="D224"/>
    </row>
    <row r="225" spans="4:4" s="3" customFormat="1">
      <c r="D225"/>
    </row>
    <row r="226" spans="4:4" s="3" customFormat="1">
      <c r="D226"/>
    </row>
    <row r="227" spans="4:4" s="3" customFormat="1">
      <c r="D227"/>
    </row>
    <row r="228" spans="4:4" s="3" customFormat="1">
      <c r="D228"/>
    </row>
    <row r="229" spans="4:4" s="3" customFormat="1">
      <c r="D229"/>
    </row>
    <row r="230" spans="4:4" s="3" customFormat="1">
      <c r="D230"/>
    </row>
    <row r="231" spans="4:4" s="3" customFormat="1">
      <c r="D231"/>
    </row>
    <row r="232" spans="4:4" s="3" customFormat="1">
      <c r="D232"/>
    </row>
    <row r="233" spans="4:4" s="3" customFormat="1">
      <c r="D233"/>
    </row>
    <row r="234" spans="4:4" s="3" customFormat="1">
      <c r="D234"/>
    </row>
    <row r="235" spans="4:4" s="3" customFormat="1">
      <c r="D235"/>
    </row>
    <row r="236" spans="4:4" s="3" customFormat="1">
      <c r="D236"/>
    </row>
    <row r="237" spans="4:4" s="3" customFormat="1">
      <c r="D237"/>
    </row>
    <row r="238" spans="4:4" s="3" customFormat="1">
      <c r="D238"/>
    </row>
    <row r="239" spans="4:4" s="3" customFormat="1">
      <c r="D239"/>
    </row>
    <row r="240" spans="4:4" s="3" customFormat="1">
      <c r="D240"/>
    </row>
    <row r="241" spans="4:4" s="3" customFormat="1">
      <c r="D241"/>
    </row>
    <row r="242" spans="4:4" s="3" customFormat="1">
      <c r="D242"/>
    </row>
    <row r="243" spans="4:4" s="3" customFormat="1">
      <c r="D243"/>
    </row>
    <row r="244" spans="4:4" s="3" customFormat="1">
      <c r="D244"/>
    </row>
    <row r="245" spans="4:4" s="3" customFormat="1">
      <c r="D245"/>
    </row>
    <row r="246" spans="4:4" s="3" customFormat="1">
      <c r="D246"/>
    </row>
    <row r="247" spans="4:4" s="3" customFormat="1">
      <c r="D247"/>
    </row>
    <row r="248" spans="4:4" s="3" customFormat="1">
      <c r="D248"/>
    </row>
    <row r="249" spans="4:4" s="3" customFormat="1">
      <c r="D249"/>
    </row>
    <row r="250" spans="4:4" s="3" customFormat="1">
      <c r="D250"/>
    </row>
    <row r="251" spans="4:4" s="3" customFormat="1">
      <c r="D251"/>
    </row>
    <row r="252" spans="4:4" s="3" customFormat="1">
      <c r="D252"/>
    </row>
    <row r="253" spans="4:4" s="3" customFormat="1">
      <c r="D253"/>
    </row>
    <row r="254" spans="4:4" s="3" customFormat="1">
      <c r="D254"/>
    </row>
    <row r="255" spans="4:4" s="3" customFormat="1">
      <c r="D255"/>
    </row>
    <row r="256" spans="4:4" s="3" customFormat="1">
      <c r="D256"/>
    </row>
    <row r="257" spans="4:4" s="3" customFormat="1">
      <c r="D257"/>
    </row>
    <row r="258" spans="4:4" s="3" customFormat="1">
      <c r="D258"/>
    </row>
    <row r="259" spans="4:4" s="3" customFormat="1">
      <c r="D259"/>
    </row>
    <row r="260" spans="4:4" s="3" customFormat="1">
      <c r="D260"/>
    </row>
    <row r="261" spans="4:4" s="3" customFormat="1">
      <c r="D261"/>
    </row>
    <row r="262" spans="4:4" s="3" customFormat="1">
      <c r="D262"/>
    </row>
    <row r="263" spans="4:4" s="3" customFormat="1">
      <c r="D263"/>
    </row>
    <row r="264" spans="4:4" s="3" customFormat="1">
      <c r="D264"/>
    </row>
    <row r="265" spans="4:4" s="3" customFormat="1">
      <c r="D265"/>
    </row>
    <row r="266" spans="4:4" s="3" customFormat="1">
      <c r="D266"/>
    </row>
    <row r="267" spans="4:4" s="3" customFormat="1">
      <c r="D267"/>
    </row>
    <row r="268" spans="4:4" s="3" customFormat="1">
      <c r="D268"/>
    </row>
    <row r="269" spans="4:4" s="3" customFormat="1">
      <c r="D269"/>
    </row>
    <row r="270" spans="4:4" s="3" customFormat="1">
      <c r="D270"/>
    </row>
    <row r="271" spans="4:4" s="3" customFormat="1">
      <c r="D271"/>
    </row>
    <row r="272" spans="4:4" s="3" customFormat="1">
      <c r="D272"/>
    </row>
    <row r="273" spans="4:4" s="3" customFormat="1">
      <c r="D273"/>
    </row>
    <row r="274" spans="4:4" s="3" customFormat="1">
      <c r="D274"/>
    </row>
    <row r="275" spans="4:4" s="3" customFormat="1">
      <c r="D275"/>
    </row>
    <row r="276" spans="4:4" s="3" customFormat="1">
      <c r="D276"/>
    </row>
    <row r="277" spans="4:4" s="3" customFormat="1">
      <c r="D277"/>
    </row>
    <row r="278" spans="4:4" s="3" customFormat="1">
      <c r="D278"/>
    </row>
    <row r="279" spans="4:4" s="3" customFormat="1">
      <c r="D279"/>
    </row>
    <row r="280" spans="4:4" s="3" customFormat="1">
      <c r="D280"/>
    </row>
    <row r="281" spans="4:4" s="3" customFormat="1">
      <c r="D281"/>
    </row>
    <row r="282" spans="4:4" s="3" customFormat="1">
      <c r="D282"/>
    </row>
    <row r="283" spans="4:4" s="3" customFormat="1">
      <c r="D283"/>
    </row>
    <row r="284" spans="4:4" s="3" customFormat="1">
      <c r="D284"/>
    </row>
    <row r="285" spans="4:4" s="3" customFormat="1">
      <c r="D285"/>
    </row>
    <row r="286" spans="4:4" s="3" customFormat="1">
      <c r="D286"/>
    </row>
    <row r="287" spans="4:4" s="3" customFormat="1">
      <c r="D287"/>
    </row>
    <row r="288" spans="4:4" s="3" customFormat="1">
      <c r="D288"/>
    </row>
    <row r="289" spans="4:4" s="3" customFormat="1">
      <c r="D289"/>
    </row>
    <row r="290" spans="4:4" s="3" customFormat="1">
      <c r="D290"/>
    </row>
    <row r="291" spans="4:4" s="3" customFormat="1">
      <c r="D291"/>
    </row>
    <row r="292" spans="4:4" s="3" customFormat="1">
      <c r="D292"/>
    </row>
    <row r="293" spans="4:4" s="3" customFormat="1">
      <c r="D293"/>
    </row>
    <row r="294" spans="4:4" s="3" customFormat="1">
      <c r="D294"/>
    </row>
    <row r="295" spans="4:4" s="3" customFormat="1">
      <c r="D295"/>
    </row>
    <row r="296" spans="4:4" s="3" customFormat="1">
      <c r="D296"/>
    </row>
    <row r="297" spans="4:4" s="3" customFormat="1">
      <c r="D297"/>
    </row>
    <row r="298" spans="4:4" s="3" customFormat="1">
      <c r="D298"/>
    </row>
    <row r="299" spans="4:4" s="3" customFormat="1">
      <c r="D299"/>
    </row>
    <row r="300" spans="4:4" s="3" customFormat="1">
      <c r="D300"/>
    </row>
    <row r="301" spans="4:4" s="3" customFormat="1">
      <c r="D301"/>
    </row>
    <row r="302" spans="4:4" s="3" customFormat="1">
      <c r="D302"/>
    </row>
    <row r="303" spans="4:4" s="3" customFormat="1">
      <c r="D303"/>
    </row>
    <row r="304" spans="4:4" s="3" customFormat="1">
      <c r="D304"/>
    </row>
    <row r="305" spans="4:4" s="3" customFormat="1">
      <c r="D305"/>
    </row>
    <row r="306" spans="4:4" s="3" customFormat="1">
      <c r="D306"/>
    </row>
    <row r="307" spans="4:4" s="3" customFormat="1">
      <c r="D307"/>
    </row>
    <row r="308" spans="4:4" s="3" customFormat="1">
      <c r="D308"/>
    </row>
    <row r="309" spans="4:4" s="3" customFormat="1">
      <c r="D309"/>
    </row>
    <row r="310" spans="4:4" s="3" customFormat="1">
      <c r="D310"/>
    </row>
    <row r="311" spans="4:4" s="3" customFormat="1">
      <c r="D311"/>
    </row>
    <row r="312" spans="4:4" s="3" customFormat="1">
      <c r="D312"/>
    </row>
    <row r="313" spans="4:4" s="3" customFormat="1">
      <c r="D313"/>
    </row>
    <row r="314" spans="4:4" s="3" customFormat="1">
      <c r="D314"/>
    </row>
    <row r="315" spans="4:4" s="3" customFormat="1">
      <c r="D315"/>
    </row>
    <row r="316" spans="4:4" s="3" customFormat="1">
      <c r="D316"/>
    </row>
    <row r="317" spans="4:4" s="3" customFormat="1">
      <c r="D317"/>
    </row>
    <row r="318" spans="4:4" s="3" customFormat="1">
      <c r="D318"/>
    </row>
    <row r="319" spans="4:4" s="3" customFormat="1">
      <c r="D319"/>
    </row>
    <row r="320" spans="4:4" s="3" customFormat="1">
      <c r="D320"/>
    </row>
    <row r="321" spans="4:4" s="3" customFormat="1">
      <c r="D321"/>
    </row>
    <row r="322" spans="4:4" s="3" customFormat="1">
      <c r="D322"/>
    </row>
    <row r="323" spans="4:4" s="3" customFormat="1">
      <c r="D323"/>
    </row>
    <row r="324" spans="4:4" s="3" customFormat="1">
      <c r="D324"/>
    </row>
    <row r="325" spans="4:4" s="3" customFormat="1">
      <c r="D325"/>
    </row>
    <row r="326" spans="4:4" s="3" customFormat="1">
      <c r="D326"/>
    </row>
    <row r="327" spans="4:4" s="3" customFormat="1">
      <c r="D327"/>
    </row>
    <row r="328" spans="4:4" s="3" customFormat="1">
      <c r="D328"/>
    </row>
    <row r="329" spans="4:4" s="3" customFormat="1">
      <c r="D329"/>
    </row>
    <row r="330" spans="4:4" s="3" customFormat="1">
      <c r="D330"/>
    </row>
    <row r="331" spans="4:4" s="3" customFormat="1">
      <c r="D331"/>
    </row>
    <row r="332" spans="4:4" s="3" customFormat="1">
      <c r="D332"/>
    </row>
    <row r="333" spans="4:4" s="3" customFormat="1">
      <c r="D333"/>
    </row>
    <row r="334" spans="4:4" s="3" customFormat="1">
      <c r="D334"/>
    </row>
    <row r="335" spans="4:4" s="3" customFormat="1">
      <c r="D335"/>
    </row>
    <row r="336" spans="4:4" s="3" customFormat="1">
      <c r="D336"/>
    </row>
    <row r="337" spans="4:4" s="3" customFormat="1">
      <c r="D337"/>
    </row>
    <row r="338" spans="4:4" s="3" customFormat="1">
      <c r="D338"/>
    </row>
    <row r="339" spans="4:4" s="3" customFormat="1">
      <c r="D339"/>
    </row>
    <row r="340" spans="4:4" s="3" customFormat="1">
      <c r="D340"/>
    </row>
    <row r="341" spans="4:4" s="3" customFormat="1">
      <c r="D341"/>
    </row>
    <row r="342" spans="4:4" s="3" customFormat="1">
      <c r="D342"/>
    </row>
    <row r="343" spans="4:4" s="3" customFormat="1">
      <c r="D343"/>
    </row>
    <row r="344" spans="4:4" s="3" customFormat="1">
      <c r="D344"/>
    </row>
    <row r="345" spans="4:4" s="3" customFormat="1">
      <c r="D345"/>
    </row>
    <row r="346" spans="4:4" s="3" customFormat="1">
      <c r="D346"/>
    </row>
    <row r="347" spans="4:4" s="3" customFormat="1">
      <c r="D347"/>
    </row>
    <row r="348" spans="4:4" s="3" customFormat="1">
      <c r="D348"/>
    </row>
    <row r="349" spans="4:4" s="3" customFormat="1">
      <c r="D349"/>
    </row>
    <row r="350" spans="4:4" s="3" customFormat="1">
      <c r="D350"/>
    </row>
    <row r="351" spans="4:4" s="3" customFormat="1">
      <c r="D351"/>
    </row>
    <row r="352" spans="4:4" s="3" customFormat="1">
      <c r="D352"/>
    </row>
    <row r="353" spans="4:4" s="3" customFormat="1">
      <c r="D353"/>
    </row>
    <row r="354" spans="4:4" s="3" customFormat="1">
      <c r="D354"/>
    </row>
    <row r="355" spans="4:4" s="3" customFormat="1">
      <c r="D355"/>
    </row>
    <row r="356" spans="4:4" s="3" customFormat="1">
      <c r="D356"/>
    </row>
    <row r="357" spans="4:4" s="3" customFormat="1">
      <c r="D357"/>
    </row>
    <row r="358" spans="4:4" s="3" customFormat="1">
      <c r="D358"/>
    </row>
    <row r="359" spans="4:4" s="3" customFormat="1">
      <c r="D359"/>
    </row>
    <row r="360" spans="4:4" s="3" customFormat="1">
      <c r="D360"/>
    </row>
    <row r="361" spans="4:4" s="3" customFormat="1">
      <c r="D361"/>
    </row>
    <row r="362" spans="4:4" s="3" customFormat="1">
      <c r="D362"/>
    </row>
    <row r="363" spans="4:4" s="3" customFormat="1">
      <c r="D363"/>
    </row>
    <row r="364" spans="4:4" s="3" customFormat="1">
      <c r="D364"/>
    </row>
    <row r="365" spans="4:4" s="3" customFormat="1">
      <c r="D365"/>
    </row>
    <row r="366" spans="4:4" s="3" customFormat="1">
      <c r="D366"/>
    </row>
    <row r="367" spans="4:4" s="3" customFormat="1">
      <c r="D367"/>
    </row>
    <row r="368" spans="4:4" s="3" customFormat="1">
      <c r="D368"/>
    </row>
    <row r="369" spans="4:4" s="3" customFormat="1">
      <c r="D369"/>
    </row>
    <row r="370" spans="4:4" s="3" customFormat="1">
      <c r="D370"/>
    </row>
    <row r="371" spans="4:4" s="3" customFormat="1">
      <c r="D371"/>
    </row>
    <row r="372" spans="4:4" s="3" customFormat="1">
      <c r="D372"/>
    </row>
    <row r="373" spans="4:4" s="3" customFormat="1">
      <c r="D373"/>
    </row>
    <row r="374" spans="4:4" s="3" customFormat="1">
      <c r="D374"/>
    </row>
    <row r="375" spans="4:4" s="3" customFormat="1">
      <c r="D375"/>
    </row>
    <row r="376" spans="4:4" s="3" customFormat="1">
      <c r="D376"/>
    </row>
    <row r="377" spans="4:4" s="3" customFormat="1">
      <c r="D377"/>
    </row>
    <row r="378" spans="4:4" s="3" customFormat="1">
      <c r="D378"/>
    </row>
    <row r="379" spans="4:4" s="3" customFormat="1">
      <c r="D379"/>
    </row>
    <row r="380" spans="4:4" s="3" customFormat="1">
      <c r="D380"/>
    </row>
    <row r="381" spans="4:4" s="3" customFormat="1">
      <c r="D381"/>
    </row>
    <row r="382" spans="4:4" s="3" customFormat="1">
      <c r="D382"/>
    </row>
    <row r="383" spans="4:4" s="3" customFormat="1">
      <c r="D383"/>
    </row>
    <row r="384" spans="4:4" s="3" customFormat="1">
      <c r="D384"/>
    </row>
    <row r="385" spans="4:4" s="3" customFormat="1">
      <c r="D385"/>
    </row>
    <row r="386" spans="4:4" s="3" customFormat="1">
      <c r="D386"/>
    </row>
    <row r="387" spans="4:4" s="3" customFormat="1">
      <c r="D387"/>
    </row>
    <row r="388" spans="4:4" s="3" customFormat="1">
      <c r="D388"/>
    </row>
    <row r="389" spans="4:4" s="3" customFormat="1">
      <c r="D389"/>
    </row>
    <row r="390" spans="4:4" s="3" customFormat="1">
      <c r="D390"/>
    </row>
    <row r="391" spans="4:4" s="3" customFormat="1">
      <c r="D391"/>
    </row>
    <row r="392" spans="4:4" s="3" customFormat="1">
      <c r="D392"/>
    </row>
    <row r="393" spans="4:4" s="3" customFormat="1">
      <c r="D393"/>
    </row>
    <row r="394" spans="4:4" s="3" customFormat="1">
      <c r="D394"/>
    </row>
    <row r="395" spans="4:4" s="3" customFormat="1">
      <c r="D395"/>
    </row>
    <row r="396" spans="4:4" s="3" customFormat="1">
      <c r="D396"/>
    </row>
    <row r="397" spans="4:4" s="3" customFormat="1">
      <c r="D397"/>
    </row>
    <row r="398" spans="4:4" s="3" customFormat="1">
      <c r="D398"/>
    </row>
    <row r="399" spans="4:4" s="3" customFormat="1">
      <c r="D399"/>
    </row>
    <row r="400" spans="4:4" s="3" customFormat="1">
      <c r="D400"/>
    </row>
    <row r="401" spans="4:4" s="3" customFormat="1">
      <c r="D401"/>
    </row>
    <row r="402" spans="4:4" s="3" customFormat="1">
      <c r="D402"/>
    </row>
    <row r="403" spans="4:4" s="3" customFormat="1">
      <c r="D403"/>
    </row>
    <row r="404" spans="4:4" s="3" customFormat="1">
      <c r="D404"/>
    </row>
    <row r="405" spans="4:4" s="3" customFormat="1">
      <c r="D405"/>
    </row>
    <row r="406" spans="4:4" s="3" customFormat="1">
      <c r="D406"/>
    </row>
    <row r="407" spans="4:4" s="3" customFormat="1">
      <c r="D407"/>
    </row>
    <row r="408" spans="4:4" s="3" customFormat="1">
      <c r="D408"/>
    </row>
    <row r="409" spans="4:4" s="3" customFormat="1">
      <c r="D409"/>
    </row>
    <row r="410" spans="4:4" s="3" customFormat="1">
      <c r="D410"/>
    </row>
    <row r="411" spans="4:4" s="3" customFormat="1">
      <c r="D411"/>
    </row>
    <row r="412" spans="4:4" s="3" customFormat="1">
      <c r="D412"/>
    </row>
    <row r="413" spans="4:4" s="3" customFormat="1">
      <c r="D413"/>
    </row>
    <row r="414" spans="4:4" s="3" customFormat="1">
      <c r="D414"/>
    </row>
    <row r="415" spans="4:4" s="3" customFormat="1">
      <c r="D415"/>
    </row>
    <row r="416" spans="4:4" s="3" customFormat="1">
      <c r="D416"/>
    </row>
    <row r="417" spans="4:4" s="3" customFormat="1">
      <c r="D417"/>
    </row>
    <row r="418" spans="4:4" s="3" customFormat="1">
      <c r="D418"/>
    </row>
    <row r="419" spans="4:4" s="3" customFormat="1">
      <c r="D419"/>
    </row>
    <row r="420" spans="4:4" s="3" customFormat="1">
      <c r="D420"/>
    </row>
    <row r="421" spans="4:4" s="3" customFormat="1">
      <c r="D421"/>
    </row>
    <row r="422" spans="4:4" s="3" customFormat="1">
      <c r="D422"/>
    </row>
    <row r="423" spans="4:4" s="3" customFormat="1">
      <c r="D423"/>
    </row>
    <row r="424" spans="4:4" s="3" customFormat="1">
      <c r="D424"/>
    </row>
    <row r="425" spans="4:4" s="3" customFormat="1">
      <c r="D425"/>
    </row>
    <row r="426" spans="4:4" s="3" customFormat="1">
      <c r="D426"/>
    </row>
    <row r="427" spans="4:4" s="3" customFormat="1">
      <c r="D427"/>
    </row>
    <row r="428" spans="4:4" s="3" customFormat="1">
      <c r="D428"/>
    </row>
    <row r="429" spans="4:4" s="3" customFormat="1">
      <c r="D429"/>
    </row>
    <row r="430" spans="4:4" s="3" customFormat="1">
      <c r="D430"/>
    </row>
    <row r="431" spans="4:4" s="3" customFormat="1">
      <c r="D431"/>
    </row>
    <row r="432" spans="4:4" s="3" customFormat="1">
      <c r="D432"/>
    </row>
    <row r="433" spans="4:4" s="3" customFormat="1">
      <c r="D433"/>
    </row>
    <row r="434" spans="4:4" s="3" customFormat="1">
      <c r="D434"/>
    </row>
    <row r="435" spans="4:4" s="3" customFormat="1">
      <c r="D435"/>
    </row>
    <row r="436" spans="4:4" s="3" customFormat="1">
      <c r="D436"/>
    </row>
    <row r="437" spans="4:4" s="3" customFormat="1">
      <c r="D437"/>
    </row>
    <row r="438" spans="4:4" s="3" customFormat="1">
      <c r="D438"/>
    </row>
    <row r="439" spans="4:4" s="3" customFormat="1">
      <c r="D439"/>
    </row>
    <row r="440" spans="4:4" s="3" customFormat="1">
      <c r="D440"/>
    </row>
    <row r="441" spans="4:4" s="3" customFormat="1">
      <c r="D441"/>
    </row>
    <row r="442" spans="4:4" s="3" customFormat="1">
      <c r="D442"/>
    </row>
    <row r="443" spans="4:4" s="3" customFormat="1">
      <c r="D443"/>
    </row>
    <row r="444" spans="4:4" s="3" customFormat="1">
      <c r="D444"/>
    </row>
    <row r="445" spans="4:4" s="3" customFormat="1">
      <c r="D445"/>
    </row>
    <row r="446" spans="4:4" s="3" customFormat="1">
      <c r="D446"/>
    </row>
    <row r="447" spans="4:4" s="3" customFormat="1">
      <c r="D447"/>
    </row>
    <row r="448" spans="4:4" s="3" customFormat="1">
      <c r="D448"/>
    </row>
    <row r="449" spans="4:4" s="3" customFormat="1">
      <c r="D449"/>
    </row>
    <row r="450" spans="4:4" s="3" customFormat="1">
      <c r="D450"/>
    </row>
    <row r="451" spans="4:4" s="3" customFormat="1">
      <c r="D451"/>
    </row>
    <row r="452" spans="4:4" s="3" customFormat="1">
      <c r="D452"/>
    </row>
    <row r="453" spans="4:4" s="3" customFormat="1">
      <c r="D453"/>
    </row>
    <row r="454" spans="4:4" s="3" customFormat="1">
      <c r="D454"/>
    </row>
    <row r="455" spans="4:4" s="3" customFormat="1">
      <c r="D455"/>
    </row>
    <row r="456" spans="4:4" s="3" customFormat="1">
      <c r="D456"/>
    </row>
    <row r="457" spans="4:4" s="3" customFormat="1">
      <c r="D457"/>
    </row>
    <row r="458" spans="4:4" s="3" customFormat="1">
      <c r="D458"/>
    </row>
    <row r="459" spans="4:4" s="3" customFormat="1">
      <c r="D459"/>
    </row>
    <row r="460" spans="4:4" s="3" customFormat="1">
      <c r="D460"/>
    </row>
    <row r="461" spans="4:4" s="3" customFormat="1">
      <c r="D461"/>
    </row>
    <row r="462" spans="4:4" s="3" customFormat="1">
      <c r="D462"/>
    </row>
    <row r="463" spans="4:4" s="3" customFormat="1">
      <c r="D463"/>
    </row>
    <row r="464" spans="4:4" s="3" customFormat="1">
      <c r="D464"/>
    </row>
    <row r="465" spans="4:4" s="3" customFormat="1">
      <c r="D465"/>
    </row>
    <row r="466" spans="4:4" s="3" customFormat="1">
      <c r="D466"/>
    </row>
    <row r="467" spans="4:4" s="3" customFormat="1">
      <c r="D467"/>
    </row>
    <row r="468" spans="4:4" s="3" customFormat="1">
      <c r="D468"/>
    </row>
    <row r="469" spans="4:4" s="3" customFormat="1">
      <c r="D469"/>
    </row>
    <row r="470" spans="4:4" s="3" customFormat="1">
      <c r="D470"/>
    </row>
    <row r="471" spans="4:4" s="3" customFormat="1">
      <c r="D471"/>
    </row>
    <row r="472" spans="4:4" s="3" customFormat="1">
      <c r="D472"/>
    </row>
    <row r="473" spans="4:4" s="3" customFormat="1">
      <c r="D473"/>
    </row>
    <row r="474" spans="4:4" s="3" customFormat="1">
      <c r="D474"/>
    </row>
    <row r="475" spans="4:4" s="3" customFormat="1">
      <c r="D475"/>
    </row>
    <row r="476" spans="4:4" s="3" customFormat="1">
      <c r="D476"/>
    </row>
    <row r="477" spans="4:4" s="3" customFormat="1">
      <c r="D477"/>
    </row>
    <row r="478" spans="4:4" s="3" customFormat="1">
      <c r="D478"/>
    </row>
    <row r="479" spans="4:4" s="3" customFormat="1">
      <c r="D479"/>
    </row>
    <row r="480" spans="4:4" s="3" customFormat="1">
      <c r="D480"/>
    </row>
    <row r="481" spans="4:4" s="3" customFormat="1">
      <c r="D481"/>
    </row>
    <row r="482" spans="4:4" s="3" customFormat="1">
      <c r="D482"/>
    </row>
    <row r="483" spans="4:4" s="3" customFormat="1">
      <c r="D483"/>
    </row>
    <row r="484" spans="4:4" s="3" customFormat="1">
      <c r="D484"/>
    </row>
    <row r="485" spans="4:4" s="3" customFormat="1">
      <c r="D485"/>
    </row>
    <row r="486" spans="4:4" s="3" customFormat="1">
      <c r="D486"/>
    </row>
    <row r="487" spans="4:4" s="3" customFormat="1">
      <c r="D487"/>
    </row>
    <row r="488" spans="4:4" s="3" customFormat="1">
      <c r="D488"/>
    </row>
    <row r="489" spans="4:4" s="3" customFormat="1">
      <c r="D489"/>
    </row>
    <row r="490" spans="4:4" s="3" customFormat="1">
      <c r="D490"/>
    </row>
    <row r="491" spans="4:4" s="3" customFormat="1">
      <c r="D491"/>
    </row>
    <row r="492" spans="4:4" s="3" customFormat="1">
      <c r="D492"/>
    </row>
    <row r="493" spans="4:4" s="3" customFormat="1">
      <c r="D493"/>
    </row>
    <row r="494" spans="4:4" s="3" customFormat="1">
      <c r="D494"/>
    </row>
    <row r="495" spans="4:4" s="3" customFormat="1">
      <c r="D495"/>
    </row>
    <row r="496" spans="4:4" s="3" customFormat="1">
      <c r="D496"/>
    </row>
    <row r="497" spans="4:4" s="3" customFormat="1">
      <c r="D497"/>
    </row>
    <row r="498" spans="4:4" s="3" customFormat="1">
      <c r="D498"/>
    </row>
    <row r="499" spans="4:4" s="3" customFormat="1">
      <c r="D499"/>
    </row>
    <row r="500" spans="4:4" s="3" customFormat="1">
      <c r="D500"/>
    </row>
    <row r="501" spans="4:4" s="3" customFormat="1">
      <c r="D501"/>
    </row>
    <row r="502" spans="4:4" s="3" customFormat="1">
      <c r="D502"/>
    </row>
    <row r="503" spans="4:4" s="3" customFormat="1">
      <c r="D503"/>
    </row>
    <row r="504" spans="4:4" s="3" customFormat="1">
      <c r="D504"/>
    </row>
    <row r="505" spans="4:4" s="3" customFormat="1">
      <c r="D505"/>
    </row>
    <row r="506" spans="4:4" s="3" customFormat="1">
      <c r="D506"/>
    </row>
    <row r="507" spans="4:4" s="3" customFormat="1">
      <c r="D507"/>
    </row>
    <row r="508" spans="4:4" s="3" customFormat="1">
      <c r="D508"/>
    </row>
    <row r="509" spans="4:4" s="3" customFormat="1">
      <c r="D509"/>
    </row>
    <row r="510" spans="4:4" s="3" customFormat="1">
      <c r="D510"/>
    </row>
    <row r="511" spans="4:4" s="3" customFormat="1">
      <c r="D511"/>
    </row>
    <row r="512" spans="4:4" s="3" customFormat="1">
      <c r="D512"/>
    </row>
    <row r="513" spans="4:4" s="3" customFormat="1">
      <c r="D513"/>
    </row>
    <row r="514" spans="4:4" s="3" customFormat="1">
      <c r="D514"/>
    </row>
    <row r="515" spans="4:4" s="3" customFormat="1">
      <c r="D515"/>
    </row>
    <row r="516" spans="4:4" s="3" customFormat="1">
      <c r="D516"/>
    </row>
    <row r="517" spans="4:4" s="3" customFormat="1">
      <c r="D517"/>
    </row>
    <row r="518" spans="4:4" s="3" customFormat="1">
      <c r="D518"/>
    </row>
    <row r="519" spans="4:4" s="3" customFormat="1">
      <c r="D519"/>
    </row>
    <row r="520" spans="4:4" s="3" customFormat="1">
      <c r="D520"/>
    </row>
    <row r="521" spans="4:4" s="3" customFormat="1">
      <c r="D521"/>
    </row>
    <row r="522" spans="4:4" s="3" customFormat="1">
      <c r="D522"/>
    </row>
    <row r="523" spans="4:4" s="3" customFormat="1">
      <c r="D523"/>
    </row>
    <row r="524" spans="4:4" s="3" customFormat="1">
      <c r="D524"/>
    </row>
    <row r="525" spans="4:4" s="3" customFormat="1">
      <c r="D525"/>
    </row>
    <row r="526" spans="4:4" s="3" customFormat="1">
      <c r="D526"/>
    </row>
    <row r="527" spans="4:4" s="3" customFormat="1">
      <c r="D527"/>
    </row>
    <row r="528" spans="4:4" s="3" customFormat="1">
      <c r="D528"/>
    </row>
    <row r="529" spans="4:4" s="3" customFormat="1">
      <c r="D529"/>
    </row>
    <row r="530" spans="4:4" s="3" customFormat="1">
      <c r="D530"/>
    </row>
    <row r="531" spans="4:4" s="3" customFormat="1">
      <c r="D531"/>
    </row>
    <row r="532" spans="4:4" s="3" customFormat="1">
      <c r="D532"/>
    </row>
    <row r="533" spans="4:4" s="3" customFormat="1">
      <c r="D533"/>
    </row>
    <row r="534" spans="4:4" s="3" customFormat="1">
      <c r="D534"/>
    </row>
    <row r="535" spans="4:4" s="3" customFormat="1">
      <c r="D535"/>
    </row>
    <row r="536" spans="4:4" s="3" customFormat="1">
      <c r="D536"/>
    </row>
    <row r="537" spans="4:4" s="3" customFormat="1">
      <c r="D537"/>
    </row>
    <row r="538" spans="4:4" s="3" customFormat="1">
      <c r="D538"/>
    </row>
    <row r="539" spans="4:4" s="3" customFormat="1">
      <c r="D539"/>
    </row>
    <row r="540" spans="4:4" s="3" customFormat="1">
      <c r="D540"/>
    </row>
    <row r="541" spans="4:4" s="3" customFormat="1">
      <c r="D541"/>
    </row>
    <row r="542" spans="4:4" s="3" customFormat="1">
      <c r="D542"/>
    </row>
    <row r="543" spans="4:4" s="3" customFormat="1">
      <c r="D543"/>
    </row>
    <row r="544" spans="4:4" s="3" customFormat="1">
      <c r="D544"/>
    </row>
    <row r="545" spans="4:4" s="3" customFormat="1">
      <c r="D545"/>
    </row>
    <row r="546" spans="4:4" s="3" customFormat="1">
      <c r="D546"/>
    </row>
    <row r="547" spans="4:4" s="3" customFormat="1">
      <c r="D547"/>
    </row>
    <row r="548" spans="4:4" s="3" customFormat="1">
      <c r="D548"/>
    </row>
    <row r="549" spans="4:4" s="3" customFormat="1">
      <c r="D549"/>
    </row>
    <row r="550" spans="4:4" s="3" customFormat="1">
      <c r="D550"/>
    </row>
    <row r="551" spans="4:4" s="3" customFormat="1">
      <c r="D551"/>
    </row>
    <row r="552" spans="4:4" s="3" customFormat="1">
      <c r="D552"/>
    </row>
    <row r="553" spans="4:4" s="3" customFormat="1">
      <c r="D553"/>
    </row>
    <row r="554" spans="4:4" s="3" customFormat="1">
      <c r="D554"/>
    </row>
    <row r="555" spans="4:4" s="3" customFormat="1">
      <c r="D555"/>
    </row>
    <row r="556" spans="4:4" s="3" customFormat="1">
      <c r="D556"/>
    </row>
    <row r="557" spans="4:4" s="3" customFormat="1">
      <c r="D557"/>
    </row>
    <row r="558" spans="4:4" s="3" customFormat="1">
      <c r="D558"/>
    </row>
    <row r="559" spans="4:4" s="3" customFormat="1">
      <c r="D559"/>
    </row>
    <row r="560" spans="4:4" s="3" customFormat="1">
      <c r="D560"/>
    </row>
    <row r="561" spans="4:4" s="3" customFormat="1">
      <c r="D561"/>
    </row>
    <row r="562" spans="4:4" s="3" customFormat="1">
      <c r="D562"/>
    </row>
    <row r="563" spans="4:4" s="3" customFormat="1">
      <c r="D563"/>
    </row>
    <row r="564" spans="4:4" s="3" customFormat="1">
      <c r="D564"/>
    </row>
    <row r="565" spans="4:4" s="3" customFormat="1">
      <c r="D565"/>
    </row>
    <row r="566" spans="4:4" s="3" customFormat="1">
      <c r="D566"/>
    </row>
    <row r="567" spans="4:4" s="3" customFormat="1">
      <c r="D567"/>
    </row>
    <row r="568" spans="4:4" s="3" customFormat="1">
      <c r="D568"/>
    </row>
    <row r="569" spans="4:4" s="3" customFormat="1">
      <c r="D569"/>
    </row>
    <row r="570" spans="4:4" s="3" customFormat="1">
      <c r="D570"/>
    </row>
    <row r="571" spans="4:4" s="3" customFormat="1">
      <c r="D571"/>
    </row>
    <row r="572" spans="4:4" s="3" customFormat="1">
      <c r="D572"/>
    </row>
    <row r="573" spans="4:4" s="3" customFormat="1">
      <c r="D573"/>
    </row>
    <row r="574" spans="4:4" s="3" customFormat="1">
      <c r="D574"/>
    </row>
    <row r="575" spans="4:4" s="3" customFormat="1">
      <c r="D575"/>
    </row>
    <row r="576" spans="4:4" s="3" customFormat="1">
      <c r="D576"/>
    </row>
    <row r="577" spans="4:4" s="3" customFormat="1">
      <c r="D577"/>
    </row>
    <row r="578" spans="4:4" s="3" customFormat="1">
      <c r="D578"/>
    </row>
    <row r="579" spans="4:4" s="3" customFormat="1">
      <c r="D579"/>
    </row>
    <row r="580" spans="4:4" s="3" customFormat="1">
      <c r="D580"/>
    </row>
    <row r="581" spans="4:4" s="3" customFormat="1">
      <c r="D581"/>
    </row>
    <row r="582" spans="4:4" s="3" customFormat="1">
      <c r="D582"/>
    </row>
    <row r="583" spans="4:4" s="3" customFormat="1">
      <c r="D583"/>
    </row>
    <row r="584" spans="4:4" s="3" customFormat="1">
      <c r="D584"/>
    </row>
    <row r="585" spans="4:4" s="3" customFormat="1">
      <c r="D585"/>
    </row>
    <row r="586" spans="4:4" s="3" customFormat="1">
      <c r="D586"/>
    </row>
    <row r="587" spans="4:4" s="3" customFormat="1">
      <c r="D587"/>
    </row>
    <row r="588" spans="4:4" s="3" customFormat="1">
      <c r="D588"/>
    </row>
    <row r="589" spans="4:4" s="3" customFormat="1">
      <c r="D589"/>
    </row>
    <row r="590" spans="4:4" s="3" customFormat="1">
      <c r="D590"/>
    </row>
    <row r="591" spans="4:4" s="3" customFormat="1">
      <c r="D591"/>
    </row>
    <row r="592" spans="4:4" s="3" customFormat="1">
      <c r="D592"/>
    </row>
    <row r="593" spans="4:4" s="3" customFormat="1">
      <c r="D593"/>
    </row>
    <row r="594" spans="4:4" s="3" customFormat="1">
      <c r="D594"/>
    </row>
    <row r="595" spans="4:4" s="3" customFormat="1">
      <c r="D595"/>
    </row>
    <row r="596" spans="4:4" s="3" customFormat="1">
      <c r="D596"/>
    </row>
    <row r="597" spans="4:4" s="3" customFormat="1">
      <c r="D597"/>
    </row>
    <row r="598" spans="4:4" s="3" customFormat="1">
      <c r="D598"/>
    </row>
    <row r="599" spans="4:4" s="3" customFormat="1">
      <c r="D599"/>
    </row>
    <row r="600" spans="4:4" s="3" customFormat="1">
      <c r="D600"/>
    </row>
    <row r="601" spans="4:4" s="3" customFormat="1">
      <c r="D601"/>
    </row>
    <row r="602" spans="4:4" s="3" customFormat="1">
      <c r="D602"/>
    </row>
    <row r="603" spans="4:4" s="3" customFormat="1">
      <c r="D603"/>
    </row>
    <row r="604" spans="4:4" s="3" customFormat="1">
      <c r="D604"/>
    </row>
    <row r="605" spans="4:4" s="3" customFormat="1">
      <c r="D605"/>
    </row>
    <row r="606" spans="4:4" s="3" customFormat="1">
      <c r="D606"/>
    </row>
    <row r="607" spans="4:4" s="3" customFormat="1">
      <c r="D607"/>
    </row>
    <row r="608" spans="4:4" s="3" customFormat="1">
      <c r="D608"/>
    </row>
    <row r="609" spans="4:4" s="3" customFormat="1">
      <c r="D609"/>
    </row>
    <row r="610" spans="4:4" s="3" customFormat="1">
      <c r="D610"/>
    </row>
    <row r="611" spans="4:4" s="3" customFormat="1">
      <c r="D611"/>
    </row>
    <row r="612" spans="4:4" s="3" customFormat="1">
      <c r="D612"/>
    </row>
    <row r="613" spans="4:4" s="3" customFormat="1">
      <c r="D613"/>
    </row>
    <row r="614" spans="4:4" s="3" customFormat="1">
      <c r="D614"/>
    </row>
    <row r="615" spans="4:4" s="3" customFormat="1">
      <c r="D615"/>
    </row>
    <row r="616" spans="4:4" s="3" customFormat="1">
      <c r="D616"/>
    </row>
    <row r="617" spans="4:4" s="3" customFormat="1">
      <c r="D617"/>
    </row>
    <row r="618" spans="4:4" s="3" customFormat="1">
      <c r="D618"/>
    </row>
    <row r="619" spans="4:4" s="3" customFormat="1">
      <c r="D619"/>
    </row>
    <row r="620" spans="4:4" s="3" customFormat="1">
      <c r="D620"/>
    </row>
    <row r="621" spans="4:4" s="3" customFormat="1">
      <c r="D621"/>
    </row>
    <row r="622" spans="4:4" s="3" customFormat="1">
      <c r="D622"/>
    </row>
    <row r="623" spans="4:4" s="3" customFormat="1">
      <c r="D623"/>
    </row>
    <row r="624" spans="4:4" s="3" customFormat="1">
      <c r="D624"/>
    </row>
    <row r="625" spans="4:4" s="3" customFormat="1">
      <c r="D625"/>
    </row>
    <row r="626" spans="4:4" s="3" customFormat="1">
      <c r="D626"/>
    </row>
    <row r="627" spans="4:4" s="3" customFormat="1">
      <c r="D627"/>
    </row>
    <row r="628" spans="4:4" s="3" customFormat="1">
      <c r="D628"/>
    </row>
    <row r="629" spans="4:4" s="3" customFormat="1">
      <c r="D629"/>
    </row>
    <row r="630" spans="4:4" s="3" customFormat="1">
      <c r="D630"/>
    </row>
    <row r="631" spans="4:4" s="3" customFormat="1">
      <c r="D631"/>
    </row>
    <row r="632" spans="4:4" s="3" customFormat="1">
      <c r="D632"/>
    </row>
    <row r="633" spans="4:4" s="3" customFormat="1">
      <c r="D633"/>
    </row>
    <row r="634" spans="4:4" s="3" customFormat="1">
      <c r="D634"/>
    </row>
    <row r="635" spans="4:4" s="3" customFormat="1">
      <c r="D635"/>
    </row>
    <row r="636" spans="4:4" s="3" customFormat="1">
      <c r="D636"/>
    </row>
    <row r="637" spans="4:4" s="3" customFormat="1">
      <c r="D637"/>
    </row>
    <row r="638" spans="4:4" s="3" customFormat="1">
      <c r="D638"/>
    </row>
    <row r="639" spans="4:4" s="3" customFormat="1">
      <c r="D639"/>
    </row>
    <row r="640" spans="4:4" s="3" customFormat="1">
      <c r="D640"/>
    </row>
    <row r="641" spans="4:4" s="3" customFormat="1">
      <c r="D641"/>
    </row>
    <row r="642" spans="4:4" s="3" customFormat="1">
      <c r="D642"/>
    </row>
    <row r="643" spans="4:4" s="3" customFormat="1">
      <c r="D643"/>
    </row>
    <row r="644" spans="4:4" s="3" customFormat="1">
      <c r="D644"/>
    </row>
    <row r="645" spans="4:4" s="3" customFormat="1">
      <c r="D645"/>
    </row>
    <row r="646" spans="4:4" s="3" customFormat="1">
      <c r="D646"/>
    </row>
    <row r="647" spans="4:4" s="3" customFormat="1">
      <c r="D647"/>
    </row>
    <row r="648" spans="4:4" s="3" customFormat="1">
      <c r="D648"/>
    </row>
    <row r="649" spans="4:4" s="3" customFormat="1">
      <c r="D649"/>
    </row>
    <row r="650" spans="4:4" s="3" customFormat="1">
      <c r="D650"/>
    </row>
    <row r="651" spans="4:4" s="3" customFormat="1">
      <c r="D651"/>
    </row>
    <row r="652" spans="4:4" s="3" customFormat="1">
      <c r="D652"/>
    </row>
    <row r="653" spans="4:4" s="3" customFormat="1">
      <c r="D653"/>
    </row>
    <row r="654" spans="4:4" s="3" customFormat="1">
      <c r="D654"/>
    </row>
    <row r="655" spans="4:4" s="3" customFormat="1">
      <c r="D655"/>
    </row>
    <row r="656" spans="4:4" s="3" customFormat="1">
      <c r="D656"/>
    </row>
    <row r="657" spans="4:4" s="3" customFormat="1">
      <c r="D657"/>
    </row>
    <row r="658" spans="4:4" s="3" customFormat="1">
      <c r="D658"/>
    </row>
    <row r="659" spans="4:4" s="3" customFormat="1">
      <c r="D659"/>
    </row>
    <row r="660" spans="4:4" s="3" customFormat="1">
      <c r="D660"/>
    </row>
    <row r="661" spans="4:4" s="3" customFormat="1">
      <c r="D661"/>
    </row>
    <row r="662" spans="4:4" s="3" customFormat="1">
      <c r="D662"/>
    </row>
    <row r="663" spans="4:4" s="3" customFormat="1">
      <c r="D663"/>
    </row>
    <row r="664" spans="4:4" s="3" customFormat="1">
      <c r="D664"/>
    </row>
    <row r="665" spans="4:4" s="3" customFormat="1">
      <c r="D665"/>
    </row>
    <row r="666" spans="4:4" s="3" customFormat="1">
      <c r="D666"/>
    </row>
    <row r="667" spans="4:4" s="3" customFormat="1">
      <c r="D667"/>
    </row>
    <row r="668" spans="4:4" s="3" customFormat="1">
      <c r="D668"/>
    </row>
    <row r="669" spans="4:4" s="3" customFormat="1">
      <c r="D669"/>
    </row>
    <row r="670" spans="4:4" s="3" customFormat="1">
      <c r="D670"/>
    </row>
    <row r="671" spans="4:4" s="3" customFormat="1">
      <c r="D671"/>
    </row>
    <row r="672" spans="4:4" s="3" customFormat="1">
      <c r="D672"/>
    </row>
    <row r="673" spans="4:4" s="3" customFormat="1">
      <c r="D673"/>
    </row>
    <row r="674" spans="4:4" s="3" customFormat="1">
      <c r="D674"/>
    </row>
    <row r="675" spans="4:4" s="3" customFormat="1">
      <c r="D675"/>
    </row>
    <row r="676" spans="4:4" s="3" customFormat="1">
      <c r="D676"/>
    </row>
    <row r="677" spans="4:4" s="3" customFormat="1">
      <c r="D677"/>
    </row>
    <row r="678" spans="4:4" s="3" customFormat="1">
      <c r="D678"/>
    </row>
    <row r="679" spans="4:4" s="3" customFormat="1">
      <c r="D679"/>
    </row>
    <row r="680" spans="4:4" s="3" customFormat="1">
      <c r="D680"/>
    </row>
    <row r="681" spans="4:4" s="3" customFormat="1">
      <c r="D681"/>
    </row>
    <row r="682" spans="4:4" s="3" customFormat="1">
      <c r="D682"/>
    </row>
    <row r="683" spans="4:4" s="3" customFormat="1">
      <c r="D683"/>
    </row>
    <row r="684" spans="4:4" s="3" customFormat="1">
      <c r="D684"/>
    </row>
    <row r="685" spans="4:4" s="3" customFormat="1">
      <c r="D685"/>
    </row>
    <row r="686" spans="4:4" s="3" customFormat="1">
      <c r="D686"/>
    </row>
    <row r="687" spans="4:4" s="3" customFormat="1">
      <c r="D687"/>
    </row>
    <row r="688" spans="4:4" s="3" customFormat="1">
      <c r="D688"/>
    </row>
    <row r="689" spans="4:4" s="3" customFormat="1">
      <c r="D689"/>
    </row>
    <row r="690" spans="4:4" s="3" customFormat="1">
      <c r="D690"/>
    </row>
    <row r="691" spans="4:4" s="3" customFormat="1">
      <c r="D691"/>
    </row>
    <row r="692" spans="4:4" s="3" customFormat="1">
      <c r="D692"/>
    </row>
    <row r="693" spans="4:4" s="3" customFormat="1">
      <c r="D693"/>
    </row>
    <row r="694" spans="4:4" s="3" customFormat="1">
      <c r="D694"/>
    </row>
    <row r="695" spans="4:4" s="3" customFormat="1">
      <c r="D695"/>
    </row>
    <row r="696" spans="4:4" s="3" customFormat="1">
      <c r="D696"/>
    </row>
    <row r="697" spans="4:4" s="3" customFormat="1">
      <c r="D697"/>
    </row>
    <row r="698" spans="4:4" s="3" customFormat="1">
      <c r="D698"/>
    </row>
    <row r="699" spans="4:4" s="3" customFormat="1">
      <c r="D699"/>
    </row>
    <row r="700" spans="4:4" s="3" customFormat="1">
      <c r="D700"/>
    </row>
    <row r="701" spans="4:4" s="3" customFormat="1">
      <c r="D701"/>
    </row>
    <row r="702" spans="4:4" s="3" customFormat="1">
      <c r="D702"/>
    </row>
    <row r="703" spans="4:4" s="3" customFormat="1">
      <c r="D703"/>
    </row>
    <row r="704" spans="4:4" s="3" customFormat="1">
      <c r="D704"/>
    </row>
    <row r="705" spans="4:4" s="3" customFormat="1">
      <c r="D705"/>
    </row>
    <row r="706" spans="4:4" s="3" customFormat="1">
      <c r="D706"/>
    </row>
    <row r="707" spans="4:4" s="3" customFormat="1">
      <c r="D707"/>
    </row>
    <row r="708" spans="4:4" s="3" customFormat="1">
      <c r="D708"/>
    </row>
    <row r="709" spans="4:4" s="3" customFormat="1">
      <c r="D709"/>
    </row>
    <row r="710" spans="4:4" s="3" customFormat="1">
      <c r="D710"/>
    </row>
    <row r="711" spans="4:4" s="3" customFormat="1">
      <c r="D711"/>
    </row>
    <row r="712" spans="4:4" s="3" customFormat="1">
      <c r="D712"/>
    </row>
    <row r="713" spans="4:4" s="3" customFormat="1">
      <c r="D713"/>
    </row>
    <row r="714" spans="4:4" s="3" customFormat="1">
      <c r="D714"/>
    </row>
    <row r="715" spans="4:4" s="3" customFormat="1">
      <c r="D715"/>
    </row>
    <row r="716" spans="4:4" s="3" customFormat="1">
      <c r="D716"/>
    </row>
    <row r="717" spans="4:4" s="3" customFormat="1">
      <c r="D717"/>
    </row>
    <row r="718" spans="4:4" s="3" customFormat="1">
      <c r="D718"/>
    </row>
    <row r="719" spans="4:4" s="3" customFormat="1">
      <c r="D719"/>
    </row>
    <row r="720" spans="4:4" s="3" customFormat="1">
      <c r="D720"/>
    </row>
    <row r="721" spans="4:4" s="3" customFormat="1">
      <c r="D721"/>
    </row>
    <row r="722" spans="4:4" s="3" customFormat="1">
      <c r="D722"/>
    </row>
    <row r="723" spans="4:4" s="3" customFormat="1">
      <c r="D723"/>
    </row>
    <row r="724" spans="4:4" s="3" customFormat="1">
      <c r="D724"/>
    </row>
    <row r="725" spans="4:4" s="3" customFormat="1">
      <c r="D725"/>
    </row>
    <row r="726" spans="4:4" s="3" customFormat="1">
      <c r="D726"/>
    </row>
    <row r="727" spans="4:4" s="3" customFormat="1"/>
    <row r="728" spans="4:4" s="3" customFormat="1"/>
    <row r="729" spans="4:4" s="3" customFormat="1"/>
    <row r="730" spans="4:4" s="3" customFormat="1"/>
    <row r="731" spans="4:4" s="3" customFormat="1"/>
    <row r="732" spans="4:4" s="3" customFormat="1"/>
    <row r="733" spans="4:4" s="3" customFormat="1"/>
    <row r="734" spans="4:4" s="3" customFormat="1"/>
    <row r="735" spans="4:4" s="3" customFormat="1"/>
    <row r="736" spans="4:4"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Props1.xml><?xml version="1.0" encoding="utf-8"?>
<ds:datastoreItem xmlns:ds="http://schemas.openxmlformats.org/officeDocument/2006/customXml" ds:itemID="{26C85FC4-E5EA-48E8-B820-9D74FCDF507E}"/>
</file>

<file path=customXml/itemProps2.xml><?xml version="1.0" encoding="utf-8"?>
<ds:datastoreItem xmlns:ds="http://schemas.openxmlformats.org/officeDocument/2006/customXml" ds:itemID="{E812A69E-6EB4-49AC-A3EA-5D1C767DFED2}"/>
</file>

<file path=customXml/itemProps3.xml><?xml version="1.0" encoding="utf-8"?>
<ds:datastoreItem xmlns:ds="http://schemas.openxmlformats.org/officeDocument/2006/customXml" ds:itemID="{3478AC74-0F8A-455A-A576-25B6FFD82A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2024-04-29T20:08:57Z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