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https://midorg.sharepoint.com/sites/Resplanning/Collaboration/IRP/2024 IRP/CEC Guidelines and Standardized Tables/"/>
    </mc:Choice>
  </mc:AlternateContent>
  <xr:revisionPtr revIDLastSave="0" documentId="8_{249A55D6-6D3C-4D5B-870F-8FDB8DB95C44}" xr6:coauthVersionLast="47" xr6:coauthVersionMax="47" xr10:uidLastSave="{00000000-0000-0000-0000-000000000000}"/>
  <bookViews>
    <workbookView xWindow="-120" yWindow="-120" windowWidth="29040" windowHeight="15840" tabRatio="574" activeTab="1" xr2:uid="{00000000-000D-0000-FFFF-FFFF00000000}"/>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91029"/>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0" i="9" l="1"/>
  <c r="G112" i="9" s="1"/>
  <c r="G92" i="9"/>
  <c r="D21" i="18" l="1"/>
  <c r="F71" i="10"/>
  <c r="E72" i="9" l="1"/>
  <c r="E74" i="9"/>
  <c r="F72" i="9"/>
  <c r="G72" i="9"/>
  <c r="H72" i="9"/>
  <c r="I72" i="9"/>
  <c r="J72" i="9"/>
  <c r="K72" i="9"/>
  <c r="L72" i="9"/>
  <c r="M72" i="9"/>
  <c r="N72" i="9"/>
  <c r="H25" i="18"/>
  <c r="H71" i="10" l="1"/>
  <c r="I71" i="10"/>
  <c r="J71" i="10"/>
  <c r="K71" i="10"/>
  <c r="L71" i="10"/>
  <c r="M71" i="10"/>
  <c r="N71" i="10"/>
  <c r="F74" i="9" l="1"/>
  <c r="G74" i="9"/>
  <c r="H74" i="9"/>
  <c r="I74" i="9"/>
  <c r="J74" i="9"/>
  <c r="K74" i="9"/>
  <c r="L74" i="9"/>
  <c r="M74" i="9"/>
  <c r="N74" i="9"/>
  <c r="D11" i="18" l="1"/>
  <c r="E11" i="18"/>
  <c r="E21" i="18" s="1"/>
  <c r="F11" i="18"/>
  <c r="F21" i="18" s="1"/>
  <c r="G11" i="18"/>
  <c r="G21" i="18" s="1"/>
  <c r="I11" i="18"/>
  <c r="I21" i="18" s="1"/>
  <c r="J11" i="18"/>
  <c r="J21" i="18" s="1"/>
  <c r="K11" i="18"/>
  <c r="K21" i="18" s="1"/>
  <c r="M11" i="18"/>
  <c r="M21" i="18" s="1"/>
  <c r="N11" i="18"/>
  <c r="N21" i="18" s="1"/>
  <c r="O11" i="18"/>
  <c r="O21" i="18" s="1"/>
  <c r="O27" i="18"/>
  <c r="O28" i="18" s="1"/>
  <c r="N27" i="18"/>
  <c r="N28" i="18" s="1"/>
  <c r="M27" i="18"/>
  <c r="M28" i="18" s="1"/>
  <c r="K27" i="18"/>
  <c r="K28" i="18" s="1"/>
  <c r="J27" i="18"/>
  <c r="J28" i="18" s="1"/>
  <c r="I27" i="18"/>
  <c r="I28" i="18" s="1"/>
  <c r="G27" i="18"/>
  <c r="G28" i="18" s="1"/>
  <c r="F27" i="18"/>
  <c r="F28" i="18" s="1"/>
  <c r="E27" i="18"/>
  <c r="E28" i="18" s="1"/>
  <c r="D27" i="18"/>
  <c r="D28" i="18" s="1"/>
  <c r="F47" i="10" l="1"/>
  <c r="G47" i="10"/>
  <c r="H47" i="10"/>
  <c r="I47" i="10"/>
  <c r="J47" i="10"/>
  <c r="K47" i="10"/>
  <c r="L47" i="10"/>
  <c r="M47" i="10"/>
  <c r="N47" i="10"/>
  <c r="E47" i="10"/>
  <c r="F46" i="10"/>
  <c r="G46" i="10"/>
  <c r="H46" i="10"/>
  <c r="I46" i="10"/>
  <c r="J46" i="10"/>
  <c r="K46" i="10"/>
  <c r="L46" i="10"/>
  <c r="M46" i="10"/>
  <c r="N46" i="10"/>
  <c r="E46" i="10"/>
  <c r="F26" i="10"/>
  <c r="G26" i="10"/>
  <c r="H26" i="10"/>
  <c r="I26" i="10"/>
  <c r="J26" i="10"/>
  <c r="K26" i="10"/>
  <c r="L26" i="10"/>
  <c r="M26" i="10"/>
  <c r="N26" i="10"/>
  <c r="E26" i="10"/>
  <c r="E14" i="10"/>
  <c r="F14" i="10"/>
  <c r="G14" i="10"/>
  <c r="H14" i="10"/>
  <c r="I14" i="10"/>
  <c r="J14" i="10"/>
  <c r="K14" i="10"/>
  <c r="L14" i="10"/>
  <c r="M14" i="10"/>
  <c r="N14" i="10"/>
  <c r="E15" i="10"/>
  <c r="F15" i="10"/>
  <c r="G15" i="10"/>
  <c r="H15" i="10"/>
  <c r="I15" i="10"/>
  <c r="J15" i="10"/>
  <c r="K15" i="10"/>
  <c r="L15" i="10"/>
  <c r="M15" i="10"/>
  <c r="N15" i="10"/>
  <c r="E16" i="10"/>
  <c r="F16" i="10"/>
  <c r="G16" i="10"/>
  <c r="H16" i="10"/>
  <c r="I16" i="10"/>
  <c r="J16" i="10"/>
  <c r="K16" i="10"/>
  <c r="L16" i="10"/>
  <c r="M16" i="10"/>
  <c r="N16" i="10"/>
  <c r="E17" i="10"/>
  <c r="F17" i="10"/>
  <c r="G17" i="10"/>
  <c r="H17" i="10"/>
  <c r="I17" i="10"/>
  <c r="J17" i="10"/>
  <c r="K17" i="10"/>
  <c r="L17" i="10"/>
  <c r="M17" i="10"/>
  <c r="N17" i="10"/>
  <c r="E18" i="10"/>
  <c r="F18" i="10"/>
  <c r="G18" i="10"/>
  <c r="H18" i="10"/>
  <c r="I18" i="10"/>
  <c r="J18" i="10"/>
  <c r="K18" i="10"/>
  <c r="L18" i="10"/>
  <c r="M18" i="10"/>
  <c r="N18" i="10"/>
  <c r="E19" i="10"/>
  <c r="F19" i="10"/>
  <c r="G19" i="10"/>
  <c r="H19" i="10"/>
  <c r="I19" i="10"/>
  <c r="J19" i="10"/>
  <c r="K19" i="10"/>
  <c r="L19" i="10"/>
  <c r="M19" i="10"/>
  <c r="N19" i="10"/>
  <c r="E20" i="10"/>
  <c r="F20" i="10"/>
  <c r="G20" i="10"/>
  <c r="H20" i="10"/>
  <c r="I20" i="10"/>
  <c r="J20" i="10"/>
  <c r="K20" i="10"/>
  <c r="L20" i="10"/>
  <c r="M20" i="10"/>
  <c r="N20" i="10"/>
  <c r="F13" i="10"/>
  <c r="G13" i="10"/>
  <c r="H13" i="10"/>
  <c r="I13" i="10"/>
  <c r="J13" i="10"/>
  <c r="K13" i="10"/>
  <c r="L13" i="10"/>
  <c r="M13" i="10"/>
  <c r="N13" i="10"/>
  <c r="E13" i="10"/>
  <c r="B26" i="10"/>
  <c r="B21" i="10"/>
  <c r="B20" i="10"/>
  <c r="B19" i="10"/>
  <c r="B18" i="10"/>
  <c r="B17" i="10"/>
  <c r="B16" i="10"/>
  <c r="B15" i="10"/>
  <c r="B14" i="10"/>
  <c r="B13" i="10"/>
  <c r="F112" i="9"/>
  <c r="E112" i="9"/>
  <c r="G126" i="9"/>
  <c r="G60" i="10" s="1"/>
  <c r="F110" i="9" l="1"/>
  <c r="E110" i="9"/>
  <c r="F92" i="9"/>
  <c r="E92" i="9"/>
  <c r="E48" i="9" l="1"/>
  <c r="B97" i="9" l="1"/>
  <c r="B98" i="9"/>
  <c r="B99" i="9"/>
  <c r="B96" i="9"/>
  <c r="D88" i="9"/>
  <c r="D89" i="9"/>
  <c r="D87" i="9"/>
  <c r="B88" i="9"/>
  <c r="B89" i="9"/>
  <c r="B87" i="9"/>
  <c r="D60" i="9"/>
  <c r="D61" i="9"/>
  <c r="D62" i="9"/>
  <c r="D63" i="9"/>
  <c r="D64" i="9"/>
  <c r="D65" i="9"/>
  <c r="D66" i="9"/>
  <c r="D67" i="9"/>
  <c r="D68" i="9"/>
  <c r="D69" i="9"/>
  <c r="D59" i="9"/>
  <c r="B60" i="9"/>
  <c r="B61" i="9"/>
  <c r="B62" i="9"/>
  <c r="B63" i="9"/>
  <c r="B64" i="9"/>
  <c r="B65" i="9"/>
  <c r="B66" i="9"/>
  <c r="B67" i="9"/>
  <c r="B68" i="9"/>
  <c r="B69" i="9"/>
  <c r="B59" i="9"/>
  <c r="B52" i="9"/>
  <c r="B42" i="9"/>
  <c r="B43" i="9"/>
  <c r="B44" i="9"/>
  <c r="B45" i="9"/>
  <c r="B41" i="9"/>
  <c r="F18" i="2" l="1"/>
  <c r="F91" i="2" l="1"/>
  <c r="E91" i="2"/>
  <c r="D35" i="9" l="1"/>
  <c r="D36" i="9"/>
  <c r="D28" i="9"/>
  <c r="D29" i="9"/>
  <c r="D30" i="9"/>
  <c r="D31" i="9"/>
  <c r="D32" i="9"/>
  <c r="D33" i="9"/>
  <c r="D34" i="9"/>
  <c r="D27" i="9"/>
  <c r="B28" i="9"/>
  <c r="B29" i="9"/>
  <c r="B30" i="9"/>
  <c r="B31" i="9"/>
  <c r="B32" i="9"/>
  <c r="B33" i="9"/>
  <c r="B34" i="9"/>
  <c r="B35" i="9"/>
  <c r="B36" i="9"/>
  <c r="B27" i="9"/>
  <c r="E47" i="2" l="1"/>
  <c r="F19" i="2" l="1"/>
  <c r="E18" i="2"/>
  <c r="E19" i="2" s="1"/>
  <c r="G18" i="2"/>
  <c r="G19" i="2" s="1"/>
  <c r="E71" i="2" l="1"/>
  <c r="E73" i="2" s="1"/>
  <c r="E98" i="2" s="1"/>
  <c r="H126" i="9" l="1"/>
  <c r="H60" i="10" s="1"/>
  <c r="I126" i="9"/>
  <c r="I60" i="10" s="1"/>
  <c r="J126" i="9"/>
  <c r="J60" i="10" s="1"/>
  <c r="K126" i="9"/>
  <c r="K60" i="10" s="1"/>
  <c r="L126" i="9"/>
  <c r="L60" i="10" s="1"/>
  <c r="M126" i="9"/>
  <c r="M60" i="10" s="1"/>
  <c r="N126" i="9"/>
  <c r="N60" i="10" s="1"/>
  <c r="F126" i="9"/>
  <c r="F60" i="10" s="1"/>
  <c r="E126" i="9"/>
  <c r="E60" i="10" s="1"/>
  <c r="I14" i="18" l="1"/>
  <c r="F53" i="10"/>
  <c r="E53" i="10"/>
  <c r="F48" i="10"/>
  <c r="E48" i="10"/>
  <c r="H110" i="9"/>
  <c r="I110" i="9"/>
  <c r="J110" i="9"/>
  <c r="K110" i="9"/>
  <c r="L110" i="9"/>
  <c r="M110" i="9"/>
  <c r="N110" i="9"/>
  <c r="D97" i="9"/>
  <c r="D98" i="9"/>
  <c r="D99" i="9"/>
  <c r="D96" i="9"/>
  <c r="F48" i="9"/>
  <c r="G48" i="9"/>
  <c r="H48" i="9"/>
  <c r="I48" i="9"/>
  <c r="J48" i="9"/>
  <c r="K48" i="9"/>
  <c r="L48" i="9"/>
  <c r="M48" i="9"/>
  <c r="N48" i="9"/>
  <c r="F82" i="2"/>
  <c r="F93" i="2" s="1"/>
  <c r="F100" i="2" s="1"/>
  <c r="E82" i="2"/>
  <c r="E93" i="2" s="1"/>
  <c r="E100" i="2" s="1"/>
  <c r="F71" i="2"/>
  <c r="G71" i="2"/>
  <c r="H71" i="2"/>
  <c r="I71" i="2"/>
  <c r="J71" i="2"/>
  <c r="K71" i="2"/>
  <c r="L71" i="2"/>
  <c r="M71" i="2"/>
  <c r="N71" i="2"/>
  <c r="F47" i="2"/>
  <c r="G47" i="2"/>
  <c r="H47" i="2"/>
  <c r="I47" i="2"/>
  <c r="J47" i="2"/>
  <c r="K47" i="2"/>
  <c r="L47" i="2"/>
  <c r="M47" i="2"/>
  <c r="N47" i="2"/>
  <c r="D52" i="9"/>
  <c r="D42" i="9"/>
  <c r="D43" i="9"/>
  <c r="D44" i="9"/>
  <c r="D45" i="9"/>
  <c r="D41" i="9"/>
  <c r="E55" i="10" l="1"/>
  <c r="F55" i="10"/>
  <c r="F73" i="2"/>
  <c r="O18" i="18"/>
  <c r="M18" i="18"/>
  <c r="D18" i="18"/>
  <c r="N18" i="18"/>
  <c r="K18" i="18"/>
  <c r="J18" i="18"/>
  <c r="E18" i="18"/>
  <c r="I18" i="18"/>
  <c r="G18" i="18"/>
  <c r="F18" i="18"/>
  <c r="F22" i="18" s="1"/>
  <c r="F67" i="10"/>
  <c r="G67" i="10"/>
  <c r="H67" i="10"/>
  <c r="I67" i="10"/>
  <c r="J67" i="10"/>
  <c r="K67" i="10"/>
  <c r="L67" i="10"/>
  <c r="M67" i="10"/>
  <c r="N67" i="10"/>
  <c r="E67" i="10"/>
  <c r="F68" i="10" l="1"/>
  <c r="F69" i="10" s="1"/>
  <c r="G68" i="10"/>
  <c r="H68" i="10"/>
  <c r="I68" i="10"/>
  <c r="J68" i="10"/>
  <c r="K68" i="10"/>
  <c r="L68" i="10"/>
  <c r="M68" i="10"/>
  <c r="N68" i="10"/>
  <c r="E68" i="10"/>
  <c r="H125" i="9" l="1"/>
  <c r="I125" i="9"/>
  <c r="J125" i="9"/>
  <c r="K125" i="9"/>
  <c r="L125" i="9"/>
  <c r="M125" i="9"/>
  <c r="N125" i="9"/>
  <c r="F125" i="9"/>
  <c r="G125" i="9"/>
  <c r="E125" i="9"/>
  <c r="N69" i="10" l="1"/>
  <c r="M69" i="10"/>
  <c r="J69" i="10"/>
  <c r="K69" i="10"/>
  <c r="L69" i="10"/>
  <c r="I69" i="10"/>
  <c r="H69" i="10"/>
  <c r="E69" i="10"/>
  <c r="E71" i="10" s="1"/>
  <c r="G69" i="10"/>
  <c r="G71" i="10" s="1"/>
  <c r="M30" i="18" l="1"/>
  <c r="I30" i="18"/>
  <c r="D30" i="18"/>
  <c r="L25" i="18" l="1"/>
  <c r="P25" i="18" s="1"/>
  <c r="G28" i="10"/>
  <c r="E28" i="10" l="1"/>
  <c r="E38" i="10"/>
  <c r="E17" i="9"/>
  <c r="E128" i="9" s="1"/>
  <c r="E21" i="2"/>
  <c r="E97" i="2" s="1"/>
  <c r="E77" i="9" l="1"/>
  <c r="E40" i="10"/>
  <c r="M14" i="18"/>
  <c r="E99" i="2"/>
  <c r="E101" i="2" s="1"/>
  <c r="D14" i="18"/>
  <c r="E63" i="10" l="1"/>
  <c r="E75" i="10" s="1"/>
  <c r="E124" i="9"/>
  <c r="E127" i="9" s="1"/>
  <c r="E129" i="9" s="1"/>
  <c r="N53" i="10"/>
  <c r="M53" i="10"/>
  <c r="L53" i="10"/>
  <c r="K53" i="10"/>
  <c r="J53" i="10"/>
  <c r="I53" i="10"/>
  <c r="H53" i="10"/>
  <c r="G53" i="10"/>
  <c r="N48" i="10"/>
  <c r="M48" i="10"/>
  <c r="L48" i="10"/>
  <c r="K48" i="10"/>
  <c r="J48" i="10"/>
  <c r="I48" i="10"/>
  <c r="H48" i="10"/>
  <c r="G48" i="10"/>
  <c r="N38" i="10"/>
  <c r="M38" i="10"/>
  <c r="L38" i="10"/>
  <c r="K38" i="10"/>
  <c r="J38" i="10"/>
  <c r="I38" i="10"/>
  <c r="H38" i="10"/>
  <c r="G38" i="10"/>
  <c r="G40" i="10" s="1"/>
  <c r="F38" i="10"/>
  <c r="F17" i="9"/>
  <c r="F128" i="9" s="1"/>
  <c r="K55" i="10" l="1"/>
  <c r="I55" i="10"/>
  <c r="G55" i="10"/>
  <c r="G63" i="10" s="1"/>
  <c r="G75" i="10" s="1"/>
  <c r="M55" i="10"/>
  <c r="H55" i="10"/>
  <c r="J55" i="10"/>
  <c r="L55" i="10"/>
  <c r="N55" i="10"/>
  <c r="N92" i="9"/>
  <c r="M92" i="9"/>
  <c r="L92" i="9"/>
  <c r="K92" i="9"/>
  <c r="J92" i="9"/>
  <c r="I92" i="9"/>
  <c r="H92" i="9"/>
  <c r="G17" i="9"/>
  <c r="G128" i="9" s="1"/>
  <c r="I112" i="9" l="1"/>
  <c r="K112" i="9"/>
  <c r="M112" i="9"/>
  <c r="G77" i="9"/>
  <c r="H112" i="9"/>
  <c r="J112" i="9"/>
  <c r="L112" i="9"/>
  <c r="N112" i="9"/>
  <c r="G82" i="2"/>
  <c r="H82" i="2"/>
  <c r="I82" i="2"/>
  <c r="J82" i="2"/>
  <c r="K82" i="2"/>
  <c r="L82" i="2"/>
  <c r="M82" i="2"/>
  <c r="N82" i="2"/>
  <c r="G91" i="2"/>
  <c r="H91" i="2"/>
  <c r="I91" i="2"/>
  <c r="J91" i="2"/>
  <c r="K91" i="2"/>
  <c r="L91" i="2"/>
  <c r="M91" i="2"/>
  <c r="N91" i="2"/>
  <c r="G124" i="9" l="1"/>
  <c r="G127" i="9" s="1"/>
  <c r="G129" i="9" s="1"/>
  <c r="I93" i="2"/>
  <c r="I100" i="2" s="1"/>
  <c r="K93" i="2"/>
  <c r="K100" i="2" s="1"/>
  <c r="L93" i="2"/>
  <c r="L100" i="2" s="1"/>
  <c r="J93" i="2"/>
  <c r="J100" i="2" s="1"/>
  <c r="N93" i="2"/>
  <c r="N100" i="2" s="1"/>
  <c r="H93" i="2"/>
  <c r="H100" i="2" s="1"/>
  <c r="M93" i="2"/>
  <c r="M100" i="2" s="1"/>
  <c r="G93" i="2"/>
  <c r="G100" i="2" s="1"/>
  <c r="F21" i="2"/>
  <c r="F97" i="2" s="1"/>
  <c r="F98" i="2" l="1"/>
  <c r="F99" i="2" s="1"/>
  <c r="F101" i="2" s="1"/>
  <c r="H18" i="2" l="1"/>
  <c r="N28" i="10" l="1"/>
  <c r="N40" i="10" s="1"/>
  <c r="M28" i="10"/>
  <c r="M40" i="10" s="1"/>
  <c r="L28" i="10"/>
  <c r="L40" i="10" s="1"/>
  <c r="K28" i="10"/>
  <c r="K40" i="10" s="1"/>
  <c r="J28" i="10"/>
  <c r="J40" i="10" s="1"/>
  <c r="I28" i="10"/>
  <c r="I40" i="10" s="1"/>
  <c r="H28" i="10"/>
  <c r="H40" i="10" s="1"/>
  <c r="F28" i="10"/>
  <c r="F40" i="10" s="1"/>
  <c r="O22" i="18"/>
  <c r="N22" i="18"/>
  <c r="M22" i="18"/>
  <c r="M32" i="18" s="1"/>
  <c r="K22" i="18"/>
  <c r="J22" i="18"/>
  <c r="I22" i="18"/>
  <c r="G22" i="18"/>
  <c r="E22" i="18"/>
  <c r="D22" i="18"/>
  <c r="N17" i="9"/>
  <c r="N128" i="9" s="1"/>
  <c r="M17" i="9"/>
  <c r="M128" i="9" s="1"/>
  <c r="L17" i="9"/>
  <c r="L128" i="9" s="1"/>
  <c r="K17" i="9"/>
  <c r="K128" i="9" s="1"/>
  <c r="J17" i="9"/>
  <c r="J128" i="9" s="1"/>
  <c r="I17" i="9"/>
  <c r="I128" i="9" s="1"/>
  <c r="H17" i="9"/>
  <c r="H128" i="9" s="1"/>
  <c r="D32" i="18" l="1"/>
  <c r="H17" i="18"/>
  <c r="L17" i="18" s="1"/>
  <c r="P17" i="18" s="1"/>
  <c r="N63" i="10"/>
  <c r="N75" i="10" s="1"/>
  <c r="K63" i="10"/>
  <c r="K75" i="10" s="1"/>
  <c r="L63" i="10"/>
  <c r="L75" i="10" s="1"/>
  <c r="M63" i="10"/>
  <c r="M75" i="10" s="1"/>
  <c r="F63" i="10"/>
  <c r="F75" i="10" s="1"/>
  <c r="H63" i="10"/>
  <c r="H75" i="10" s="1"/>
  <c r="I63" i="10"/>
  <c r="I75" i="10" s="1"/>
  <c r="J63" i="10"/>
  <c r="J75" i="10" s="1"/>
  <c r="I32" i="18"/>
  <c r="H77" i="9"/>
  <c r="H124" i="9" s="1"/>
  <c r="J77" i="9"/>
  <c r="J124" i="9" s="1"/>
  <c r="L77" i="9"/>
  <c r="L124" i="9" s="1"/>
  <c r="N77" i="9"/>
  <c r="N124" i="9" s="1"/>
  <c r="F77" i="9"/>
  <c r="F124" i="9" s="1"/>
  <c r="I77" i="9"/>
  <c r="I124" i="9" s="1"/>
  <c r="K77" i="9"/>
  <c r="K124" i="9" s="1"/>
  <c r="M77" i="9"/>
  <c r="M124" i="9" s="1"/>
  <c r="N127" i="9" l="1"/>
  <c r="N129" i="9" s="1"/>
  <c r="L127" i="9"/>
  <c r="L129" i="9" s="1"/>
  <c r="M127" i="9"/>
  <c r="M129" i="9" s="1"/>
  <c r="J127" i="9"/>
  <c r="J129" i="9" s="1"/>
  <c r="K127" i="9"/>
  <c r="K129" i="9" s="1"/>
  <c r="H127" i="9"/>
  <c r="H129" i="9" s="1"/>
  <c r="I127" i="9"/>
  <c r="I129" i="9" s="1"/>
  <c r="H73" i="2"/>
  <c r="H98" i="2" s="1"/>
  <c r="I73" i="2"/>
  <c r="I98" i="2" s="1"/>
  <c r="J73" i="2"/>
  <c r="J98" i="2" s="1"/>
  <c r="K73" i="2"/>
  <c r="K98" i="2" s="1"/>
  <c r="L73" i="2"/>
  <c r="L98" i="2" s="1"/>
  <c r="M73" i="2"/>
  <c r="M98" i="2" s="1"/>
  <c r="N73" i="2"/>
  <c r="N98" i="2" s="1"/>
  <c r="G73" i="2"/>
  <c r="G98" i="2" s="1"/>
  <c r="F127" i="9" l="1"/>
  <c r="F129" i="9" s="1"/>
  <c r="H21" i="2"/>
  <c r="H97" i="2" s="1"/>
  <c r="H99" i="2" s="1"/>
  <c r="H101" i="2" s="1"/>
  <c r="I18" i="2"/>
  <c r="J18" i="2"/>
  <c r="K18" i="2"/>
  <c r="L18" i="2"/>
  <c r="M18" i="2"/>
  <c r="N18" i="2"/>
  <c r="G21" i="2"/>
  <c r="G97" i="2" s="1"/>
  <c r="G99" i="2" s="1"/>
  <c r="G101" i="2" s="1"/>
  <c r="L21" i="2" l="1"/>
  <c r="L97" i="2" s="1"/>
  <c r="L99" i="2" s="1"/>
  <c r="L101" i="2" s="1"/>
  <c r="N21" i="2"/>
  <c r="N97" i="2" s="1"/>
  <c r="N99" i="2" s="1"/>
  <c r="N101" i="2" s="1"/>
  <c r="K21" i="2"/>
  <c r="K97" i="2" s="1"/>
  <c r="K99" i="2" s="1"/>
  <c r="K101" i="2" s="1"/>
  <c r="J21" i="2"/>
  <c r="J97" i="2" s="1"/>
  <c r="J99" i="2" s="1"/>
  <c r="J101" i="2" s="1"/>
  <c r="I21" i="2"/>
  <c r="I97" i="2" s="1"/>
  <c r="I99" i="2" s="1"/>
  <c r="I101" i="2" s="1"/>
  <c r="M21" i="2"/>
  <c r="M97" i="2" s="1"/>
  <c r="M99" i="2" s="1"/>
  <c r="M10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Samuel Arellano</author>
  </authors>
  <commentList>
    <comment ref="B11" authorId="0" shapeId="0" xr:uid="{F4424F2A-A572-4D8A-BA6E-F9FE49EF5394}">
      <text>
        <r>
          <rPr>
            <b/>
            <sz val="9"/>
            <color indexed="81"/>
            <rFont val="Tahoma"/>
            <family val="2"/>
          </rPr>
          <t>Samuel Arellano:</t>
        </r>
        <r>
          <rPr>
            <sz val="9"/>
            <color indexed="81"/>
            <rFont val="Tahoma"/>
            <family val="2"/>
          </rPr>
          <t xml:space="preserve">
Historical: SCADA 
Forecast:  2023 LTDEF P50 Annual Peak</t>
        </r>
      </text>
    </comment>
    <comment ref="B12" authorId="0" shapeId="0" xr:uid="{073ABBE0-EC41-422C-B88A-F9945574E8E0}">
      <text>
        <r>
          <rPr>
            <b/>
            <sz val="9"/>
            <color indexed="81"/>
            <rFont val="Tahoma"/>
            <family val="2"/>
          </rPr>
          <t>Samuel Arellano:</t>
        </r>
        <r>
          <rPr>
            <sz val="9"/>
            <color indexed="81"/>
            <rFont val="Tahoma"/>
            <family val="2"/>
          </rPr>
          <t xml:space="preserve">
Historical: Installed Distributed Solar Capacity
Forecast:  2023 LTDEF forcasted Installed Distributed Solar Capacity</t>
        </r>
      </text>
    </comment>
    <comment ref="B13" authorId="0" shapeId="0" xr:uid="{5A1861E4-B5D4-4985-88DE-2531C68A8AC0}">
      <text>
        <r>
          <rPr>
            <b/>
            <sz val="9"/>
            <color indexed="81"/>
            <rFont val="Tahoma"/>
            <family val="2"/>
          </rPr>
          <t>Samuel Arellano:</t>
        </r>
        <r>
          <rPr>
            <sz val="9"/>
            <color indexed="81"/>
            <rFont val="Tahoma"/>
            <family val="2"/>
          </rPr>
          <t xml:space="preserve">
Historical: Actual metered DER Generation
Forecast: 2023 LTDEF P50 Forecasted BTM_GEN</t>
        </r>
      </text>
    </comment>
    <comment ref="B17" authorId="0" shapeId="0" xr:uid="{2F562BE8-5B66-4909-BFC6-E8814F03B1B2}">
      <text>
        <r>
          <rPr>
            <b/>
            <sz val="9"/>
            <color indexed="81"/>
            <rFont val="Tahoma"/>
            <family val="2"/>
          </rPr>
          <t>Samuel Arellano:</t>
        </r>
        <r>
          <rPr>
            <sz val="9"/>
            <color indexed="81"/>
            <rFont val="Tahoma"/>
            <family val="2"/>
          </rPr>
          <t xml:space="preserve">
Historical: Estimated implemented DR impact
Forecast: 2023 LTDEF Demand File RA Capacity </t>
        </r>
      </text>
    </comment>
    <comment ref="B19" authorId="0" shapeId="0" xr:uid="{F4910989-CC02-48C1-B1E6-703140D2142B}">
      <text>
        <r>
          <rPr>
            <b/>
            <sz val="9"/>
            <color indexed="81"/>
            <rFont val="Tahoma"/>
            <family val="2"/>
          </rPr>
          <t>Samuel Arellano:</t>
        </r>
        <r>
          <rPr>
            <sz val="9"/>
            <color indexed="81"/>
            <rFont val="Tahoma"/>
            <family val="2"/>
          </rPr>
          <t xml:space="preserve">
Historical: Peak Load plus 15%
Forecast 2023: 2022 LTDEF Demand File Reserve
Forecast 2024-2030: 2023 LTDEF Demand File Reserve </t>
        </r>
      </text>
    </comment>
    <comment ref="A39" authorId="0" shapeId="0" xr:uid="{BE40562A-5982-48AA-836C-AE51222D9656}">
      <text>
        <r>
          <rPr>
            <b/>
            <sz val="9"/>
            <color indexed="81"/>
            <rFont val="Tahoma"/>
            <family val="2"/>
          </rPr>
          <t>Samuel Arellano:</t>
        </r>
        <r>
          <rPr>
            <sz val="9"/>
            <color indexed="81"/>
            <rFont val="Tahoma"/>
            <family val="2"/>
          </rPr>
          <t xml:space="preserve">
Historical: OATI deals 
Forecast: 2023 LTDEF Demand File</t>
        </r>
      </text>
    </comment>
    <comment ref="A57" authorId="0" shapeId="0" xr:uid="{77100DC1-586C-4185-B19D-BE95A73FAA28}">
      <text>
        <r>
          <rPr>
            <b/>
            <sz val="9"/>
            <color indexed="81"/>
            <rFont val="Tahoma"/>
            <family val="2"/>
          </rPr>
          <t>Samuel Arellano:</t>
        </r>
        <r>
          <rPr>
            <sz val="9"/>
            <color indexed="81"/>
            <rFont val="Tahoma"/>
            <family val="2"/>
          </rPr>
          <t xml:space="preserve">
Historical: Tagged Delivered or ETC Peak Energy
Forecast: 2023 LTDEF Demand File RA Capacity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Samuel Arellano</author>
  </authors>
  <commentList>
    <comment ref="B11" authorId="0" shapeId="0" xr:uid="{7758A46B-B0CF-4FE0-AC67-EB9E50CA7F1E}">
      <text>
        <r>
          <rPr>
            <b/>
            <sz val="9"/>
            <color indexed="81"/>
            <rFont val="Tahoma"/>
            <family val="2"/>
          </rPr>
          <t>Samuel Arellano:</t>
        </r>
        <r>
          <rPr>
            <sz val="9"/>
            <color indexed="81"/>
            <rFont val="Tahoma"/>
            <family val="2"/>
          </rPr>
          <t xml:space="preserve">
Historical: Retail Load from xxReport file PSD calculations
Forecast: Retail load from 2023RP</t>
        </r>
      </text>
    </comment>
    <comment ref="B13" authorId="0" shapeId="0" xr:uid="{D0399ACC-ED9F-4404-A09F-E5C53A78B79A}">
      <text>
        <r>
          <rPr>
            <b/>
            <sz val="9"/>
            <color indexed="81"/>
            <rFont val="Tahoma"/>
            <family val="2"/>
          </rPr>
          <t>Samuel Arellano:</t>
        </r>
        <r>
          <rPr>
            <sz val="9"/>
            <color indexed="81"/>
            <rFont val="Tahoma"/>
            <family val="2"/>
          </rPr>
          <t xml:space="preserve">
Historical: System energy from xxReport file PSD calculations
Forecast: System Energy from 2023RP</t>
        </r>
      </text>
    </comment>
    <comment ref="B14" authorId="0" shapeId="0" xr:uid="{87A5B705-4847-4419-BF3F-2973CDA0F3FB}">
      <text>
        <r>
          <rPr>
            <b/>
            <sz val="9"/>
            <color indexed="81"/>
            <rFont val="Tahoma"/>
            <family val="2"/>
          </rPr>
          <t>Samuel Arellano:</t>
        </r>
        <r>
          <rPr>
            <sz val="9"/>
            <color indexed="81"/>
            <rFont val="Tahoma"/>
            <family val="2"/>
          </rPr>
          <t xml:space="preserve">
Historical: Retail Load from xxReport file PSD calculations
Forecast: Line 1 adjusted for Energy Reduction for Total EE from 2023RP</t>
        </r>
      </text>
    </comment>
    <comment ref="B15" authorId="0" shapeId="0" xr:uid="{421637C2-895D-437D-A291-B44EB9886161}">
      <text>
        <r>
          <rPr>
            <b/>
            <sz val="9"/>
            <color indexed="81"/>
            <rFont val="Tahoma"/>
            <family val="2"/>
          </rPr>
          <t>Samuel Arellano:</t>
        </r>
        <r>
          <rPr>
            <sz val="9"/>
            <color indexed="81"/>
            <rFont val="Tahoma"/>
            <family val="2"/>
          </rPr>
          <t xml:space="preserve">
Historical: System Energy from xxReport file PSD calculations
Forecast: Line 3 adjusted for Energy Reduction for Total EE from 2023RP</t>
        </r>
      </text>
    </comment>
    <comment ref="A26" authorId="0" shapeId="0" xr:uid="{5C5CC1AA-DA6B-40AD-84A5-33BE8866C845}">
      <text>
        <r>
          <rPr>
            <b/>
            <sz val="9"/>
            <color indexed="81"/>
            <rFont val="Tahoma"/>
            <family val="2"/>
          </rPr>
          <t>Samuel Arellano:</t>
        </r>
        <r>
          <rPr>
            <sz val="9"/>
            <color indexed="81"/>
            <rFont val="Tahoma"/>
            <family val="2"/>
          </rPr>
          <t xml:space="preserve">
Historical" xxReport file
</t>
        </r>
        <r>
          <rPr>
            <strike/>
            <sz val="9"/>
            <color indexed="81"/>
            <rFont val="Tahoma"/>
            <family val="2"/>
          </rPr>
          <t xml:space="preserve">Forecast 2023: 2022RP
</t>
        </r>
        <r>
          <rPr>
            <sz val="9"/>
            <color indexed="81"/>
            <rFont val="Tahoma"/>
            <family val="2"/>
          </rPr>
          <t>2023 Historical 2/13/2024
Forecast 2024-2030: 2023RP</t>
        </r>
      </text>
    </comment>
    <comment ref="B87" authorId="0" shapeId="0" xr:uid="{2E0141D2-C2C3-493F-8BEA-24265EF48D38}">
      <text>
        <r>
          <rPr>
            <b/>
            <sz val="9"/>
            <color indexed="81"/>
            <rFont val="Tahoma"/>
            <family val="2"/>
          </rPr>
          <t>Samuel Arellano:</t>
        </r>
        <r>
          <rPr>
            <sz val="9"/>
            <color indexed="81"/>
            <rFont val="Tahoma"/>
            <family val="2"/>
          </rPr>
          <t xml:space="preserve">
Planned Year Ahead Purchase non ACS from 2023RP</t>
        </r>
      </text>
    </comment>
    <comment ref="B88" authorId="0" shapeId="0" xr:uid="{2D27B614-07BB-4587-94E6-D35B9B18A9A7}">
      <text>
        <r>
          <rPr>
            <b/>
            <sz val="9"/>
            <color indexed="81"/>
            <rFont val="Tahoma"/>
            <family val="2"/>
          </rPr>
          <t>Samuel Arellano:</t>
        </r>
        <r>
          <rPr>
            <sz val="9"/>
            <color indexed="81"/>
            <rFont val="Tahoma"/>
            <family val="2"/>
          </rPr>
          <t xml:space="preserve">
Planned Year Ahead Purchase non ACS from 2023RP</t>
        </r>
      </text>
    </comment>
    <comment ref="B119" authorId="0" shapeId="0" xr:uid="{B9D5EB17-A343-4E38-B037-81E01F3B9D70}">
      <text>
        <r>
          <rPr>
            <b/>
            <sz val="9"/>
            <color indexed="81"/>
            <rFont val="Tahoma"/>
            <family val="2"/>
          </rPr>
          <t>Samuel Arellano:</t>
        </r>
        <r>
          <rPr>
            <sz val="9"/>
            <color indexed="81"/>
            <rFont val="Tahoma"/>
            <family val="2"/>
          </rPr>
          <t xml:space="preserve">
Historical: xxReport file Day Ahead Purchases</t>
        </r>
      </text>
    </comment>
    <comment ref="B120" authorId="0" shapeId="0" xr:uid="{D27E9F8B-DF78-4CDE-AC63-ED6252CAEB11}">
      <text>
        <r>
          <rPr>
            <b/>
            <sz val="9"/>
            <color indexed="81"/>
            <rFont val="Tahoma"/>
            <family val="2"/>
          </rPr>
          <t>Samuel Arellano:</t>
        </r>
        <r>
          <rPr>
            <sz val="9"/>
            <color indexed="81"/>
            <rFont val="Tahoma"/>
            <family val="2"/>
          </rPr>
          <t xml:space="preserve">
Historical: xxReport file Sales 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Noah Wells</author>
  </authors>
  <commentList>
    <comment ref="D13" authorId="0" shapeId="0" xr:uid="{8A27D27A-133E-416A-B927-F1A27E77953F}">
      <text>
        <r>
          <rPr>
            <b/>
            <sz val="9"/>
            <color indexed="81"/>
            <rFont val="Tahoma"/>
            <family val="2"/>
          </rPr>
          <t>Noah Wells:</t>
        </r>
        <r>
          <rPr>
            <sz val="9"/>
            <color indexed="81"/>
            <rFont val="Tahoma"/>
            <family val="2"/>
          </rPr>
          <t xml:space="preserve">
Values from "2023RP GHG Allowance Allocation and Emissions Calcs v1.xlsx "</t>
        </r>
      </text>
    </comment>
    <comment ref="E80" authorId="0" shapeId="0" xr:uid="{22176303-56D2-4F7F-9AF4-003AB0A91078}">
      <text>
        <r>
          <rPr>
            <b/>
            <sz val="9"/>
            <color indexed="81"/>
            <rFont val="Tahoma"/>
            <family val="2"/>
          </rPr>
          <t>Noah Wells:</t>
        </r>
        <r>
          <rPr>
            <sz val="9"/>
            <color indexed="81"/>
            <rFont val="Tahoma"/>
            <family val="2"/>
          </rPr>
          <t xml:space="preserve">
Values taken from "2023 Electric Vehicle Emissions Table.xlsx"</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Noah Wells</author>
  </authors>
  <commentList>
    <comment ref="C17" authorId="0" shapeId="0" xr:uid="{781C852F-83A0-4E74-A6A7-78A79978D6E9}">
      <text>
        <r>
          <rPr>
            <b/>
            <sz val="9"/>
            <color indexed="81"/>
            <rFont val="Tahoma"/>
            <family val="2"/>
          </rPr>
          <t>Noah Wells:</t>
        </r>
        <r>
          <rPr>
            <sz val="9"/>
            <color indexed="81"/>
            <rFont val="Tahoma"/>
            <family val="2"/>
          </rPr>
          <t xml:space="preserve">
Taken from "Copy - Renew Need and WREGIS Tracking 2023RP.xlsx"</t>
        </r>
      </text>
    </comment>
    <comment ref="D18" authorId="0" shapeId="0" xr:uid="{DCC11520-15D6-4727-81C7-888C44CDBD3C}">
      <text>
        <r>
          <rPr>
            <b/>
            <sz val="9"/>
            <color indexed="81"/>
            <rFont val="Tahoma"/>
            <family val="2"/>
          </rPr>
          <t>Noah Wells:</t>
        </r>
        <r>
          <rPr>
            <sz val="9"/>
            <color indexed="81"/>
            <rFont val="Tahoma"/>
            <family val="2"/>
          </rPr>
          <t xml:space="preserve">
Assumed renewable generation amounts</t>
        </r>
      </text>
    </comment>
    <comment ref="D20" authorId="0" shapeId="0" xr:uid="{CBC750E4-166C-44DF-A0CF-D485AF2C99E4}">
      <text>
        <r>
          <rPr>
            <b/>
            <sz val="9"/>
            <color indexed="81"/>
            <rFont val="Tahoma"/>
            <family val="2"/>
          </rPr>
          <t>Noah Wells:</t>
        </r>
        <r>
          <rPr>
            <sz val="9"/>
            <color indexed="81"/>
            <rFont val="Tahoma"/>
            <family val="2"/>
          </rPr>
          <t xml:space="preserve">
assumed rec purchases</t>
        </r>
      </text>
    </comment>
    <comment ref="D21" authorId="0" shapeId="0" xr:uid="{88849A64-3AD9-4595-A388-D12A9AD717FE}">
      <text>
        <r>
          <rPr>
            <b/>
            <sz val="9"/>
            <color indexed="81"/>
            <rFont val="Tahoma"/>
            <family val="2"/>
          </rPr>
          <t>Noah Wells:</t>
        </r>
        <r>
          <rPr>
            <sz val="9"/>
            <color indexed="81"/>
            <rFont val="Tahoma"/>
            <family val="2"/>
          </rPr>
          <t xml:space="preserve">
Estimated renewable need</t>
        </r>
      </text>
    </comment>
  </commentList>
</comments>
</file>

<file path=xl/sharedStrings.xml><?xml version="1.0" encoding="utf-8"?>
<sst xmlns="http://schemas.openxmlformats.org/spreadsheetml/2006/main" count="788" uniqueCount="355">
  <si>
    <t xml:space="preserve">Firm Sales Obligations </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</si>
  <si>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</si>
  <si>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</si>
  <si>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</si>
  <si>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</si>
  <si>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</si>
  <si>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</si>
  <si>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</si>
  <si>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</si>
  <si>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</si>
  <si>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</si>
  <si>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</si>
  <si>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</si>
  <si>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</si>
  <si>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</si>
  <si>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</si>
  <si>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</si>
  <si>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</si>
  <si>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</si>
  <si>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</si>
  <si>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</si>
  <si>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</si>
  <si>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</si>
  <si>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</si>
  <si>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</si>
  <si>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</si>
  <si>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</si>
  <si>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</si>
  <si>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</si>
  <si>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</si>
  <si>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</si>
  <si>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</si>
  <si>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</si>
  <si>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</si>
  <si>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</si>
  <si>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</si>
  <si>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</si>
  <si>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</si>
  <si>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</si>
  <si>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</si>
  <si>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</si>
  <si>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</si>
  <si>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</si>
  <si>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</si>
  <si>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</si>
  <si>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</si>
  <si>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</si>
  <si>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</si>
  <si>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</si>
  <si>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</si>
  <si>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</si>
  <si>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</si>
  <si>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</si>
  <si>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</si>
  <si>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</si>
  <si>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</si>
  <si>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</si>
  <si>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</si>
  <si>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</si>
  <si>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</si>
  <si>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</si>
  <si>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</si>
  <si>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</si>
  <si>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</si>
  <si>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</si>
  <si>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</si>
  <si>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</si>
  <si>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</si>
  <si>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</si>
  <si>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</si>
  <si>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</si>
  <si>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16a</t>
  </si>
  <si>
    <t>16b</t>
  </si>
  <si>
    <t>16c</t>
  </si>
  <si>
    <t>16d</t>
  </si>
  <si>
    <t>16e</t>
  </si>
  <si>
    <t>1i</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</si>
  <si>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</si>
  <si>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</si>
  <si>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</si>
  <si>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</si>
  <si>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</si>
  <si>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</si>
  <si>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</si>
  <si>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</si>
  <si>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</si>
  <si>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</si>
  <si>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</si>
  <si>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</si>
  <si>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</si>
  <si>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</si>
  <si>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</si>
  <si>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</si>
  <si>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</si>
  <si>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</si>
  <si>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</si>
  <si>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</si>
  <si>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</si>
  <si>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</si>
  <si>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</si>
  <si>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</si>
  <si>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</si>
  <si>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</si>
  <si>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</si>
  <si>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</si>
  <si>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</si>
  <si>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</si>
  <si>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</si>
  <si>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</si>
  <si>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5a</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</si>
  <si>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</si>
  <si>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</si>
  <si>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</si>
  <si>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</si>
  <si>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</si>
  <si>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</si>
  <si>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</si>
  <si>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</si>
  <si>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</si>
  <si>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</si>
  <si>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</si>
  <si>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</si>
  <si>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</si>
  <si>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</si>
  <si>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</si>
  <si>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</si>
  <si>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</si>
  <si>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</si>
  <si>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</si>
  <si>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</si>
  <si>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</si>
  <si>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</si>
  <si>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</si>
  <si>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</si>
  <si>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</si>
  <si>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</si>
  <si>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</si>
  <si>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</si>
  <si>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</si>
  <si>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</si>
  <si>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</si>
  <si>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</si>
  <si>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</si>
  <si>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</si>
  <si>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</si>
  <si>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</si>
  <si>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</si>
  <si>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</si>
  <si>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</si>
  <si>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</si>
  <si>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</si>
  <si>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</si>
  <si>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</si>
  <si>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</si>
  <si>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</si>
  <si>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</si>
  <si>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</si>
  <si>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</si>
  <si>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</si>
  <si>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</si>
  <si>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</si>
  <si>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</si>
  <si>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</si>
  <si>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</si>
  <si>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</si>
  <si>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</si>
  <si>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</si>
  <si>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</si>
  <si>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</si>
  <si>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</si>
  <si>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</si>
  <si>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</si>
  <si>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</si>
  <si>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</si>
  <si>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</si>
  <si>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</si>
  <si>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</si>
  <si>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</si>
  <si>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</si>
  <si>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13m</t>
  </si>
  <si>
    <t>13n</t>
  </si>
  <si>
    <t>Total energy from existing and planned supply resources (12+13)</t>
  </si>
  <si>
    <t>16f</t>
  </si>
  <si>
    <t>16g</t>
  </si>
  <si>
    <t>16h</t>
  </si>
  <si>
    <t>16i</t>
  </si>
  <si>
    <t>16j</t>
  </si>
  <si>
    <t>16k</t>
  </si>
  <si>
    <t>16l</t>
  </si>
  <si>
    <t>16m</t>
  </si>
  <si>
    <t>16n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</si>
  <si>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</si>
  <si>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</si>
  <si>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</si>
  <si>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</si>
  <si>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</si>
  <si>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</si>
  <si>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</si>
  <si>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</si>
  <si>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</si>
  <si>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</si>
  <si>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</si>
  <si>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</si>
  <si>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</si>
  <si>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</si>
  <si>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</si>
  <si>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</si>
  <si>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</si>
  <si>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</si>
  <si>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</si>
  <si>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</si>
  <si>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</si>
  <si>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</si>
  <si>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</si>
  <si>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</si>
  <si>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</si>
  <si>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</si>
  <si>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</si>
  <si>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</si>
  <si>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</si>
  <si>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</si>
  <si>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</si>
  <si>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</si>
  <si>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</si>
  <si>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</si>
  <si>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</si>
  <si>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</si>
  <si>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</si>
  <si>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</si>
  <si>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</si>
  <si>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</si>
  <si>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</si>
  <si>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</si>
  <si>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</si>
  <si>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</si>
  <si>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</si>
  <si>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</si>
  <si>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</si>
  <si>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</si>
  <si>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</si>
  <si>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</si>
  <si>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</si>
  <si>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</si>
  <si>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</si>
  <si>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</si>
  <si>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</si>
  <si>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</si>
  <si>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</si>
  <si>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</si>
  <si>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</si>
  <si>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</si>
  <si>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</si>
  <si>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</si>
  <si>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</si>
  <si>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</si>
  <si>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</si>
  <si>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</si>
  <si>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</si>
  <si>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</si>
  <si>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</si>
  <si>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</si>
  <si>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</si>
  <si>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</si>
  <si>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</si>
  <si>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</si>
  <si>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</si>
  <si>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</si>
  <si>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</si>
  <si>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</si>
  <si>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</si>
  <si>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</si>
  <si>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</si>
  <si>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</si>
  <si>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</si>
  <si>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</si>
  <si>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</si>
  <si>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</si>
  <si>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</si>
  <si>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</si>
  <si>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</si>
  <si>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</si>
  <si>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</si>
  <si>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</si>
  <si>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</si>
  <si>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</si>
  <si>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</si>
  <si>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</si>
  <si>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</si>
  <si>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</si>
  <si>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</si>
  <si>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</si>
  <si>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</si>
  <si>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</si>
  <si>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</si>
  <si>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</si>
  <si>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</si>
  <si>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Short term and spot market sales:</t>
  </si>
  <si>
    <t>Net Short term and spot market purchases  (18 - 18a)</t>
  </si>
  <si>
    <t>Net spot market/short-term purchases:</t>
  </si>
  <si>
    <t>Woodland1</t>
  </si>
  <si>
    <t>Woodland2</t>
  </si>
  <si>
    <t>Woodland3</t>
  </si>
  <si>
    <t>Ripon1</t>
  </si>
  <si>
    <t>Ripon2</t>
  </si>
  <si>
    <t>McClure1</t>
  </si>
  <si>
    <t>McClure2</t>
  </si>
  <si>
    <t>DON PEDRO</t>
  </si>
  <si>
    <t>Lodi Energy Center</t>
  </si>
  <si>
    <t>Stone Drop</t>
  </si>
  <si>
    <t>Claribel</t>
  </si>
  <si>
    <t>WAPA CVP</t>
  </si>
  <si>
    <t>CCSF</t>
  </si>
  <si>
    <t>ACS Specified Energy</t>
  </si>
  <si>
    <t>BigHorn</t>
  </si>
  <si>
    <t>BigHornII</t>
  </si>
  <si>
    <t>Fiscalini</t>
  </si>
  <si>
    <t>McHenry Solar</t>
  </si>
  <si>
    <t>StarPoint</t>
  </si>
  <si>
    <t>Blythe4</t>
  </si>
  <si>
    <t>High Winds</t>
  </si>
  <si>
    <t>Mustang2</t>
  </si>
  <si>
    <t>New Hogan</t>
  </si>
  <si>
    <t>SB859 Biomass</t>
  </si>
  <si>
    <t>Mesquite Solar</t>
  </si>
  <si>
    <t>NewSolarMID</t>
  </si>
  <si>
    <t>Generic Standalone MID Battery</t>
  </si>
  <si>
    <t>NewSolar CaISO</t>
  </si>
  <si>
    <t>NewWind CaISO</t>
  </si>
  <si>
    <t>NewBaseRenewCaISO</t>
  </si>
  <si>
    <t>Capacity Contracts</t>
  </si>
  <si>
    <t xml:space="preserve">Non-Specified Energy </t>
  </si>
  <si>
    <t xml:space="preserve">Generic ACS Specified Resource </t>
  </si>
  <si>
    <t>Generic Unspecified Resource</t>
  </si>
  <si>
    <t>11o</t>
  </si>
  <si>
    <t>11p</t>
  </si>
  <si>
    <t>11q</t>
  </si>
  <si>
    <t>n/a</t>
  </si>
  <si>
    <t>Future ACS Specified Resource</t>
  </si>
  <si>
    <t>Future Unspecified Resource</t>
  </si>
  <si>
    <t>Total energy from RPS-eligible resources (sum of 13a…13t)</t>
  </si>
  <si>
    <t>Modesto Irrigation District</t>
  </si>
  <si>
    <t>Brock Costalupes</t>
  </si>
  <si>
    <t>Noah Wells</t>
  </si>
  <si>
    <t>noah.wells@mid.org</t>
  </si>
  <si>
    <t>(209) 526-7415</t>
  </si>
  <si>
    <t>1231 11th Street</t>
  </si>
  <si>
    <t>Modesto</t>
  </si>
  <si>
    <t>Resource Planner</t>
  </si>
  <si>
    <t>Samuel Arellano</t>
  </si>
  <si>
    <t>(209) 557-1335</t>
  </si>
  <si>
    <t>samuel.arellano@mid.org</t>
  </si>
  <si>
    <t>Brock.Costalupes@mid.org</t>
  </si>
  <si>
    <t>(209) 526-7397</t>
  </si>
  <si>
    <t>Interim Resource Planning &amp; Development Manager</t>
  </si>
  <si>
    <t>2024IRP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</si>
</sst>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00000"/>
    <numFmt numFmtId="183" formatCode="&quot;$&quot;#,##0_);[Red]\(&quot;$&quot;#,##0\);&quot;-&quot;_);@_)"/>
    <numFmt numFmtId="184" formatCode="&quot;$&quot;#,##0\ ;\(&quot;$&quot;#,##0\)"/>
    <numFmt numFmtId="185" formatCode="#,##0.0"/>
    <numFmt numFmtId="186" formatCode="#,##0.00;[Red]#,##0.00"/>
    <numFmt numFmtId="187" formatCode="_([$€-2]* #,##0.00_);_([$€-2]* \(#,##0.00\);_([$€-2]* &quot;-&quot;??_)"/>
    <numFmt numFmtId="188" formatCode="_-* #,##0.0_-;\-* #,##0.0_-;_-* &quot;-&quot;??_-;_-@_-"/>
    <numFmt numFmtId="189" formatCode="yyyy"/>
    <numFmt numFmtId="190" formatCode="#,##0.00&quot; $&quot;;\-#,##0.00&quot; $&quot;"/>
    <numFmt numFmtId="191" formatCode="General_)"/>
    <numFmt numFmtId="192" formatCode="[Red][&gt;8760]General;[Black][&lt;=8760]General"/>
    <numFmt numFmtId="193" formatCode="[Red][=1]General;[Black][&lt;&gt;1]General"/>
    <numFmt numFmtId="194" formatCode="_(&quot;N$&quot;* #,##0_);_(&quot;N$&quot;* \(#,##0\);_(&quot;N$&quot;* &quot;-&quot;_);_(@_)"/>
    <numFmt numFmtId="195" formatCode="_(&quot;N$&quot;* #,##0.00_);_(&quot;N$&quot;* \(#,##0.00\);_(&quot;N$&quot;* &quot;-&quot;??_);_(@_)"/>
    <numFmt numFmtId="196" formatCode="#,##0.0000\ ;[Red]\(#,##0.0000\)"/>
    <numFmt numFmtId="197" formatCode="0.00_)"/>
    <numFmt numFmtId="198" formatCode="[$-409]mmmm\-yy;@"/>
    <numFmt numFmtId="199" formatCode="0.0%"/>
    <numFmt numFmtId="200" formatCode="&quot;$&quot;#,##0"/>
    <numFmt numFmtId="201" formatCode="[&lt;0]&quot;&quot;;[Black][&gt;0]\(00.0%\);General"/>
    <numFmt numFmtId="202" formatCode="0000"/>
    <numFmt numFmtId="203" formatCode="0.0000"/>
    <numFmt numFmtId="204" formatCode="_-&quot;£&quot;* #,##0_-;\-&quot;£&quot;* #,##0_-;_-&quot;£&quot;* &quot;-&quot;_-;_-@_-"/>
    <numFmt numFmtId="205" formatCode="_-&quot;£&quot;* #,##0.00_-;\-&quot;£&quot;* #,##0.00_-;_-&quot;£&quot;* &quot;-&quot;??_-;_-@_-"/>
    <numFmt numFmtId="206" formatCode="#,##0.0000_);[Red]\(#,##0.0000\)"/>
    <numFmt numFmtId="207" formatCode="#,##0.000"/>
  </numFmts>
  <fonts count="180">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sz val="9"/>
      <color indexed="81"/>
      <name val="Tahoma"/>
      <family val="2"/>
    </font>
    <font>
      <b/>
      <sz val="9"/>
      <color indexed="81"/>
      <name val="Tahoma"/>
      <family val="2"/>
    </font>
    <font>
      <strike/>
      <sz val="9"/>
      <color indexed="81"/>
      <name val="Tahoma"/>
      <family val="2"/>
    </font>
  </fonts>
  <fills count="114">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s>
  <cellStyleXfs count="37482">
    <xf numFmtId="0" fontId="0" fillId="0" borderId="0"/>
    <xf numFmtId="0" fontId="8" fillId="0" borderId="0"/>
    <xf numFmtId="0" fontId="9" fillId="0" borderId="0" applyNumberFormat="0" applyFill="0" applyBorder="0" applyAlignment="0" applyProtection="0">
      <alignment vertical="top"/>
      <protection locked="0"/>
    </xf>
    <xf numFmtId="0" fontId="8"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7" fontId="8" fillId="0" borderId="0"/>
    <xf numFmtId="7" fontId="8" fillId="0" borderId="0"/>
    <xf numFmtId="164" fontId="38" fillId="0" borderId="0" applyFont="0" applyFill="0" applyBorder="0" applyAlignment="0" applyProtection="0"/>
    <xf numFmtId="164" fontId="38" fillId="0" borderId="0" applyFont="0" applyFill="0" applyBorder="0" applyAlignment="0" applyProtection="0"/>
    <xf numFmtId="0" fontId="39" fillId="0" borderId="0" applyNumberFormat="0" applyFill="0" applyBorder="0" applyAlignment="0" applyProtection="0">
      <alignment vertical="top"/>
    </xf>
    <xf numFmtId="0" fontId="40" fillId="0" borderId="0" applyNumberFormat="0" applyFill="0" applyBorder="0" applyAlignment="0" applyProtection="0">
      <alignment vertical="top"/>
    </xf>
    <xf numFmtId="0" fontId="8" fillId="0" borderId="0" applyNumberFormat="0" applyFill="0" applyBorder="0" applyAlignment="0" applyProtection="0"/>
    <xf numFmtId="0" fontId="8" fillId="0" borderId="0" applyNumberFormat="0" applyFill="0" applyBorder="0" applyAlignment="0" applyProtection="0"/>
    <xf numFmtId="0" fontId="41" fillId="0" borderId="0" applyNumberFormat="0" applyFill="0" applyBorder="0" applyAlignment="0" applyProtection="0">
      <alignment vertical="top"/>
    </xf>
    <xf numFmtId="168" fontId="8" fillId="0" borderId="0" applyFont="0" applyFill="0" applyBorder="0" applyAlignment="0" applyProtection="0"/>
    <xf numFmtId="0" fontId="42" fillId="0" borderId="0" applyNumberFormat="0" applyFill="0" applyBorder="0" applyAlignment="0" applyProtection="0">
      <alignment vertical="top"/>
      <protection locked="0"/>
    </xf>
    <xf numFmtId="169" fontId="8" fillId="0" borderId="0" applyFont="0" applyFill="0" applyBorder="0" applyAlignment="0" applyProtection="0"/>
    <xf numFmtId="0" fontId="8" fillId="0" borderId="0"/>
    <xf numFmtId="0" fontId="8" fillId="0" borderId="0"/>
    <xf numFmtId="0" fontId="8" fillId="0" borderId="0"/>
    <xf numFmtId="0" fontId="8" fillId="0" borderId="0"/>
    <xf numFmtId="170" fontId="8" fillId="0" borderId="0">
      <alignment horizontal="left" wrapText="1"/>
    </xf>
    <xf numFmtId="170"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0" fontId="8" fillId="0" borderId="0">
      <alignment horizontal="left" wrapText="1"/>
    </xf>
    <xf numFmtId="170" fontId="8" fillId="0" borderId="0">
      <alignment horizontal="left" wrapText="1"/>
    </xf>
    <xf numFmtId="0" fontId="8" fillId="0" borderId="0" applyNumberFormat="0" applyFill="0" applyBorder="0" applyAlignment="0" applyProtection="0"/>
    <xf numFmtId="0" fontId="8" fillId="0" borderId="0" applyNumberForma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170" fontId="8" fillId="0" borderId="0">
      <alignment horizontal="left" wrapText="1"/>
    </xf>
    <xf numFmtId="170" fontId="8" fillId="0" borderId="0">
      <alignment horizontal="left" wrapText="1"/>
    </xf>
    <xf numFmtId="0" fontId="8" fillId="0" borderId="0" applyNumberFormat="0" applyFill="0" applyBorder="0" applyAlignment="0" applyProtection="0"/>
    <xf numFmtId="0" fontId="8" fillId="0" borderId="0" applyNumberForma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8" fillId="0" borderId="0" applyNumberFormat="0" applyFill="0" applyBorder="0" applyAlignment="0" applyProtection="0"/>
    <xf numFmtId="0" fontId="8" fillId="0" borderId="0" applyNumberFormat="0" applyFill="0" applyBorder="0" applyAlignment="0" applyProtection="0"/>
    <xf numFmtId="0" fontId="4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3" fillId="0" borderId="0"/>
    <xf numFmtId="171" fontId="8" fillId="0" borderId="0" applyBorder="0"/>
    <xf numFmtId="171" fontId="8" fillId="0" borderId="0" applyBorder="0"/>
    <xf numFmtId="4" fontId="8" fillId="0" borderId="0"/>
    <xf numFmtId="4" fontId="8" fillId="0" borderId="0"/>
    <xf numFmtId="0" fontId="45" fillId="0" borderId="1" applyNumberFormat="0" applyFont="0" applyFill="0" applyAlignment="0" applyProtection="0"/>
    <xf numFmtId="0" fontId="46"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7" fillId="15"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46"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3" fillId="40"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9"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8" fillId="4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41"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48" fillId="40" borderId="0" applyNumberFormat="0" applyBorder="0" applyAlignment="0" applyProtection="0"/>
    <xf numFmtId="0" fontId="3"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49"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7" fillId="19"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46"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3" fillId="4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9"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8" fillId="4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5"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48" fillId="44" borderId="0" applyNumberFormat="0" applyBorder="0" applyAlignment="0" applyProtection="0"/>
    <xf numFmtId="0" fontId="3"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49"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7" fillId="23"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46"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3" fillId="47"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9"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8"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8"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48" fillId="47" borderId="0" applyNumberFormat="0" applyBorder="0" applyAlignment="0" applyProtection="0"/>
    <xf numFmtId="0" fontId="3"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49"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7" fillId="27"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46"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3" fillId="40"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9"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8" fillId="5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48" fillId="40" borderId="0" applyNumberFormat="0" applyBorder="0" applyAlignment="0" applyProtection="0"/>
    <xf numFmtId="0" fontId="3"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49"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7" fillId="3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46"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9"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8" fillId="5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49"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7" fillId="35"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4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9"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8" fillId="5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53"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49"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7" fillId="1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46"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3" fillId="5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9"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8" fillId="5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48" fillId="55" borderId="0" applyNumberFormat="0" applyBorder="0" applyAlignment="0" applyProtection="0"/>
    <xf numFmtId="0" fontId="3"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49"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7" fillId="20"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46"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9"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8" fillId="5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57"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49"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7" fillId="24"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46"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3" fillId="5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9"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8" fillId="6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60"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48" fillId="59" borderId="0" applyNumberFormat="0" applyBorder="0" applyAlignment="0" applyProtection="0"/>
    <xf numFmtId="0" fontId="3"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49"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7" fillId="28"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46"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3" fillId="5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9"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8" fillId="5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48" fillId="55" borderId="0" applyNumberFormat="0" applyBorder="0" applyAlignment="0" applyProtection="0"/>
    <xf numFmtId="0" fontId="3"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49"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7" fillId="32"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46"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9"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8" fillId="5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6"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49"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7" fillId="36"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46"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3"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9"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8" fillId="6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2"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48" fillId="43" borderId="0" applyNumberFormat="0" applyBorder="0" applyAlignment="0" applyProtection="0"/>
    <xf numFmtId="0" fontId="3"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49"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0" fontId="44" fillId="0" borderId="0" applyFont="0" applyFill="0" applyBorder="0" applyAlignment="0" applyProtection="0"/>
    <xf numFmtId="10" fontId="44" fillId="0" borderId="0" applyFont="0" applyFill="0" applyBorder="0" applyAlignment="0" applyProtection="0">
      <alignment horizontal="center" vertical="center"/>
    </xf>
    <xf numFmtId="0" fontId="50" fillId="17" borderId="0" applyNumberFormat="0" applyBorder="0" applyAlignment="0" applyProtection="0"/>
    <xf numFmtId="0" fontId="51" fillId="17" borderId="0" applyNumberFormat="0" applyBorder="0" applyAlignment="0" applyProtection="0"/>
    <xf numFmtId="0" fontId="52" fillId="63" borderId="0" applyNumberFormat="0" applyBorder="0" applyAlignment="0" applyProtection="0"/>
    <xf numFmtId="0" fontId="29" fillId="17" borderId="0" applyNumberFormat="0" applyBorder="0" applyAlignment="0" applyProtection="0"/>
    <xf numFmtId="0" fontId="53" fillId="17" borderId="0" applyNumberFormat="0" applyBorder="0" applyAlignment="0" applyProtection="0"/>
    <xf numFmtId="164" fontId="52" fillId="63" borderId="0" applyNumberFormat="0" applyBorder="0" applyAlignment="0" applyProtection="0"/>
    <xf numFmtId="0" fontId="53" fillId="17" borderId="0" applyNumberFormat="0" applyBorder="0" applyAlignment="0" applyProtection="0"/>
    <xf numFmtId="0" fontId="29" fillId="64" borderId="0" applyNumberFormat="0" applyBorder="0" applyAlignment="0" applyProtection="0"/>
    <xf numFmtId="0" fontId="54" fillId="17" borderId="0" applyNumberFormat="0" applyBorder="0" applyAlignment="0" applyProtection="0"/>
    <xf numFmtId="0" fontId="52" fillId="63" borderId="0" applyNumberFormat="0" applyBorder="0" applyAlignment="0" applyProtection="0"/>
    <xf numFmtId="0" fontId="52" fillId="65" borderId="0" applyNumberFormat="0" applyBorder="0" applyAlignment="0" applyProtection="0"/>
    <xf numFmtId="0" fontId="52" fillId="64" borderId="0" applyNumberFormat="0" applyBorder="0" applyAlignment="0" applyProtection="0"/>
    <xf numFmtId="0" fontId="52" fillId="63" borderId="0" applyNumberFormat="0" applyBorder="0" applyAlignment="0" applyProtection="0"/>
    <xf numFmtId="164" fontId="52" fillId="63" borderId="0" applyNumberFormat="0" applyBorder="0" applyAlignment="0" applyProtection="0"/>
    <xf numFmtId="0" fontId="29" fillId="17"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29" fillId="17" borderId="0" applyNumberFormat="0" applyBorder="0" applyAlignment="0" applyProtection="0"/>
    <xf numFmtId="164" fontId="52" fillId="63" borderId="0" applyNumberFormat="0" applyBorder="0" applyAlignment="0" applyProtection="0"/>
    <xf numFmtId="0" fontId="52" fillId="63" borderId="0" applyNumberFormat="0" applyBorder="0" applyAlignment="0" applyProtection="0"/>
    <xf numFmtId="0" fontId="29" fillId="17" borderId="0" applyNumberFormat="0" applyBorder="0" applyAlignment="0" applyProtection="0"/>
    <xf numFmtId="0" fontId="52" fillId="64" borderId="0" applyNumberFormat="0" applyBorder="0" applyAlignment="0" applyProtection="0"/>
    <xf numFmtId="0" fontId="51"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4" fillId="17" borderId="0" applyNumberFormat="0" applyBorder="0" applyAlignment="0" applyProtection="0"/>
    <xf numFmtId="0" fontId="53" fillId="17" borderId="0" applyNumberFormat="0" applyBorder="0" applyAlignment="0" applyProtection="0"/>
    <xf numFmtId="0" fontId="50" fillId="21" borderId="0" applyNumberFormat="0" applyBorder="0" applyAlignment="0" applyProtection="0"/>
    <xf numFmtId="0" fontId="51" fillId="21" borderId="0" applyNumberFormat="0" applyBorder="0" applyAlignment="0" applyProtection="0"/>
    <xf numFmtId="0" fontId="52" fillId="44" borderId="0" applyNumberFormat="0" applyBorder="0" applyAlignment="0" applyProtection="0"/>
    <xf numFmtId="0" fontId="29" fillId="21" borderId="0" applyNumberFormat="0" applyBorder="0" applyAlignment="0" applyProtection="0"/>
    <xf numFmtId="0" fontId="53" fillId="21" borderId="0" applyNumberFormat="0" applyBorder="0" applyAlignment="0" applyProtection="0"/>
    <xf numFmtId="164" fontId="52" fillId="44" borderId="0" applyNumberFormat="0" applyBorder="0" applyAlignment="0" applyProtection="0"/>
    <xf numFmtId="0" fontId="53" fillId="21" borderId="0" applyNumberFormat="0" applyBorder="0" applyAlignment="0" applyProtection="0"/>
    <xf numFmtId="0" fontId="54" fillId="21" borderId="0" applyNumberFormat="0" applyBorder="0" applyAlignment="0" applyProtection="0"/>
    <xf numFmtId="0" fontId="52" fillId="44" borderId="0" applyNumberFormat="0" applyBorder="0" applyAlignment="0" applyProtection="0"/>
    <xf numFmtId="0" fontId="52" fillId="57" borderId="0" applyNumberFormat="0" applyBorder="0" applyAlignment="0" applyProtection="0"/>
    <xf numFmtId="0" fontId="52" fillId="44" borderId="0" applyNumberFormat="0" applyBorder="0" applyAlignment="0" applyProtection="0"/>
    <xf numFmtId="0" fontId="29" fillId="21" borderId="0" applyNumberFormat="0" applyBorder="0" applyAlignment="0" applyProtection="0"/>
    <xf numFmtId="164" fontId="52" fillId="44" borderId="0" applyNumberFormat="0" applyBorder="0" applyAlignment="0" applyProtection="0"/>
    <xf numFmtId="0" fontId="29" fillId="21" borderId="0" applyNumberFormat="0" applyBorder="0" applyAlignment="0" applyProtection="0"/>
    <xf numFmtId="0" fontId="52" fillId="44" borderId="0" applyNumberFormat="0" applyBorder="0" applyAlignment="0" applyProtection="0"/>
    <xf numFmtId="164" fontId="52" fillId="44" borderId="0" applyNumberFormat="0" applyBorder="0" applyAlignment="0" applyProtection="0"/>
    <xf numFmtId="0" fontId="29" fillId="21" borderId="0" applyNumberFormat="0" applyBorder="0" applyAlignment="0" applyProtection="0"/>
    <xf numFmtId="0" fontId="51"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4" fillId="21" borderId="0" applyNumberFormat="0" applyBorder="0" applyAlignment="0" applyProtection="0"/>
    <xf numFmtId="0" fontId="53" fillId="21" borderId="0" applyNumberFormat="0" applyBorder="0" applyAlignment="0" applyProtection="0"/>
    <xf numFmtId="0" fontId="50" fillId="25" borderId="0" applyNumberFormat="0" applyBorder="0" applyAlignment="0" applyProtection="0"/>
    <xf numFmtId="0" fontId="51" fillId="25" borderId="0" applyNumberFormat="0" applyBorder="0" applyAlignment="0" applyProtection="0"/>
    <xf numFmtId="0" fontId="52" fillId="58" borderId="0" applyNumberFormat="0" applyBorder="0" applyAlignment="0" applyProtection="0"/>
    <xf numFmtId="0" fontId="29" fillId="25" borderId="0" applyNumberFormat="0" applyBorder="0" applyAlignment="0" applyProtection="0"/>
    <xf numFmtId="0" fontId="53" fillId="25" borderId="0" applyNumberFormat="0" applyBorder="0" applyAlignment="0" applyProtection="0"/>
    <xf numFmtId="164" fontId="52" fillId="58" borderId="0" applyNumberFormat="0" applyBorder="0" applyAlignment="0" applyProtection="0"/>
    <xf numFmtId="0" fontId="53" fillId="25" borderId="0" applyNumberFormat="0" applyBorder="0" applyAlignment="0" applyProtection="0"/>
    <xf numFmtId="0" fontId="29" fillId="59" borderId="0" applyNumberFormat="0" applyBorder="0" applyAlignment="0" applyProtection="0"/>
    <xf numFmtId="0" fontId="54" fillId="25" borderId="0" applyNumberFormat="0" applyBorder="0" applyAlignment="0" applyProtection="0"/>
    <xf numFmtId="0" fontId="52" fillId="58" borderId="0" applyNumberFormat="0" applyBorder="0" applyAlignment="0" applyProtection="0"/>
    <xf numFmtId="0" fontId="52" fillId="60" borderId="0" applyNumberFormat="0" applyBorder="0" applyAlignment="0" applyProtection="0"/>
    <xf numFmtId="0" fontId="52" fillId="59" borderId="0" applyNumberFormat="0" applyBorder="0" applyAlignment="0" applyProtection="0"/>
    <xf numFmtId="0" fontId="52" fillId="58" borderId="0" applyNumberFormat="0" applyBorder="0" applyAlignment="0" applyProtection="0"/>
    <xf numFmtId="164" fontId="52" fillId="58" borderId="0" applyNumberFormat="0" applyBorder="0" applyAlignment="0" applyProtection="0"/>
    <xf numFmtId="0" fontId="29" fillId="25"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29" fillId="25" borderId="0" applyNumberFormat="0" applyBorder="0" applyAlignment="0" applyProtection="0"/>
    <xf numFmtId="164" fontId="52" fillId="58" borderId="0" applyNumberFormat="0" applyBorder="0" applyAlignment="0" applyProtection="0"/>
    <xf numFmtId="0" fontId="52" fillId="58" borderId="0" applyNumberFormat="0" applyBorder="0" applyAlignment="0" applyProtection="0"/>
    <xf numFmtId="0" fontId="29" fillId="25" borderId="0" applyNumberFormat="0" applyBorder="0" applyAlignment="0" applyProtection="0"/>
    <xf numFmtId="0" fontId="52" fillId="59" borderId="0" applyNumberFormat="0" applyBorder="0" applyAlignment="0" applyProtection="0"/>
    <xf numFmtId="0" fontId="51"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54" fillId="25" borderId="0" applyNumberFormat="0" applyBorder="0" applyAlignment="0" applyProtection="0"/>
    <xf numFmtId="0" fontId="53" fillId="25" borderId="0" applyNumberFormat="0" applyBorder="0" applyAlignment="0" applyProtection="0"/>
    <xf numFmtId="0" fontId="50" fillId="29" borderId="0" applyNumberFormat="0" applyBorder="0" applyAlignment="0" applyProtection="0"/>
    <xf numFmtId="0" fontId="51" fillId="29" borderId="0" applyNumberFormat="0" applyBorder="0" applyAlignment="0" applyProtection="0"/>
    <xf numFmtId="0" fontId="52" fillId="66" borderId="0" applyNumberFormat="0" applyBorder="0" applyAlignment="0" applyProtection="0"/>
    <xf numFmtId="0" fontId="29" fillId="29" borderId="0" applyNumberFormat="0" applyBorder="0" applyAlignment="0" applyProtection="0"/>
    <xf numFmtId="0" fontId="53" fillId="29" borderId="0" applyNumberFormat="0" applyBorder="0" applyAlignment="0" applyProtection="0"/>
    <xf numFmtId="164" fontId="52" fillId="66" borderId="0" applyNumberFormat="0" applyBorder="0" applyAlignment="0" applyProtection="0"/>
    <xf numFmtId="0" fontId="53" fillId="29" borderId="0" applyNumberFormat="0" applyBorder="0" applyAlignment="0" applyProtection="0"/>
    <xf numFmtId="0" fontId="29" fillId="55" borderId="0" applyNumberFormat="0" applyBorder="0" applyAlignment="0" applyProtection="0"/>
    <xf numFmtId="0" fontId="54" fillId="29"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55" borderId="0" applyNumberFormat="0" applyBorder="0" applyAlignment="0" applyProtection="0"/>
    <xf numFmtId="0" fontId="52" fillId="66" borderId="0" applyNumberFormat="0" applyBorder="0" applyAlignment="0" applyProtection="0"/>
    <xf numFmtId="164" fontId="52" fillId="66" borderId="0" applyNumberFormat="0" applyBorder="0" applyAlignment="0" applyProtection="0"/>
    <xf numFmtId="0" fontId="29" fillId="29"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29" fillId="29" borderId="0" applyNumberFormat="0" applyBorder="0" applyAlignment="0" applyProtection="0"/>
    <xf numFmtId="164" fontId="52" fillId="66" borderId="0" applyNumberFormat="0" applyBorder="0" applyAlignment="0" applyProtection="0"/>
    <xf numFmtId="0" fontId="52" fillId="66" borderId="0" applyNumberFormat="0" applyBorder="0" applyAlignment="0" applyProtection="0"/>
    <xf numFmtId="0" fontId="29" fillId="29" borderId="0" applyNumberFormat="0" applyBorder="0" applyAlignment="0" applyProtection="0"/>
    <xf numFmtId="0" fontId="52" fillId="55" borderId="0" applyNumberFormat="0" applyBorder="0" applyAlignment="0" applyProtection="0"/>
    <xf numFmtId="0" fontId="51"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54" fillId="29" borderId="0" applyNumberFormat="0" applyBorder="0" applyAlignment="0" applyProtection="0"/>
    <xf numFmtId="0" fontId="53" fillId="29" borderId="0" applyNumberFormat="0" applyBorder="0" applyAlignment="0" applyProtection="0"/>
    <xf numFmtId="0" fontId="50" fillId="33" borderId="0" applyNumberFormat="0" applyBorder="0" applyAlignment="0" applyProtection="0"/>
    <xf numFmtId="0" fontId="51" fillId="33" borderId="0" applyNumberFormat="0" applyBorder="0" applyAlignment="0" applyProtection="0"/>
    <xf numFmtId="0" fontId="52" fillId="64" borderId="0" applyNumberFormat="0" applyBorder="0" applyAlignment="0" applyProtection="0"/>
    <xf numFmtId="0" fontId="29" fillId="33" borderId="0" applyNumberFormat="0" applyBorder="0" applyAlignment="0" applyProtection="0"/>
    <xf numFmtId="0" fontId="53" fillId="33" borderId="0" applyNumberFormat="0" applyBorder="0" applyAlignment="0" applyProtection="0"/>
    <xf numFmtId="164" fontId="52" fillId="64" borderId="0" applyNumberFormat="0" applyBorder="0" applyAlignment="0" applyProtection="0"/>
    <xf numFmtId="0" fontId="53" fillId="33" borderId="0" applyNumberFormat="0" applyBorder="0" applyAlignment="0" applyProtection="0"/>
    <xf numFmtId="0" fontId="54" fillId="33" borderId="0" applyNumberFormat="0" applyBorder="0" applyAlignment="0" applyProtection="0"/>
    <xf numFmtId="0" fontId="52" fillId="64" borderId="0" applyNumberFormat="0" applyBorder="0" applyAlignment="0" applyProtection="0"/>
    <xf numFmtId="0" fontId="52" fillId="68" borderId="0" applyNumberFormat="0" applyBorder="0" applyAlignment="0" applyProtection="0"/>
    <xf numFmtId="0" fontId="52" fillId="64" borderId="0" applyNumberFormat="0" applyBorder="0" applyAlignment="0" applyProtection="0"/>
    <xf numFmtId="0" fontId="29" fillId="33" borderId="0" applyNumberFormat="0" applyBorder="0" applyAlignment="0" applyProtection="0"/>
    <xf numFmtId="164" fontId="52" fillId="64" borderId="0" applyNumberFormat="0" applyBorder="0" applyAlignment="0" applyProtection="0"/>
    <xf numFmtId="0" fontId="29" fillId="33" borderId="0" applyNumberFormat="0" applyBorder="0" applyAlignment="0" applyProtection="0"/>
    <xf numFmtId="0" fontId="52" fillId="64" borderId="0" applyNumberFormat="0" applyBorder="0" applyAlignment="0" applyProtection="0"/>
    <xf numFmtId="164" fontId="52" fillId="64" borderId="0" applyNumberFormat="0" applyBorder="0" applyAlignment="0" applyProtection="0"/>
    <xf numFmtId="0" fontId="29" fillId="33" borderId="0" applyNumberFormat="0" applyBorder="0" applyAlignment="0" applyProtection="0"/>
    <xf numFmtId="0" fontId="51"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54" fillId="33" borderId="0" applyNumberFormat="0" applyBorder="0" applyAlignment="0" applyProtection="0"/>
    <xf numFmtId="0" fontId="53" fillId="33"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2" fillId="69" borderId="0" applyNumberFormat="0" applyBorder="0" applyAlignment="0" applyProtection="0"/>
    <xf numFmtId="0" fontId="29" fillId="37" borderId="0" applyNumberFormat="0" applyBorder="0" applyAlignment="0" applyProtection="0"/>
    <xf numFmtId="0" fontId="53" fillId="37" borderId="0" applyNumberFormat="0" applyBorder="0" applyAlignment="0" applyProtection="0"/>
    <xf numFmtId="164" fontId="52" fillId="69" borderId="0" applyNumberFormat="0" applyBorder="0" applyAlignment="0" applyProtection="0"/>
    <xf numFmtId="0" fontId="53" fillId="37" borderId="0" applyNumberFormat="0" applyBorder="0" applyAlignment="0" applyProtection="0"/>
    <xf numFmtId="0" fontId="29" fillId="43" borderId="0" applyNumberFormat="0" applyBorder="0" applyAlignment="0" applyProtection="0"/>
    <xf numFmtId="0" fontId="54" fillId="37" borderId="0" applyNumberFormat="0" applyBorder="0" applyAlignment="0" applyProtection="0"/>
    <xf numFmtId="0" fontId="52" fillId="69" borderId="0" applyNumberFormat="0" applyBorder="0" applyAlignment="0" applyProtection="0"/>
    <xf numFmtId="0" fontId="52" fillId="70" borderId="0" applyNumberFormat="0" applyBorder="0" applyAlignment="0" applyProtection="0"/>
    <xf numFmtId="0" fontId="52" fillId="43" borderId="0" applyNumberFormat="0" applyBorder="0" applyAlignment="0" applyProtection="0"/>
    <xf numFmtId="0" fontId="52" fillId="69" borderId="0" applyNumberFormat="0" applyBorder="0" applyAlignment="0" applyProtection="0"/>
    <xf numFmtId="164" fontId="52" fillId="69" borderId="0" applyNumberFormat="0" applyBorder="0" applyAlignment="0" applyProtection="0"/>
    <xf numFmtId="0" fontId="29" fillId="37"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29" fillId="37" borderId="0" applyNumberFormat="0" applyBorder="0" applyAlignment="0" applyProtection="0"/>
    <xf numFmtId="164" fontId="52" fillId="69" borderId="0" applyNumberFormat="0" applyBorder="0" applyAlignment="0" applyProtection="0"/>
    <xf numFmtId="0" fontId="52" fillId="69" borderId="0" applyNumberFormat="0" applyBorder="0" applyAlignment="0" applyProtection="0"/>
    <xf numFmtId="0" fontId="29" fillId="37" borderId="0" applyNumberFormat="0" applyBorder="0" applyAlignment="0" applyProtection="0"/>
    <xf numFmtId="0" fontId="52" fillId="43" borderId="0" applyNumberFormat="0" applyBorder="0" applyAlignment="0" applyProtection="0"/>
    <xf numFmtId="0" fontId="51"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54" fillId="37" borderId="0" applyNumberFormat="0" applyBorder="0" applyAlignment="0" applyProtection="0"/>
    <xf numFmtId="0" fontId="53" fillId="37" borderId="0" applyNumberFormat="0" applyBorder="0" applyAlignment="0" applyProtection="0"/>
    <xf numFmtId="0" fontId="44" fillId="0" borderId="15" applyNumberFormat="0" applyFont="0" applyFill="0" applyAlignment="0" applyProtection="0"/>
    <xf numFmtId="164" fontId="38" fillId="71" borderId="27" applyNumberFormat="0" applyFont="0" applyAlignment="0" applyProtection="0">
      <alignment vertical="top"/>
    </xf>
    <xf numFmtId="164" fontId="38" fillId="46" borderId="28" applyNumberFormat="0" applyFont="0" applyBorder="0" applyProtection="0"/>
    <xf numFmtId="0" fontId="55" fillId="72" borderId="0" applyNumberFormat="0" applyBorder="0" applyAlignment="0" applyProtection="0"/>
    <xf numFmtId="0" fontId="55" fillId="72" borderId="0" applyNumberFormat="0" applyBorder="0" applyAlignment="0" applyProtection="0"/>
    <xf numFmtId="0" fontId="52" fillId="73"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2" fillId="74" borderId="0" applyNumberFormat="0" applyBorder="0" applyAlignment="0" applyProtection="0"/>
    <xf numFmtId="0" fontId="29" fillId="14" borderId="0" applyNumberFormat="0" applyBorder="0" applyAlignment="0" applyProtection="0"/>
    <xf numFmtId="0" fontId="53" fillId="14" borderId="0" applyNumberFormat="0" applyBorder="0" applyAlignment="0" applyProtection="0"/>
    <xf numFmtId="164" fontId="52" fillId="74" borderId="0" applyNumberFormat="0" applyBorder="0" applyAlignment="0" applyProtection="0"/>
    <xf numFmtId="0" fontId="53" fillId="14" borderId="0" applyNumberFormat="0" applyBorder="0" applyAlignment="0" applyProtection="0"/>
    <xf numFmtId="0" fontId="29" fillId="64" borderId="0" applyNumberFormat="0" applyBorder="0" applyAlignment="0" applyProtection="0"/>
    <xf numFmtId="0" fontId="54" fillId="14"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2" fillId="64" borderId="0" applyNumberFormat="0" applyBorder="0" applyAlignment="0" applyProtection="0"/>
    <xf numFmtId="0" fontId="52" fillId="74" borderId="0" applyNumberFormat="0" applyBorder="0" applyAlignment="0" applyProtection="0"/>
    <xf numFmtId="164" fontId="52" fillId="74" borderId="0" applyNumberFormat="0" applyBorder="0" applyAlignment="0" applyProtection="0"/>
    <xf numFmtId="0" fontId="29" fillId="14" borderId="0" applyNumberFormat="0" applyBorder="0" applyAlignment="0" applyProtection="0"/>
    <xf numFmtId="0" fontId="29"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29" fillId="14" borderId="0" applyNumberFormat="0" applyBorder="0" applyAlignment="0" applyProtection="0"/>
    <xf numFmtId="164" fontId="52" fillId="74" borderId="0" applyNumberFormat="0" applyBorder="0" applyAlignment="0" applyProtection="0"/>
    <xf numFmtId="0" fontId="52" fillId="74" borderId="0" applyNumberFormat="0" applyBorder="0" applyAlignment="0" applyProtection="0"/>
    <xf numFmtId="0" fontId="29" fillId="14" borderId="0" applyNumberFormat="0" applyBorder="0" applyAlignment="0" applyProtection="0"/>
    <xf numFmtId="0" fontId="52" fillId="64" borderId="0" applyNumberFormat="0" applyBorder="0" applyAlignment="0" applyProtection="0"/>
    <xf numFmtId="0" fontId="51"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4" fillId="14" borderId="0" applyNumberFormat="0" applyBorder="0" applyAlignment="0" applyProtection="0"/>
    <xf numFmtId="0" fontId="53" fillId="14" borderId="0" applyNumberFormat="0" applyBorder="0" applyAlignment="0" applyProtection="0"/>
    <xf numFmtId="0" fontId="55" fillId="76" borderId="0" applyNumberFormat="0" applyBorder="0" applyAlignment="0" applyProtection="0"/>
    <xf numFmtId="0" fontId="55" fillId="77" borderId="0" applyNumberFormat="0" applyBorder="0" applyAlignment="0" applyProtection="0"/>
    <xf numFmtId="0" fontId="52" fillId="7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79" borderId="0" applyNumberFormat="0" applyBorder="0" applyAlignment="0" applyProtection="0"/>
    <xf numFmtId="0" fontId="29" fillId="18" borderId="0" applyNumberFormat="0" applyBorder="0" applyAlignment="0" applyProtection="0"/>
    <xf numFmtId="0" fontId="53" fillId="18" borderId="0" applyNumberFormat="0" applyBorder="0" applyAlignment="0" applyProtection="0"/>
    <xf numFmtId="164" fontId="52" fillId="79" borderId="0" applyNumberFormat="0" applyBorder="0" applyAlignment="0" applyProtection="0"/>
    <xf numFmtId="0" fontId="53" fillId="18" borderId="0" applyNumberFormat="0" applyBorder="0" applyAlignment="0" applyProtection="0"/>
    <xf numFmtId="0" fontId="29" fillId="80" borderId="0" applyNumberFormat="0" applyBorder="0" applyAlignment="0" applyProtection="0"/>
    <xf numFmtId="0" fontId="54" fillId="18" borderId="0" applyNumberFormat="0" applyBorder="0" applyAlignment="0" applyProtection="0"/>
    <xf numFmtId="0" fontId="52" fillId="79" borderId="0" applyNumberFormat="0" applyBorder="0" applyAlignment="0" applyProtection="0"/>
    <xf numFmtId="0" fontId="52" fillId="81" borderId="0" applyNumberFormat="0" applyBorder="0" applyAlignment="0" applyProtection="0"/>
    <xf numFmtId="0" fontId="52" fillId="79" borderId="0" applyNumberFormat="0" applyBorder="0" applyAlignment="0" applyProtection="0"/>
    <xf numFmtId="0" fontId="29" fillId="18" borderId="0" applyNumberFormat="0" applyBorder="0" applyAlignment="0" applyProtection="0"/>
    <xf numFmtId="164" fontId="52" fillId="79" borderId="0" applyNumberFormat="0" applyBorder="0" applyAlignment="0" applyProtection="0"/>
    <xf numFmtId="0" fontId="29" fillId="80" borderId="0" applyNumberFormat="0" applyBorder="0" applyAlignment="0" applyProtection="0"/>
    <xf numFmtId="0" fontId="29" fillId="18" borderId="0" applyNumberFormat="0" applyBorder="0" applyAlignment="0" applyProtection="0"/>
    <xf numFmtId="0" fontId="52" fillId="79" borderId="0" applyNumberFormat="0" applyBorder="0" applyAlignment="0" applyProtection="0"/>
    <xf numFmtId="164" fontId="52" fillId="79" borderId="0" applyNumberFormat="0" applyBorder="0" applyAlignment="0" applyProtection="0"/>
    <xf numFmtId="0" fontId="29" fillId="18" borderId="0" applyNumberFormat="0" applyBorder="0" applyAlignment="0" applyProtection="0"/>
    <xf numFmtId="0" fontId="51"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4" fillId="18" borderId="0" applyNumberFormat="0" applyBorder="0" applyAlignment="0" applyProtection="0"/>
    <xf numFmtId="0" fontId="53" fillId="18" borderId="0" applyNumberFormat="0" applyBorder="0" applyAlignment="0" applyProtection="0"/>
    <xf numFmtId="0" fontId="55" fillId="76" borderId="0" applyNumberFormat="0" applyBorder="0" applyAlignment="0" applyProtection="0"/>
    <xf numFmtId="0" fontId="55" fillId="82" borderId="0" applyNumberFormat="0" applyBorder="0" applyAlignment="0" applyProtection="0"/>
    <xf numFmtId="0" fontId="52" fillId="77"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2" fillId="83" borderId="0" applyNumberFormat="0" applyBorder="0" applyAlignment="0" applyProtection="0"/>
    <xf numFmtId="0" fontId="29" fillId="22" borderId="0" applyNumberFormat="0" applyBorder="0" applyAlignment="0" applyProtection="0"/>
    <xf numFmtId="0" fontId="53" fillId="22" borderId="0" applyNumberFormat="0" applyBorder="0" applyAlignment="0" applyProtection="0"/>
    <xf numFmtId="164" fontId="52" fillId="83" borderId="0" applyNumberFormat="0" applyBorder="0" applyAlignment="0" applyProtection="0"/>
    <xf numFmtId="0" fontId="53" fillId="22" borderId="0" applyNumberFormat="0" applyBorder="0" applyAlignment="0" applyProtection="0"/>
    <xf numFmtId="0" fontId="29" fillId="80" borderId="0" applyNumberFormat="0" applyBorder="0" applyAlignment="0" applyProtection="0"/>
    <xf numFmtId="0" fontId="54" fillId="22" borderId="0" applyNumberFormat="0" applyBorder="0" applyAlignment="0" applyProtection="0"/>
    <xf numFmtId="0" fontId="52" fillId="83" borderId="0" applyNumberFormat="0" applyBorder="0" applyAlignment="0" applyProtection="0"/>
    <xf numFmtId="0" fontId="52" fillId="84" borderId="0" applyNumberFormat="0" applyBorder="0" applyAlignment="0" applyProtection="0"/>
    <xf numFmtId="0" fontId="52" fillId="83" borderId="0" applyNumberFormat="0" applyBorder="0" applyAlignment="0" applyProtection="0"/>
    <xf numFmtId="0" fontId="29" fillId="22" borderId="0" applyNumberFormat="0" applyBorder="0" applyAlignment="0" applyProtection="0"/>
    <xf numFmtId="164" fontId="52" fillId="83" borderId="0" applyNumberFormat="0" applyBorder="0" applyAlignment="0" applyProtection="0"/>
    <xf numFmtId="0" fontId="29" fillId="80" borderId="0" applyNumberFormat="0" applyBorder="0" applyAlignment="0" applyProtection="0"/>
    <xf numFmtId="0" fontId="29" fillId="22" borderId="0" applyNumberFormat="0" applyBorder="0" applyAlignment="0" applyProtection="0"/>
    <xf numFmtId="0" fontId="52" fillId="83" borderId="0" applyNumberFormat="0" applyBorder="0" applyAlignment="0" applyProtection="0"/>
    <xf numFmtId="164" fontId="52" fillId="83" borderId="0" applyNumberFormat="0" applyBorder="0" applyAlignment="0" applyProtection="0"/>
    <xf numFmtId="0" fontId="29" fillId="22" borderId="0" applyNumberFormat="0" applyBorder="0" applyAlignment="0" applyProtection="0"/>
    <xf numFmtId="0" fontId="51"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4" fillId="22" borderId="0" applyNumberFormat="0" applyBorder="0" applyAlignment="0" applyProtection="0"/>
    <xf numFmtId="0" fontId="53" fillId="22" borderId="0" applyNumberFormat="0" applyBorder="0" applyAlignment="0" applyProtection="0"/>
    <xf numFmtId="0" fontId="55" fillId="72" borderId="0" applyNumberFormat="0" applyBorder="0" applyAlignment="0" applyProtection="0"/>
    <xf numFmtId="0" fontId="55" fillId="77" borderId="0" applyNumberFormat="0" applyBorder="0" applyAlignment="0" applyProtection="0"/>
    <xf numFmtId="0" fontId="52" fillId="77"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2" fillId="66" borderId="0" applyNumberFormat="0" applyBorder="0" applyAlignment="0" applyProtection="0"/>
    <xf numFmtId="0" fontId="29" fillId="26" borderId="0" applyNumberFormat="0" applyBorder="0" applyAlignment="0" applyProtection="0"/>
    <xf numFmtId="0" fontId="53" fillId="26" borderId="0" applyNumberFormat="0" applyBorder="0" applyAlignment="0" applyProtection="0"/>
    <xf numFmtId="164" fontId="52" fillId="66" borderId="0" applyNumberFormat="0" applyBorder="0" applyAlignment="0" applyProtection="0"/>
    <xf numFmtId="0" fontId="53" fillId="26" borderId="0" applyNumberFormat="0" applyBorder="0" applyAlignment="0" applyProtection="0"/>
    <xf numFmtId="0" fontId="29" fillId="85" borderId="0" applyNumberFormat="0" applyBorder="0" applyAlignment="0" applyProtection="0"/>
    <xf numFmtId="0" fontId="54" fillId="26"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85" borderId="0" applyNumberFormat="0" applyBorder="0" applyAlignment="0" applyProtection="0"/>
    <xf numFmtId="0" fontId="52" fillId="66" borderId="0" applyNumberFormat="0" applyBorder="0" applyAlignment="0" applyProtection="0"/>
    <xf numFmtId="164" fontId="52" fillId="66" borderId="0" applyNumberFormat="0" applyBorder="0" applyAlignment="0" applyProtection="0"/>
    <xf numFmtId="0" fontId="29" fillId="26" borderId="0" applyNumberFormat="0" applyBorder="0" applyAlignment="0" applyProtection="0"/>
    <xf numFmtId="0" fontId="29"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29" fillId="26" borderId="0" applyNumberFormat="0" applyBorder="0" applyAlignment="0" applyProtection="0"/>
    <xf numFmtId="164" fontId="52" fillId="66" borderId="0" applyNumberFormat="0" applyBorder="0" applyAlignment="0" applyProtection="0"/>
    <xf numFmtId="0" fontId="52" fillId="66" borderId="0" applyNumberFormat="0" applyBorder="0" applyAlignment="0" applyProtection="0"/>
    <xf numFmtId="0" fontId="29" fillId="26" borderId="0" applyNumberFormat="0" applyBorder="0" applyAlignment="0" applyProtection="0"/>
    <xf numFmtId="0" fontId="52" fillId="85" borderId="0" applyNumberFormat="0" applyBorder="0" applyAlignment="0" applyProtection="0"/>
    <xf numFmtId="0" fontId="51"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54" fillId="26" borderId="0" applyNumberFormat="0" applyBorder="0" applyAlignment="0" applyProtection="0"/>
    <xf numFmtId="0" fontId="53" fillId="26" borderId="0" applyNumberFormat="0" applyBorder="0" applyAlignment="0" applyProtection="0"/>
    <xf numFmtId="0" fontId="55" fillId="86" borderId="0" applyNumberFormat="0" applyBorder="0" applyAlignment="0" applyProtection="0"/>
    <xf numFmtId="0" fontId="55" fillId="72" borderId="0" applyNumberFormat="0" applyBorder="0" applyAlignment="0" applyProtection="0"/>
    <xf numFmtId="0" fontId="52" fillId="73"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2" fillId="64" borderId="0" applyNumberFormat="0" applyBorder="0" applyAlignment="0" applyProtection="0"/>
    <xf numFmtId="0" fontId="29" fillId="30" borderId="0" applyNumberFormat="0" applyBorder="0" applyAlignment="0" applyProtection="0"/>
    <xf numFmtId="0" fontId="53" fillId="30" borderId="0" applyNumberFormat="0" applyBorder="0" applyAlignment="0" applyProtection="0"/>
    <xf numFmtId="164" fontId="52" fillId="64" borderId="0" applyNumberFormat="0" applyBorder="0" applyAlignment="0" applyProtection="0"/>
    <xf numFmtId="0" fontId="53" fillId="30" borderId="0" applyNumberFormat="0" applyBorder="0" applyAlignment="0" applyProtection="0"/>
    <xf numFmtId="0" fontId="54" fillId="30" borderId="0" applyNumberFormat="0" applyBorder="0" applyAlignment="0" applyProtection="0"/>
    <xf numFmtId="0" fontId="52" fillId="64" borderId="0" applyNumberFormat="0" applyBorder="0" applyAlignment="0" applyProtection="0"/>
    <xf numFmtId="0" fontId="52" fillId="68" borderId="0" applyNumberFormat="0" applyBorder="0" applyAlignment="0" applyProtection="0"/>
    <xf numFmtId="0" fontId="52" fillId="64" borderId="0" applyNumberFormat="0" applyBorder="0" applyAlignment="0" applyProtection="0"/>
    <xf numFmtId="0" fontId="29" fillId="30" borderId="0" applyNumberFormat="0" applyBorder="0" applyAlignment="0" applyProtection="0"/>
    <xf numFmtId="164" fontId="52" fillId="64" borderId="0" applyNumberFormat="0" applyBorder="0" applyAlignment="0" applyProtection="0"/>
    <xf numFmtId="0" fontId="29" fillId="30" borderId="0" applyNumberFormat="0" applyBorder="0" applyAlignment="0" applyProtection="0"/>
    <xf numFmtId="0" fontId="52" fillId="64" borderId="0" applyNumberFormat="0" applyBorder="0" applyAlignment="0" applyProtection="0"/>
    <xf numFmtId="164" fontId="52" fillId="64" borderId="0" applyNumberFormat="0" applyBorder="0" applyAlignment="0" applyProtection="0"/>
    <xf numFmtId="0" fontId="29" fillId="30" borderId="0" applyNumberFormat="0" applyBorder="0" applyAlignment="0" applyProtection="0"/>
    <xf numFmtId="0" fontId="51"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54" fillId="30" borderId="0" applyNumberFormat="0" applyBorder="0" applyAlignment="0" applyProtection="0"/>
    <xf numFmtId="0" fontId="53" fillId="30" borderId="0" applyNumberFormat="0" applyBorder="0" applyAlignment="0" applyProtection="0"/>
    <xf numFmtId="0" fontId="55" fillId="76" borderId="0" applyNumberFormat="0" applyBorder="0" applyAlignment="0" applyProtection="0"/>
    <xf numFmtId="0" fontId="55" fillId="87" borderId="0" applyNumberFormat="0" applyBorder="0" applyAlignment="0" applyProtection="0"/>
    <xf numFmtId="0" fontId="52" fillId="87"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2" fillId="88" borderId="0" applyNumberFormat="0" applyBorder="0" applyAlignment="0" applyProtection="0"/>
    <xf numFmtId="0" fontId="29" fillId="34" borderId="0" applyNumberFormat="0" applyBorder="0" applyAlignment="0" applyProtection="0"/>
    <xf numFmtId="0" fontId="53" fillId="34" borderId="0" applyNumberFormat="0" applyBorder="0" applyAlignment="0" applyProtection="0"/>
    <xf numFmtId="164" fontId="52" fillId="88" borderId="0" applyNumberFormat="0" applyBorder="0" applyAlignment="0" applyProtection="0"/>
    <xf numFmtId="0" fontId="53" fillId="34" borderId="0" applyNumberFormat="0" applyBorder="0" applyAlignment="0" applyProtection="0"/>
    <xf numFmtId="0" fontId="54" fillId="34" borderId="0" applyNumberFormat="0" applyBorder="0" applyAlignment="0" applyProtection="0"/>
    <xf numFmtId="0" fontId="52" fillId="88" borderId="0" applyNumberFormat="0" applyBorder="0" applyAlignment="0" applyProtection="0"/>
    <xf numFmtId="0" fontId="52" fillId="89" borderId="0" applyNumberFormat="0" applyBorder="0" applyAlignment="0" applyProtection="0"/>
    <xf numFmtId="0" fontId="52" fillId="88" borderId="0" applyNumberFormat="0" applyBorder="0" applyAlignment="0" applyProtection="0"/>
    <xf numFmtId="0" fontId="29" fillId="34" borderId="0" applyNumberFormat="0" applyBorder="0" applyAlignment="0" applyProtection="0"/>
    <xf numFmtId="164" fontId="52" fillId="88" borderId="0" applyNumberFormat="0" applyBorder="0" applyAlignment="0" applyProtection="0"/>
    <xf numFmtId="0" fontId="29" fillId="34" borderId="0" applyNumberFormat="0" applyBorder="0" applyAlignment="0" applyProtection="0"/>
    <xf numFmtId="0" fontId="52" fillId="88" borderId="0" applyNumberFormat="0" applyBorder="0" applyAlignment="0" applyProtection="0"/>
    <xf numFmtId="164" fontId="52" fillId="88" borderId="0" applyNumberFormat="0" applyBorder="0" applyAlignment="0" applyProtection="0"/>
    <xf numFmtId="0" fontId="29" fillId="34" borderId="0" applyNumberFormat="0" applyBorder="0" applyAlignment="0" applyProtection="0"/>
    <xf numFmtId="0" fontId="51"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54" fillId="34" borderId="0" applyNumberFormat="0" applyBorder="0" applyAlignment="0" applyProtection="0"/>
    <xf numFmtId="0" fontId="53" fillId="34" borderId="0" applyNumberFormat="0" applyBorder="0" applyAlignment="0" applyProtection="0"/>
    <xf numFmtId="0" fontId="56" fillId="0" borderId="29" applyNumberFormat="0"/>
    <xf numFmtId="0" fontId="44" fillId="0" borderId="4" applyNumberFormat="0" applyFont="0" applyBorder="0"/>
    <xf numFmtId="0" fontId="57" fillId="90" borderId="4" applyNumberFormat="0" applyBorder="0"/>
    <xf numFmtId="0" fontId="57" fillId="90" borderId="30" applyNumberFormat="0" applyFont="0"/>
    <xf numFmtId="0" fontId="58" fillId="90" borderId="4" applyNumberFormat="0" applyFont="0" applyBorder="0"/>
    <xf numFmtId="172" fontId="10" fillId="91" borderId="31">
      <alignment horizontal="center" vertical="center"/>
    </xf>
    <xf numFmtId="172" fontId="10" fillId="91" borderId="31">
      <alignment horizontal="center" vertical="center"/>
    </xf>
    <xf numFmtId="172" fontId="10" fillId="91" borderId="31">
      <alignment horizontal="center" vertical="center"/>
    </xf>
    <xf numFmtId="173" fontId="59"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2" fontId="10" fillId="91" borderId="31">
      <alignment horizontal="center" vertical="center"/>
    </xf>
    <xf numFmtId="174" fontId="24" fillId="91" borderId="31">
      <alignment horizontal="center" vertical="center"/>
    </xf>
    <xf numFmtId="174" fontId="24" fillId="91" borderId="31">
      <alignment horizontal="center" vertical="center"/>
    </xf>
    <xf numFmtId="0" fontId="60" fillId="0" borderId="0" applyNumberFormat="0" applyFill="0" applyBorder="0" applyAlignment="0">
      <protection locked="0"/>
    </xf>
    <xf numFmtId="0" fontId="61" fillId="0" borderId="0" applyNumberFormat="0" applyFill="0" applyBorder="0" applyAlignment="0">
      <protection locked="0"/>
    </xf>
    <xf numFmtId="0" fontId="60" fillId="0" borderId="0" applyNumberFormat="0" applyFill="0" applyBorder="0" applyAlignment="0">
      <protection locked="0"/>
    </xf>
    <xf numFmtId="0" fontId="61" fillId="0" borderId="0" applyNumberFormat="0" applyFill="0" applyBorder="0" applyAlignment="0">
      <protection locked="0"/>
    </xf>
    <xf numFmtId="0" fontId="62" fillId="8" borderId="0" applyNumberFormat="0" applyBorder="0" applyAlignment="0" applyProtection="0"/>
    <xf numFmtId="0" fontId="63" fillId="8" borderId="0" applyNumberFormat="0" applyBorder="0" applyAlignment="0" applyProtection="0"/>
    <xf numFmtId="0" fontId="64" fillId="8" borderId="0" applyNumberFormat="0" applyBorder="0" applyAlignment="0" applyProtection="0"/>
    <xf numFmtId="0" fontId="65" fillId="42" borderId="0" applyNumberFormat="0" applyBorder="0" applyAlignment="0" applyProtection="0"/>
    <xf numFmtId="0" fontId="26" fillId="8" borderId="0" applyNumberFormat="0" applyBorder="0" applyAlignment="0" applyProtection="0"/>
    <xf numFmtId="0" fontId="66" fillId="8" borderId="0" applyNumberFormat="0" applyBorder="0" applyAlignment="0" applyProtection="0"/>
    <xf numFmtId="164" fontId="65" fillId="42"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8" fillId="8" borderId="0" applyNumberFormat="0" applyBorder="0" applyAlignment="0" applyProtection="0"/>
    <xf numFmtId="0" fontId="65" fillId="42" borderId="0" applyNumberFormat="0" applyBorder="0" applyAlignment="0" applyProtection="0"/>
    <xf numFmtId="0" fontId="69" fillId="45" borderId="0" applyNumberFormat="0" applyBorder="0" applyAlignment="0" applyProtection="0"/>
    <xf numFmtId="0" fontId="65" fillId="42" borderId="0" applyNumberFormat="0" applyBorder="0" applyAlignment="0" applyProtection="0"/>
    <xf numFmtId="0" fontId="26" fillId="8" borderId="0" applyNumberFormat="0" applyBorder="0" applyAlignment="0" applyProtection="0"/>
    <xf numFmtId="164" fontId="65" fillId="42" borderId="0" applyNumberFormat="0" applyBorder="0" applyAlignment="0" applyProtection="0"/>
    <xf numFmtId="0" fontId="26" fillId="8" borderId="0" applyNumberFormat="0" applyBorder="0" applyAlignment="0" applyProtection="0"/>
    <xf numFmtId="0" fontId="65" fillId="42" borderId="0" applyNumberFormat="0" applyBorder="0" applyAlignment="0" applyProtection="0"/>
    <xf numFmtId="164" fontId="65" fillId="42" borderId="0" applyNumberFormat="0" applyBorder="0" applyAlignment="0" applyProtection="0"/>
    <xf numFmtId="0" fontId="26" fillId="8" borderId="0" applyNumberFormat="0" applyBorder="0" applyAlignment="0" applyProtection="0"/>
    <xf numFmtId="0" fontId="63"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8" fillId="8" borderId="0" applyNumberFormat="0" applyBorder="0" applyAlignment="0" applyProtection="0"/>
    <xf numFmtId="0" fontId="66" fillId="8" borderId="0" applyNumberFormat="0" applyBorder="0" applyAlignment="0" applyProtection="0"/>
    <xf numFmtId="3" fontId="70" fillId="0" borderId="0" applyFill="0" applyBorder="0" applyProtection="0">
      <alignment horizontal="right"/>
    </xf>
    <xf numFmtId="0" fontId="8" fillId="54" borderId="0" applyNumberFormat="0" applyBorder="0" applyAlignment="0">
      <protection locked="0"/>
    </xf>
    <xf numFmtId="0" fontId="8" fillId="54" borderId="0" applyNumberFormat="0" applyBorder="0" applyAlignment="0">
      <protection locked="0"/>
    </xf>
    <xf numFmtId="3" fontId="71" fillId="92" borderId="0" applyNumberFormat="0" applyBorder="0" applyAlignment="0" applyProtection="0">
      <alignment vertical="top"/>
    </xf>
    <xf numFmtId="164" fontId="72" fillId="0" borderId="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0" fontId="43" fillId="94" borderId="0">
      <alignment horizontal="center"/>
    </xf>
    <xf numFmtId="0" fontId="43" fillId="94" borderId="0">
      <alignment horizontal="center"/>
    </xf>
    <xf numFmtId="175" fontId="43" fillId="0" borderId="0" applyFill="0" applyBorder="0" applyAlignment="0"/>
    <xf numFmtId="0" fontId="74" fillId="11" borderId="20" applyNumberFormat="0" applyAlignment="0" applyProtection="0"/>
    <xf numFmtId="0" fontId="75" fillId="11" borderId="20" applyNumberFormat="0" applyAlignment="0" applyProtection="0"/>
    <xf numFmtId="0" fontId="76" fillId="55" borderId="33" applyNumberFormat="0" applyAlignment="0" applyProtection="0"/>
    <xf numFmtId="0" fontId="27" fillId="11" borderId="20" applyNumberFormat="0" applyAlignment="0" applyProtection="0"/>
    <xf numFmtId="0" fontId="77" fillId="11" borderId="20" applyNumberFormat="0" applyAlignment="0" applyProtection="0"/>
    <xf numFmtId="164" fontId="76" fillId="55" borderId="33" applyNumberFormat="0" applyAlignment="0" applyProtection="0"/>
    <xf numFmtId="0" fontId="77" fillId="11" borderId="20" applyNumberFormat="0" applyAlignment="0" applyProtection="0"/>
    <xf numFmtId="0" fontId="27" fillId="40" borderId="20" applyNumberFormat="0" applyAlignment="0" applyProtection="0"/>
    <xf numFmtId="0" fontId="78" fillId="11" borderId="20" applyNumberFormat="0" applyAlignment="0" applyProtection="0"/>
    <xf numFmtId="0" fontId="76" fillId="55" borderId="33" applyNumberFormat="0" applyAlignment="0" applyProtection="0"/>
    <xf numFmtId="0" fontId="76" fillId="95" borderId="33" applyNumberFormat="0" applyAlignment="0" applyProtection="0"/>
    <xf numFmtId="0" fontId="76" fillId="40" borderId="33" applyNumberFormat="0" applyAlignment="0" applyProtection="0"/>
    <xf numFmtId="0" fontId="76" fillId="55" borderId="33" applyNumberFormat="0" applyAlignment="0" applyProtection="0"/>
    <xf numFmtId="164" fontId="76" fillId="55" borderId="33" applyNumberFormat="0" applyAlignment="0" applyProtection="0"/>
    <xf numFmtId="0" fontId="27" fillId="11" borderId="20" applyNumberFormat="0" applyAlignment="0" applyProtection="0"/>
    <xf numFmtId="0" fontId="76" fillId="40" borderId="33" applyNumberFormat="0" applyAlignment="0" applyProtection="0"/>
    <xf numFmtId="0" fontId="76" fillId="40" borderId="33" applyNumberFormat="0" applyAlignment="0" applyProtection="0"/>
    <xf numFmtId="0" fontId="27" fillId="11" borderId="20" applyNumberFormat="0" applyAlignment="0" applyProtection="0"/>
    <xf numFmtId="164" fontId="76" fillId="55" borderId="33" applyNumberFormat="0" applyAlignment="0" applyProtection="0"/>
    <xf numFmtId="0" fontId="76" fillId="55" borderId="33" applyNumberFormat="0" applyAlignment="0" applyProtection="0"/>
    <xf numFmtId="0" fontId="27" fillId="11" borderId="20" applyNumberFormat="0" applyAlignment="0" applyProtection="0"/>
    <xf numFmtId="0" fontId="76" fillId="40" borderId="33" applyNumberFormat="0" applyAlignment="0" applyProtection="0"/>
    <xf numFmtId="0" fontId="75" fillId="11" borderId="20" applyNumberFormat="0" applyAlignment="0" applyProtection="0"/>
    <xf numFmtId="0" fontId="27" fillId="11" borderId="20" applyNumberFormat="0" applyAlignment="0" applyProtection="0"/>
    <xf numFmtId="0" fontId="27" fillId="11" borderId="20" applyNumberFormat="0" applyAlignment="0" applyProtection="0"/>
    <xf numFmtId="0" fontId="78" fillId="11" borderId="20" applyNumberFormat="0" applyAlignment="0" applyProtection="0"/>
    <xf numFmtId="0" fontId="77" fillId="11" borderId="20" applyNumberFormat="0" applyAlignment="0" applyProtection="0"/>
    <xf numFmtId="0" fontId="8" fillId="0" borderId="34" applyNumberFormat="0" applyFont="0" applyBorder="0"/>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23" fillId="96" borderId="35" applyNumberFormat="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8" fillId="0" borderId="0">
      <alignment horizontal="centerContinuous" vertical="center" wrapText="1"/>
    </xf>
    <xf numFmtId="0" fontId="8" fillId="0" borderId="0">
      <alignment horizontal="centerContinuous" vertical="center" wrapText="1"/>
    </xf>
    <xf numFmtId="0" fontId="79" fillId="0" borderId="0">
      <alignment horizontal="centerContinuous" vertical="center" wrapText="1"/>
    </xf>
    <xf numFmtId="176" fontId="80" fillId="0" borderId="0" applyFont="0" applyAlignment="0"/>
    <xf numFmtId="0" fontId="81" fillId="12" borderId="23" applyNumberFormat="0" applyAlignment="0" applyProtection="0"/>
    <xf numFmtId="0" fontId="82" fillId="12" borderId="23" applyNumberFormat="0" applyAlignment="0" applyProtection="0"/>
    <xf numFmtId="0" fontId="83" fillId="97" borderId="37" applyNumberFormat="0" applyAlignment="0" applyProtection="0"/>
    <xf numFmtId="0" fontId="28" fillId="12" borderId="23" applyNumberFormat="0" applyAlignment="0" applyProtection="0"/>
    <xf numFmtId="0" fontId="25" fillId="12" borderId="23" applyNumberFormat="0" applyAlignment="0" applyProtection="0"/>
    <xf numFmtId="164" fontId="83" fillId="97" borderId="37" applyNumberFormat="0" applyAlignment="0" applyProtection="0"/>
    <xf numFmtId="0" fontId="25" fillId="12" borderId="23" applyNumberFormat="0" applyAlignment="0" applyProtection="0"/>
    <xf numFmtId="0" fontId="84" fillId="12" borderId="23" applyNumberFormat="0" applyAlignment="0" applyProtection="0"/>
    <xf numFmtId="0" fontId="83" fillId="97" borderId="37" applyNumberFormat="0" applyAlignment="0" applyProtection="0"/>
    <xf numFmtId="0" fontId="83" fillId="98" borderId="37" applyNumberFormat="0" applyAlignment="0" applyProtection="0"/>
    <xf numFmtId="0" fontId="83" fillId="97" borderId="37" applyNumberFormat="0" applyAlignment="0" applyProtection="0"/>
    <xf numFmtId="0" fontId="28" fillId="12" borderId="23" applyNumberFormat="0" applyAlignment="0" applyProtection="0"/>
    <xf numFmtId="164" fontId="83" fillId="97" borderId="37" applyNumberFormat="0" applyAlignment="0" applyProtection="0"/>
    <xf numFmtId="0" fontId="28" fillId="12" borderId="23" applyNumberFormat="0" applyAlignment="0" applyProtection="0"/>
    <xf numFmtId="0" fontId="83" fillId="97" borderId="37" applyNumberFormat="0" applyAlignment="0" applyProtection="0"/>
    <xf numFmtId="164" fontId="83" fillId="97" borderId="37" applyNumberFormat="0" applyAlignment="0" applyProtection="0"/>
    <xf numFmtId="0" fontId="28" fillId="12" borderId="23" applyNumberFormat="0" applyAlignment="0" applyProtection="0"/>
    <xf numFmtId="0" fontId="82" fillId="12" borderId="23" applyNumberFormat="0" applyAlignment="0" applyProtection="0"/>
    <xf numFmtId="0" fontId="28" fillId="12" borderId="23" applyNumberFormat="0" applyAlignment="0" applyProtection="0"/>
    <xf numFmtId="0" fontId="28" fillId="12" borderId="23" applyNumberFormat="0" applyAlignment="0" applyProtection="0"/>
    <xf numFmtId="0" fontId="84" fillId="12" borderId="23" applyNumberFormat="0" applyAlignment="0" applyProtection="0"/>
    <xf numFmtId="0" fontId="25" fillId="12" borderId="23" applyNumberFormat="0" applyAlignment="0" applyProtection="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0" fontId="8" fillId="0" borderId="0" applyFont="0" applyFill="0" applyBorder="0" applyAlignment="0" applyProtection="0">
      <alignment horizontal="center" vertical="center"/>
    </xf>
    <xf numFmtId="179" fontId="59"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0" fontId="8" fillId="0" borderId="0" applyFont="0" applyFill="0" applyBorder="0" applyAlignment="0" applyProtection="0">
      <alignment horizontal="center" vertical="center"/>
    </xf>
    <xf numFmtId="0" fontId="8" fillId="0" borderId="0" applyFont="0" applyFill="0" applyBorder="0" applyAlignment="0" applyProtection="0">
      <alignment horizontal="center"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4" fillId="0" borderId="0" applyFont="0" applyFill="0" applyBorder="0" applyAlignment="0" applyProtection="0"/>
    <xf numFmtId="41" fontId="8" fillId="0" borderId="0">
      <alignment vertical="center"/>
    </xf>
    <xf numFmtId="41" fontId="4" fillId="0" borderId="0" applyFont="0" applyFill="0" applyBorder="0" applyAlignment="0" applyProtection="0"/>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41" fontId="8" fillId="0" borderId="0">
      <alignment vertical="center"/>
    </xf>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180" fontId="80" fillId="0" borderId="38" applyBorder="0">
      <alignment horizontal="center"/>
    </xf>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39" fontId="8" fillId="0" borderId="0" applyFont="0" applyFill="0" applyBorder="0">
      <protection locked="0"/>
    </xf>
    <xf numFmtId="43" fontId="86" fillId="0" borderId="0" applyFont="0" applyFill="0" applyBorder="0" applyAlignment="0" applyProtection="0"/>
    <xf numFmtId="39" fontId="8" fillId="0" borderId="0" applyFont="0" applyFill="0" applyBorder="0">
      <protection locked="0"/>
    </xf>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8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2" fontId="43" fillId="0" borderId="0"/>
    <xf numFmtId="42" fontId="43" fillId="0" borderId="0"/>
    <xf numFmtId="42" fontId="43" fillId="0" borderId="0"/>
    <xf numFmtId="42" fontId="43" fillId="0" borderId="0"/>
    <xf numFmtId="42" fontId="43" fillId="0" borderId="0"/>
    <xf numFmtId="42" fontId="43" fillId="0" borderId="0"/>
    <xf numFmtId="42" fontId="43" fillId="0" borderId="0"/>
    <xf numFmtId="0" fontId="48" fillId="0" borderId="0"/>
    <xf numFmtId="0" fontId="48" fillId="0" borderId="0"/>
    <xf numFmtId="43" fontId="8" fillId="0" borderId="0" applyFont="0" applyFill="0" applyBorder="0" applyAlignment="0" applyProtection="0"/>
    <xf numFmtId="43" fontId="59" fillId="0" borderId="0" applyFont="0" applyFill="0" applyBorder="0" applyAlignment="0" applyProtection="0"/>
    <xf numFmtId="42" fontId="43" fillId="0" borderId="0"/>
    <xf numFmtId="0" fontId="48" fillId="0" borderId="0"/>
    <xf numFmtId="0" fontId="48" fillId="0" borderId="0"/>
    <xf numFmtId="43" fontId="3"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42" fontId="43" fillId="0" borderId="0"/>
    <xf numFmtId="43" fontId="4" fillId="0" borderId="0" applyFont="0" applyFill="0" applyBorder="0" applyAlignment="0" applyProtection="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43" fontId="4"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2" fontId="43" fillId="0" borderId="0"/>
    <xf numFmtId="42" fontId="43" fillId="0" borderId="0"/>
    <xf numFmtId="42" fontId="43" fillId="0" borderId="0"/>
    <xf numFmtId="42" fontId="43" fillId="0" borderId="0"/>
    <xf numFmtId="42" fontId="43" fillId="0" borderId="0"/>
    <xf numFmtId="42" fontId="43" fillId="0" borderId="0"/>
    <xf numFmtId="42" fontId="43" fillId="0" borderId="0"/>
    <xf numFmtId="0" fontId="48" fillId="0" borderId="0"/>
    <xf numFmtId="0" fontId="48" fillId="0" borderId="0"/>
    <xf numFmtId="43" fontId="48" fillId="0" borderId="0" applyFont="0" applyFill="0" applyBorder="0" applyAlignment="0" applyProtection="0"/>
    <xf numFmtId="43" fontId="8" fillId="0" borderId="0" applyFont="0" applyFill="0" applyBorder="0" applyAlignment="0" applyProtection="0"/>
    <xf numFmtId="42" fontId="43" fillId="0" borderId="0"/>
    <xf numFmtId="0" fontId="48" fillId="0" borderId="0"/>
    <xf numFmtId="0" fontId="48" fillId="0" borderId="0"/>
    <xf numFmtId="43" fontId="48" fillId="0" borderId="0" applyFont="0" applyFill="0" applyBorder="0" applyAlignment="0" applyProtection="0"/>
    <xf numFmtId="43" fontId="8"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42" fontId="43" fillId="0" borderId="0"/>
    <xf numFmtId="42" fontId="43"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4"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43" fontId="3"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43" fontId="3"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3"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0" fontId="48" fillId="0" borderId="0"/>
    <xf numFmtId="43" fontId="31" fillId="0" borderId="0" applyFont="0" applyFill="0" applyBorder="0" applyAlignment="0" applyProtection="0"/>
    <xf numFmtId="43" fontId="31"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0" fontId="48" fillId="0" borderId="0"/>
    <xf numFmtId="3" fontId="8" fillId="0" borderId="0" applyFont="0" applyFill="0" applyBorder="0" applyAlignment="0" applyProtection="0"/>
    <xf numFmtId="0" fontId="89" fillId="0" borderId="0"/>
    <xf numFmtId="0" fontId="48" fillId="0" borderId="0"/>
    <xf numFmtId="0" fontId="48" fillId="0" borderId="0"/>
    <xf numFmtId="0" fontId="48" fillId="0" borderId="0"/>
    <xf numFmtId="0" fontId="48" fillId="0" borderId="0"/>
    <xf numFmtId="164" fontId="72" fillId="0" borderId="0"/>
    <xf numFmtId="0" fontId="48" fillId="0" borderId="0"/>
    <xf numFmtId="0" fontId="48" fillId="0" borderId="0"/>
    <xf numFmtId="0" fontId="48" fillId="0" borderId="0"/>
    <xf numFmtId="0" fontId="48" fillId="0" borderId="0"/>
    <xf numFmtId="3" fontId="90" fillId="0" borderId="0">
      <protection locked="0"/>
    </xf>
    <xf numFmtId="164" fontId="72" fillId="0" borderId="0"/>
    <xf numFmtId="0" fontId="91" fillId="0" borderId="0" applyNumberFormat="0" applyAlignment="0">
      <alignment horizontal="left"/>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20" fontId="8" fillId="0" borderId="0" applyFont="0" applyFill="0" applyBorder="0" applyAlignment="0" applyProtection="0"/>
    <xf numFmtId="0" fontId="48" fillId="0" borderId="0"/>
    <xf numFmtId="0" fontId="48" fillId="0" borderId="0"/>
    <xf numFmtId="182" fontId="9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0" fontId="48" fillId="0" borderId="0"/>
    <xf numFmtId="0" fontId="48" fillId="0" borderId="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3" fontId="80" fillId="0" borderId="2"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3"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44" fontId="3"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44" fontId="3"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0" fontId="48" fillId="0" borderId="0"/>
    <xf numFmtId="0" fontId="48" fillId="0" borderId="0"/>
    <xf numFmtId="0" fontId="48" fillId="0" borderId="0"/>
    <xf numFmtId="0" fontId="48" fillId="0" borderId="0"/>
    <xf numFmtId="44" fontId="48" fillId="0" borderId="0"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5" fontId="8" fillId="0" borderId="0" applyFont="0" applyFill="0" applyBorder="0" applyAlignment="0" applyProtection="0"/>
    <xf numFmtId="0" fontId="48" fillId="0" borderId="0"/>
    <xf numFmtId="0" fontId="48" fillId="0" borderId="0"/>
    <xf numFmtId="18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6" fontId="93" fillId="0" borderId="0">
      <protection locked="0"/>
    </xf>
    <xf numFmtId="0" fontId="48" fillId="0" borderId="0"/>
    <xf numFmtId="0" fontId="48" fillId="0" borderId="0"/>
    <xf numFmtId="6" fontId="94" fillId="0" borderId="0">
      <protection locked="0"/>
    </xf>
    <xf numFmtId="16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6" fontId="94" fillId="0" borderId="0">
      <protection locked="0"/>
    </xf>
    <xf numFmtId="6" fontId="93"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5" fontId="8" fillId="0" borderId="0"/>
    <xf numFmtId="168" fontId="8" fillId="0" borderId="0" applyFont="0" applyFill="0" applyBorder="0" applyAlignment="0" applyProtection="0"/>
    <xf numFmtId="169" fontId="8" fillId="0" borderId="0" applyFont="0" applyFill="0" applyBorder="0" applyAlignment="0" applyProtection="0"/>
    <xf numFmtId="0" fontId="48" fillId="0" borderId="0"/>
    <xf numFmtId="186" fontId="95" fillId="0" borderId="0">
      <alignment horizontal="right"/>
      <protection locked="0"/>
    </xf>
    <xf numFmtId="0" fontId="48" fillId="0" borderId="0"/>
    <xf numFmtId="0" fontId="48" fillId="0" borderId="0"/>
    <xf numFmtId="0" fontId="48" fillId="0" borderId="0"/>
    <xf numFmtId="0" fontId="48" fillId="0" borderId="0"/>
    <xf numFmtId="0" fontId="48" fillId="0" borderId="0"/>
    <xf numFmtId="0" fontId="48" fillId="0" borderId="0"/>
    <xf numFmtId="37" fontId="89" fillId="99" borderId="0" applyNumberFormat="0" applyFon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6" fillId="0" borderId="0" applyNumberFormat="0" applyAlignment="0">
      <alignment horizontal="left"/>
    </xf>
    <xf numFmtId="0" fontId="48" fillId="0" borderId="0"/>
    <xf numFmtId="0" fontId="48" fillId="0" borderId="0"/>
    <xf numFmtId="187"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9"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99" fillId="0" borderId="0" applyNumberFormat="0" applyFill="0" applyBorder="0" applyAlignment="0" applyProtection="0"/>
    <xf numFmtId="0" fontId="48" fillId="0" borderId="0"/>
    <xf numFmtId="0" fontId="48" fillId="0" borderId="0"/>
    <xf numFmtId="0" fontId="9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applyNumberFormat="0" applyFill="0" applyBorder="0" applyAlignment="0" applyProtection="0"/>
    <xf numFmtId="0" fontId="48" fillId="0" borderId="0"/>
    <xf numFmtId="0" fontId="48" fillId="0" borderId="0"/>
    <xf numFmtId="0" fontId="100" fillId="0" borderId="0" applyProtection="0"/>
    <xf numFmtId="0" fontId="101" fillId="0" borderId="0" applyProtection="0"/>
    <xf numFmtId="0" fontId="102" fillId="0" borderId="0" applyProtection="0"/>
    <xf numFmtId="0" fontId="4" fillId="0" borderId="0" applyProtection="0"/>
    <xf numFmtId="0" fontId="103" fillId="0" borderId="0" applyProtection="0"/>
    <xf numFmtId="0" fontId="5" fillId="0" borderId="0" applyProtection="0"/>
    <xf numFmtId="0" fontId="104" fillId="0" borderId="0" applyProtection="0"/>
    <xf numFmtId="188"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2"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8"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5" fillId="0" borderId="0"/>
    <xf numFmtId="0" fontId="48" fillId="0" borderId="0"/>
    <xf numFmtId="0" fontId="48" fillId="0" borderId="0"/>
    <xf numFmtId="167" fontId="92" fillId="0" borderId="0" applyFont="0" applyFill="0" applyBorder="0" applyAlignment="0" applyProtection="0"/>
    <xf numFmtId="0" fontId="48" fillId="0" borderId="0"/>
    <xf numFmtId="0" fontId="48" fillId="0" borderId="0"/>
    <xf numFmtId="189" fontId="8" fillId="0" borderId="0" applyFont="0" applyFill="0" applyBorder="0" applyAlignment="0" applyProtection="0">
      <alignment horizontal="center"/>
    </xf>
    <xf numFmtId="0" fontId="48" fillId="0" borderId="0"/>
    <xf numFmtId="0" fontId="48" fillId="0" borderId="0"/>
    <xf numFmtId="0" fontId="48" fillId="0" borderId="0"/>
    <xf numFmtId="0" fontId="105" fillId="7" borderId="0" applyNumberFormat="0" applyBorder="0" applyAlignment="0" applyProtection="0"/>
    <xf numFmtId="0" fontId="106" fillId="7" borderId="0" applyNumberFormat="0" applyBorder="0" applyAlignment="0" applyProtection="0"/>
    <xf numFmtId="0" fontId="107" fillId="46"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7" fillId="46"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07" fillId="46" borderId="0" applyNumberFormat="0" applyBorder="0" applyAlignment="0" applyProtection="0"/>
    <xf numFmtId="0" fontId="48" fillId="0" borderId="0"/>
    <xf numFmtId="0" fontId="48" fillId="0" borderId="0"/>
    <xf numFmtId="0" fontId="106" fillId="7"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5" fontId="38" fillId="71" borderId="27" applyNumberFormat="0" applyAlignment="0" applyProtection="0">
      <alignment vertical="top"/>
    </xf>
    <xf numFmtId="38" fontId="101" fillId="100"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7" fillId="0" borderId="39" applyNumberFormat="0" applyAlignment="0" applyProtection="0">
      <alignment horizontal="lef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7" fillId="0" borderId="4">
      <alignment horizontal="lef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109" fillId="101" borderId="0" applyProtection="0"/>
    <xf numFmtId="0" fontId="48" fillId="0" borderId="0"/>
    <xf numFmtId="0" fontId="110" fillId="0" borderId="17" applyNumberFormat="0" applyFill="0" applyAlignment="0" applyProtection="0"/>
    <xf numFmtId="0" fontId="111" fillId="0" borderId="17" applyNumberFormat="0" applyFill="0" applyAlignment="0" applyProtection="0"/>
    <xf numFmtId="0" fontId="112" fillId="0" borderId="40"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2" fillId="0" borderId="40"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2" fillId="0" borderId="40" applyNumberFormat="0" applyFill="0" applyAlignment="0" applyProtection="0"/>
    <xf numFmtId="0" fontId="48" fillId="0" borderId="0"/>
    <xf numFmtId="0" fontId="48" fillId="0" borderId="0"/>
    <xf numFmtId="0" fontId="111" fillId="0" borderId="17"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3" fillId="0" borderId="18" applyNumberFormat="0" applyFill="0" applyAlignment="0" applyProtection="0"/>
    <xf numFmtId="0" fontId="114" fillId="0" borderId="18" applyNumberFormat="0" applyFill="0" applyAlignment="0" applyProtection="0"/>
    <xf numFmtId="0" fontId="115" fillId="0" borderId="41"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5" fillId="0" borderId="41"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5" fillId="0" borderId="41" applyNumberFormat="0" applyFill="0" applyAlignment="0" applyProtection="0"/>
    <xf numFmtId="0" fontId="48" fillId="0" borderId="0"/>
    <xf numFmtId="0" fontId="48" fillId="0" borderId="0"/>
    <xf numFmtId="0" fontId="114" fillId="0" borderId="18"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6" fillId="0" borderId="19" applyNumberFormat="0" applyFill="0" applyAlignment="0" applyProtection="0"/>
    <xf numFmtId="0" fontId="117" fillId="0" borderId="19" applyNumberFormat="0" applyFill="0" applyAlignment="0" applyProtection="0"/>
    <xf numFmtId="0" fontId="118" fillId="0" borderId="42"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42"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42" applyNumberFormat="0" applyFill="0" applyAlignment="0" applyProtection="0"/>
    <xf numFmtId="0" fontId="48" fillId="0" borderId="0"/>
    <xf numFmtId="0" fontId="48" fillId="0" borderId="0"/>
    <xf numFmtId="0" fontId="117" fillId="0" borderId="19"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6"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0" applyNumberFormat="0" applyFill="0" applyBorder="0" applyAlignment="0" applyProtection="0"/>
    <xf numFmtId="0" fontId="48" fillId="0" borderId="0"/>
    <xf numFmtId="0" fontId="48" fillId="0" borderId="0"/>
    <xf numFmtId="0" fontId="117"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0"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0"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Protection="0">
      <alignment wrapText="1"/>
    </xf>
    <xf numFmtId="0" fontId="8" fillId="0" borderId="0" applyNumberFormat="0" applyFill="0" applyBorder="0" applyProtection="0">
      <alignment horizontal="justify" vertical="top"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0" fillId="0" borderId="43"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91" fontId="119" fillId="0" borderId="0"/>
    <xf numFmtId="0" fontId="48" fillId="0" borderId="0"/>
    <xf numFmtId="0" fontId="48" fillId="0" borderId="0"/>
    <xf numFmtId="0" fontId="120" fillId="0" borderId="0" applyNumberFormat="0" applyFill="0" applyBorder="0" applyAlignment="0" applyProtection="0"/>
    <xf numFmtId="0" fontId="12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0"/>
    <xf numFmtId="0" fontId="48" fillId="0" borderId="0"/>
    <xf numFmtId="0" fontId="122" fillId="0" borderId="0" applyNumberFormat="0" applyFill="0" applyBorder="0" applyAlignment="0" applyProtection="0"/>
    <xf numFmtId="0" fontId="12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0"/>
    <xf numFmtId="0" fontId="48" fillId="0" borderId="0"/>
    <xf numFmtId="0" fontId="9"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1" fillId="0" borderId="0" applyNumberFormat="0" applyFill="0" applyBorder="0" applyAlignment="0" applyProtection="0">
      <alignment vertical="top"/>
      <protection locked="0"/>
    </xf>
    <xf numFmtId="0" fontId="48" fillId="0" borderId="0"/>
    <xf numFmtId="0" fontId="48" fillId="0" borderId="0"/>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0" fontId="101" fillId="93" borderId="1"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128" fillId="43" borderId="33"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127" fillId="10" borderId="20" applyNumberFormat="0" applyAlignment="0" applyProtection="0"/>
    <xf numFmtId="0" fontId="48" fillId="0" borderId="0"/>
    <xf numFmtId="0" fontId="127" fillId="10" borderId="20" applyNumberFormat="0" applyAlignment="0" applyProtection="0"/>
    <xf numFmtId="0" fontId="48" fillId="0" borderId="0"/>
    <xf numFmtId="0" fontId="127" fillId="10" borderId="20" applyNumberFormat="0" applyAlignment="0" applyProtection="0"/>
    <xf numFmtId="0" fontId="129" fillId="10" borderId="20" applyNumberFormat="0" applyAlignment="0" applyProtection="0"/>
    <xf numFmtId="0" fontId="127" fillId="10" borderId="20" applyNumberFormat="0" applyAlignment="0" applyProtection="0"/>
    <xf numFmtId="0" fontId="129" fillId="10" borderId="20" applyNumberFormat="0" applyAlignment="0" applyProtection="0"/>
    <xf numFmtId="0" fontId="129" fillId="10" borderId="20" applyNumberFormat="0" applyAlignment="0" applyProtection="0"/>
    <xf numFmtId="0" fontId="129" fillId="10" borderId="20" applyNumberFormat="0" applyAlignment="0" applyProtection="0"/>
    <xf numFmtId="0" fontId="127" fillId="10" borderId="20" applyNumberFormat="0" applyAlignment="0" applyProtection="0"/>
    <xf numFmtId="0" fontId="127" fillId="10" borderId="20" applyNumberFormat="0" applyAlignment="0" applyProtection="0"/>
    <xf numFmtId="0" fontId="128" fillId="43" borderId="33"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28" fillId="43" borderId="33"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28" fillId="43" borderId="33" applyNumberFormat="0" applyAlignment="0" applyProtection="0"/>
    <xf numFmtId="0" fontId="48" fillId="0" borderId="0"/>
    <xf numFmtId="0" fontId="48" fillId="0" borderId="0"/>
    <xf numFmtId="0" fontId="48" fillId="0" borderId="0"/>
    <xf numFmtId="0" fontId="48" fillId="0" borderId="0"/>
    <xf numFmtId="0" fontId="128" fillId="43" borderId="33" applyNumberFormat="0" applyAlignment="0" applyProtection="0"/>
    <xf numFmtId="0" fontId="48" fillId="0" borderId="0"/>
    <xf numFmtId="0" fontId="48" fillId="0" borderId="0"/>
    <xf numFmtId="0" fontId="48" fillId="0" borderId="0"/>
    <xf numFmtId="0" fontId="48" fillId="0" borderId="0"/>
    <xf numFmtId="0" fontId="128" fillId="43" borderId="33" applyNumberFormat="0" applyAlignment="0" applyProtection="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2" fontId="38" fillId="0" borderId="0" applyFill="0" applyBorder="0" applyAlignment="0" applyProtection="0">
      <alignment horizontal="center"/>
    </xf>
    <xf numFmtId="0" fontId="48" fillId="0" borderId="0"/>
    <xf numFmtId="0" fontId="48" fillId="0" borderId="0"/>
    <xf numFmtId="0" fontId="48" fillId="0" borderId="0"/>
    <xf numFmtId="0" fontId="130" fillId="0" borderId="22" applyNumberFormat="0" applyFill="0" applyAlignment="0" applyProtection="0"/>
    <xf numFmtId="0" fontId="131" fillId="0" borderId="22" applyNumberFormat="0" applyFill="0" applyAlignment="0" applyProtection="0"/>
    <xf numFmtId="0" fontId="132" fillId="0" borderId="44"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2" fillId="0" borderId="44"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32" fillId="0" borderId="44" applyNumberFormat="0" applyFill="0" applyAlignment="0" applyProtection="0"/>
    <xf numFmtId="0" fontId="48" fillId="0" borderId="0"/>
    <xf numFmtId="0" fontId="48" fillId="0" borderId="0"/>
    <xf numFmtId="0" fontId="131" fillId="0" borderId="22"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3" fontId="38" fillId="0" borderId="0" applyFill="0" applyBorder="0" applyAlignment="0" applyProtection="0">
      <alignment horizontal="center"/>
    </xf>
    <xf numFmtId="41" fontId="8" fillId="0" borderId="0" applyFont="0" applyFill="0" applyBorder="0" applyAlignment="0" applyProtection="0"/>
    <xf numFmtId="4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133" fillId="9" borderId="0" applyNumberFormat="0" applyBorder="0" applyAlignment="0" applyProtection="0"/>
    <xf numFmtId="0" fontId="134" fillId="9" borderId="0" applyNumberFormat="0" applyBorder="0" applyAlignment="0" applyProtection="0"/>
    <xf numFmtId="0" fontId="135" fillId="5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5" fillId="5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35" fillId="59" borderId="0" applyNumberFormat="0" applyBorder="0" applyAlignment="0" applyProtection="0"/>
    <xf numFmtId="0" fontId="48" fillId="0" borderId="0"/>
    <xf numFmtId="0" fontId="48" fillId="0" borderId="0"/>
    <xf numFmtId="0" fontId="134" fillId="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89" fillId="0" borderId="0" applyFont="0" applyFill="0" applyBorder="0" applyAlignment="0" applyProtection="0">
      <alignment horizontal="center"/>
    </xf>
    <xf numFmtId="37" fontId="13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196" fontId="10" fillId="0" borderId="0"/>
    <xf numFmtId="164" fontId="137" fillId="0" borderId="0"/>
    <xf numFmtId="0" fontId="3" fillId="0" borderId="0"/>
    <xf numFmtId="0" fontId="3" fillId="0" borderId="0"/>
    <xf numFmtId="0" fontId="3" fillId="0" borderId="0"/>
    <xf numFmtId="0" fontId="3" fillId="0" borderId="0"/>
    <xf numFmtId="0" fontId="3" fillId="0" borderId="0"/>
    <xf numFmtId="0" fontId="3" fillId="0" borderId="0"/>
    <xf numFmtId="196"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7" fontId="137" fillId="0" borderId="0"/>
    <xf numFmtId="191" fontId="138" fillId="0" borderId="0"/>
    <xf numFmtId="0" fontId="3" fillId="0" borderId="0"/>
    <xf numFmtId="191" fontId="139" fillId="0" borderId="0"/>
    <xf numFmtId="0" fontId="3" fillId="0" borderId="0"/>
    <xf numFmtId="191" fontId="138" fillId="0" borderId="0"/>
    <xf numFmtId="191" fontId="139" fillId="0" borderId="0"/>
    <xf numFmtId="191" fontId="138" fillId="0" borderId="0"/>
    <xf numFmtId="0" fontId="3" fillId="0" borderId="0"/>
    <xf numFmtId="191" fontId="139" fillId="0" borderId="0"/>
    <xf numFmtId="0" fontId="3" fillId="0" borderId="0"/>
    <xf numFmtId="191" fontId="138" fillId="0" borderId="0"/>
    <xf numFmtId="191" fontId="139" fillId="0" borderId="0"/>
    <xf numFmtId="191" fontId="138" fillId="0" borderId="0"/>
    <xf numFmtId="0" fontId="3" fillId="0" borderId="0"/>
    <xf numFmtId="191" fontId="139" fillId="0" borderId="0"/>
    <xf numFmtId="0" fontId="3" fillId="0" borderId="0"/>
    <xf numFmtId="191" fontId="138" fillId="0" borderId="0"/>
    <xf numFmtId="191" fontId="139" fillId="0" borderId="0"/>
    <xf numFmtId="191" fontId="138" fillId="0" borderId="0"/>
    <xf numFmtId="0" fontId="3" fillId="0" borderId="0"/>
    <xf numFmtId="191" fontId="139" fillId="0" borderId="0"/>
    <xf numFmtId="0" fontId="3" fillId="0" borderId="0"/>
    <xf numFmtId="191" fontId="138" fillId="0" borderId="0"/>
    <xf numFmtId="191" fontId="139" fillId="0" borderId="0"/>
    <xf numFmtId="191" fontId="138" fillId="0" borderId="0"/>
    <xf numFmtId="0" fontId="3" fillId="0" borderId="0"/>
    <xf numFmtId="191" fontId="139" fillId="0" borderId="0"/>
    <xf numFmtId="0" fontId="3" fillId="0" borderId="0"/>
    <xf numFmtId="191" fontId="138" fillId="0" borderId="0"/>
    <xf numFmtId="191" fontId="139" fillId="0" borderId="0"/>
    <xf numFmtId="191" fontId="138" fillId="0" borderId="0"/>
    <xf numFmtId="0" fontId="3" fillId="0" borderId="0"/>
    <xf numFmtId="191" fontId="139" fillId="0" borderId="0"/>
    <xf numFmtId="0" fontId="3" fillId="0" borderId="0"/>
    <xf numFmtId="191" fontId="138" fillId="0" borderId="0"/>
    <xf numFmtId="191" fontId="139" fillId="0" borderId="0"/>
    <xf numFmtId="191" fontId="138" fillId="0" borderId="0"/>
    <xf numFmtId="0" fontId="3" fillId="0" borderId="0"/>
    <xf numFmtId="191" fontId="139" fillId="0" borderId="0"/>
    <xf numFmtId="0" fontId="3" fillId="0" borderId="0"/>
    <xf numFmtId="191" fontId="138" fillId="0" borderId="0"/>
    <xf numFmtId="191"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59" fillId="0" borderId="0"/>
    <xf numFmtId="0" fontId="3" fillId="0" borderId="0"/>
    <xf numFmtId="0" fontId="3" fillId="0" borderId="0"/>
    <xf numFmtId="0" fontId="59" fillId="0" borderId="0"/>
    <xf numFmtId="0" fontId="87" fillId="0" borderId="0"/>
    <xf numFmtId="0" fontId="3" fillId="0" borderId="0"/>
    <xf numFmtId="0" fontId="59" fillId="0" borderId="0"/>
    <xf numFmtId="0" fontId="3"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87" fillId="0" borderId="0"/>
    <xf numFmtId="0" fontId="3"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59" fillId="0" borderId="0"/>
    <xf numFmtId="0" fontId="59" fillId="0" borderId="0"/>
    <xf numFmtId="0" fontId="47" fillId="0" borderId="0"/>
    <xf numFmtId="0" fontId="59" fillId="0" borderId="0"/>
    <xf numFmtId="0" fontId="59" fillId="0" borderId="0"/>
    <xf numFmtId="0" fontId="47" fillId="0" borderId="0"/>
    <xf numFmtId="0" fontId="59" fillId="0" borderId="0"/>
    <xf numFmtId="0" fontId="59" fillId="0" borderId="0"/>
    <xf numFmtId="0" fontId="47" fillId="0" borderId="0"/>
    <xf numFmtId="0" fontId="59" fillId="0" borderId="0"/>
    <xf numFmtId="0" fontId="59" fillId="0" borderId="0"/>
    <xf numFmtId="0" fontId="59" fillId="0" borderId="0"/>
    <xf numFmtId="0" fontId="59" fillId="0" borderId="0"/>
    <xf numFmtId="0" fontId="59" fillId="0" borderId="0"/>
    <xf numFmtId="0"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142" fillId="0" borderId="0"/>
    <xf numFmtId="0" fontId="31" fillId="0" borderId="0"/>
    <xf numFmtId="0" fontId="31" fillId="0" borderId="0"/>
    <xf numFmtId="0" fontId="31" fillId="0" borderId="0"/>
    <xf numFmtId="0" fontId="142"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applyNumberFormat="0" applyFill="0" applyBorder="0" applyAlignment="0" applyProtection="0"/>
    <xf numFmtId="0" fontId="31" fillId="0" borderId="0"/>
    <xf numFmtId="0" fontId="31" fillId="0" borderId="0"/>
    <xf numFmtId="0" fontId="31" fillId="0" borderId="0"/>
    <xf numFmtId="0" fontId="8" fillId="0" borderId="0" applyNumberFormat="0" applyFill="0" applyBorder="0" applyAlignment="0" applyProtection="0"/>
    <xf numFmtId="0" fontId="8" fillId="0" borderId="0" applyNumberFormat="0" applyFill="0" applyBorder="0" applyAlignment="0" applyProtection="0"/>
    <xf numFmtId="0" fontId="31" fillId="0" borderId="0"/>
    <xf numFmtId="0" fontId="31" fillId="0" borderId="0"/>
    <xf numFmtId="0" fontId="31" fillId="0" borderId="0"/>
    <xf numFmtId="0" fontId="8" fillId="0" borderId="0" applyNumberFormat="0" applyFill="0" applyBorder="0" applyAlignment="0" applyProtection="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8"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8"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8" fillId="0" borderId="0"/>
    <xf numFmtId="0" fontId="3" fillId="0" borderId="0"/>
    <xf numFmtId="0" fontId="5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144" fillId="0" borderId="0"/>
    <xf numFmtId="0" fontId="3" fillId="0" borderId="0"/>
    <xf numFmtId="0" fontId="144"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144" fillId="0" borderId="0"/>
    <xf numFmtId="0" fontId="3" fillId="0" borderId="0"/>
    <xf numFmtId="0" fontId="3" fillId="0" borderId="0"/>
    <xf numFmtId="0" fontId="144"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59" fillId="0" borderId="0"/>
    <xf numFmtId="0" fontId="8" fillId="0" borderId="0" applyNumberFormat="0" applyFill="0" applyBorder="0" applyAlignment="0" applyProtection="0"/>
    <xf numFmtId="0" fontId="8"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ill="0" applyBorder="0" applyAlignment="0" applyProtection="0"/>
    <xf numFmtId="0" fontId="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 fillId="0" borderId="0"/>
    <xf numFmtId="0" fontId="8" fillId="0" borderId="0"/>
    <xf numFmtId="0" fontId="3" fillId="0" borderId="0"/>
    <xf numFmtId="0" fontId="31" fillId="0" borderId="0"/>
    <xf numFmtId="0" fontId="3" fillId="0" borderId="0"/>
    <xf numFmtId="0" fontId="31" fillId="0" borderId="0"/>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5" fillId="0" borderId="0"/>
    <xf numFmtId="0" fontId="8"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 fillId="0" borderId="0"/>
    <xf numFmtId="0" fontId="8"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8"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59" fillId="0" borderId="0"/>
    <xf numFmtId="0" fontId="3" fillId="0" borderId="0"/>
    <xf numFmtId="0" fontId="59" fillId="0" borderId="0"/>
    <xf numFmtId="0" fontId="3" fillId="0" borderId="0"/>
    <xf numFmtId="0" fontId="3" fillId="0" borderId="0"/>
    <xf numFmtId="0" fontId="141" fillId="0" borderId="0"/>
    <xf numFmtId="0" fontId="141"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8" fillId="0" borderId="0"/>
    <xf numFmtId="198" fontId="8"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8" fontId="8"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43" fillId="0" borderId="0"/>
    <xf numFmtId="0" fontId="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170" fontId="8" fillId="0" borderId="0">
      <alignment horizontal="left" wrapText="1"/>
    </xf>
    <xf numFmtId="164"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170" fontId="8"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46"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7"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14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1" fillId="0" borderId="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31" fillId="0" borderId="0"/>
    <xf numFmtId="0" fontId="31" fillId="0" borderId="0"/>
    <xf numFmtId="0" fontId="31" fillId="0" borderId="0"/>
    <xf numFmtId="0" fontId="141" fillId="0" borderId="0"/>
    <xf numFmtId="0" fontId="3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141"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1" fillId="0" borderId="0"/>
    <xf numFmtId="0" fontId="31" fillId="0" borderId="0"/>
    <xf numFmtId="0" fontId="31" fillId="0" borderId="0"/>
    <xf numFmtId="0" fontId="3" fillId="0" borderId="0"/>
    <xf numFmtId="0" fontId="141" fillId="0" borderId="0"/>
    <xf numFmtId="0" fontId="3" fillId="0" borderId="0"/>
    <xf numFmtId="0" fontId="31" fillId="0" borderId="0"/>
    <xf numFmtId="0" fontId="8"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4"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4" fillId="0" borderId="0"/>
    <xf numFmtId="0" fontId="3" fillId="0" borderId="0"/>
    <xf numFmtId="0" fontId="3" fillId="0" borderId="0"/>
    <xf numFmtId="0" fontId="14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87" fillId="0" borderId="0"/>
    <xf numFmtId="0" fontId="87" fillId="0" borderId="0"/>
    <xf numFmtId="0" fontId="87" fillId="0" borderId="0"/>
    <xf numFmtId="0" fontId="87" fillId="0" borderId="0"/>
    <xf numFmtId="0" fontId="87" fillId="0" borderId="0"/>
    <xf numFmtId="0" fontId="87"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 fillId="0" borderId="0"/>
    <xf numFmtId="0" fontId="8" fillId="0" borderId="0"/>
    <xf numFmtId="0" fontId="3" fillId="0" borderId="0"/>
    <xf numFmtId="0" fontId="59" fillId="0" borderId="0"/>
    <xf numFmtId="0" fontId="8" fillId="0" borderId="0"/>
    <xf numFmtId="0" fontId="87"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31" fillId="0" borderId="0"/>
    <xf numFmtId="0" fontId="31" fillId="0" borderId="0"/>
    <xf numFmtId="0" fontId="31" fillId="0" borderId="0"/>
    <xf numFmtId="0" fontId="3" fillId="0" borderId="0"/>
    <xf numFmtId="0" fontId="141" fillId="0" borderId="0"/>
    <xf numFmtId="0" fontId="3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141"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31" fillId="0" borderId="0"/>
    <xf numFmtId="0" fontId="31" fillId="0" borderId="0"/>
    <xf numFmtId="0" fontId="31" fillId="0" borderId="0"/>
    <xf numFmtId="0" fontId="14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 fillId="0" borderId="0"/>
    <xf numFmtId="0" fontId="141" fillId="0" borderId="0"/>
    <xf numFmtId="0" fontId="3" fillId="0" borderId="0"/>
    <xf numFmtId="0" fontId="14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59" fillId="0" borderId="0"/>
    <xf numFmtId="0" fontId="8" fillId="0" borderId="0"/>
    <xf numFmtId="0" fontId="31" fillId="0" borderId="0"/>
    <xf numFmtId="0" fontId="59" fillId="0" borderId="0"/>
    <xf numFmtId="0" fontId="59" fillId="0" borderId="0"/>
    <xf numFmtId="0" fontId="8" fillId="0" borderId="0"/>
    <xf numFmtId="0" fontId="8" fillId="0" borderId="0"/>
    <xf numFmtId="0" fontId="3" fillId="0" borderId="0"/>
    <xf numFmtId="0" fontId="142" fillId="0" borderId="0"/>
    <xf numFmtId="0" fontId="142" fillId="0" borderId="0"/>
    <xf numFmtId="0" fontId="1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59" fillId="0" borderId="0"/>
    <xf numFmtId="0" fontId="59" fillId="0" borderId="0"/>
    <xf numFmtId="0" fontId="59" fillId="0" borderId="0"/>
    <xf numFmtId="0" fontId="59" fillId="0" borderId="0"/>
    <xf numFmtId="0" fontId="87"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43" fillId="0" borderId="0"/>
    <xf numFmtId="0" fontId="31"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4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4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3" fillId="0" borderId="0"/>
    <xf numFmtId="0" fontId="43" fillId="0" borderId="0"/>
    <xf numFmtId="0" fontId="3" fillId="0" borderId="0"/>
    <xf numFmtId="0" fontId="3" fillId="0" borderId="0"/>
    <xf numFmtId="0" fontId="141" fillId="0" borderId="0"/>
    <xf numFmtId="0" fontId="43" fillId="0" borderId="0"/>
    <xf numFmtId="0" fontId="3" fillId="0" borderId="0"/>
    <xf numFmtId="0" fontId="31" fillId="0" borderId="0"/>
    <xf numFmtId="0" fontId="3" fillId="0" borderId="0"/>
    <xf numFmtId="0" fontId="31" fillId="0" borderId="0"/>
    <xf numFmtId="0" fontId="31" fillId="0" borderId="0"/>
    <xf numFmtId="0" fontId="4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8" fillId="0" borderId="0"/>
    <xf numFmtId="0" fontId="3" fillId="0" borderId="0"/>
    <xf numFmtId="0" fontId="3" fillId="0" borderId="0"/>
    <xf numFmtId="0" fontId="8"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3" fillId="0" borderId="0"/>
    <xf numFmtId="0" fontId="31" fillId="0" borderId="0"/>
    <xf numFmtId="0" fontId="14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1"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59"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47" fillId="13" borderId="24" applyNumberFormat="0" applyFont="0" applyAlignment="0" applyProtection="0"/>
    <xf numFmtId="0" fontId="31" fillId="13" borderId="24" applyNumberFormat="0" applyFont="0" applyAlignment="0" applyProtection="0"/>
    <xf numFmtId="0" fontId="48" fillId="47" borderId="45" applyNumberFormat="0" applyFont="0" applyAlignment="0" applyProtection="0"/>
    <xf numFmtId="0" fontId="3" fillId="0" borderId="0"/>
    <xf numFmtId="0" fontId="3" fillId="0" borderId="0"/>
    <xf numFmtId="0" fontId="3" fillId="0" borderId="0"/>
    <xf numFmtId="0" fontId="3" fillId="0" borderId="0"/>
    <xf numFmtId="0" fontId="3" fillId="0" borderId="0"/>
    <xf numFmtId="0" fontId="43" fillId="47" borderId="45" applyNumberFormat="0" applyFont="0" applyAlignment="0" applyProtection="0"/>
    <xf numFmtId="0" fontId="31" fillId="13" borderId="24" applyNumberFormat="0" applyFont="0" applyAlignment="0" applyProtection="0"/>
    <xf numFmtId="0" fontId="48" fillId="47" borderId="45" applyNumberFormat="0" applyFont="0" applyAlignment="0" applyProtection="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47" borderId="45" applyNumberFormat="0" applyFont="0" applyAlignment="0" applyProtection="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 fillId="0" borderId="0"/>
    <xf numFmtId="0" fontId="3" fillId="0" borderId="0"/>
    <xf numFmtId="0" fontId="48" fillId="47" borderId="45"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48" fillId="47" borderId="45" applyNumberFormat="0" applyFont="0" applyAlignment="0" applyProtection="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7" fillId="11" borderId="21" applyNumberFormat="0" applyAlignment="0" applyProtection="0"/>
    <xf numFmtId="0" fontId="148" fillId="11" borderId="21" applyNumberFormat="0" applyAlignment="0" applyProtection="0"/>
    <xf numFmtId="0" fontId="149" fillId="55" borderId="4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55" borderId="46" applyNumberFormat="0" applyAlignment="0" applyProtection="0"/>
    <xf numFmtId="0" fontId="3" fillId="0" borderId="0"/>
    <xf numFmtId="0" fontId="3" fillId="0" borderId="0"/>
    <xf numFmtId="0" fontId="3" fillId="0" borderId="0"/>
    <xf numFmtId="0" fontId="3" fillId="0" borderId="0"/>
    <xf numFmtId="0" fontId="149" fillId="55" borderId="46" applyNumberFormat="0" applyAlignment="0" applyProtection="0"/>
    <xf numFmtId="0" fontId="3" fillId="0" borderId="0"/>
    <xf numFmtId="0" fontId="3" fillId="0" borderId="0"/>
    <xf numFmtId="0" fontId="148" fillId="11" borderId="21" applyNumberFormat="0" applyAlignment="0" applyProtection="0"/>
    <xf numFmtId="0" fontId="3" fillId="0" borderId="0"/>
    <xf numFmtId="0" fontId="3" fillId="0" borderId="0"/>
    <xf numFmtId="0" fontId="3" fillId="0" borderId="0"/>
    <xf numFmtId="0" fontId="3" fillId="0" borderId="0"/>
    <xf numFmtId="191" fontId="150" fillId="0" borderId="5">
      <alignment vertical="center"/>
    </xf>
    <xf numFmtId="0" fontId="3" fillId="0" borderId="0"/>
    <xf numFmtId="164" fontId="7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0" fillId="0" borderId="0" applyFont="0" applyFill="0" applyBorder="0" applyAlignment="0" applyProtection="0"/>
    <xf numFmtId="10" fontId="10" fillId="0" borderId="0" applyFont="0" applyFill="0" applyBorder="0" applyAlignment="0" applyProtection="0"/>
    <xf numFmtId="10"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alignment vertical="top"/>
    </xf>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9" fontId="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0" fontId="3" fillId="0" borderId="0"/>
    <xf numFmtId="0" fontId="3" fillId="0" borderId="0"/>
    <xf numFmtId="199" fontId="48" fillId="0" borderId="0" applyFont="0" applyFill="0" applyBorder="0" applyAlignment="0" applyProtection="0"/>
    <xf numFmtId="0" fontId="3" fillId="0" borderId="0"/>
    <xf numFmtId="0" fontId="3" fillId="0" borderId="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0" fontId="3" fillId="0" borderId="0"/>
    <xf numFmtId="0" fontId="3" fillId="0" borderId="0"/>
    <xf numFmtId="199" fontId="48" fillId="0" borderId="0" applyFont="0" applyFill="0" applyBorder="0" applyAlignment="0" applyProtection="0"/>
    <xf numFmtId="0" fontId="3" fillId="0" borderId="0"/>
    <xf numFmtId="0" fontId="3" fillId="0" borderId="0"/>
    <xf numFmtId="199" fontId="48" fillId="0" borderId="0" applyFont="0" applyFill="0" applyBorder="0" applyAlignment="0" applyProtection="0"/>
    <xf numFmtId="0" fontId="3" fillId="0" borderId="0"/>
    <xf numFmtId="0" fontId="3" fillId="0" borderId="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8" fillId="102" borderId="0" applyNumberFormat="0" applyBorder="0" applyAlignment="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8" fillId="103" borderId="0" applyNumberFormat="0" applyFont="0" applyBorder="0" applyAlignment="0" applyProtection="0">
      <alignment vertical="top"/>
    </xf>
    <xf numFmtId="0" fontId="151" fillId="0" borderId="0" applyNumberFormat="0" applyFill="0" applyBorder="0" applyAlignment="0"/>
    <xf numFmtId="0" fontId="3" fillId="0" borderId="0"/>
    <xf numFmtId="0" fontId="3" fillId="0" borderId="0"/>
    <xf numFmtId="200" fontId="70" fillId="0" borderId="0" applyFill="0" applyBorder="0" applyProtection="0">
      <alignment horizontal="right"/>
    </xf>
    <xf numFmtId="0" fontId="3" fillId="0" borderId="0"/>
    <xf numFmtId="0" fontId="3" fillId="0" borderId="0"/>
    <xf numFmtId="14" fontId="152" fillId="0" borderId="0" applyNumberFormat="0" applyFill="0" applyBorder="0" applyAlignment="0" applyProtection="0">
      <alignment horizontal="left"/>
    </xf>
    <xf numFmtId="0" fontId="3" fillId="0" borderId="0"/>
    <xf numFmtId="0" fontId="3" fillId="0" borderId="0"/>
    <xf numFmtId="164" fontId="38" fillId="0" borderId="0" applyFont="0" applyFill="0" applyBorder="0" applyAlignment="0" applyProtection="0">
      <alignment vertical="top"/>
    </xf>
    <xf numFmtId="164" fontId="38" fillId="0" borderId="0" applyFont="0" applyFill="0" applyBorder="0" applyAlignment="0" applyProtection="0"/>
    <xf numFmtId="164" fontId="38" fillId="0" borderId="0" applyFont="0" applyFill="0" applyBorder="0" applyAlignment="0" applyProtection="0"/>
    <xf numFmtId="0" fontId="3" fillId="0" borderId="0"/>
    <xf numFmtId="4" fontId="153" fillId="104" borderId="1" applyNumberFormat="0" applyProtection="0">
      <alignment horizontal="right" vertical="center" wrapText="1"/>
    </xf>
    <xf numFmtId="0" fontId="3" fillId="0" borderId="0"/>
    <xf numFmtId="0" fontId="3" fillId="0" borderId="0"/>
    <xf numFmtId="191" fontId="154" fillId="0" borderId="13">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1" fontId="24" fillId="0" borderId="0" applyFill="0" applyBorder="0" applyAlignment="0" applyProtection="0">
      <alignment horizontal="center"/>
    </xf>
    <xf numFmtId="0" fontId="8" fillId="105" borderId="0"/>
    <xf numFmtId="0" fontId="3" fillId="0" borderId="0"/>
    <xf numFmtId="170" fontId="8"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5"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101" fillId="0" borderId="0" applyNumberFormat="0" applyFill="0" applyBorder="0" applyProtection="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6"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2" fontId="8" fillId="0" borderId="0" applyFont="0" applyFill="0" applyBorder="0" applyProtection="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 fontId="8" fillId="0" borderId="0" applyFont="0" applyFill="0" applyBorder="0" applyProtection="0"/>
    <xf numFmtId="0" fontId="24"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57"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57" fillId="107" borderId="0"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158"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Protection="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Protection="0">
      <alignment horizontal="left"/>
    </xf>
    <xf numFmtId="0" fontId="3" fillId="0" borderId="0"/>
    <xf numFmtId="0" fontId="3" fillId="0" borderId="0"/>
    <xf numFmtId="0" fontId="3" fillId="0" borderId="0"/>
    <xf numFmtId="0" fontId="3" fillId="0" borderId="0"/>
    <xf numFmtId="0" fontId="3" fillId="0" borderId="0"/>
    <xf numFmtId="0" fontId="10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5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8" fillId="10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203"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2"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6"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47"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applyNumberFormat="0" applyBorder="0" applyAlignment="0"/>
    <xf numFmtId="0" fontId="79" fillId="0" borderId="0" applyNumberFormat="0" applyBorder="0" applyAlignment="0"/>
    <xf numFmtId="40" fontId="160" fillId="0" borderId="0" applyBorder="0">
      <alignment horizontal="right"/>
    </xf>
    <xf numFmtId="0" fontId="3" fillId="0" borderId="0"/>
    <xf numFmtId="0" fontId="3" fillId="0" borderId="0"/>
    <xf numFmtId="0" fontId="3" fillId="0" borderId="0"/>
    <xf numFmtId="0" fontId="3" fillId="0" borderId="0"/>
    <xf numFmtId="49" fontId="161" fillId="0" borderId="5">
      <alignment vertical="center"/>
    </xf>
    <xf numFmtId="0" fontId="3" fillId="0" borderId="0"/>
    <xf numFmtId="0" fontId="3" fillId="0" borderId="0"/>
    <xf numFmtId="0" fontId="3" fillId="0" borderId="0"/>
    <xf numFmtId="40" fontId="162" fillId="0" borderId="0"/>
    <xf numFmtId="0" fontId="3" fillId="0" borderId="0"/>
    <xf numFmtId="0" fontId="3" fillId="0" borderId="0"/>
    <xf numFmtId="0" fontId="3" fillId="0" borderId="0"/>
    <xf numFmtId="0" fontId="163" fillId="0" borderId="0" applyNumberFormat="0" applyFill="0" applyBorder="0" applyAlignment="0" applyProtection="0"/>
    <xf numFmtId="0" fontId="164" fillId="0" borderId="0" applyNumberFormat="0" applyFill="0" applyBorder="0" applyAlignment="0" applyProtection="0"/>
    <xf numFmtId="0" fontId="3" fillId="0" borderId="0"/>
    <xf numFmtId="0" fontId="3" fillId="0" borderId="0"/>
    <xf numFmtId="0" fontId="16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24" fillId="0" borderId="4">
      <alignment horizontal="centerContinuous"/>
    </xf>
    <xf numFmtId="0" fontId="3" fillId="0" borderId="0"/>
    <xf numFmtId="0" fontId="3" fillId="0" borderId="0"/>
    <xf numFmtId="0" fontId="3" fillId="0" borderId="0"/>
    <xf numFmtId="0" fontId="164" fillId="0" borderId="0" applyNumberFormat="0" applyFill="0" applyBorder="0" applyAlignment="0" applyProtection="0"/>
    <xf numFmtId="0" fontId="3" fillId="0" borderId="0"/>
    <xf numFmtId="0" fontId="3" fillId="0" borderId="0"/>
    <xf numFmtId="0" fontId="3" fillId="0" borderId="0"/>
    <xf numFmtId="0" fontId="24" fillId="0" borderId="4">
      <alignment horizontal="centerContinuous"/>
    </xf>
    <xf numFmtId="0" fontId="3" fillId="0" borderId="0"/>
    <xf numFmtId="0" fontId="3" fillId="0" borderId="0"/>
    <xf numFmtId="0" fontId="3" fillId="0" borderId="0"/>
    <xf numFmtId="0" fontId="3" fillId="0" borderId="0"/>
    <xf numFmtId="0" fontId="3" fillId="0" borderId="0"/>
    <xf numFmtId="0" fontId="16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5" fillId="0" borderId="25" applyNumberFormat="0" applyFill="0" applyAlignment="0" applyProtection="0"/>
    <xf numFmtId="0" fontId="32" fillId="0" borderId="25" applyNumberFormat="0" applyFill="0" applyAlignment="0" applyProtection="0"/>
    <xf numFmtId="0" fontId="166"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6"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0" fontId="8" fillId="0" borderId="49">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6"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0" fontId="8" fillId="0" borderId="49">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6"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2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01" fillId="10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0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67" fillId="0" borderId="43" applyProtection="0"/>
    <xf numFmtId="0" fontId="3" fillId="0" borderId="0"/>
    <xf numFmtId="0" fontId="3" fillId="0" borderId="0"/>
    <xf numFmtId="0" fontId="3" fillId="0" borderId="0"/>
    <xf numFmtId="0" fontId="3" fillId="0" borderId="0"/>
    <xf numFmtId="3" fontId="8" fillId="0" borderId="0">
      <protection locked="0"/>
    </xf>
    <xf numFmtId="0" fontId="1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9" fillId="0" borderId="0" applyFill="0" applyBorder="0" applyAlignment="0"/>
    <xf numFmtId="0" fontId="3" fillId="0" borderId="0"/>
    <xf numFmtId="0" fontId="3" fillId="0" borderId="0"/>
    <xf numFmtId="0" fontId="3" fillId="0" borderId="0"/>
    <xf numFmtId="0" fontId="3" fillId="0" borderId="0"/>
    <xf numFmtId="0" fontId="3" fillId="0" borderId="0"/>
    <xf numFmtId="204" fontId="8" fillId="0" borderId="0" applyFont="0" applyFill="0" applyBorder="0" applyAlignment="0" applyProtection="0"/>
    <xf numFmtId="205" fontId="8" fillId="0" borderId="0" applyFont="0" applyFill="0" applyBorder="0" applyAlignment="0" applyProtection="0"/>
    <xf numFmtId="0" fontId="3" fillId="0" borderId="0"/>
    <xf numFmtId="0" fontId="170" fillId="0" borderId="0" applyNumberForma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2" fillId="0" borderId="0" applyNumberFormat="0" applyFill="0" applyBorder="0" applyAlignment="0" applyProtection="0"/>
    <xf numFmtId="0" fontId="3" fillId="0" borderId="0"/>
    <xf numFmtId="0" fontId="3" fillId="0" borderId="0"/>
    <xf numFmtId="0" fontId="3" fillId="0" borderId="0"/>
    <xf numFmtId="0" fontId="3" fillId="0" borderId="0"/>
    <xf numFmtId="0" fontId="172" fillId="0" borderId="0" applyNumberFormat="0" applyFill="0" applyBorder="0" applyAlignment="0" applyProtection="0"/>
    <xf numFmtId="0" fontId="3" fillId="0" borderId="0"/>
    <xf numFmtId="0" fontId="17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 fontId="8" fillId="0" borderId="0">
      <alignment horizontal="center"/>
    </xf>
    <xf numFmtId="14" fontId="8" fillId="93" borderId="1" applyNumberFormat="0" applyFont="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43" fontId="1" fillId="0" borderId="0" applyFont="0" applyFill="0" applyBorder="0" applyAlignment="0" applyProtection="0"/>
    <xf numFmtId="0" fontId="1" fillId="0" borderId="0"/>
    <xf numFmtId="0" fontId="45" fillId="0" borderId="55" applyNumberFormat="0" applyFont="0" applyFill="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4" fillId="0" borderId="56" applyNumberFormat="0" applyFont="0" applyBorder="0"/>
    <xf numFmtId="0" fontId="57" fillId="90" borderId="56" applyNumberFormat="0" applyBorder="0"/>
    <xf numFmtId="0" fontId="58" fillId="90" borderId="56" applyNumberFormat="0" applyFont="0" applyBorder="0"/>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0" fontId="8" fillId="0" borderId="56" applyNumberFormat="0" applyBorder="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56">
      <alignment horizontal="left" vertical="center"/>
    </xf>
    <xf numFmtId="10" fontId="101" fillId="93" borderId="55"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53" fillId="104" borderId="55" applyNumberFormat="0" applyProtection="0">
      <alignment horizontal="righ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56">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24" fillId="0" borderId="56">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4" fontId="8" fillId="93" borderId="55" applyNumberFormat="0" applyFont="0" applyAlignment="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9" fontId="176" fillId="0" borderId="0" applyFont="0" applyFill="0" applyBorder="0" applyAlignment="0" applyProtection="0"/>
  </cellStyleXfs>
  <cellXfs count="349">
    <xf numFmtId="0" fontId="0" fillId="0" borderId="0" xfId="0"/>
    <xf numFmtId="0" fontId="0" fillId="0" borderId="0" xfId="0"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0" borderId="0" xfId="0" applyNumberFormat="1" applyAlignment="1">
      <alignment horizontal="left" vertical="center"/>
    </xf>
    <xf numFmtId="164" fontId="0" fillId="0" borderId="0" xfId="0" applyNumberFormat="1" applyAlignment="1">
      <alignment vertical="center"/>
    </xf>
    <xf numFmtId="9" fontId="7" fillId="0" borderId="0" xfId="0" applyNumberFormat="1" applyFont="1" applyAlignment="1">
      <alignment vertical="center"/>
    </xf>
    <xf numFmtId="0" fontId="4" fillId="0" borderId="0" xfId="0" applyFont="1" applyAlignment="1">
      <alignment horizontal="left" vertical="center" wrapText="1" indent="1"/>
    </xf>
    <xf numFmtId="38" fontId="6" fillId="0" borderId="0" xfId="0" applyNumberFormat="1" applyFont="1" applyAlignment="1">
      <alignment horizontal="left" vertical="center" indent="1"/>
    </xf>
    <xf numFmtId="0" fontId="0" fillId="0" borderId="0" xfId="0" applyAlignment="1">
      <alignment horizontal="left" vertical="center" wrapText="1" indent="1"/>
    </xf>
    <xf numFmtId="0" fontId="4" fillId="0" borderId="3" xfId="0" applyFont="1" applyBorder="1" applyAlignment="1">
      <alignment horizontal="left" vertical="center" wrapText="1" indent="1"/>
    </xf>
    <xf numFmtId="0" fontId="10" fillId="0" borderId="0" xfId="0" applyFont="1" applyAlignment="1">
      <alignment horizontal="left" vertical="center" wrapText="1" indent="1"/>
    </xf>
    <xf numFmtId="0" fontId="6" fillId="0" borderId="0" xfId="0" applyFont="1" applyAlignment="1">
      <alignment horizontal="left" vertical="center" indent="2"/>
    </xf>
    <xf numFmtId="0" fontId="6" fillId="0" borderId="0" xfId="0" applyFont="1" applyAlignment="1">
      <alignment horizontal="left" vertical="center" indent="1"/>
    </xf>
    <xf numFmtId="0" fontId="10" fillId="0" borderId="0" xfId="1" applyFont="1" applyAlignment="1">
      <alignment horizontal="left" vertical="center" wrapText="1" indent="1"/>
    </xf>
    <xf numFmtId="0" fontId="11" fillId="0" borderId="0" xfId="0" applyFont="1" applyAlignment="1">
      <alignment horizontal="left" vertical="center" wrapText="1" indent="1"/>
    </xf>
    <xf numFmtId="0" fontId="12" fillId="0" borderId="0" xfId="0" applyFont="1" applyAlignment="1">
      <alignment horizontal="left" vertical="center" wrapText="1" indent="1"/>
    </xf>
    <xf numFmtId="0" fontId="12" fillId="0" borderId="0" xfId="0" applyFont="1" applyAlignment="1">
      <alignment horizontal="center" vertical="center" wrapText="1"/>
    </xf>
    <xf numFmtId="0" fontId="13" fillId="0" borderId="0" xfId="0" applyFont="1" applyAlignment="1">
      <alignment horizontal="center" wrapText="1"/>
    </xf>
    <xf numFmtId="14" fontId="12" fillId="0" borderId="0" xfId="0" quotePrefix="1" applyNumberFormat="1" applyFont="1" applyAlignment="1">
      <alignment horizontal="left" vertical="center" wrapText="1" indent="1"/>
    </xf>
    <xf numFmtId="0" fontId="12" fillId="0" borderId="0" xfId="0" quotePrefix="1" applyFont="1" applyAlignment="1">
      <alignment horizontal="left" vertical="center" wrapText="1" indent="1"/>
    </xf>
    <xf numFmtId="0" fontId="13" fillId="0" borderId="0" xfId="0" applyFont="1" applyAlignment="1">
      <alignment vertical="center" wrapText="1"/>
    </xf>
    <xf numFmtId="0" fontId="13" fillId="0" borderId="0" xfId="0" applyFont="1" applyAlignment="1">
      <alignment horizontal="left" vertical="center" wrapText="1" indent="1"/>
    </xf>
    <xf numFmtId="0" fontId="0" fillId="5" borderId="3" xfId="0" applyFill="1" applyBorder="1" applyAlignment="1">
      <alignment vertical="center"/>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0" borderId="0" xfId="0" applyFont="1" applyAlignment="1">
      <alignment horizontal="left" vertical="center" wrapText="1" indent="1"/>
    </xf>
    <xf numFmtId="0" fontId="12" fillId="0" borderId="5"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7"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4" xfId="0" applyFont="1" applyBorder="1" applyAlignment="1">
      <alignment horizontal="left" vertical="center" wrapText="1" indent="1"/>
    </xf>
    <xf numFmtId="0" fontId="6" fillId="0" borderId="5" xfId="0" applyFont="1" applyBorder="1" applyAlignment="1">
      <alignment horizontal="left" vertical="center" wrapText="1" indent="1"/>
    </xf>
    <xf numFmtId="0" fontId="4" fillId="0" borderId="2" xfId="0" applyFont="1" applyBorder="1" applyAlignment="1">
      <alignment horizontal="left" vertical="center" wrapText="1" indent="1"/>
    </xf>
    <xf numFmtId="0" fontId="6" fillId="0" borderId="4"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3" xfId="0" applyFont="1" applyBorder="1" applyAlignment="1">
      <alignment horizontal="left" vertical="center" indent="1"/>
    </xf>
    <xf numFmtId="0" fontId="13" fillId="0" borderId="4" xfId="0" quotePrefix="1" applyFont="1" applyBorder="1" applyAlignment="1">
      <alignment horizontal="left" vertical="center" wrapText="1" indent="1"/>
    </xf>
    <xf numFmtId="0" fontId="12" fillId="0" borderId="3" xfId="0" applyFont="1" applyBorder="1" applyAlignment="1">
      <alignment horizontal="left" vertical="center" wrapText="1" indent="1"/>
    </xf>
    <xf numFmtId="0" fontId="15" fillId="0" borderId="3" xfId="0" applyFont="1" applyBorder="1" applyAlignment="1">
      <alignment horizontal="left" vertical="center" wrapText="1" indent="1"/>
    </xf>
    <xf numFmtId="164" fontId="12" fillId="0" borderId="0" xfId="0" applyNumberFormat="1" applyFont="1" applyAlignment="1">
      <alignment horizontal="left" vertical="center"/>
    </xf>
    <xf numFmtId="0" fontId="12" fillId="4" borderId="0" xfId="0" applyFont="1" applyFill="1" applyAlignment="1">
      <alignment horizontal="left" vertical="center"/>
    </xf>
    <xf numFmtId="3" fontId="12" fillId="4" borderId="0" xfId="0" applyNumberFormat="1" applyFont="1" applyFill="1" applyAlignment="1">
      <alignment horizontal="left" vertical="center"/>
    </xf>
    <xf numFmtId="3" fontId="12" fillId="0" borderId="0" xfId="0" applyNumberFormat="1" applyFont="1" applyAlignment="1">
      <alignment horizontal="left" vertical="center"/>
    </xf>
    <xf numFmtId="0" fontId="12" fillId="0" borderId="0" xfId="0" applyFont="1" applyAlignment="1">
      <alignment horizontal="left" vertical="center"/>
    </xf>
    <xf numFmtId="164" fontId="12" fillId="0" borderId="0" xfId="0" applyNumberFormat="1" applyFont="1" applyAlignment="1">
      <alignment horizontal="left" vertical="center" indent="1"/>
    </xf>
    <xf numFmtId="0" fontId="16" fillId="0" borderId="0" xfId="0" applyFont="1" applyAlignment="1">
      <alignment horizontal="left" vertical="center" indent="1"/>
    </xf>
    <xf numFmtId="0" fontId="16" fillId="0" borderId="0" xfId="0" applyFont="1" applyAlignment="1">
      <alignment horizontal="left" vertical="center"/>
    </xf>
    <xf numFmtId="49" fontId="13" fillId="2" borderId="1" xfId="0" applyNumberFormat="1" applyFont="1" applyFill="1" applyBorder="1" applyAlignment="1">
      <alignment horizontal="center" vertical="center"/>
    </xf>
    <xf numFmtId="0" fontId="12" fillId="0" borderId="8" xfId="0" applyFont="1" applyBorder="1" applyAlignment="1">
      <alignment horizontal="left" vertical="center" wrapText="1" indent="1"/>
    </xf>
    <xf numFmtId="0" fontId="13" fillId="0" borderId="8" xfId="0" applyFont="1" applyBorder="1" applyAlignment="1">
      <alignment horizontal="left" vertical="center" wrapText="1" indent="1"/>
    </xf>
    <xf numFmtId="38" fontId="13" fillId="0" borderId="7" xfId="0" applyNumberFormat="1" applyFont="1" applyBorder="1" applyAlignment="1">
      <alignment horizontal="right"/>
    </xf>
    <xf numFmtId="38" fontId="13" fillId="0" borderId="9" xfId="0" applyNumberFormat="1" applyFont="1" applyBorder="1" applyAlignment="1">
      <alignment horizontal="right"/>
    </xf>
    <xf numFmtId="0" fontId="13" fillId="5" borderId="2" xfId="0" applyFont="1" applyFill="1" applyBorder="1" applyAlignment="1">
      <alignment horizontal="left" vertical="center" wrapText="1" indent="1"/>
    </xf>
    <xf numFmtId="38" fontId="13" fillId="5" borderId="2" xfId="0" applyNumberFormat="1" applyFont="1" applyFill="1" applyBorder="1" applyAlignment="1">
      <alignment horizontal="right"/>
    </xf>
    <xf numFmtId="49" fontId="13" fillId="0" borderId="0" xfId="0" applyNumberFormat="1" applyFont="1" applyAlignment="1">
      <alignment horizontal="center" vertical="center"/>
    </xf>
    <xf numFmtId="38" fontId="13" fillId="0" borderId="0" xfId="0" applyNumberFormat="1" applyFont="1" applyAlignment="1">
      <alignment horizontal="right"/>
    </xf>
    <xf numFmtId="0" fontId="12" fillId="0" borderId="0" xfId="0" applyFont="1" applyAlignment="1">
      <alignment vertical="center"/>
    </xf>
    <xf numFmtId="0" fontId="12" fillId="3" borderId="1" xfId="0" applyFont="1" applyFill="1" applyBorder="1" applyAlignment="1">
      <alignment horizontal="center" vertical="center" wrapText="1"/>
    </xf>
    <xf numFmtId="0" fontId="12" fillId="0" borderId="7" xfId="0" applyFont="1" applyBorder="1" applyAlignment="1">
      <alignment horizontal="left" vertical="center" wrapText="1" indent="1"/>
    </xf>
    <xf numFmtId="38" fontId="13" fillId="0" borderId="1" xfId="0" applyNumberFormat="1" applyFont="1" applyBorder="1" applyAlignment="1">
      <alignment horizontal="right"/>
    </xf>
    <xf numFmtId="0" fontId="13" fillId="0" borderId="7" xfId="0" applyFont="1" applyBorder="1" applyAlignment="1">
      <alignment horizontal="left" vertical="center" wrapText="1" indent="1"/>
    </xf>
    <xf numFmtId="38" fontId="16" fillId="0" borderId="11" xfId="0" applyNumberFormat="1" applyFont="1" applyBorder="1" applyAlignment="1">
      <alignment horizontal="right"/>
    </xf>
    <xf numFmtId="0" fontId="12" fillId="0" borderId="2" xfId="0" applyFont="1" applyBorder="1" applyAlignment="1">
      <alignment horizontal="left" vertical="center" wrapText="1" indent="1"/>
    </xf>
    <xf numFmtId="0" fontId="12" fillId="0" borderId="0" xfId="0" applyFont="1" applyAlignment="1">
      <alignment horizontal="right"/>
    </xf>
    <xf numFmtId="0" fontId="12" fillId="0" borderId="4" xfId="0" applyFont="1" applyBorder="1" applyAlignment="1">
      <alignment horizontal="left" vertical="center" wrapText="1" indent="1"/>
    </xf>
    <xf numFmtId="38" fontId="13" fillId="0" borderId="11" xfId="0" applyNumberFormat="1" applyFont="1" applyBorder="1" applyAlignment="1">
      <alignment horizontal="right"/>
    </xf>
    <xf numFmtId="0" fontId="12" fillId="0" borderId="1" xfId="0" applyFont="1" applyBorder="1" applyAlignment="1">
      <alignment horizontal="left" vertical="center" wrapText="1" indent="1"/>
    </xf>
    <xf numFmtId="38" fontId="16" fillId="3" borderId="13" xfId="0" applyNumberFormat="1" applyFont="1" applyFill="1" applyBorder="1" applyAlignment="1">
      <alignment horizontal="right"/>
    </xf>
    <xf numFmtId="38" fontId="16" fillId="3" borderId="2" xfId="0" applyNumberFormat="1" applyFont="1" applyFill="1" applyBorder="1" applyAlignment="1">
      <alignment horizontal="right"/>
    </xf>
    <xf numFmtId="38" fontId="16" fillId="3" borderId="6" xfId="0" applyNumberFormat="1" applyFont="1" applyFill="1" applyBorder="1" applyAlignment="1">
      <alignment horizontal="right"/>
    </xf>
    <xf numFmtId="38" fontId="16" fillId="3" borderId="0" xfId="0" applyNumberFormat="1" applyFont="1" applyFill="1" applyAlignment="1">
      <alignment horizontal="right"/>
    </xf>
    <xf numFmtId="38" fontId="13" fillId="3" borderId="6" xfId="0" applyNumberFormat="1" applyFont="1" applyFill="1" applyBorder="1" applyAlignment="1">
      <alignment horizontal="right"/>
    </xf>
    <xf numFmtId="38" fontId="13" fillId="3" borderId="0" xfId="0" applyNumberFormat="1" applyFont="1" applyFill="1" applyAlignment="1">
      <alignment horizontal="right"/>
    </xf>
    <xf numFmtId="38" fontId="13" fillId="3" borderId="13" xfId="0" applyNumberFormat="1" applyFont="1" applyFill="1" applyBorder="1" applyAlignment="1">
      <alignment horizontal="right"/>
    </xf>
    <xf numFmtId="38" fontId="13" fillId="3" borderId="2" xfId="0" applyNumberFormat="1" applyFont="1" applyFill="1" applyBorder="1" applyAlignment="1">
      <alignment horizontal="right"/>
    </xf>
    <xf numFmtId="38" fontId="17" fillId="0" borderId="7" xfId="0" applyNumberFormat="1" applyFont="1" applyBorder="1" applyAlignment="1">
      <alignment horizontal="right"/>
    </xf>
    <xf numFmtId="38" fontId="17" fillId="0" borderId="1" xfId="0" applyNumberFormat="1" applyFont="1" applyBorder="1" applyAlignment="1">
      <alignment horizontal="right"/>
    </xf>
    <xf numFmtId="3" fontId="17" fillId="0" borderId="1" xfId="0" applyNumberFormat="1" applyFont="1" applyBorder="1" applyAlignment="1">
      <alignment horizontal="right"/>
    </xf>
    <xf numFmtId="38" fontId="18" fillId="0" borderId="1" xfId="0" applyNumberFormat="1" applyFont="1" applyBorder="1" applyAlignment="1">
      <alignment horizontal="right"/>
    </xf>
    <xf numFmtId="38" fontId="17" fillId="0" borderId="11" xfId="0" applyNumberFormat="1" applyFont="1" applyBorder="1" applyAlignment="1">
      <alignment horizontal="right"/>
    </xf>
    <xf numFmtId="38" fontId="17" fillId="0" borderId="10" xfId="0" applyNumberFormat="1" applyFont="1" applyBorder="1" applyAlignment="1">
      <alignment horizontal="right"/>
    </xf>
    <xf numFmtId="38" fontId="17" fillId="0" borderId="12" xfId="0" applyNumberFormat="1" applyFont="1" applyBorder="1" applyAlignment="1">
      <alignment horizontal="right"/>
    </xf>
    <xf numFmtId="38" fontId="17" fillId="0" borderId="3" xfId="0" applyNumberFormat="1" applyFont="1" applyBorder="1" applyAlignment="1">
      <alignment horizontal="right"/>
    </xf>
    <xf numFmtId="0" fontId="13" fillId="0" borderId="0" xfId="0" applyFont="1" applyAlignment="1">
      <alignment horizontal="left" vertical="center" indent="1"/>
    </xf>
    <xf numFmtId="0" fontId="13" fillId="0" borderId="0" xfId="0" quotePrefix="1" applyFont="1" applyAlignment="1">
      <alignment horizontal="left" vertical="center" wrapText="1" indent="1"/>
    </xf>
    <xf numFmtId="0" fontId="4" fillId="0" borderId="3" xfId="0" applyFont="1" applyBorder="1" applyAlignment="1">
      <alignment vertical="center"/>
    </xf>
    <xf numFmtId="0" fontId="4" fillId="0" borderId="7" xfId="0" applyFont="1" applyBorder="1" applyAlignment="1">
      <alignment vertical="center"/>
    </xf>
    <xf numFmtId="38" fontId="17" fillId="0" borderId="13" xfId="0" applyNumberFormat="1" applyFont="1" applyBorder="1" applyAlignment="1">
      <alignment horizontal="right"/>
    </xf>
    <xf numFmtId="164" fontId="13" fillId="0" borderId="0" xfId="0" applyNumberFormat="1" applyFont="1" applyAlignment="1">
      <alignment horizontal="left" vertical="center" indent="1"/>
    </xf>
    <xf numFmtId="0" fontId="19" fillId="0" borderId="0" xfId="0" applyFont="1" applyAlignment="1">
      <alignment horizontal="left" vertical="center" wrapText="1" indent="1"/>
    </xf>
    <xf numFmtId="0" fontId="20" fillId="0" borderId="0" xfId="1" applyFont="1" applyAlignment="1">
      <alignment horizontal="left" vertical="center" wrapText="1" indent="1"/>
    </xf>
    <xf numFmtId="0" fontId="13" fillId="0" borderId="0" xfId="1" applyFont="1" applyAlignment="1">
      <alignment horizontal="left" vertical="center" indent="2"/>
    </xf>
    <xf numFmtId="0" fontId="19" fillId="0" borderId="0" xfId="1" applyFont="1" applyAlignment="1">
      <alignment horizontal="left" vertical="center" wrapText="1" indent="1"/>
    </xf>
    <xf numFmtId="0" fontId="19" fillId="0" borderId="1" xfId="1" applyFont="1" applyBorder="1" applyAlignment="1">
      <alignment horizontal="left" vertical="center" wrapText="1" indent="1"/>
    </xf>
    <xf numFmtId="0" fontId="20" fillId="0" borderId="0" xfId="1"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left" vertical="center" wrapText="1" indent="1"/>
    </xf>
    <xf numFmtId="0" fontId="21" fillId="0" borderId="1" xfId="2" applyFont="1" applyFill="1" applyBorder="1" applyAlignment="1" applyProtection="1">
      <alignment horizontal="left" vertical="center" wrapText="1" indent="1"/>
    </xf>
    <xf numFmtId="14" fontId="19" fillId="0" borderId="1" xfId="1" applyNumberFormat="1" applyFont="1" applyBorder="1" applyAlignment="1">
      <alignment horizontal="left" vertical="center" wrapText="1" indent="1"/>
    </xf>
    <xf numFmtId="14" fontId="19" fillId="0" borderId="0" xfId="1" applyNumberFormat="1" applyFont="1" applyAlignment="1">
      <alignment horizontal="left" vertical="center" wrapText="1" indent="1"/>
    </xf>
    <xf numFmtId="0" fontId="12" fillId="0" borderId="0" xfId="0" applyFont="1" applyAlignment="1">
      <alignment horizontal="center" vertical="center"/>
    </xf>
    <xf numFmtId="0" fontId="19" fillId="0" borderId="11" xfId="1" applyFont="1" applyBorder="1" applyAlignment="1">
      <alignment horizontal="left" vertical="center" wrapText="1" indent="1"/>
    </xf>
    <xf numFmtId="0" fontId="20" fillId="0" borderId="1" xfId="1" applyFont="1" applyBorder="1" applyAlignment="1">
      <alignment horizontal="left" vertical="center" wrapText="1" indent="1"/>
    </xf>
    <xf numFmtId="0" fontId="13" fillId="0" borderId="0" xfId="0" applyFont="1" applyAlignment="1">
      <alignment horizontal="left" vertical="center" indent="2"/>
    </xf>
    <xf numFmtId="0" fontId="0" fillId="0" borderId="0" xfId="0" applyAlignment="1">
      <alignment horizontal="center" vertical="center"/>
    </xf>
    <xf numFmtId="164" fontId="0" fillId="0" borderId="0" xfId="0" applyNumberFormat="1" applyAlignment="1">
      <alignment horizontal="center" vertical="center"/>
    </xf>
    <xf numFmtId="0" fontId="0" fillId="5" borderId="3" xfId="0" applyFill="1" applyBorder="1" applyAlignment="1">
      <alignment horizontal="center" vertical="center"/>
    </xf>
    <xf numFmtId="0" fontId="13" fillId="5" borderId="4" xfId="0" applyFont="1" applyFill="1" applyBorder="1" applyAlignment="1">
      <alignment horizontal="left" vertical="center" wrapText="1" indent="1"/>
    </xf>
    <xf numFmtId="38" fontId="13" fillId="5" borderId="4" xfId="0" applyNumberFormat="1" applyFont="1" applyFill="1" applyBorder="1" applyAlignment="1">
      <alignment horizontal="right"/>
    </xf>
    <xf numFmtId="0" fontId="12" fillId="5" borderId="4" xfId="0" applyFont="1" applyFill="1" applyBorder="1" applyAlignment="1">
      <alignment vertical="center"/>
    </xf>
    <xf numFmtId="0" fontId="12" fillId="5" borderId="7" xfId="0" applyFont="1" applyFill="1" applyBorder="1" applyAlignment="1">
      <alignment vertical="center"/>
    </xf>
    <xf numFmtId="38" fontId="13" fillId="6" borderId="1" xfId="0" applyNumberFormat="1" applyFont="1" applyFill="1" applyBorder="1" applyAlignment="1">
      <alignment horizontal="right"/>
    </xf>
    <xf numFmtId="38" fontId="16" fillId="6" borderId="11" xfId="0" applyNumberFormat="1" applyFont="1" applyFill="1" applyBorder="1" applyAlignment="1">
      <alignment horizontal="right"/>
    </xf>
    <xf numFmtId="38" fontId="18" fillId="0" borderId="0" xfId="0" applyNumberFormat="1" applyFont="1" applyAlignment="1">
      <alignment horizontal="right"/>
    </xf>
    <xf numFmtId="0" fontId="4" fillId="0" borderId="5" xfId="0" applyFont="1" applyBorder="1" applyAlignment="1">
      <alignment horizontal="left" vertical="center" wrapText="1" indent="1"/>
    </xf>
    <xf numFmtId="38" fontId="18" fillId="0" borderId="7" xfId="0" applyNumberFormat="1" applyFont="1" applyBorder="1" applyAlignment="1">
      <alignment horizontal="right"/>
    </xf>
    <xf numFmtId="38" fontId="18" fillId="3" borderId="6" xfId="0" applyNumberFormat="1" applyFont="1" applyFill="1" applyBorder="1" applyAlignment="1">
      <alignment horizontal="right"/>
    </xf>
    <xf numFmtId="38" fontId="18" fillId="3" borderId="0" xfId="0" applyNumberFormat="1" applyFont="1" applyFill="1" applyAlignment="1">
      <alignment horizontal="right"/>
    </xf>
    <xf numFmtId="0" fontId="13" fillId="3" borderId="0" xfId="0" applyFont="1" applyFill="1" applyAlignment="1">
      <alignment horizontal="left" vertical="center" wrapText="1" indent="1"/>
    </xf>
    <xf numFmtId="0" fontId="6" fillId="3" borderId="0" xfId="0" applyFont="1" applyFill="1" applyAlignment="1">
      <alignment horizontal="left" vertical="center" wrapText="1" indent="1"/>
    </xf>
    <xf numFmtId="0" fontId="4" fillId="3" borderId="0" xfId="0" applyFont="1" applyFill="1" applyAlignment="1">
      <alignment horizontal="left" vertical="center" wrapText="1" indent="1"/>
    </xf>
    <xf numFmtId="0" fontId="12" fillId="3" borderId="0" xfId="0" applyFont="1" applyFill="1" applyAlignment="1">
      <alignment horizontal="left" vertical="center" wrapText="1" indent="1"/>
    </xf>
    <xf numFmtId="0" fontId="13" fillId="3" borderId="6" xfId="0" applyFont="1" applyFill="1" applyBorder="1" applyAlignment="1">
      <alignment horizontal="left" vertical="center" wrapText="1" indent="1"/>
    </xf>
    <xf numFmtId="38" fontId="17" fillId="6" borderId="7" xfId="0" applyNumberFormat="1" applyFont="1" applyFill="1" applyBorder="1" applyAlignment="1">
      <alignment horizontal="right"/>
    </xf>
    <xf numFmtId="3" fontId="17" fillId="6" borderId="7" xfId="0" applyNumberFormat="1" applyFont="1" applyFill="1" applyBorder="1" applyAlignment="1">
      <alignment horizontal="right"/>
    </xf>
    <xf numFmtId="38" fontId="17" fillId="6" borderId="1" xfId="0" applyNumberFormat="1" applyFont="1" applyFill="1" applyBorder="1" applyAlignment="1">
      <alignment horizontal="right"/>
    </xf>
    <xf numFmtId="38" fontId="17" fillId="6" borderId="10" xfId="0" applyNumberFormat="1" applyFont="1" applyFill="1" applyBorder="1" applyAlignment="1">
      <alignment horizontal="right"/>
    </xf>
    <xf numFmtId="0" fontId="12" fillId="6" borderId="7" xfId="0" applyFont="1" applyFill="1" applyBorder="1" applyAlignment="1">
      <alignment horizontal="left" vertical="center" wrapText="1" indent="1"/>
    </xf>
    <xf numFmtId="0" fontId="12" fillId="6" borderId="10" xfId="0" applyFont="1" applyFill="1" applyBorder="1" applyAlignment="1">
      <alignment horizontal="left" vertical="center" wrapText="1" indent="1"/>
    </xf>
    <xf numFmtId="0" fontId="22" fillId="0" borderId="0" xfId="0" applyFont="1" applyAlignment="1">
      <alignment horizontal="left" vertical="center" indent="1"/>
    </xf>
    <xf numFmtId="165" fontId="16" fillId="0" borderId="1" xfId="0" applyNumberFormat="1" applyFont="1" applyBorder="1" applyAlignment="1">
      <alignment horizontal="right"/>
    </xf>
    <xf numFmtId="38" fontId="17" fillId="6" borderId="11" xfId="0" applyNumberFormat="1" applyFont="1" applyFill="1" applyBorder="1" applyAlignment="1">
      <alignment horizontal="right"/>
    </xf>
    <xf numFmtId="38" fontId="17" fillId="6" borderId="9" xfId="0" applyNumberFormat="1" applyFont="1" applyFill="1" applyBorder="1" applyAlignment="1">
      <alignment horizontal="right"/>
    </xf>
    <xf numFmtId="0" fontId="4" fillId="0" borderId="4" xfId="0" applyFont="1" applyBorder="1" applyAlignment="1">
      <alignment vertical="center"/>
    </xf>
    <xf numFmtId="38" fontId="18" fillId="0" borderId="14" xfId="0" applyNumberFormat="1" applyFont="1" applyBorder="1" applyAlignment="1">
      <alignment horizontal="right"/>
    </xf>
    <xf numFmtId="49" fontId="13" fillId="2" borderId="7" xfId="0" applyNumberFormat="1" applyFont="1" applyFill="1" applyBorder="1" applyAlignment="1">
      <alignment horizontal="center" vertical="center"/>
    </xf>
    <xf numFmtId="165" fontId="16" fillId="0" borderId="14" xfId="0" applyNumberFormat="1" applyFont="1" applyBorder="1" applyAlignment="1">
      <alignment horizontal="right"/>
    </xf>
    <xf numFmtId="0" fontId="12" fillId="0" borderId="14" xfId="0" applyFont="1" applyBorder="1" applyAlignment="1">
      <alignment horizontal="center" vertical="center" wrapText="1"/>
    </xf>
    <xf numFmtId="38" fontId="16" fillId="0" borderId="7" xfId="0" applyNumberFormat="1" applyFont="1" applyBorder="1" applyAlignment="1">
      <alignment horizontal="right"/>
    </xf>
    <xf numFmtId="0" fontId="4" fillId="3" borderId="3" xfId="0" applyFont="1" applyFill="1" applyBorder="1" applyAlignment="1">
      <alignment horizontal="left" vertical="center" wrapText="1" indent="1"/>
    </xf>
    <xf numFmtId="0" fontId="4" fillId="3" borderId="4" xfId="0" applyFont="1" applyFill="1" applyBorder="1" applyAlignment="1">
      <alignment horizontal="left" vertical="center" wrapText="1" indent="1"/>
    </xf>
    <xf numFmtId="0" fontId="12" fillId="3" borderId="4" xfId="0" applyFont="1" applyFill="1" applyBorder="1" applyAlignment="1">
      <alignment horizontal="left" vertical="center" wrapText="1" indent="1"/>
    </xf>
    <xf numFmtId="38" fontId="17" fillId="3" borderId="4" xfId="0" applyNumberFormat="1" applyFont="1" applyFill="1" applyBorder="1" applyAlignment="1">
      <alignment horizontal="right"/>
    </xf>
    <xf numFmtId="0" fontId="4" fillId="3" borderId="13" xfId="0" applyFont="1" applyFill="1" applyBorder="1" applyAlignment="1">
      <alignment horizontal="left" vertical="center" wrapText="1" indent="1"/>
    </xf>
    <xf numFmtId="0" fontId="4" fillId="3" borderId="2" xfId="0" applyFont="1" applyFill="1" applyBorder="1" applyAlignment="1">
      <alignment horizontal="left" vertical="center" wrapText="1" indent="1"/>
    </xf>
    <xf numFmtId="0" fontId="12" fillId="3" borderId="9" xfId="0" applyFont="1" applyFill="1" applyBorder="1" applyAlignment="1">
      <alignment horizontal="left" vertical="center" wrapText="1" indent="1"/>
    </xf>
    <xf numFmtId="38" fontId="17" fillId="3" borderId="7" xfId="0" applyNumberFormat="1" applyFont="1" applyFill="1" applyBorder="1" applyAlignment="1">
      <alignment horizontal="right"/>
    </xf>
    <xf numFmtId="0" fontId="13" fillId="0" borderId="12" xfId="0" applyFont="1" applyBorder="1" applyAlignment="1">
      <alignment horizontal="left" vertical="center" wrapText="1" indent="1"/>
    </xf>
    <xf numFmtId="0" fontId="13" fillId="0" borderId="14" xfId="0" applyFont="1" applyBorder="1" applyAlignment="1">
      <alignment horizontal="left" vertical="center" wrapText="1" indent="1"/>
    </xf>
    <xf numFmtId="38" fontId="13" fillId="0" borderId="14" xfId="0" applyNumberFormat="1" applyFont="1" applyBorder="1" applyAlignment="1">
      <alignment horizontal="right"/>
    </xf>
    <xf numFmtId="0" fontId="13" fillId="3" borderId="3"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13" fillId="0" borderId="6" xfId="0" applyFont="1" applyBorder="1" applyAlignment="1">
      <alignment horizontal="left" vertical="center" wrapText="1" indent="1"/>
    </xf>
    <xf numFmtId="0" fontId="13" fillId="0" borderId="12" xfId="0" applyFont="1" applyBorder="1" applyAlignment="1">
      <alignment horizontal="left" vertical="center" indent="1"/>
    </xf>
    <xf numFmtId="0" fontId="13" fillId="0" borderId="5" xfId="0" quotePrefix="1" applyFont="1" applyBorder="1" applyAlignment="1">
      <alignment horizontal="left" vertical="center" wrapText="1" indent="1"/>
    </xf>
    <xf numFmtId="0" fontId="12" fillId="0" borderId="14" xfId="0" applyFont="1" applyBorder="1" applyAlignment="1">
      <alignment horizontal="left" vertical="center" wrapText="1" indent="1"/>
    </xf>
    <xf numFmtId="38" fontId="13" fillId="0" borderId="10" xfId="0" applyNumberFormat="1" applyFont="1" applyBorder="1" applyAlignment="1">
      <alignment horizontal="right"/>
    </xf>
    <xf numFmtId="0" fontId="13" fillId="3" borderId="4" xfId="0" applyFont="1" applyFill="1" applyBorder="1" applyAlignment="1">
      <alignment horizontal="left" vertical="center" wrapText="1" indent="1"/>
    </xf>
    <xf numFmtId="38" fontId="13" fillId="3" borderId="4" xfId="0" applyNumberFormat="1" applyFont="1" applyFill="1" applyBorder="1" applyAlignment="1">
      <alignment horizontal="right"/>
    </xf>
    <xf numFmtId="3" fontId="17" fillId="6" borderId="8" xfId="0" applyNumberFormat="1" applyFont="1" applyFill="1" applyBorder="1" applyAlignment="1">
      <alignment horizontal="right"/>
    </xf>
    <xf numFmtId="3" fontId="17" fillId="0" borderId="8" xfId="0" applyNumberFormat="1" applyFont="1" applyBorder="1" applyAlignment="1">
      <alignment horizontal="right"/>
    </xf>
    <xf numFmtId="3" fontId="17" fillId="3" borderId="3" xfId="0" applyNumberFormat="1" applyFont="1" applyFill="1" applyBorder="1" applyAlignment="1">
      <alignment horizontal="right"/>
    </xf>
    <xf numFmtId="3" fontId="17" fillId="3" borderId="4" xfId="0" applyNumberFormat="1" applyFont="1" applyFill="1" applyBorder="1" applyAlignment="1">
      <alignment horizontal="right"/>
    </xf>
    <xf numFmtId="0" fontId="13" fillId="0" borderId="13" xfId="0" applyFont="1" applyBorder="1" applyAlignment="1">
      <alignment horizontal="left" vertical="center" wrapText="1" indent="1"/>
    </xf>
    <xf numFmtId="0" fontId="6" fillId="0" borderId="2" xfId="0" applyFont="1" applyBorder="1" applyAlignment="1">
      <alignment horizontal="left" vertical="center" wrapText="1" indent="1"/>
    </xf>
    <xf numFmtId="0" fontId="13" fillId="0" borderId="9" xfId="0" applyFont="1" applyBorder="1" applyAlignment="1">
      <alignment horizontal="left" vertical="center" wrapText="1" indent="1"/>
    </xf>
    <xf numFmtId="0" fontId="4" fillId="0" borderId="1" xfId="0" applyFont="1" applyBorder="1" applyAlignment="1">
      <alignment vertical="center"/>
    </xf>
    <xf numFmtId="0" fontId="13" fillId="0" borderId="1" xfId="0" applyFont="1" applyBorder="1" applyAlignment="1">
      <alignment horizontal="left" vertical="center" wrapText="1" indent="1"/>
    </xf>
    <xf numFmtId="0" fontId="16" fillId="0" borderId="0" xfId="0" applyFont="1" applyAlignment="1">
      <alignment horizontal="center" vertical="center"/>
    </xf>
    <xf numFmtId="49" fontId="13" fillId="2" borderId="3" xfId="0" applyNumberFormat="1" applyFont="1" applyFill="1" applyBorder="1" applyAlignment="1">
      <alignment horizontal="center" vertical="center"/>
    </xf>
    <xf numFmtId="49" fontId="13" fillId="5" borderId="11" xfId="0" applyNumberFormat="1" applyFont="1" applyFill="1" applyBorder="1" applyAlignment="1">
      <alignment horizontal="center" vertical="center"/>
    </xf>
    <xf numFmtId="38" fontId="12" fillId="5" borderId="16" xfId="0" applyNumberFormat="1" applyFont="1" applyFill="1" applyBorder="1" applyAlignment="1">
      <alignment horizontal="right"/>
    </xf>
    <xf numFmtId="38" fontId="17" fillId="5" borderId="16" xfId="0" applyNumberFormat="1" applyFont="1" applyFill="1" applyBorder="1" applyAlignment="1">
      <alignment horizontal="right"/>
    </xf>
    <xf numFmtId="38" fontId="13" fillId="5" borderId="16" xfId="0" applyNumberFormat="1" applyFont="1" applyFill="1" applyBorder="1" applyAlignment="1">
      <alignment horizontal="right"/>
    </xf>
    <xf numFmtId="38" fontId="13" fillId="5" borderId="8" xfId="0" applyNumberFormat="1" applyFont="1" applyFill="1" applyBorder="1" applyAlignment="1">
      <alignment horizontal="right"/>
    </xf>
    <xf numFmtId="38" fontId="13" fillId="5" borderId="0" xfId="0" applyNumberFormat="1" applyFont="1" applyFill="1" applyAlignment="1">
      <alignment horizontal="right"/>
    </xf>
    <xf numFmtId="38" fontId="13" fillId="5" borderId="14" xfId="0" applyNumberFormat="1" applyFont="1" applyFill="1" applyBorder="1" applyAlignment="1">
      <alignment horizontal="right"/>
    </xf>
    <xf numFmtId="38" fontId="13" fillId="5" borderId="5" xfId="0" applyNumberFormat="1" applyFont="1" applyFill="1" applyBorder="1" applyAlignment="1">
      <alignment horizontal="right"/>
    </xf>
    <xf numFmtId="38" fontId="12" fillId="6" borderId="1" xfId="0" applyNumberFormat="1" applyFont="1" applyFill="1" applyBorder="1" applyAlignment="1">
      <alignment horizontal="left" vertical="center" wrapText="1" indent="1"/>
    </xf>
    <xf numFmtId="3" fontId="17" fillId="6" borderId="1" xfId="0" applyNumberFormat="1" applyFont="1" applyFill="1" applyBorder="1" applyAlignment="1">
      <alignment horizontal="right"/>
    </xf>
    <xf numFmtId="38" fontId="18" fillId="3" borderId="2" xfId="0" applyNumberFormat="1" applyFont="1" applyFill="1" applyBorder="1" applyAlignment="1">
      <alignment horizontal="right"/>
    </xf>
    <xf numFmtId="38" fontId="18" fillId="3" borderId="13" xfId="0" applyNumberFormat="1" applyFont="1" applyFill="1" applyBorder="1" applyAlignment="1">
      <alignment horizontal="right"/>
    </xf>
    <xf numFmtId="164" fontId="12" fillId="4" borderId="0" xfId="0" applyNumberFormat="1" applyFont="1" applyFill="1" applyAlignment="1">
      <alignment horizontal="left" vertical="center"/>
    </xf>
    <xf numFmtId="0" fontId="0" fillId="4" borderId="0" xfId="0" applyFill="1" applyAlignment="1">
      <alignment horizontal="left" vertical="center"/>
    </xf>
    <xf numFmtId="38" fontId="13" fillId="5" borderId="7" xfId="0" applyNumberFormat="1" applyFont="1" applyFill="1" applyBorder="1" applyAlignment="1">
      <alignment horizontal="right"/>
    </xf>
    <xf numFmtId="38" fontId="12" fillId="6" borderId="12" xfId="0" applyNumberFormat="1" applyFont="1" applyFill="1" applyBorder="1" applyAlignment="1">
      <alignment horizontal="left" vertical="center" wrapText="1" indent="1"/>
    </xf>
    <xf numFmtId="38" fontId="13" fillId="5" borderId="9" xfId="0" applyNumberFormat="1" applyFont="1" applyFill="1" applyBorder="1" applyAlignment="1">
      <alignment horizontal="right"/>
    </xf>
    <xf numFmtId="38" fontId="13" fillId="0" borderId="12" xfId="0" applyNumberFormat="1" applyFont="1" applyBorder="1" applyAlignment="1">
      <alignment horizontal="right"/>
    </xf>
    <xf numFmtId="38" fontId="13" fillId="5" borderId="12" xfId="0" applyNumberFormat="1" applyFont="1" applyFill="1" applyBorder="1" applyAlignment="1">
      <alignment horizontal="right"/>
    </xf>
    <xf numFmtId="0" fontId="17" fillId="0" borderId="7" xfId="0" applyFont="1" applyBorder="1" applyAlignment="1">
      <alignment vertical="center"/>
    </xf>
    <xf numFmtId="0" fontId="12" fillId="5" borderId="5" xfId="0" applyFont="1" applyFill="1" applyBorder="1" applyAlignment="1">
      <alignment vertical="center"/>
    </xf>
    <xf numFmtId="0" fontId="17" fillId="5" borderId="16" xfId="0" applyFont="1" applyFill="1" applyBorder="1" applyAlignment="1">
      <alignment vertical="center"/>
    </xf>
    <xf numFmtId="10" fontId="12" fillId="6" borderId="1" xfId="0" applyNumberFormat="1" applyFont="1" applyFill="1" applyBorder="1" applyAlignment="1">
      <alignment horizontal="right"/>
    </xf>
    <xf numFmtId="10" fontId="12" fillId="6" borderId="3" xfId="0" applyNumberFormat="1" applyFont="1" applyFill="1" applyBorder="1" applyAlignment="1">
      <alignment horizontal="right"/>
    </xf>
    <xf numFmtId="38" fontId="12" fillId="6" borderId="0" xfId="0" applyNumberFormat="1" applyFont="1" applyFill="1" applyAlignment="1">
      <alignment horizontal="right"/>
    </xf>
    <xf numFmtId="10" fontId="12" fillId="6" borderId="7" xfId="0" applyNumberFormat="1" applyFont="1" applyFill="1" applyBorder="1" applyAlignment="1">
      <alignment horizontal="right"/>
    </xf>
    <xf numFmtId="0" fontId="17" fillId="6" borderId="7" xfId="0" applyFont="1" applyFill="1" applyBorder="1" applyAlignment="1">
      <alignment horizontal="left" vertical="center" wrapText="1" indent="1"/>
    </xf>
    <xf numFmtId="0" fontId="30" fillId="38" borderId="0" xfId="5" applyFont="1" applyFill="1" applyAlignment="1">
      <alignment horizontal="center" vertical="center" wrapText="1"/>
    </xf>
    <xf numFmtId="0" fontId="31" fillId="38" borderId="0" xfId="5" applyFont="1" applyFill="1"/>
    <xf numFmtId="49" fontId="32" fillId="0" borderId="0" xfId="5" applyNumberFormat="1" applyFont="1" applyAlignment="1">
      <alignment horizontal="center" vertical="center"/>
    </xf>
    <xf numFmtId="0" fontId="33" fillId="0" borderId="0" xfId="5" applyFont="1"/>
    <xf numFmtId="0" fontId="35" fillId="0" borderId="26" xfId="5" applyFont="1" applyBorder="1" applyAlignment="1">
      <alignment horizontal="left" wrapText="1"/>
    </xf>
    <xf numFmtId="0" fontId="36" fillId="0" borderId="26" xfId="5" applyFont="1" applyBorder="1" applyAlignment="1">
      <alignment horizontal="left" wrapText="1"/>
    </xf>
    <xf numFmtId="0" fontId="12" fillId="0" borderId="7" xfId="0" applyFont="1" applyBorder="1" applyAlignment="1">
      <alignment horizontal="center" vertical="center" wrapText="1"/>
    </xf>
    <xf numFmtId="0" fontId="174" fillId="0" borderId="0" xfId="1" applyFont="1" applyAlignment="1">
      <alignment horizontal="left" vertical="center" indent="2"/>
    </xf>
    <xf numFmtId="38" fontId="17" fillId="0" borderId="2" xfId="0" applyNumberFormat="1" applyFont="1" applyBorder="1" applyAlignment="1">
      <alignment horizontal="right"/>
    </xf>
    <xf numFmtId="0" fontId="4" fillId="0" borderId="0" xfId="0" applyFont="1" applyAlignment="1">
      <alignment horizontal="center" vertical="center"/>
    </xf>
    <xf numFmtId="0" fontId="34" fillId="0" borderId="50" xfId="5" applyFont="1" applyBorder="1"/>
    <xf numFmtId="0" fontId="175" fillId="0" borderId="0" xfId="0" applyFont="1" applyAlignment="1">
      <alignment horizontal="center" wrapText="1"/>
    </xf>
    <xf numFmtId="0" fontId="14" fillId="0" borderId="0" xfId="0" applyFont="1" applyAlignment="1">
      <alignment horizontal="left" vertical="center" wrapText="1" indent="1"/>
    </xf>
    <xf numFmtId="0" fontId="175" fillId="0" borderId="0" xfId="0" applyFont="1" applyAlignment="1">
      <alignment horizontal="center" vertical="center" wrapText="1"/>
    </xf>
    <xf numFmtId="3" fontId="17" fillId="6" borderId="51" xfId="0" applyNumberFormat="1" applyFont="1" applyFill="1" applyBorder="1" applyAlignment="1">
      <alignment horizontal="right"/>
    </xf>
    <xf numFmtId="38" fontId="17" fillId="110" borderId="7" xfId="0" applyNumberFormat="1" applyFont="1" applyFill="1" applyBorder="1" applyAlignment="1">
      <alignment horizontal="right"/>
    </xf>
    <xf numFmtId="38" fontId="17" fillId="110" borderId="1" xfId="0" applyNumberFormat="1" applyFont="1" applyFill="1" applyBorder="1" applyAlignment="1">
      <alignment horizontal="right"/>
    </xf>
    <xf numFmtId="0" fontId="0" fillId="0" borderId="0" xfId="0" applyAlignment="1">
      <alignment horizontal="center"/>
    </xf>
    <xf numFmtId="3" fontId="0" fillId="0" borderId="1" xfId="0" applyNumberFormat="1" applyBorder="1" applyAlignment="1">
      <alignment vertical="center"/>
    </xf>
    <xf numFmtId="0" fontId="6" fillId="0" borderId="39" xfId="0" applyFont="1" applyBorder="1" applyAlignment="1">
      <alignment horizontal="left" vertical="center" wrapText="1" indent="1"/>
    </xf>
    <xf numFmtId="0" fontId="13" fillId="0" borderId="53" xfId="0" applyFont="1" applyBorder="1" applyAlignment="1">
      <alignment horizontal="left" vertical="center" wrapText="1" indent="1"/>
    </xf>
    <xf numFmtId="0" fontId="6" fillId="0" borderId="54" xfId="0" applyFont="1" applyBorder="1" applyAlignment="1">
      <alignment horizontal="left" vertical="center" wrapText="1" indent="1"/>
    </xf>
    <xf numFmtId="38" fontId="13" fillId="110" borderId="1" xfId="0" applyNumberFormat="1" applyFont="1" applyFill="1" applyBorder="1" applyAlignment="1">
      <alignment horizontal="right"/>
    </xf>
    <xf numFmtId="0" fontId="13" fillId="0" borderId="56" xfId="0" quotePrefix="1" applyFont="1" applyBorder="1" applyAlignment="1">
      <alignment horizontal="left" vertical="center" wrapText="1" indent="1"/>
    </xf>
    <xf numFmtId="0" fontId="12" fillId="0" borderId="57" xfId="0" applyFont="1" applyBorder="1" applyAlignment="1">
      <alignment horizontal="left" vertical="center" wrapText="1" indent="1"/>
    </xf>
    <xf numFmtId="38" fontId="13" fillId="0" borderId="55" xfId="0" applyNumberFormat="1" applyFont="1" applyBorder="1" applyAlignment="1">
      <alignment horizontal="right"/>
    </xf>
    <xf numFmtId="38" fontId="16" fillId="0" borderId="14" xfId="0" applyNumberFormat="1" applyFont="1" applyBorder="1" applyAlignment="1">
      <alignment horizontal="right"/>
    </xf>
    <xf numFmtId="0" fontId="13" fillId="0" borderId="55" xfId="0" applyFont="1" applyBorder="1" applyAlignment="1">
      <alignment horizontal="left" vertical="center" wrapText="1" indent="1"/>
    </xf>
    <xf numFmtId="38" fontId="17" fillId="6" borderId="55" xfId="0" applyNumberFormat="1" applyFont="1" applyFill="1" applyBorder="1" applyAlignment="1">
      <alignment horizontal="right"/>
    </xf>
    <xf numFmtId="0" fontId="12" fillId="0" borderId="55" xfId="0" applyFont="1" applyBorder="1" applyAlignment="1">
      <alignment horizontal="left" vertical="center" wrapText="1" indent="1"/>
    </xf>
    <xf numFmtId="0" fontId="4" fillId="0" borderId="56" xfId="0" applyFont="1" applyBorder="1" applyAlignment="1">
      <alignment horizontal="left" vertical="center" wrapText="1" indent="1"/>
    </xf>
    <xf numFmtId="38" fontId="17" fillId="0" borderId="55" xfId="0" applyNumberFormat="1" applyFont="1" applyBorder="1" applyAlignment="1">
      <alignment horizontal="right"/>
    </xf>
    <xf numFmtId="38" fontId="16" fillId="3" borderId="9" xfId="0" applyNumberFormat="1" applyFont="1" applyFill="1" applyBorder="1" applyAlignment="1">
      <alignment horizontal="right"/>
    </xf>
    <xf numFmtId="38" fontId="16" fillId="3" borderId="11" xfId="0" applyNumberFormat="1" applyFont="1" applyFill="1" applyBorder="1" applyAlignment="1">
      <alignment horizontal="right"/>
    </xf>
    <xf numFmtId="0" fontId="6" fillId="0" borderId="0" xfId="0" applyFont="1" applyAlignment="1">
      <alignment vertical="center"/>
    </xf>
    <xf numFmtId="0" fontId="4" fillId="0" borderId="0" xfId="0" applyFont="1"/>
    <xf numFmtId="0" fontId="12" fillId="0" borderId="7" xfId="0" applyFont="1" applyBorder="1" applyAlignment="1" applyProtection="1">
      <alignment horizontal="left" vertical="center" wrapText="1" indent="1"/>
      <protection locked="0"/>
    </xf>
    <xf numFmtId="0" fontId="4" fillId="0" borderId="55" xfId="0" applyFont="1" applyBorder="1" applyAlignment="1">
      <alignment vertical="center"/>
    </xf>
    <xf numFmtId="0" fontId="13" fillId="0" borderId="57"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58" xfId="0" applyFont="1" applyBorder="1" applyAlignment="1">
      <alignment horizontal="left" vertical="center" wrapText="1" indent="1"/>
    </xf>
    <xf numFmtId="0" fontId="12" fillId="6" borderId="57" xfId="0" applyFont="1" applyFill="1" applyBorder="1" applyAlignment="1">
      <alignment horizontal="left" vertical="center" wrapText="1" indent="1"/>
    </xf>
    <xf numFmtId="0" fontId="13" fillId="0" borderId="59" xfId="0" applyFont="1" applyBorder="1" applyAlignment="1">
      <alignment horizontal="left" vertical="center" wrapText="1" indent="1"/>
    </xf>
    <xf numFmtId="38" fontId="17" fillId="3" borderId="2" xfId="0" applyNumberFormat="1" applyFont="1" applyFill="1" applyBorder="1" applyAlignment="1">
      <alignment horizontal="right"/>
    </xf>
    <xf numFmtId="38" fontId="17" fillId="3" borderId="0" xfId="0" applyNumberFormat="1" applyFont="1" applyFill="1" applyAlignment="1">
      <alignment horizontal="right"/>
    </xf>
    <xf numFmtId="0" fontId="12" fillId="0" borderId="60" xfId="0" applyFont="1" applyBorder="1" applyAlignment="1">
      <alignment horizontal="left" vertical="center" wrapText="1" indent="1"/>
    </xf>
    <xf numFmtId="0" fontId="12" fillId="0" borderId="61" xfId="0" applyFont="1" applyBorder="1" applyAlignment="1">
      <alignment horizontal="left" vertical="center" wrapText="1" indent="1"/>
    </xf>
    <xf numFmtId="0" fontId="12" fillId="3" borderId="3" xfId="0" applyFont="1" applyFill="1" applyBorder="1" applyAlignment="1">
      <alignment horizontal="center" vertical="center" wrapText="1"/>
    </xf>
    <xf numFmtId="38" fontId="17" fillId="3" borderId="13" xfId="0" applyNumberFormat="1" applyFont="1" applyFill="1" applyBorder="1" applyAlignment="1">
      <alignment horizontal="right"/>
    </xf>
    <xf numFmtId="38" fontId="17" fillId="3" borderId="6" xfId="0" applyNumberFormat="1" applyFont="1" applyFill="1" applyBorder="1" applyAlignment="1">
      <alignment horizontal="right"/>
    </xf>
    <xf numFmtId="38" fontId="16" fillId="3" borderId="57" xfId="0" applyNumberFormat="1" applyFont="1" applyFill="1" applyBorder="1" applyAlignment="1">
      <alignment horizontal="right"/>
    </xf>
    <xf numFmtId="0" fontId="4" fillId="0" borderId="0" xfId="0" applyFont="1" applyAlignment="1">
      <alignment vertical="center"/>
    </xf>
    <xf numFmtId="0" fontId="0" fillId="3" borderId="0" xfId="0" applyFill="1"/>
    <xf numFmtId="0" fontId="13" fillId="111" borderId="0" xfId="0" applyFont="1" applyFill="1" applyAlignment="1">
      <alignment horizontal="left" vertical="center" indent="1"/>
    </xf>
    <xf numFmtId="0" fontId="13" fillId="111" borderId="0" xfId="0" applyFont="1" applyFill="1" applyAlignment="1">
      <alignment horizontal="left" vertical="center" wrapText="1" indent="1"/>
    </xf>
    <xf numFmtId="38" fontId="13" fillId="111" borderId="0" xfId="0" applyNumberFormat="1" applyFont="1" applyFill="1" applyAlignment="1">
      <alignment horizontal="right"/>
    </xf>
    <xf numFmtId="38" fontId="13" fillId="110" borderId="0" xfId="0" applyNumberFormat="1" applyFont="1" applyFill="1" applyAlignment="1">
      <alignment horizontal="right"/>
    </xf>
    <xf numFmtId="0" fontId="12" fillId="0" borderId="62" xfId="0" applyFont="1" applyBorder="1" applyAlignment="1">
      <alignment horizontal="left" vertical="center" wrapText="1" indent="1"/>
    </xf>
    <xf numFmtId="38" fontId="13" fillId="6" borderId="7" xfId="0" applyNumberFormat="1" applyFont="1" applyFill="1" applyBorder="1" applyAlignment="1">
      <alignment horizontal="right"/>
    </xf>
    <xf numFmtId="38" fontId="13" fillId="6" borderId="10" xfId="0" applyNumberFormat="1" applyFont="1" applyFill="1" applyBorder="1" applyAlignment="1">
      <alignment horizontal="right"/>
    </xf>
    <xf numFmtId="0" fontId="12" fillId="6" borderId="1" xfId="0" applyFont="1" applyFill="1" applyBorder="1" applyAlignment="1">
      <alignment horizontal="left" vertical="center" wrapText="1" indent="1"/>
    </xf>
    <xf numFmtId="38" fontId="173" fillId="6" borderId="1" xfId="0" applyNumberFormat="1" applyFont="1" applyFill="1" applyBorder="1" applyAlignment="1">
      <alignment horizontal="right"/>
    </xf>
    <xf numFmtId="38" fontId="13" fillId="6" borderId="9" xfId="0" applyNumberFormat="1" applyFont="1" applyFill="1" applyBorder="1" applyAlignment="1">
      <alignment horizontal="right"/>
    </xf>
    <xf numFmtId="38" fontId="13" fillId="6" borderId="14" xfId="0" applyNumberFormat="1" applyFont="1" applyFill="1" applyBorder="1" applyAlignment="1">
      <alignment horizontal="right"/>
    </xf>
    <xf numFmtId="3" fontId="0" fillId="6" borderId="1" xfId="0" applyNumberFormat="1" applyFill="1" applyBorder="1" applyAlignment="1">
      <alignment vertical="center"/>
    </xf>
    <xf numFmtId="38" fontId="13" fillId="112" borderId="7" xfId="0" applyNumberFormat="1" applyFont="1" applyFill="1" applyBorder="1" applyAlignment="1">
      <alignment horizontal="right"/>
    </xf>
    <xf numFmtId="0" fontId="12" fillId="0" borderId="55" xfId="0" applyFont="1" applyBorder="1" applyAlignment="1">
      <alignment horizontal="right" vertical="center" wrapText="1" indent="1"/>
    </xf>
    <xf numFmtId="38" fontId="13" fillId="113" borderId="55" xfId="0" applyNumberFormat="1" applyFont="1" applyFill="1" applyBorder="1" applyAlignment="1">
      <alignment horizontal="right"/>
    </xf>
    <xf numFmtId="49" fontId="13" fillId="2" borderId="55" xfId="0" applyNumberFormat="1" applyFont="1" applyFill="1" applyBorder="1" applyAlignment="1">
      <alignment horizontal="center" vertical="center"/>
    </xf>
    <xf numFmtId="0" fontId="12" fillId="6" borderId="14" xfId="0" applyFont="1" applyFill="1" applyBorder="1" applyAlignment="1">
      <alignment horizontal="left" vertical="center" wrapText="1" indent="1"/>
    </xf>
    <xf numFmtId="0" fontId="4" fillId="0" borderId="3" xfId="25573" applyBorder="1" applyAlignment="1">
      <alignment horizontal="left" vertical="center" wrapText="1" indent="1"/>
    </xf>
    <xf numFmtId="38" fontId="12" fillId="0" borderId="7" xfId="0" applyNumberFormat="1" applyFont="1" applyBorder="1" applyAlignment="1">
      <alignment horizontal="right"/>
    </xf>
    <xf numFmtId="38" fontId="16" fillId="0" borderId="57" xfId="0" applyNumberFormat="1" applyFont="1" applyBorder="1" applyAlignment="1">
      <alignment horizontal="right"/>
    </xf>
    <xf numFmtId="206" fontId="16" fillId="0" borderId="1" xfId="0" applyNumberFormat="1" applyFont="1" applyBorder="1" applyAlignment="1">
      <alignment horizontal="right"/>
    </xf>
    <xf numFmtId="206" fontId="16" fillId="6" borderId="1" xfId="0" applyNumberFormat="1" applyFont="1" applyFill="1" applyBorder="1" applyAlignment="1">
      <alignment horizontal="right"/>
    </xf>
    <xf numFmtId="206" fontId="13" fillId="6" borderId="1" xfId="0" applyNumberFormat="1" applyFont="1" applyFill="1" applyBorder="1" applyAlignment="1">
      <alignment horizontal="right"/>
    </xf>
    <xf numFmtId="206" fontId="13" fillId="0" borderId="1" xfId="0" applyNumberFormat="1" applyFont="1" applyBorder="1" applyAlignment="1">
      <alignment horizontal="right"/>
    </xf>
    <xf numFmtId="206" fontId="16" fillId="6" borderId="11" xfId="0" applyNumberFormat="1" applyFont="1" applyFill="1" applyBorder="1" applyAlignment="1">
      <alignment horizontal="right"/>
    </xf>
    <xf numFmtId="206" fontId="16" fillId="0" borderId="11" xfId="0" applyNumberFormat="1" applyFont="1" applyBorder="1" applyAlignment="1">
      <alignment horizontal="right"/>
    </xf>
    <xf numFmtId="165" fontId="16" fillId="6" borderId="10" xfId="0" applyNumberFormat="1" applyFont="1" applyFill="1" applyBorder="1" applyAlignment="1">
      <alignment horizontal="right"/>
    </xf>
    <xf numFmtId="165" fontId="13" fillId="0" borderId="55" xfId="0" applyNumberFormat="1" applyFont="1" applyBorder="1" applyAlignment="1">
      <alignment horizontal="right"/>
    </xf>
    <xf numFmtId="165" fontId="13" fillId="0" borderId="57" xfId="0" applyNumberFormat="1" applyFont="1" applyBorder="1" applyAlignment="1">
      <alignment horizontal="right"/>
    </xf>
    <xf numFmtId="165" fontId="13" fillId="6" borderId="10" xfId="0" applyNumberFormat="1" applyFont="1" applyFill="1" applyBorder="1" applyAlignment="1">
      <alignment horizontal="right"/>
    </xf>
    <xf numFmtId="165" fontId="13" fillId="0" borderId="10" xfId="0" applyNumberFormat="1" applyFont="1" applyBorder="1" applyAlignment="1">
      <alignment horizontal="right"/>
    </xf>
    <xf numFmtId="165" fontId="17" fillId="6" borderId="7" xfId="0" applyNumberFormat="1" applyFont="1" applyFill="1" applyBorder="1" applyAlignment="1">
      <alignment horizontal="right"/>
    </xf>
    <xf numFmtId="165" fontId="17" fillId="0" borderId="1" xfId="0" applyNumberFormat="1" applyFont="1" applyBorder="1" applyAlignment="1">
      <alignment horizontal="right"/>
    </xf>
    <xf numFmtId="165" fontId="17" fillId="0" borderId="3" xfId="0" applyNumberFormat="1" applyFont="1" applyBorder="1" applyAlignment="1">
      <alignment horizontal="right"/>
    </xf>
    <xf numFmtId="165" fontId="13" fillId="6" borderId="7" xfId="0" applyNumberFormat="1" applyFont="1" applyFill="1" applyBorder="1" applyAlignment="1">
      <alignment horizontal="right"/>
    </xf>
    <xf numFmtId="165" fontId="13" fillId="0" borderId="7" xfId="0" applyNumberFormat="1" applyFont="1" applyBorder="1" applyAlignment="1">
      <alignment horizontal="right"/>
    </xf>
    <xf numFmtId="165" fontId="13" fillId="6" borderId="1" xfId="0" applyNumberFormat="1" applyFont="1" applyFill="1" applyBorder="1" applyAlignment="1">
      <alignment horizontal="right"/>
    </xf>
    <xf numFmtId="165" fontId="13" fillId="110" borderId="1" xfId="0" applyNumberFormat="1" applyFont="1" applyFill="1" applyBorder="1" applyAlignment="1">
      <alignment horizontal="right"/>
    </xf>
    <xf numFmtId="165" fontId="13" fillId="0" borderId="1" xfId="0" applyNumberFormat="1" applyFont="1" applyBorder="1" applyAlignment="1">
      <alignment horizontal="right"/>
    </xf>
    <xf numFmtId="4" fontId="0" fillId="6" borderId="1" xfId="0" applyNumberFormat="1" applyFill="1" applyBorder="1" applyAlignment="1">
      <alignment vertical="center"/>
    </xf>
    <xf numFmtId="4" fontId="0" fillId="0" borderId="1" xfId="0" applyNumberFormat="1" applyBorder="1" applyAlignment="1">
      <alignment vertical="center"/>
    </xf>
    <xf numFmtId="165" fontId="16" fillId="0" borderId="10" xfId="0" applyNumberFormat="1" applyFont="1" applyBorder="1" applyAlignment="1">
      <alignment horizontal="right"/>
    </xf>
    <xf numFmtId="207" fontId="0" fillId="6" borderId="1" xfId="0" applyNumberFormat="1" applyFill="1" applyBorder="1" applyAlignment="1">
      <alignment vertical="center"/>
    </xf>
    <xf numFmtId="207" fontId="0" fillId="0" borderId="1" xfId="0" applyNumberFormat="1" applyBorder="1" applyAlignment="1">
      <alignment vertical="center"/>
    </xf>
    <xf numFmtId="199" fontId="6" fillId="0" borderId="0" xfId="37481" applyNumberFormat="1" applyFont="1" applyAlignment="1">
      <alignment horizontal="left" vertical="center" indent="1"/>
    </xf>
    <xf numFmtId="38" fontId="12" fillId="110" borderId="55" xfId="0" applyNumberFormat="1" applyFont="1" applyFill="1" applyBorder="1" applyAlignment="1">
      <alignment horizontal="left" vertical="center" wrapText="1" indent="1"/>
    </xf>
    <xf numFmtId="38" fontId="12" fillId="6" borderId="55" xfId="0" applyNumberFormat="1" applyFont="1" applyFill="1" applyBorder="1" applyAlignment="1">
      <alignment horizontal="left" vertical="center" wrapText="1" indent="1"/>
    </xf>
    <xf numFmtId="10" fontId="12" fillId="6" borderId="55" xfId="0" applyNumberFormat="1" applyFont="1" applyFill="1" applyBorder="1" applyAlignment="1">
      <alignment horizontal="right"/>
    </xf>
    <xf numFmtId="3" fontId="17" fillId="0" borderId="9" xfId="0" applyNumberFormat="1" applyFont="1" applyBorder="1" applyAlignment="1">
      <alignment horizontal="right"/>
    </xf>
    <xf numFmtId="0" fontId="9" fillId="0" borderId="1" xfId="2" applyFill="1" applyBorder="1" applyAlignment="1" applyProtection="1">
      <alignment horizontal="left" vertical="center" wrapText="1" indent="1"/>
    </xf>
    <xf numFmtId="0" fontId="19" fillId="0" borderId="55" xfId="1" applyFont="1" applyBorder="1" applyAlignment="1">
      <alignment horizontal="left" vertical="center" wrapText="1" indent="1"/>
    </xf>
    <xf numFmtId="0" fontId="21" fillId="0" borderId="55" xfId="2" applyFont="1" applyFill="1" applyBorder="1" applyAlignment="1" applyProtection="1">
      <alignment horizontal="left" vertical="center" wrapText="1" indent="1"/>
    </xf>
    <xf numFmtId="0" fontId="9" fillId="0" borderId="55" xfId="2" applyFill="1" applyBorder="1" applyAlignment="1" applyProtection="1">
      <alignment horizontal="left" vertical="center" wrapText="1" indent="1"/>
    </xf>
    <xf numFmtId="14" fontId="19" fillId="0" borderId="55" xfId="1" applyNumberFormat="1" applyFont="1" applyBorder="1" applyAlignment="1">
      <alignment horizontal="left" vertical="center" wrapText="1" indent="1"/>
    </xf>
    <xf numFmtId="0" fontId="13" fillId="0" borderId="52" xfId="0" applyFont="1" applyBorder="1" applyAlignment="1">
      <alignment horizontal="left" vertical="center" wrapText="1" indent="1"/>
    </xf>
    <xf numFmtId="206" fontId="16" fillId="0" borderId="55" xfId="0" applyNumberFormat="1" applyFont="1" applyBorder="1" applyAlignment="1">
      <alignment horizontal="right"/>
    </xf>
    <xf numFmtId="3" fontId="12" fillId="0" borderId="10" xfId="0" applyNumberFormat="1" applyFont="1" applyBorder="1" applyAlignment="1">
      <alignment horizontal="right" vertical="center" wrapText="1" indent="1"/>
    </xf>
    <xf numFmtId="3" fontId="13" fillId="5" borderId="16" xfId="0" applyNumberFormat="1" applyFont="1" applyFill="1" applyBorder="1" applyAlignment="1">
      <alignment horizontal="right"/>
    </xf>
    <xf numFmtId="38" fontId="13" fillId="6" borderId="55" xfId="0" applyNumberFormat="1" applyFont="1" applyFill="1" applyBorder="1" applyAlignment="1">
      <alignment horizontal="right"/>
    </xf>
    <xf numFmtId="38" fontId="17" fillId="110" borderId="65" xfId="0" applyNumberFormat="1" applyFont="1" applyFill="1" applyBorder="1" applyAlignment="1">
      <alignment horizontal="right"/>
    </xf>
    <xf numFmtId="3" fontId="17" fillId="6" borderId="55" xfId="0" applyNumberFormat="1" applyFont="1" applyFill="1" applyBorder="1" applyAlignment="1">
      <alignment horizontal="right"/>
    </xf>
    <xf numFmtId="38" fontId="17" fillId="6" borderId="65" xfId="0" applyNumberFormat="1" applyFont="1" applyFill="1" applyBorder="1" applyAlignment="1">
      <alignment horizontal="right"/>
    </xf>
    <xf numFmtId="3" fontId="17" fillId="3" borderId="65" xfId="0" applyNumberFormat="1" applyFont="1" applyFill="1" applyBorder="1" applyAlignment="1">
      <alignment horizontal="right"/>
    </xf>
    <xf numFmtId="38" fontId="17" fillId="0" borderId="65" xfId="0" applyNumberFormat="1" applyFont="1" applyBorder="1" applyAlignment="1">
      <alignment horizontal="right"/>
    </xf>
    <xf numFmtId="38" fontId="12" fillId="0" borderId="65" xfId="0" applyNumberFormat="1" applyFont="1" applyBorder="1" applyAlignment="1">
      <alignment horizontal="right"/>
    </xf>
    <xf numFmtId="3" fontId="17" fillId="3" borderId="64" xfId="0" applyNumberFormat="1" applyFont="1" applyFill="1" applyBorder="1" applyAlignment="1">
      <alignment horizontal="right"/>
    </xf>
    <xf numFmtId="3" fontId="17" fillId="0" borderId="65" xfId="0" applyNumberFormat="1" applyFont="1" applyBorder="1" applyAlignment="1">
      <alignment horizontal="right"/>
    </xf>
    <xf numFmtId="38" fontId="17" fillId="110" borderId="51" xfId="0" applyNumberFormat="1" applyFont="1" applyFill="1" applyBorder="1" applyAlignment="1">
      <alignment horizontal="right"/>
    </xf>
    <xf numFmtId="38" fontId="13" fillId="0" borderId="66" xfId="0" applyNumberFormat="1" applyFont="1" applyBorder="1" applyAlignment="1">
      <alignment horizontal="right"/>
    </xf>
    <xf numFmtId="3" fontId="17" fillId="3" borderId="51" xfId="0" applyNumberFormat="1" applyFont="1" applyFill="1" applyBorder="1" applyAlignment="1">
      <alignment horizontal="right"/>
    </xf>
    <xf numFmtId="3" fontId="17" fillId="0" borderId="66" xfId="0" applyNumberFormat="1" applyFont="1" applyBorder="1" applyAlignment="1">
      <alignment horizontal="right"/>
    </xf>
    <xf numFmtId="38" fontId="17" fillId="6" borderId="51" xfId="0" applyNumberFormat="1" applyFont="1" applyFill="1" applyBorder="1" applyAlignment="1">
      <alignment horizontal="right"/>
    </xf>
    <xf numFmtId="3" fontId="17" fillId="6" borderId="67" xfId="0" applyNumberFormat="1" applyFont="1" applyFill="1" applyBorder="1" applyAlignment="1">
      <alignment horizontal="right"/>
    </xf>
    <xf numFmtId="0" fontId="13" fillId="0" borderId="5" xfId="0" applyFont="1" applyBorder="1" applyAlignment="1">
      <alignment horizontal="center" vertical="center"/>
    </xf>
    <xf numFmtId="0" fontId="0" fillId="0" borderId="5" xfId="0" applyBorder="1" applyAlignment="1">
      <alignment horizontal="center" vertical="center"/>
    </xf>
    <xf numFmtId="0" fontId="13" fillId="0" borderId="3" xfId="0" applyFont="1" applyBorder="1" applyAlignment="1">
      <alignment horizontal="left" vertical="center" wrapText="1" indent="1"/>
    </xf>
    <xf numFmtId="0" fontId="0" fillId="0" borderId="56" xfId="0" applyBorder="1" applyAlignment="1">
      <alignment horizontal="left" vertical="center" wrapText="1" indent="1"/>
    </xf>
    <xf numFmtId="0" fontId="0" fillId="0" borderId="57" xfId="0" applyBorder="1" applyAlignment="1">
      <alignment horizontal="left" vertical="center" wrapText="1" indent="1"/>
    </xf>
    <xf numFmtId="38" fontId="12" fillId="6" borderId="0" xfId="0" applyNumberFormat="1" applyFont="1" applyFill="1" applyAlignment="1">
      <alignment horizontal="center"/>
    </xf>
    <xf numFmtId="38" fontId="12" fillId="6" borderId="3" xfId="0" applyNumberFormat="1" applyFont="1" applyFill="1" applyBorder="1" applyAlignment="1">
      <alignment horizontal="center"/>
    </xf>
    <xf numFmtId="38" fontId="12" fillId="6" borderId="4" xfId="0" applyNumberFormat="1" applyFont="1" applyFill="1" applyBorder="1" applyAlignment="1">
      <alignment horizontal="center"/>
    </xf>
    <xf numFmtId="38" fontId="12" fillId="6" borderId="7" xfId="0" applyNumberFormat="1" applyFont="1" applyFill="1" applyBorder="1" applyAlignment="1">
      <alignment horizontal="center"/>
    </xf>
    <xf numFmtId="3" fontId="13" fillId="0" borderId="5" xfId="0" applyNumberFormat="1" applyFont="1" applyBorder="1" applyAlignment="1">
      <alignment horizontal="center" vertical="center"/>
    </xf>
    <xf numFmtId="3" fontId="12" fillId="0" borderId="5" xfId="0" applyNumberFormat="1" applyFont="1" applyBorder="1" applyAlignment="1">
      <alignment horizontal="center" vertical="center"/>
    </xf>
    <xf numFmtId="0" fontId="12" fillId="0" borderId="5" xfId="0" applyFont="1" applyBorder="1" applyAlignment="1">
      <alignment horizontal="center" vertical="center"/>
    </xf>
    <xf numFmtId="1" fontId="12" fillId="6" borderId="63" xfId="0" applyNumberFormat="1" applyFont="1" applyFill="1" applyBorder="1" applyAlignment="1">
      <alignment horizontal="center" vertical="center" wrapText="1"/>
    </xf>
    <xf numFmtId="1" fontId="12" fillId="6" borderId="64" xfId="0" applyNumberFormat="1" applyFont="1" applyFill="1" applyBorder="1" applyAlignment="1">
      <alignment horizontal="center" vertical="center" wrapText="1"/>
    </xf>
    <xf numFmtId="1" fontId="12" fillId="6" borderId="65" xfId="0" applyNumberFormat="1" applyFont="1" applyFill="1" applyBorder="1" applyAlignment="1">
      <alignment horizontal="center" vertical="center" wrapText="1"/>
    </xf>
    <xf numFmtId="38" fontId="12" fillId="6" borderId="13" xfId="0" applyNumberFormat="1" applyFont="1" applyFill="1" applyBorder="1" applyAlignment="1">
      <alignment horizontal="center"/>
    </xf>
    <xf numFmtId="38" fontId="12" fillId="6" borderId="2" xfId="0" applyNumberFormat="1" applyFont="1" applyFill="1" applyBorder="1" applyAlignment="1">
      <alignment horizontal="center"/>
    </xf>
    <xf numFmtId="38" fontId="12" fillId="6" borderId="9" xfId="0" applyNumberFormat="1" applyFont="1" applyFill="1" applyBorder="1" applyAlignment="1">
      <alignment horizontal="center"/>
    </xf>
    <xf numFmtId="38" fontId="12" fillId="6" borderId="6" xfId="0" applyNumberFormat="1"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12" xfId="0" applyFont="1" applyFill="1" applyBorder="1" applyAlignment="1">
      <alignment horizontal="center" vertical="center" wrapText="1"/>
    </xf>
    <xf numFmtId="0" fontId="12" fillId="6" borderId="5" xfId="0" applyFont="1" applyFill="1" applyBorder="1" applyAlignment="1">
      <alignment horizontal="center" vertical="center" wrapText="1"/>
    </xf>
    <xf numFmtId="38" fontId="12" fillId="6" borderId="5" xfId="0" applyNumberFormat="1" applyFont="1" applyFill="1" applyBorder="1" applyAlignment="1">
      <alignment horizontal="center"/>
    </xf>
  </cellXfs>
  <cellStyles count="37482">
    <cellStyle name="_x0013_" xfId="7" xr:uid="{00000000-0005-0000-0000-000000000000}"/>
    <cellStyle name="_x0013_ 2" xfId="8" xr:uid="{00000000-0005-0000-0000-000001000000}"/>
    <cellStyle name="_x0013_ 2 2" xfId="9" xr:uid="{00000000-0005-0000-0000-000002000000}"/>
    <cellStyle name="_x0013_ 2 2 2" xfId="10" xr:uid="{00000000-0005-0000-0000-000003000000}"/>
    <cellStyle name="_x0013_ 2 3" xfId="11" xr:uid="{00000000-0005-0000-0000-000004000000}"/>
    <cellStyle name="_x0013_ 2 3 2" xfId="12" xr:uid="{00000000-0005-0000-0000-000005000000}"/>
    <cellStyle name="_x0013_ 2 4" xfId="13" xr:uid="{00000000-0005-0000-0000-000006000000}"/>
    <cellStyle name="_x0013_ 3" xfId="14" xr:uid="{00000000-0005-0000-0000-000007000000}"/>
    <cellStyle name="_x0013_ 3 2" xfId="15" xr:uid="{00000000-0005-0000-0000-000008000000}"/>
    <cellStyle name="_x0013_ 3 2 2" xfId="16" xr:uid="{00000000-0005-0000-0000-000009000000}"/>
    <cellStyle name="_x0013_ 3 3" xfId="17" xr:uid="{00000000-0005-0000-0000-00000A000000}"/>
    <cellStyle name="_x0013_ 4" xfId="18" xr:uid="{00000000-0005-0000-0000-00000B000000}"/>
    <cellStyle name="_x0013_ 4 2" xfId="19" xr:uid="{00000000-0005-0000-0000-00000C000000}"/>
    <cellStyle name="_x0013_ 5" xfId="20" xr:uid="{00000000-0005-0000-0000-00000D000000}"/>
    <cellStyle name="_x0013_ 5 2" xfId="21" xr:uid="{00000000-0005-0000-0000-00000E000000}"/>
    <cellStyle name="_x0013_ 6" xfId="22" xr:uid="{00000000-0005-0000-0000-00000F000000}"/>
    <cellStyle name="$/RMB" xfId="23" xr:uid="{00000000-0005-0000-0000-000010000000}"/>
    <cellStyle name="$/RMB 0.00" xfId="24" xr:uid="{00000000-0005-0000-0000-000011000000}"/>
    <cellStyle name="$/RMB 0.0000" xfId="25" xr:uid="{00000000-0005-0000-0000-000012000000}"/>
    <cellStyle name="$0.00" xfId="26" xr:uid="{00000000-0005-0000-0000-000013000000}"/>
    <cellStyle name="$0.00 2" xfId="27" xr:uid="{00000000-0005-0000-0000-000014000000}"/>
    <cellStyle name="$HK" xfId="28" xr:uid="{00000000-0005-0000-0000-000015000000}"/>
    <cellStyle name="$HK 0.000" xfId="29" xr:uid="{00000000-0005-0000-0000-000016000000}"/>
    <cellStyle name="*MB Hardwired" xfId="30" xr:uid="{00000000-0005-0000-0000-000017000000}"/>
    <cellStyle name="*MB Input Table Calc" xfId="31" xr:uid="{00000000-0005-0000-0000-000018000000}"/>
    <cellStyle name="*MB Normal" xfId="32" xr:uid="{00000000-0005-0000-0000-000019000000}"/>
    <cellStyle name="*MB Normal 2" xfId="33" xr:uid="{00000000-0005-0000-0000-00001A000000}"/>
    <cellStyle name="*MB Placeholder" xfId="34" xr:uid="{00000000-0005-0000-0000-00001B000000}"/>
    <cellStyle name="?? [0]_VERA" xfId="35" xr:uid="{00000000-0005-0000-0000-00001C000000}"/>
    <cellStyle name="?????_VERA" xfId="36" xr:uid="{00000000-0005-0000-0000-00001D000000}"/>
    <cellStyle name="??_VERA" xfId="37" xr:uid="{00000000-0005-0000-0000-00001E000000}"/>
    <cellStyle name="_x0013__12 Rolling Months" xfId="38" xr:uid="{00000000-0005-0000-0000-00001F000000}"/>
    <cellStyle name="_x0013__12 Rolling Months 2" xfId="39" xr:uid="{00000000-0005-0000-0000-000020000000}"/>
    <cellStyle name="_x0013__12 Rolling Months 2 2" xfId="40" xr:uid="{00000000-0005-0000-0000-000021000000}"/>
    <cellStyle name="_x0013__12 Rolling Months 3" xfId="41" xr:uid="{00000000-0005-0000-0000-000022000000}"/>
    <cellStyle name="_2008_II__DR_RFP_COSTS" xfId="42" xr:uid="{00000000-0005-0000-0000-000023000000}"/>
    <cellStyle name="_2008_II__DR_RFP_COSTS 2" xfId="43" xr:uid="{00000000-0005-0000-0000-000024000000}"/>
    <cellStyle name="_x0013__2011 Actual" xfId="44" xr:uid="{00000000-0005-0000-0000-000025000000}"/>
    <cellStyle name="_x0013__2011 Actual 2" xfId="45" xr:uid="{00000000-0005-0000-0000-000026000000}"/>
    <cellStyle name="_x0013__2011 Actual 2 2" xfId="46" xr:uid="{00000000-0005-0000-0000-000027000000}"/>
    <cellStyle name="_x0013__2011 Actual 3" xfId="47" xr:uid="{00000000-0005-0000-0000-000028000000}"/>
    <cellStyle name="_x0013__2011 Data" xfId="48" xr:uid="{00000000-0005-0000-0000-000029000000}"/>
    <cellStyle name="_x0013__2011 Data 2" xfId="49" xr:uid="{00000000-0005-0000-0000-00002A000000}"/>
    <cellStyle name="_x0013__2011 Data 2 2" xfId="50" xr:uid="{00000000-0005-0000-0000-00002B000000}"/>
    <cellStyle name="_x0013__2011 Data 2 2 2" xfId="51" xr:uid="{00000000-0005-0000-0000-00002C000000}"/>
    <cellStyle name="_x0013__2011 Data 2 3" xfId="52" xr:uid="{00000000-0005-0000-0000-00002D000000}"/>
    <cellStyle name="_x0013__2011 Data 3" xfId="53" xr:uid="{00000000-0005-0000-0000-00002E000000}"/>
    <cellStyle name="_x0013__2011 Data_1" xfId="54" xr:uid="{00000000-0005-0000-0000-00002F000000}"/>
    <cellStyle name="_x0013__2011 Data_1 2" xfId="55" xr:uid="{00000000-0005-0000-0000-000030000000}"/>
    <cellStyle name="_x0013__2011 Data_1 2 2" xfId="56" xr:uid="{00000000-0005-0000-0000-000031000000}"/>
    <cellStyle name="_x0013__2011 Data_1 3" xfId="57" xr:uid="{00000000-0005-0000-0000-000032000000}"/>
    <cellStyle name="_x0013__2011 Data_1_2012 Data" xfId="58" xr:uid="{00000000-0005-0000-0000-000033000000}"/>
    <cellStyle name="_x0013__2011 Data_1_2012 Data 2" xfId="59" xr:uid="{00000000-0005-0000-0000-000034000000}"/>
    <cellStyle name="_x0013__2011 Data_1_2012 Data 2 2" xfId="60" xr:uid="{00000000-0005-0000-0000-000035000000}"/>
    <cellStyle name="_x0013__2011 Data_1_2012 Data 3" xfId="61" xr:uid="{00000000-0005-0000-0000-000036000000}"/>
    <cellStyle name="_x0013__2011 Data_1_JG view" xfId="62" xr:uid="{00000000-0005-0000-0000-000037000000}"/>
    <cellStyle name="_x0013__2011 Data_1_JG view 2" xfId="63" xr:uid="{00000000-0005-0000-0000-000038000000}"/>
    <cellStyle name="_x0013__2011 Data_12 Rolling Months" xfId="64" xr:uid="{00000000-0005-0000-0000-000039000000}"/>
    <cellStyle name="_x0013__2011 Data_12 Rolling Months 2" xfId="65" xr:uid="{00000000-0005-0000-0000-00003A000000}"/>
    <cellStyle name="_x0013__2011 Data_12 Rolling Months 2 2" xfId="66" xr:uid="{00000000-0005-0000-0000-00003B000000}"/>
    <cellStyle name="_x0013__2011 Data_12 Rolling Months 3" xfId="67" xr:uid="{00000000-0005-0000-0000-00003C000000}"/>
    <cellStyle name="_x0013__2011 Data_2011 Actual" xfId="68" xr:uid="{00000000-0005-0000-0000-00003D000000}"/>
    <cellStyle name="_x0013__2011 Data_2011 Actual 2" xfId="69" xr:uid="{00000000-0005-0000-0000-00003E000000}"/>
    <cellStyle name="_x0013__2011 Data_2012 Actual" xfId="70" xr:uid="{00000000-0005-0000-0000-00003F000000}"/>
    <cellStyle name="_x0013__2011 Data_2012 Actual 2" xfId="71" xr:uid="{00000000-0005-0000-0000-000040000000}"/>
    <cellStyle name="_x0013__2011 Data_2012 Forecast" xfId="72" xr:uid="{00000000-0005-0000-0000-000041000000}"/>
    <cellStyle name="_x0013__2011 Data_2012 Forecast 2" xfId="73" xr:uid="{00000000-0005-0000-0000-000042000000}"/>
    <cellStyle name="_x0013__2011 Data_Forecast Vs Actual Template" xfId="74" xr:uid="{00000000-0005-0000-0000-000043000000}"/>
    <cellStyle name="_x0013__2011 Data_Forecast Vs Actual Template 2" xfId="75" xr:uid="{00000000-0005-0000-0000-000044000000}"/>
    <cellStyle name="_2011 ERRA Forecast v394 092110 test" xfId="76" xr:uid="{00000000-0005-0000-0000-000045000000}"/>
    <cellStyle name="_2011 ERRA Forecast v394 092110 test 2" xfId="77" xr:uid="{00000000-0005-0000-0000-000046000000}"/>
    <cellStyle name="_x0013__2012 Actual" xfId="78" xr:uid="{00000000-0005-0000-0000-000047000000}"/>
    <cellStyle name="_x0013__2012 Actual 2" xfId="79" xr:uid="{00000000-0005-0000-0000-000048000000}"/>
    <cellStyle name="_x0013__2012 Actual 2 2" xfId="80" xr:uid="{00000000-0005-0000-0000-000049000000}"/>
    <cellStyle name="_x0013__2012 Actual 3" xfId="81" xr:uid="{00000000-0005-0000-0000-00004A000000}"/>
    <cellStyle name="_x0013__2012 Data" xfId="82" xr:uid="{00000000-0005-0000-0000-00004B000000}"/>
    <cellStyle name="_x0013__2012 Data 2" xfId="83" xr:uid="{00000000-0005-0000-0000-00004C000000}"/>
    <cellStyle name="_x0013__Aqu forecast" xfId="84" xr:uid="{00000000-0005-0000-0000-00004D000000}"/>
    <cellStyle name="_x0013__Aqu forecast 2" xfId="85" xr:uid="{00000000-0005-0000-0000-00004E000000}"/>
    <cellStyle name="_x0013__Aqu forecast 2 2" xfId="86" xr:uid="{00000000-0005-0000-0000-00004F000000}"/>
    <cellStyle name="_x0013__Aqu forecast 3" xfId="87" xr:uid="{00000000-0005-0000-0000-000050000000}"/>
    <cellStyle name="_Book15" xfId="88" xr:uid="{00000000-0005-0000-0000-000051000000}"/>
    <cellStyle name="_Book15 2" xfId="89" xr:uid="{00000000-0005-0000-0000-000052000000}"/>
    <cellStyle name="_Book2" xfId="90" xr:uid="{00000000-0005-0000-0000-000053000000}"/>
    <cellStyle name="_Book2 2" xfId="91" xr:uid="{00000000-0005-0000-0000-000054000000}"/>
    <cellStyle name="_Book6" xfId="92" xr:uid="{00000000-0005-0000-0000-000055000000}"/>
    <cellStyle name="_Book6 2" xfId="93" xr:uid="{00000000-0005-0000-0000-000056000000}"/>
    <cellStyle name="_Book6_Calc Greek Diffs" xfId="94" xr:uid="{00000000-0005-0000-0000-000057000000}"/>
    <cellStyle name="_Book6_Calc Greek Diffs 2" xfId="95" xr:uid="{00000000-0005-0000-0000-000058000000}"/>
    <cellStyle name="_Book6_Calc Greek Diffs_Forward AssumptionsPlusWorksheets" xfId="96" xr:uid="{00000000-0005-0000-0000-000059000000}"/>
    <cellStyle name="_Book6_Calc Greek Diffs_PV GDC - Actual" xfId="97" xr:uid="{00000000-0005-0000-0000-00005A000000}"/>
    <cellStyle name="_Book6_Calc Greek Diffs_PV GDC - Actual 2" xfId="98" xr:uid="{00000000-0005-0000-0000-00005B000000}"/>
    <cellStyle name="_Book6_Calc Greek Diffs_PV GDC - Actual_Forward AssumptionsPlusWorksheets" xfId="99" xr:uid="{00000000-0005-0000-0000-00005C000000}"/>
    <cellStyle name="_Book6_Calc Spread Opt" xfId="100" xr:uid="{00000000-0005-0000-0000-00005D000000}"/>
    <cellStyle name="_Book6_Calc Spread Opt 2" xfId="101" xr:uid="{00000000-0005-0000-0000-00005E000000}"/>
    <cellStyle name="_Book6_Calc Spread Opt_Forward AssumptionsPlusWorksheets" xfId="102" xr:uid="{00000000-0005-0000-0000-00005F000000}"/>
    <cellStyle name="_Book6_Counterparties" xfId="103" xr:uid="{00000000-0005-0000-0000-000060000000}"/>
    <cellStyle name="_Book6_Counterparties 2" xfId="104" xr:uid="{00000000-0005-0000-0000-000061000000}"/>
    <cellStyle name="_Book6_Forward AssumptionsPlusWorksheets" xfId="105" xr:uid="{00000000-0005-0000-0000-000062000000}"/>
    <cellStyle name="_Book6_Gas Input Screen" xfId="106" xr:uid="{00000000-0005-0000-0000-000063000000}"/>
    <cellStyle name="_Book6_Gas Input Screen 2" xfId="107" xr:uid="{00000000-0005-0000-0000-000064000000}"/>
    <cellStyle name="_Book6_Gas Input Screen_Forward AssumptionsPlusWorksheets" xfId="108" xr:uid="{00000000-0005-0000-0000-000065000000}"/>
    <cellStyle name="_Book6_Greek Daily Changes" xfId="109" xr:uid="{00000000-0005-0000-0000-000066000000}"/>
    <cellStyle name="_Book6_Greek Daily Changes 2" xfId="110" xr:uid="{00000000-0005-0000-0000-000067000000}"/>
    <cellStyle name="_Book6_Greek Daily Changes_Forward AssumptionsPlusWorksheets" xfId="111" xr:uid="{00000000-0005-0000-0000-000068000000}"/>
    <cellStyle name="_Book6_PnL Summary" xfId="112" xr:uid="{00000000-0005-0000-0000-000069000000}"/>
    <cellStyle name="_Book6_PnL Summary 2" xfId="113" xr:uid="{00000000-0005-0000-0000-00006A000000}"/>
    <cellStyle name="_Book6_PV GDC - Actual" xfId="114" xr:uid="{00000000-0005-0000-0000-00006B000000}"/>
    <cellStyle name="_Book6_PV GDC - Actual 2" xfId="115" xr:uid="{00000000-0005-0000-0000-00006C000000}"/>
    <cellStyle name="_Book6_PV GDC - Actual_Forward AssumptionsPlusWorksheets" xfId="116" xr:uid="{00000000-0005-0000-0000-00006D000000}"/>
    <cellStyle name="_Book6_Rho Table" xfId="117" xr:uid="{00000000-0005-0000-0000-00006E000000}"/>
    <cellStyle name="_Book6_Rho Table 2" xfId="118" xr:uid="{00000000-0005-0000-0000-00006F000000}"/>
    <cellStyle name="_Book6_Rho Table_Forward AssumptionsPlusWorksheets" xfId="119" xr:uid="{00000000-0005-0000-0000-000070000000}"/>
    <cellStyle name="_Book6_Sheet1" xfId="120" xr:uid="{00000000-0005-0000-0000-000071000000}"/>
    <cellStyle name="_Book6_Sheet1 2" xfId="121" xr:uid="{00000000-0005-0000-0000-000072000000}"/>
    <cellStyle name="_Book63" xfId="122" xr:uid="{00000000-0005-0000-0000-000073000000}"/>
    <cellStyle name="_Book63 2" xfId="123" xr:uid="{00000000-0005-0000-0000-000074000000}"/>
    <cellStyle name="_Book63_Calc Greek Diffs" xfId="124" xr:uid="{00000000-0005-0000-0000-000075000000}"/>
    <cellStyle name="_Book63_Calc Greek Diffs 2" xfId="125" xr:uid="{00000000-0005-0000-0000-000076000000}"/>
    <cellStyle name="_Book63_Calc Greek Diffs_Forward AssumptionsPlusWorksheets" xfId="126" xr:uid="{00000000-0005-0000-0000-000077000000}"/>
    <cellStyle name="_Book63_Calc Greek Diffs_PV GDC - Actual" xfId="127" xr:uid="{00000000-0005-0000-0000-000078000000}"/>
    <cellStyle name="_Book63_Calc Greek Diffs_PV GDC - Actual 2" xfId="128" xr:uid="{00000000-0005-0000-0000-000079000000}"/>
    <cellStyle name="_Book63_Calc Greek Diffs_PV GDC - Actual_Forward AssumptionsPlusWorksheets" xfId="129" xr:uid="{00000000-0005-0000-0000-00007A000000}"/>
    <cellStyle name="_Book63_Calc Spread Opt" xfId="130" xr:uid="{00000000-0005-0000-0000-00007B000000}"/>
    <cellStyle name="_Book63_Calc Spread Opt 2" xfId="131" xr:uid="{00000000-0005-0000-0000-00007C000000}"/>
    <cellStyle name="_Book63_Calc Spread Opt_Forward AssumptionsPlusWorksheets" xfId="132" xr:uid="{00000000-0005-0000-0000-00007D000000}"/>
    <cellStyle name="_Book63_Counterparties" xfId="133" xr:uid="{00000000-0005-0000-0000-00007E000000}"/>
    <cellStyle name="_Book63_Counterparties 2" xfId="134" xr:uid="{00000000-0005-0000-0000-00007F000000}"/>
    <cellStyle name="_Book63_Forward AssumptionsPlusWorksheets" xfId="135" xr:uid="{00000000-0005-0000-0000-000080000000}"/>
    <cellStyle name="_Book63_Gas Input Screen" xfId="136" xr:uid="{00000000-0005-0000-0000-000081000000}"/>
    <cellStyle name="_Book63_Gas Input Screen 2" xfId="137" xr:uid="{00000000-0005-0000-0000-000082000000}"/>
    <cellStyle name="_Book63_Gas Input Screen_Forward AssumptionsPlusWorksheets" xfId="138" xr:uid="{00000000-0005-0000-0000-000083000000}"/>
    <cellStyle name="_Book63_Greek Daily Changes" xfId="139" xr:uid="{00000000-0005-0000-0000-000084000000}"/>
    <cellStyle name="_Book63_Greek Daily Changes 2" xfId="140" xr:uid="{00000000-0005-0000-0000-000085000000}"/>
    <cellStyle name="_Book63_Greek Daily Changes_Forward AssumptionsPlusWorksheets" xfId="141" xr:uid="{00000000-0005-0000-0000-000086000000}"/>
    <cellStyle name="_Book63_PnL Summary" xfId="142" xr:uid="{00000000-0005-0000-0000-000087000000}"/>
    <cellStyle name="_Book63_PnL Summary 2" xfId="143" xr:uid="{00000000-0005-0000-0000-000088000000}"/>
    <cellStyle name="_Book63_PV GDC - Actual" xfId="144" xr:uid="{00000000-0005-0000-0000-000089000000}"/>
    <cellStyle name="_Book63_PV GDC - Actual 2" xfId="145" xr:uid="{00000000-0005-0000-0000-00008A000000}"/>
    <cellStyle name="_Book63_PV GDC - Actual_Forward AssumptionsPlusWorksheets" xfId="146" xr:uid="{00000000-0005-0000-0000-00008B000000}"/>
    <cellStyle name="_Book63_Rho Table" xfId="147" xr:uid="{00000000-0005-0000-0000-00008C000000}"/>
    <cellStyle name="_Book63_Rho Table 2" xfId="148" xr:uid="{00000000-0005-0000-0000-00008D000000}"/>
    <cellStyle name="_Book63_Rho Table_Forward AssumptionsPlusWorksheets" xfId="149" xr:uid="{00000000-0005-0000-0000-00008E000000}"/>
    <cellStyle name="_Book63_Sheet1" xfId="150" xr:uid="{00000000-0005-0000-0000-00008F000000}"/>
    <cellStyle name="_Book63_Sheet1 2" xfId="151" xr:uid="{00000000-0005-0000-0000-000090000000}"/>
    <cellStyle name="_CalPeak Model 5.24.06 - Final Equity Case v1" xfId="152" xr:uid="{00000000-0005-0000-0000-000091000000}"/>
    <cellStyle name="_CalPeak Pro Forma v33" xfId="153" xr:uid="{00000000-0005-0000-0000-000092000000}"/>
    <cellStyle name="_CCR" xfId="154" xr:uid="{00000000-0005-0000-0000-000093000000}"/>
    <cellStyle name="_CCR 2" xfId="155" xr:uid="{00000000-0005-0000-0000-000094000000}"/>
    <cellStyle name="_CFD 200601 RECON" xfId="156" xr:uid="{00000000-0005-0000-0000-000095000000}"/>
    <cellStyle name="_CFD 200601 RECON 2" xfId="157" xr:uid="{00000000-0005-0000-0000-000096000000}"/>
    <cellStyle name="_CFD 200601 RECON_Calc Greek Diffs" xfId="158" xr:uid="{00000000-0005-0000-0000-000097000000}"/>
    <cellStyle name="_CFD 200601 RECON_Calc Greek Diffs 2" xfId="159" xr:uid="{00000000-0005-0000-0000-000098000000}"/>
    <cellStyle name="_CFD 200601 RECON_Calc Greek Diffs_Forward AssumptionsPlusWorksheets" xfId="160" xr:uid="{00000000-0005-0000-0000-000099000000}"/>
    <cellStyle name="_CFD 200601 RECON_Calc Greek Diffs_PV GDC - Actual" xfId="161" xr:uid="{00000000-0005-0000-0000-00009A000000}"/>
    <cellStyle name="_CFD 200601 RECON_Calc Greek Diffs_PV GDC - Actual 2" xfId="162" xr:uid="{00000000-0005-0000-0000-00009B000000}"/>
    <cellStyle name="_CFD 200601 RECON_Calc Greek Diffs_PV GDC - Actual_Forward AssumptionsPlusWorksheets" xfId="163" xr:uid="{00000000-0005-0000-0000-00009C000000}"/>
    <cellStyle name="_CFD 200601 RECON_Calc Spread Opt" xfId="164" xr:uid="{00000000-0005-0000-0000-00009D000000}"/>
    <cellStyle name="_CFD 200601 RECON_Calc Spread Opt 2" xfId="165" xr:uid="{00000000-0005-0000-0000-00009E000000}"/>
    <cellStyle name="_CFD 200601 RECON_Calc Spread Opt_Forward AssumptionsPlusWorksheets" xfId="166" xr:uid="{00000000-0005-0000-0000-00009F000000}"/>
    <cellStyle name="_CFD 200601 RECON_Counterparties" xfId="167" xr:uid="{00000000-0005-0000-0000-0000A0000000}"/>
    <cellStyle name="_CFD 200601 RECON_Counterparties 2" xfId="168" xr:uid="{00000000-0005-0000-0000-0000A1000000}"/>
    <cellStyle name="_CFD 200601 RECON_Forward AssumptionsPlusWorksheets" xfId="169" xr:uid="{00000000-0005-0000-0000-0000A2000000}"/>
    <cellStyle name="_CFD 200601 RECON_Gas Input Screen" xfId="170" xr:uid="{00000000-0005-0000-0000-0000A3000000}"/>
    <cellStyle name="_CFD 200601 RECON_Gas Input Screen 2" xfId="171" xr:uid="{00000000-0005-0000-0000-0000A4000000}"/>
    <cellStyle name="_CFD 200601 RECON_Gas Input Screen_Forward AssumptionsPlusWorksheets" xfId="172" xr:uid="{00000000-0005-0000-0000-0000A5000000}"/>
    <cellStyle name="_CFD 200601 RECON_Greek Daily Changes" xfId="173" xr:uid="{00000000-0005-0000-0000-0000A6000000}"/>
    <cellStyle name="_CFD 200601 RECON_Greek Daily Changes 2" xfId="174" xr:uid="{00000000-0005-0000-0000-0000A7000000}"/>
    <cellStyle name="_CFD 200601 RECON_Greek Daily Changes_Forward AssumptionsPlusWorksheets" xfId="175" xr:uid="{00000000-0005-0000-0000-0000A8000000}"/>
    <cellStyle name="_CFD 200601 RECON_PnL Summary" xfId="176" xr:uid="{00000000-0005-0000-0000-0000A9000000}"/>
    <cellStyle name="_CFD 200601 RECON_PnL Summary 2" xfId="177" xr:uid="{00000000-0005-0000-0000-0000AA000000}"/>
    <cellStyle name="_CFD 200601 RECON_PV GDC - Actual" xfId="178" xr:uid="{00000000-0005-0000-0000-0000AB000000}"/>
    <cellStyle name="_CFD 200601 RECON_PV GDC - Actual 2" xfId="179" xr:uid="{00000000-0005-0000-0000-0000AC000000}"/>
    <cellStyle name="_CFD 200601 RECON_PV GDC - Actual_Forward AssumptionsPlusWorksheets" xfId="180" xr:uid="{00000000-0005-0000-0000-0000AD000000}"/>
    <cellStyle name="_CFD 200601 RECON_Rho Table" xfId="181" xr:uid="{00000000-0005-0000-0000-0000AE000000}"/>
    <cellStyle name="_CFD 200601 RECON_Rho Table 2" xfId="182" xr:uid="{00000000-0005-0000-0000-0000AF000000}"/>
    <cellStyle name="_CFD 200601 RECON_Rho Table_Forward AssumptionsPlusWorksheets" xfId="183" xr:uid="{00000000-0005-0000-0000-0000B0000000}"/>
    <cellStyle name="_CFD 200601 RECON_Sheet1" xfId="184" xr:uid="{00000000-0005-0000-0000-0000B1000000}"/>
    <cellStyle name="_CFD 200601 RECON_Sheet1 2" xfId="185" xr:uid="{00000000-0005-0000-0000-0000B2000000}"/>
    <cellStyle name="_CROSS CHECKS" xfId="186" xr:uid="{00000000-0005-0000-0000-0000B3000000}"/>
    <cellStyle name="_CROSS CHECKS 2" xfId="187" xr:uid="{00000000-0005-0000-0000-0000B4000000}"/>
    <cellStyle name="_DATA" xfId="188" xr:uid="{00000000-0005-0000-0000-0000B5000000}"/>
    <cellStyle name="_DWR cash frcst_PM14_2010-ERRA-MWh_4-14-09gas_ver20b" xfId="189" xr:uid="{00000000-0005-0000-0000-0000B6000000}"/>
    <cellStyle name="_DWR cash frcst_PM14_2010-ERRA-MWh_4-14-09gas_ver20b 2" xfId="190" xr:uid="{00000000-0005-0000-0000-0000B7000000}"/>
    <cellStyle name="_DWR cash frcst_PM15_2010ERRA_9-17-09gas_ver22d" xfId="191" xr:uid="{00000000-0005-0000-0000-0000B8000000}"/>
    <cellStyle name="_DWR cash frcst_PM15_2010ERRA_9-17-09gas_ver22d 2" xfId="192" xr:uid="{00000000-0005-0000-0000-0000B9000000}"/>
    <cellStyle name="_x0013__Forecast Vs Actual Template" xfId="193" xr:uid="{00000000-0005-0000-0000-0000BA000000}"/>
    <cellStyle name="_x0013__Forecast Vs Actual Template 2" xfId="194" xr:uid="{00000000-0005-0000-0000-0000BB000000}"/>
    <cellStyle name="_Fossil" xfId="195" xr:uid="{00000000-0005-0000-0000-0000BC000000}"/>
    <cellStyle name="_Fossil 2" xfId="196" xr:uid="{00000000-0005-0000-0000-0000BD000000}"/>
    <cellStyle name="_Fossil Costs" xfId="197" xr:uid="{00000000-0005-0000-0000-0000BE000000}"/>
    <cellStyle name="_Fossil Costs 2" xfId="198" xr:uid="{00000000-0005-0000-0000-0000BF000000}"/>
    <cellStyle name="_Gas Position" xfId="199" xr:uid="{00000000-0005-0000-0000-0000C0000000}"/>
    <cellStyle name="_Gas Position 2" xfId="200" xr:uid="{00000000-0005-0000-0000-0000C1000000}"/>
    <cellStyle name="_x0013__Generation and Renewables 2010 2011 (Brad Format)" xfId="201" xr:uid="{00000000-0005-0000-0000-0000C2000000}"/>
    <cellStyle name="_x0013__Generation and Renewables 2010 2011 (Brad Format) 2" xfId="202" xr:uid="{00000000-0005-0000-0000-0000C3000000}"/>
    <cellStyle name="_x0013__Generation and Renewables 2010 2011 (Brad Format) 2 2" xfId="203" xr:uid="{00000000-0005-0000-0000-0000C4000000}"/>
    <cellStyle name="_x0013__Generation and Renewables 2010 2011 (Brad Format) 3" xfId="204" xr:uid="{00000000-0005-0000-0000-0000C5000000}"/>
    <cellStyle name="_x0013__Hydro Forecast 2011-2012 (2)" xfId="205" xr:uid="{00000000-0005-0000-0000-0000C6000000}"/>
    <cellStyle name="_x0013__Hydro Forecast 2011-2012 (2) 2" xfId="206" xr:uid="{00000000-0005-0000-0000-0000C7000000}"/>
    <cellStyle name="_x0013__Hydro Forecast 2011-2012 (2) 2 2" xfId="207" xr:uid="{00000000-0005-0000-0000-0000C8000000}"/>
    <cellStyle name="_x0013__Hydro Forecast 2011-2012 (2) 3" xfId="208" xr:uid="{00000000-0005-0000-0000-0000C9000000}"/>
    <cellStyle name="_June 2009 Misc" xfId="209" xr:uid="{00000000-0005-0000-0000-0000CA000000}"/>
    <cellStyle name="_June 2009 Misc 2" xfId="210" xr:uid="{00000000-0005-0000-0000-0000CB000000}"/>
    <cellStyle name="_x0013__MWD Forecast" xfId="211" xr:uid="{00000000-0005-0000-0000-0000CC000000}"/>
    <cellStyle name="_x0013__MWD Forecast 2" xfId="212" xr:uid="{00000000-0005-0000-0000-0000CD000000}"/>
    <cellStyle name="_x0013__MWD Forecast 2 2" xfId="213" xr:uid="{00000000-0005-0000-0000-0000CE000000}"/>
    <cellStyle name="_x0013__MWD Forecast 3" xfId="214" xr:uid="{00000000-0005-0000-0000-0000CF000000}"/>
    <cellStyle name="_x0013__MWD Forecast_2012 Data" xfId="215" xr:uid="{00000000-0005-0000-0000-0000D0000000}"/>
    <cellStyle name="_x0013__MWD Forecast_2012 Data 2" xfId="216" xr:uid="{00000000-0005-0000-0000-0000D1000000}"/>
    <cellStyle name="_x0013__MWD Forecast_2012 Data 2 2" xfId="217" xr:uid="{00000000-0005-0000-0000-0000D2000000}"/>
    <cellStyle name="_x0013__MWD Forecast_2012 Data 3" xfId="218" xr:uid="{00000000-0005-0000-0000-0000D3000000}"/>
    <cellStyle name="_x0013__MWD Forecast_JG view" xfId="219" xr:uid="{00000000-0005-0000-0000-0000D4000000}"/>
    <cellStyle name="_x0013__MWD Forecast_JG view 2" xfId="220" xr:uid="{00000000-0005-0000-0000-0000D5000000}"/>
    <cellStyle name="_x0013__new vs old data" xfId="221" xr:uid="{00000000-0005-0000-0000-0000D6000000}"/>
    <cellStyle name="_x0013__new vs old data 2" xfId="222" xr:uid="{00000000-0005-0000-0000-0000D7000000}"/>
    <cellStyle name="_x0013__new vs old data 2 2" xfId="223" xr:uid="{00000000-0005-0000-0000-0000D8000000}"/>
    <cellStyle name="_x0013__new vs old data 3" xfId="224" xr:uid="{00000000-0005-0000-0000-0000D9000000}"/>
    <cellStyle name="_Output.REC" xfId="225" xr:uid="{00000000-0005-0000-0000-0000DA000000}"/>
    <cellStyle name="_PGE_Compliance Report_August_2010 with data sheets" xfId="226" xr:uid="{00000000-0005-0000-0000-0000DB000000}"/>
    <cellStyle name="_PGE_Compliance Report_August_2010 with data sheets 2" xfId="227" xr:uid="{00000000-0005-0000-0000-0000DC000000}"/>
    <cellStyle name="_PGE_Compliance Report_August_2010_Draft 3" xfId="228" xr:uid="{00000000-0005-0000-0000-0000DD000000}"/>
    <cellStyle name="_PGE_Compliance Report_August_2010_Draft 3 2" xfId="229" xr:uid="{00000000-0005-0000-0000-0000DE000000}"/>
    <cellStyle name="_PGE_Compliance Report_August_2010_Draft 5" xfId="230" xr:uid="{00000000-0005-0000-0000-0000DF000000}"/>
    <cellStyle name="_PGE_Compliance Report_August_2010_Draft 5 2" xfId="231" xr:uid="{00000000-0005-0000-0000-0000E0000000}"/>
    <cellStyle name="_PGE_Compliance Report_August_2010_Draft 8" xfId="232" xr:uid="{00000000-0005-0000-0000-0000E1000000}"/>
    <cellStyle name="_PGE_Compliance Report_August_2010_Draft 8 2" xfId="233" xr:uid="{00000000-0005-0000-0000-0000E2000000}"/>
    <cellStyle name="_PGE_Compliance Report_August_2010_Final_Confidential M2LL" xfId="234" xr:uid="{00000000-0005-0000-0000-0000E3000000}"/>
    <cellStyle name="_PGE_Compliance Report_August_2010_Final_Confidential M2LL 2" xfId="235" xr:uid="{00000000-0005-0000-0000-0000E4000000}"/>
    <cellStyle name="_RDC Fwd Pricing" xfId="236" xr:uid="{00000000-0005-0000-0000-0000E5000000}"/>
    <cellStyle name="_RDC Fwd Pricing 2" xfId="237" xr:uid="{00000000-0005-0000-0000-0000E6000000}"/>
    <cellStyle name="_x0013__Regression Forecast Comparison" xfId="238" xr:uid="{00000000-0005-0000-0000-0000E7000000}"/>
    <cellStyle name="_x0013__Regression Forecast Comparison 2" xfId="239" xr:uid="{00000000-0005-0000-0000-0000E8000000}"/>
    <cellStyle name="_x0013__Regression Forecast Comparison 2 2" xfId="240" xr:uid="{00000000-0005-0000-0000-0000E9000000}"/>
    <cellStyle name="_x0013__Regression Forecast Comparison 3" xfId="241" xr:uid="{00000000-0005-0000-0000-0000EA000000}"/>
    <cellStyle name="_RPS Costs" xfId="242" xr:uid="{00000000-0005-0000-0000-0000EB000000}"/>
    <cellStyle name="_RPS Costs 2" xfId="243" xr:uid="{00000000-0005-0000-0000-0000EC000000}"/>
    <cellStyle name="_x0013__Ruiz OG Gen" xfId="244" xr:uid="{00000000-0005-0000-0000-0000ED000000}"/>
    <cellStyle name="_x0013__Ruiz OG Gen 2" xfId="245" xr:uid="{00000000-0005-0000-0000-0000EE000000}"/>
    <cellStyle name="_x0013__Ruiz OG Gen 2 2" xfId="246" xr:uid="{00000000-0005-0000-0000-0000EF000000}"/>
    <cellStyle name="_x0013__Ruiz OG Gen 3" xfId="247" xr:uid="{00000000-0005-0000-0000-0000F0000000}"/>
    <cellStyle name="_Sheet1" xfId="248" xr:uid="{00000000-0005-0000-0000-0000F1000000}"/>
    <cellStyle name="_Sheet1 2" xfId="249" xr:uid="{00000000-0005-0000-0000-0000F2000000}"/>
    <cellStyle name="_Sheet2" xfId="250" xr:uid="{00000000-0005-0000-0000-0000F3000000}"/>
    <cellStyle name="_Sheet2 2" xfId="251" xr:uid="{00000000-0005-0000-0000-0000F4000000}"/>
    <cellStyle name="_Sheet3" xfId="252" xr:uid="{00000000-0005-0000-0000-0000F5000000}"/>
    <cellStyle name="_Sheet3 2" xfId="253" xr:uid="{00000000-0005-0000-0000-0000F6000000}"/>
    <cellStyle name="_Sheet6" xfId="254" xr:uid="{00000000-0005-0000-0000-0000F7000000}"/>
    <cellStyle name="_Sheet6 2" xfId="255" xr:uid="{00000000-0005-0000-0000-0000F8000000}"/>
    <cellStyle name="_Tbl 2 2 EBal" xfId="256" xr:uid="{00000000-0005-0000-0000-0000F9000000}"/>
    <cellStyle name="_Tbl 2 2 EBal 2" xfId="257" xr:uid="{00000000-0005-0000-0000-0000FA000000}"/>
    <cellStyle name="_x0010_“+ˆÉ•?pý¤" xfId="258" xr:uid="{00000000-0005-0000-0000-0000FB000000}"/>
    <cellStyle name="_x0010_“+ˆÉ•?pý¤ 2" xfId="259" xr:uid="{00000000-0005-0000-0000-0000FC000000}"/>
    <cellStyle name="_x0010_“+ˆÉ•?pý¤ 2 2" xfId="260" xr:uid="{00000000-0005-0000-0000-0000FD000000}"/>
    <cellStyle name="_x0010_“+ˆÉ•?pý¤ 2 2 2" xfId="261" xr:uid="{00000000-0005-0000-0000-0000FE000000}"/>
    <cellStyle name="_x0010_“+ˆÉ•?pý¤ 2 2 3" xfId="262" xr:uid="{00000000-0005-0000-0000-0000FF000000}"/>
    <cellStyle name="_x0010_“+ˆÉ•?pý¤ 2 3" xfId="263" xr:uid="{00000000-0005-0000-0000-000000010000}"/>
    <cellStyle name="_x0010_“+ˆÉ•?pý¤ 2 3 2" xfId="264" xr:uid="{00000000-0005-0000-0000-000001010000}"/>
    <cellStyle name="_x0010_“+ˆÉ•?pý¤ 2 4" xfId="265" xr:uid="{00000000-0005-0000-0000-000002010000}"/>
    <cellStyle name="_x0010_“+ˆÉ•?pý¤ 2 5" xfId="266" xr:uid="{00000000-0005-0000-0000-000003010000}"/>
    <cellStyle name="_x0010_“+ˆÉ•?pý¤ 3" xfId="267" xr:uid="{00000000-0005-0000-0000-000004010000}"/>
    <cellStyle name="_x0010_“+ˆÉ•?pý¤ 3 2" xfId="268" xr:uid="{00000000-0005-0000-0000-000005010000}"/>
    <cellStyle name="_x0010_“+ˆÉ•?pý¤ 3 3" xfId="269" xr:uid="{00000000-0005-0000-0000-000006010000}"/>
    <cellStyle name="_x0010_“+ˆÉ•?pý¤ 4" xfId="270" xr:uid="{00000000-0005-0000-0000-000007010000}"/>
    <cellStyle name="_x0010_“+ˆÉ•?pý¤ 4 2" xfId="271" xr:uid="{00000000-0005-0000-0000-000008010000}"/>
    <cellStyle name="_x0010_“+ˆÉ•?pý¤ 5" xfId="272" xr:uid="{00000000-0005-0000-0000-000009010000}"/>
    <cellStyle name="_x0010_“+ˆÉ•?pý¤ 5 2" xfId="273" xr:uid="{00000000-0005-0000-0000-00000A010000}"/>
    <cellStyle name="_x0010_“+ˆÉ•?pý¤ 6" xfId="274" xr:uid="{00000000-0005-0000-0000-00000B010000}"/>
    <cellStyle name="⁤⸰〰〰䍟剃 嬀　崀" xfId="275" xr:uid="{00000000-0005-0000-0000-00000C010000}"/>
    <cellStyle name="⁤⸰〰〰䍟剃 嬀　崀 2" xfId="19633" xr:uid="{00000000-0005-0000-0000-00000D010000}"/>
    <cellStyle name="⁤⸰〰〰䍟剃 嬀　崀 2 2" xfId="31540" xr:uid="{056ED5E5-65BC-4E93-B17E-694629306B13}"/>
    <cellStyle name="⁤⸰〰〰䍟剃 嬀　崀 3" xfId="25576" xr:uid="{2582F1F8-05F5-4B1D-AE52-FC321B2FAFD3}"/>
    <cellStyle name="0" xfId="276" xr:uid="{00000000-0005-0000-0000-00000E010000}"/>
    <cellStyle name="0 2" xfId="277" xr:uid="{00000000-0005-0000-0000-00000F010000}"/>
    <cellStyle name="0.00" xfId="278" xr:uid="{00000000-0005-0000-0000-000010010000}"/>
    <cellStyle name="0.00 2" xfId="279" xr:uid="{00000000-0005-0000-0000-000011010000}"/>
    <cellStyle name="1" xfId="280" xr:uid="{00000000-0005-0000-0000-000012010000}"/>
    <cellStyle name="1 2" xfId="25577" xr:uid="{0376D184-5518-44E4-B247-295FCC92FAD9}"/>
    <cellStyle name="20% - Accent1 10" xfId="281" xr:uid="{00000000-0005-0000-0000-000013010000}"/>
    <cellStyle name="20% - Accent1 10 2" xfId="282" xr:uid="{00000000-0005-0000-0000-000014010000}"/>
    <cellStyle name="20% - Accent1 10 2 2" xfId="19634" xr:uid="{00000000-0005-0000-0000-000015010000}"/>
    <cellStyle name="20% - Accent1 10 2 2 2" xfId="31541" xr:uid="{63E764A6-B2C3-4729-A37D-F52799ED63FD}"/>
    <cellStyle name="20% - Accent1 10 2 3" xfId="25578" xr:uid="{4258EE41-8B9A-4F03-ACA9-4E41545EDB7E}"/>
    <cellStyle name="20% - Accent1 10 3" xfId="283" xr:uid="{00000000-0005-0000-0000-000016010000}"/>
    <cellStyle name="20% - Accent1 11" xfId="284" xr:uid="{00000000-0005-0000-0000-000017010000}"/>
    <cellStyle name="20% - Accent1 12" xfId="285" xr:uid="{00000000-0005-0000-0000-000018010000}"/>
    <cellStyle name="20% - Accent1 2" xfId="286" xr:uid="{00000000-0005-0000-0000-000019010000}"/>
    <cellStyle name="20% - Accent1 2 2" xfId="287" xr:uid="{00000000-0005-0000-0000-00001A010000}"/>
    <cellStyle name="20% - Accent1 2 2 2" xfId="288" xr:uid="{00000000-0005-0000-0000-00001B010000}"/>
    <cellStyle name="20% - Accent1 2 2 2 2" xfId="289" xr:uid="{00000000-0005-0000-0000-00001C010000}"/>
    <cellStyle name="20% - Accent1 2 2 2 3" xfId="290" xr:uid="{00000000-0005-0000-0000-00001D010000}"/>
    <cellStyle name="20% - Accent1 2 2 2 4" xfId="291" xr:uid="{00000000-0005-0000-0000-00001E010000}"/>
    <cellStyle name="20% - Accent1 2 2 3" xfId="292" xr:uid="{00000000-0005-0000-0000-00001F010000}"/>
    <cellStyle name="20% - Accent1 2 2 3 2" xfId="293" xr:uid="{00000000-0005-0000-0000-000020010000}"/>
    <cellStyle name="20% - Accent1 2 2 3 2 2" xfId="294" xr:uid="{00000000-0005-0000-0000-000021010000}"/>
    <cellStyle name="20% - Accent1 2 2 3 2 2 2" xfId="19638" xr:uid="{00000000-0005-0000-0000-000022010000}"/>
    <cellStyle name="20% - Accent1 2 2 3 2 2 2 2" xfId="31545" xr:uid="{D3EB243E-4A55-4C11-A283-32A3878A9CA0}"/>
    <cellStyle name="20% - Accent1 2 2 3 2 2 3" xfId="25582" xr:uid="{A9804AE4-FB2B-44C0-90CE-9F69830180D6}"/>
    <cellStyle name="20% - Accent1 2 2 3 2 3" xfId="19637" xr:uid="{00000000-0005-0000-0000-000023010000}"/>
    <cellStyle name="20% - Accent1 2 2 3 2 3 2" xfId="31544" xr:uid="{5339B1B1-7645-411A-B20F-DEDA934B0103}"/>
    <cellStyle name="20% - Accent1 2 2 3 2 4" xfId="25581" xr:uid="{DB304B57-2BEE-4662-AF39-9D6A16A46508}"/>
    <cellStyle name="20% - Accent1 2 2 3 3" xfId="295" xr:uid="{00000000-0005-0000-0000-000024010000}"/>
    <cellStyle name="20% - Accent1 2 2 3 3 2" xfId="19639" xr:uid="{00000000-0005-0000-0000-000025010000}"/>
    <cellStyle name="20% - Accent1 2 2 3 3 2 2" xfId="31546" xr:uid="{6FA57137-8CAB-4284-B47E-398B9FF5D095}"/>
    <cellStyle name="20% - Accent1 2 2 3 3 3" xfId="25583" xr:uid="{6695E130-DC00-4662-AD42-67FFFB36EF0A}"/>
    <cellStyle name="20% - Accent1 2 2 3 4" xfId="296" xr:uid="{00000000-0005-0000-0000-000026010000}"/>
    <cellStyle name="20% - Accent1 2 2 3 5" xfId="19636" xr:uid="{00000000-0005-0000-0000-000027010000}"/>
    <cellStyle name="20% - Accent1 2 2 3 5 2" xfId="31543" xr:uid="{78B3D6CD-4820-438E-B3D2-48D62518475A}"/>
    <cellStyle name="20% - Accent1 2 2 3 6" xfId="25580" xr:uid="{585F18EA-A442-4A06-BF24-B3474523D113}"/>
    <cellStyle name="20% - Accent1 2 2 4" xfId="297" xr:uid="{00000000-0005-0000-0000-000028010000}"/>
    <cellStyle name="20% - Accent1 2 2 4 2" xfId="298" xr:uid="{00000000-0005-0000-0000-000029010000}"/>
    <cellStyle name="20% - Accent1 2 2 4 2 2" xfId="19641" xr:uid="{00000000-0005-0000-0000-00002A010000}"/>
    <cellStyle name="20% - Accent1 2 2 4 2 2 2" xfId="31548" xr:uid="{E6C44BD0-52A2-4ADB-A1A2-4D6BB003CF13}"/>
    <cellStyle name="20% - Accent1 2 2 4 2 3" xfId="25585" xr:uid="{A06AE34B-E37B-4427-BA75-88FFE9481311}"/>
    <cellStyle name="20% - Accent1 2 2 4 3" xfId="299" xr:uid="{00000000-0005-0000-0000-00002B010000}"/>
    <cellStyle name="20% - Accent1 2 2 4 4" xfId="19640" xr:uid="{00000000-0005-0000-0000-00002C010000}"/>
    <cellStyle name="20% - Accent1 2 2 4 4 2" xfId="31547" xr:uid="{05515F4E-33AB-4DD8-9275-12EC691BD553}"/>
    <cellStyle name="20% - Accent1 2 2 4 5" xfId="25584" xr:uid="{86A253B7-B531-402C-B443-E305CFD8FA88}"/>
    <cellStyle name="20% - Accent1 2 2 5" xfId="300" xr:uid="{00000000-0005-0000-0000-00002D010000}"/>
    <cellStyle name="20% - Accent1 2 2 5 2" xfId="301" xr:uid="{00000000-0005-0000-0000-00002E010000}"/>
    <cellStyle name="20% - Accent1 2 2 5 3" xfId="19642" xr:uid="{00000000-0005-0000-0000-00002F010000}"/>
    <cellStyle name="20% - Accent1 2 2 5 3 2" xfId="31549" xr:uid="{6849DDC8-576C-4AFE-BC50-6E488AE7050A}"/>
    <cellStyle name="20% - Accent1 2 2 5 4" xfId="25586" xr:uid="{B34BDB0E-C06A-43B7-964B-5C5F38B9C15A}"/>
    <cellStyle name="20% - Accent1 2 2 6" xfId="302" xr:uid="{00000000-0005-0000-0000-000030010000}"/>
    <cellStyle name="20% - Accent1 2 2 6 2" xfId="303" xr:uid="{00000000-0005-0000-0000-000031010000}"/>
    <cellStyle name="20% - Accent1 2 2 7" xfId="304" xr:uid="{00000000-0005-0000-0000-000032010000}"/>
    <cellStyle name="20% - Accent1 2 2 8" xfId="19635" xr:uid="{00000000-0005-0000-0000-000033010000}"/>
    <cellStyle name="20% - Accent1 2 2 8 2" xfId="31542" xr:uid="{C8577462-E9D7-441C-B3AA-5CE2302D91EC}"/>
    <cellStyle name="20% - Accent1 2 2 9" xfId="25579" xr:uid="{21F17B2D-9DC7-4B46-8BD6-E320D15DBF22}"/>
    <cellStyle name="20% - Accent1 2 3" xfId="305" xr:uid="{00000000-0005-0000-0000-000034010000}"/>
    <cellStyle name="20% - Accent1 2 3 2" xfId="306" xr:uid="{00000000-0005-0000-0000-000035010000}"/>
    <cellStyle name="20% - Accent1 2 3 2 2" xfId="307" xr:uid="{00000000-0005-0000-0000-000036010000}"/>
    <cellStyle name="20% - Accent1 2 3 2 3" xfId="308" xr:uid="{00000000-0005-0000-0000-000037010000}"/>
    <cellStyle name="20% - Accent1 2 3 2 4" xfId="309" xr:uid="{00000000-0005-0000-0000-000038010000}"/>
    <cellStyle name="20% - Accent1 2 3 2 5" xfId="19643" xr:uid="{00000000-0005-0000-0000-000039010000}"/>
    <cellStyle name="20% - Accent1 2 3 2 5 2" xfId="31550" xr:uid="{95F9A041-A73F-4FD6-A071-687EFAE350EA}"/>
    <cellStyle name="20% - Accent1 2 3 2 6" xfId="25587" xr:uid="{0C702B19-20D6-4BD1-B689-F3071E861B65}"/>
    <cellStyle name="20% - Accent1 2 3 3" xfId="310" xr:uid="{00000000-0005-0000-0000-00003A010000}"/>
    <cellStyle name="20% - Accent1 2 3 4" xfId="311" xr:uid="{00000000-0005-0000-0000-00003B010000}"/>
    <cellStyle name="20% - Accent1 2 3 5" xfId="312" xr:uid="{00000000-0005-0000-0000-00003C010000}"/>
    <cellStyle name="20% - Accent1 2 4" xfId="313" xr:uid="{00000000-0005-0000-0000-00003D010000}"/>
    <cellStyle name="20% - Accent1 2 4 2" xfId="314" xr:uid="{00000000-0005-0000-0000-00003E010000}"/>
    <cellStyle name="20% - Accent1 2 5" xfId="315" xr:uid="{00000000-0005-0000-0000-00003F010000}"/>
    <cellStyle name="20% - Accent1 2 5 2" xfId="316" xr:uid="{00000000-0005-0000-0000-000040010000}"/>
    <cellStyle name="20% - Accent1 2 5 3" xfId="317" xr:uid="{00000000-0005-0000-0000-000041010000}"/>
    <cellStyle name="20% - Accent1 2 6" xfId="318" xr:uid="{00000000-0005-0000-0000-000042010000}"/>
    <cellStyle name="20% - Accent1 2 6 2" xfId="319" xr:uid="{00000000-0005-0000-0000-000043010000}"/>
    <cellStyle name="20% - Accent1 2 7" xfId="320" xr:uid="{00000000-0005-0000-0000-000044010000}"/>
    <cellStyle name="20% - Accent1 2 7 2" xfId="321" xr:uid="{00000000-0005-0000-0000-000045010000}"/>
    <cellStyle name="20% - Accent1 2 8" xfId="322" xr:uid="{00000000-0005-0000-0000-000046010000}"/>
    <cellStyle name="20% - Accent1 3" xfId="323" xr:uid="{00000000-0005-0000-0000-000047010000}"/>
    <cellStyle name="20% - Accent1 3 2" xfId="324" xr:uid="{00000000-0005-0000-0000-000048010000}"/>
    <cellStyle name="20% - Accent1 3 2 2" xfId="325" xr:uid="{00000000-0005-0000-0000-000049010000}"/>
    <cellStyle name="20% - Accent1 3 2 2 2" xfId="326" xr:uid="{00000000-0005-0000-0000-00004A010000}"/>
    <cellStyle name="20% - Accent1 3 2 2 2 2" xfId="327" xr:uid="{00000000-0005-0000-0000-00004B010000}"/>
    <cellStyle name="20% - Accent1 3 2 2 2 2 2" xfId="19647" xr:uid="{00000000-0005-0000-0000-00004C010000}"/>
    <cellStyle name="20% - Accent1 3 2 2 2 2 2 2" xfId="31554" xr:uid="{3184339F-F7DC-4019-B817-8E1FD7DFEE91}"/>
    <cellStyle name="20% - Accent1 3 2 2 2 2 3" xfId="25591" xr:uid="{F193C0AF-82FC-4CC6-9C49-F8C5B000EEBD}"/>
    <cellStyle name="20% - Accent1 3 2 2 2 3" xfId="328" xr:uid="{00000000-0005-0000-0000-00004D010000}"/>
    <cellStyle name="20% - Accent1 3 2 2 2 4" xfId="19646" xr:uid="{00000000-0005-0000-0000-00004E010000}"/>
    <cellStyle name="20% - Accent1 3 2 2 2 4 2" xfId="31553" xr:uid="{E4C824A5-397D-409B-A131-8D71CBD6CCCE}"/>
    <cellStyle name="20% - Accent1 3 2 2 2 5" xfId="25590" xr:uid="{B3DC6CA6-44D7-4D82-9319-F1B74F5B19DC}"/>
    <cellStyle name="20% - Accent1 3 2 2 3" xfId="329" xr:uid="{00000000-0005-0000-0000-00004F010000}"/>
    <cellStyle name="20% - Accent1 3 2 2 3 2" xfId="330" xr:uid="{00000000-0005-0000-0000-000050010000}"/>
    <cellStyle name="20% - Accent1 3 2 2 3 3" xfId="19648" xr:uid="{00000000-0005-0000-0000-000051010000}"/>
    <cellStyle name="20% - Accent1 3 2 2 3 3 2" xfId="31555" xr:uid="{DBE06508-06FB-4314-97E0-2EFA3329869C}"/>
    <cellStyle name="20% - Accent1 3 2 2 3 4" xfId="25592" xr:uid="{BCEE2D08-4315-44BE-AAAA-A291E6020559}"/>
    <cellStyle name="20% - Accent1 3 2 2 4" xfId="331" xr:uid="{00000000-0005-0000-0000-000052010000}"/>
    <cellStyle name="20% - Accent1 3 2 2 5" xfId="19645" xr:uid="{00000000-0005-0000-0000-000053010000}"/>
    <cellStyle name="20% - Accent1 3 2 2 5 2" xfId="31552" xr:uid="{5114D698-25FA-4CB5-B5DD-D35D24F3F4EC}"/>
    <cellStyle name="20% - Accent1 3 2 2 6" xfId="25589" xr:uid="{4A256458-A6D9-4747-ABAE-3AFFADD81C97}"/>
    <cellStyle name="20% - Accent1 3 2 3" xfId="332" xr:uid="{00000000-0005-0000-0000-000054010000}"/>
    <cellStyle name="20% - Accent1 3 2 3 2" xfId="333" xr:uid="{00000000-0005-0000-0000-000055010000}"/>
    <cellStyle name="20% - Accent1 3 2 3 2 2" xfId="19650" xr:uid="{00000000-0005-0000-0000-000056010000}"/>
    <cellStyle name="20% - Accent1 3 2 3 2 2 2" xfId="31557" xr:uid="{3A91EBF3-ECEB-4B17-9E7E-464400BA9D54}"/>
    <cellStyle name="20% - Accent1 3 2 3 2 3" xfId="25594" xr:uid="{761CD362-8E21-4E9A-9F74-E08C58F14538}"/>
    <cellStyle name="20% - Accent1 3 2 3 3" xfId="334" xr:uid="{00000000-0005-0000-0000-000057010000}"/>
    <cellStyle name="20% - Accent1 3 2 3 4" xfId="19649" xr:uid="{00000000-0005-0000-0000-000058010000}"/>
    <cellStyle name="20% - Accent1 3 2 3 4 2" xfId="31556" xr:uid="{EB93B4CC-3E50-423D-94CB-CDA509E9CE4E}"/>
    <cellStyle name="20% - Accent1 3 2 3 5" xfId="25593" xr:uid="{611A156D-14AD-48F5-B7A9-4A8EEBE9978A}"/>
    <cellStyle name="20% - Accent1 3 2 4" xfId="335" xr:uid="{00000000-0005-0000-0000-000059010000}"/>
    <cellStyle name="20% - Accent1 3 2 4 2" xfId="336" xr:uid="{00000000-0005-0000-0000-00005A010000}"/>
    <cellStyle name="20% - Accent1 3 2 4 3" xfId="19651" xr:uid="{00000000-0005-0000-0000-00005B010000}"/>
    <cellStyle name="20% - Accent1 3 2 4 3 2" xfId="31558" xr:uid="{5EABCA2B-DC50-457F-9B8A-7AE0DF4921B8}"/>
    <cellStyle name="20% - Accent1 3 2 4 4" xfId="25595" xr:uid="{4265B098-0655-46CF-8FCF-60A61786CB88}"/>
    <cellStyle name="20% - Accent1 3 2 5" xfId="337" xr:uid="{00000000-0005-0000-0000-00005C010000}"/>
    <cellStyle name="20% - Accent1 3 2 5 2" xfId="338" xr:uid="{00000000-0005-0000-0000-00005D010000}"/>
    <cellStyle name="20% - Accent1 3 2 6" xfId="339" xr:uid="{00000000-0005-0000-0000-00005E010000}"/>
    <cellStyle name="20% - Accent1 3 2 6 2" xfId="340" xr:uid="{00000000-0005-0000-0000-00005F010000}"/>
    <cellStyle name="20% - Accent1 3 2 7" xfId="341" xr:uid="{00000000-0005-0000-0000-000060010000}"/>
    <cellStyle name="20% - Accent1 3 2 8" xfId="19644" xr:uid="{00000000-0005-0000-0000-000061010000}"/>
    <cellStyle name="20% - Accent1 3 2 8 2" xfId="31551" xr:uid="{7931EB00-3AB0-46F8-AA6D-FE8EFE3D68F7}"/>
    <cellStyle name="20% - Accent1 3 2 9" xfId="25588" xr:uid="{7D0CC17C-1285-4457-ABE3-BBDB3EB87622}"/>
    <cellStyle name="20% - Accent1 3 3" xfId="342" xr:uid="{00000000-0005-0000-0000-000062010000}"/>
    <cellStyle name="20% - Accent1 3 3 2" xfId="343" xr:uid="{00000000-0005-0000-0000-000063010000}"/>
    <cellStyle name="20% - Accent1 3 3 2 2" xfId="344" xr:uid="{00000000-0005-0000-0000-000064010000}"/>
    <cellStyle name="20% - Accent1 3 3 2 2 2" xfId="19654" xr:uid="{00000000-0005-0000-0000-000065010000}"/>
    <cellStyle name="20% - Accent1 3 3 2 2 2 2" xfId="31561" xr:uid="{88306188-7B46-4B9C-94B8-43F14C837CE6}"/>
    <cellStyle name="20% - Accent1 3 3 2 2 3" xfId="25598" xr:uid="{BE4B3F22-C91B-4234-90F7-E3179996636C}"/>
    <cellStyle name="20% - Accent1 3 3 2 3" xfId="19653" xr:uid="{00000000-0005-0000-0000-000066010000}"/>
    <cellStyle name="20% - Accent1 3 3 2 3 2" xfId="31560" xr:uid="{BF24A53E-5E95-4019-8A0E-CFEE6F66CC4A}"/>
    <cellStyle name="20% - Accent1 3 3 2 4" xfId="25597" xr:uid="{660BF134-CB69-45FE-B1D7-8289B4E21A0F}"/>
    <cellStyle name="20% - Accent1 3 3 3" xfId="345" xr:uid="{00000000-0005-0000-0000-000067010000}"/>
    <cellStyle name="20% - Accent1 3 3 3 2" xfId="19655" xr:uid="{00000000-0005-0000-0000-000068010000}"/>
    <cellStyle name="20% - Accent1 3 3 3 2 2" xfId="31562" xr:uid="{C615F392-1EB0-435B-9FF1-AF07D761C10D}"/>
    <cellStyle name="20% - Accent1 3 3 3 3" xfId="25599" xr:uid="{4D7C9CBB-BB95-46FB-982F-3E6344983644}"/>
    <cellStyle name="20% - Accent1 3 3 4" xfId="346" xr:uid="{00000000-0005-0000-0000-000069010000}"/>
    <cellStyle name="20% - Accent1 3 3 5" xfId="19652" xr:uid="{00000000-0005-0000-0000-00006A010000}"/>
    <cellStyle name="20% - Accent1 3 3 5 2" xfId="31559" xr:uid="{C767F279-1722-4F87-97ED-308940494B33}"/>
    <cellStyle name="20% - Accent1 3 3 6" xfId="25596" xr:uid="{09782A72-5B35-45E9-99DF-E118829BC66A}"/>
    <cellStyle name="20% - Accent1 3 4" xfId="347" xr:uid="{00000000-0005-0000-0000-00006B010000}"/>
    <cellStyle name="20% - Accent1 3 4 2" xfId="348" xr:uid="{00000000-0005-0000-0000-00006C010000}"/>
    <cellStyle name="20% - Accent1 3 4 2 2" xfId="19657" xr:uid="{00000000-0005-0000-0000-00006D010000}"/>
    <cellStyle name="20% - Accent1 3 4 2 2 2" xfId="31564" xr:uid="{F4CDE88F-FCD7-4FF8-9C43-BAF7417F118F}"/>
    <cellStyle name="20% - Accent1 3 4 2 3" xfId="25601" xr:uid="{89A6BF92-3378-4F5B-BBC5-693C643E3628}"/>
    <cellStyle name="20% - Accent1 3 4 3" xfId="349" xr:uid="{00000000-0005-0000-0000-00006E010000}"/>
    <cellStyle name="20% - Accent1 3 4 4" xfId="19656" xr:uid="{00000000-0005-0000-0000-00006F010000}"/>
    <cellStyle name="20% - Accent1 3 4 4 2" xfId="31563" xr:uid="{557C283A-A74B-47B9-B1C2-80C036DA14AA}"/>
    <cellStyle name="20% - Accent1 3 4 5" xfId="25600" xr:uid="{849BF7BA-EB7E-4477-8B69-1796AD68D701}"/>
    <cellStyle name="20% - Accent1 3 5" xfId="350" xr:uid="{00000000-0005-0000-0000-000070010000}"/>
    <cellStyle name="20% - Accent1 3 5 2" xfId="351" xr:uid="{00000000-0005-0000-0000-000071010000}"/>
    <cellStyle name="20% - Accent1 3 5 3" xfId="19658" xr:uid="{00000000-0005-0000-0000-000072010000}"/>
    <cellStyle name="20% - Accent1 3 5 3 2" xfId="31565" xr:uid="{ED36DF4D-102A-4118-8779-BD5EC9160829}"/>
    <cellStyle name="20% - Accent1 3 5 4" xfId="25602" xr:uid="{708438D4-D5E2-472B-B8AE-1F00EF9075DD}"/>
    <cellStyle name="20% - Accent1 3 6" xfId="352" xr:uid="{00000000-0005-0000-0000-000073010000}"/>
    <cellStyle name="20% - Accent1 3 6 2" xfId="353" xr:uid="{00000000-0005-0000-0000-000074010000}"/>
    <cellStyle name="20% - Accent1 3 6 3" xfId="354" xr:uid="{00000000-0005-0000-0000-000075010000}"/>
    <cellStyle name="20% - Accent1 3 7" xfId="355" xr:uid="{00000000-0005-0000-0000-000076010000}"/>
    <cellStyle name="20% - Accent1 3 7 2" xfId="356" xr:uid="{00000000-0005-0000-0000-000077010000}"/>
    <cellStyle name="20% - Accent1 3 8" xfId="357" xr:uid="{00000000-0005-0000-0000-000078010000}"/>
    <cellStyle name="20% - Accent1 3 9" xfId="358" xr:uid="{00000000-0005-0000-0000-000079010000}"/>
    <cellStyle name="20% - Accent1 4" xfId="359" xr:uid="{00000000-0005-0000-0000-00007A010000}"/>
    <cellStyle name="20% - Accent1 4 2" xfId="360" xr:uid="{00000000-0005-0000-0000-00007B010000}"/>
    <cellStyle name="20% - Accent1 4 2 2" xfId="361" xr:uid="{00000000-0005-0000-0000-00007C010000}"/>
    <cellStyle name="20% - Accent1 4 2 2 2" xfId="362" xr:uid="{00000000-0005-0000-0000-00007D010000}"/>
    <cellStyle name="20% - Accent1 4 2 2 2 2" xfId="363" xr:uid="{00000000-0005-0000-0000-00007E010000}"/>
    <cellStyle name="20% - Accent1 4 2 2 2 2 2" xfId="19662" xr:uid="{00000000-0005-0000-0000-00007F010000}"/>
    <cellStyle name="20% - Accent1 4 2 2 2 2 2 2" xfId="31569" xr:uid="{1CE594BA-2BEA-472E-A63E-3D6C07393C4A}"/>
    <cellStyle name="20% - Accent1 4 2 2 2 2 3" xfId="25606" xr:uid="{503C6408-C588-4EF5-B188-22892A01EE4F}"/>
    <cellStyle name="20% - Accent1 4 2 2 2 3" xfId="364" xr:uid="{00000000-0005-0000-0000-000080010000}"/>
    <cellStyle name="20% - Accent1 4 2 2 2 4" xfId="19661" xr:uid="{00000000-0005-0000-0000-000081010000}"/>
    <cellStyle name="20% - Accent1 4 2 2 2 4 2" xfId="31568" xr:uid="{5878A21F-DCA4-4920-94D3-06595EB1A091}"/>
    <cellStyle name="20% - Accent1 4 2 2 2 5" xfId="25605" xr:uid="{1782B3CB-7D27-4081-847A-23904351A3F4}"/>
    <cellStyle name="20% - Accent1 4 2 2 3" xfId="365" xr:uid="{00000000-0005-0000-0000-000082010000}"/>
    <cellStyle name="20% - Accent1 4 2 2 3 2" xfId="366" xr:uid="{00000000-0005-0000-0000-000083010000}"/>
    <cellStyle name="20% - Accent1 4 2 2 3 3" xfId="19663" xr:uid="{00000000-0005-0000-0000-000084010000}"/>
    <cellStyle name="20% - Accent1 4 2 2 3 3 2" xfId="31570" xr:uid="{11F3F8BC-3AF0-40B4-9EC8-5CA00DD6C9C8}"/>
    <cellStyle name="20% - Accent1 4 2 2 3 4" xfId="25607" xr:uid="{40780DAF-9A4E-4F66-9B79-68231C9165BC}"/>
    <cellStyle name="20% - Accent1 4 2 2 4" xfId="367" xr:uid="{00000000-0005-0000-0000-000085010000}"/>
    <cellStyle name="20% - Accent1 4 2 2 5" xfId="19660" xr:uid="{00000000-0005-0000-0000-000086010000}"/>
    <cellStyle name="20% - Accent1 4 2 2 5 2" xfId="31567" xr:uid="{D734810B-34C8-4BAB-85C8-91F8FC2E607A}"/>
    <cellStyle name="20% - Accent1 4 2 2 6" xfId="25604" xr:uid="{01E6CADE-672B-41F4-BC22-C605E1FFE348}"/>
    <cellStyle name="20% - Accent1 4 2 3" xfId="368" xr:uid="{00000000-0005-0000-0000-000087010000}"/>
    <cellStyle name="20% - Accent1 4 2 3 2" xfId="369" xr:uid="{00000000-0005-0000-0000-000088010000}"/>
    <cellStyle name="20% - Accent1 4 2 3 2 2" xfId="19665" xr:uid="{00000000-0005-0000-0000-000089010000}"/>
    <cellStyle name="20% - Accent1 4 2 3 2 2 2" xfId="31572" xr:uid="{A8E72F45-1628-4043-A2AC-3009BC7E2A06}"/>
    <cellStyle name="20% - Accent1 4 2 3 2 3" xfId="25609" xr:uid="{197E7EAA-CA64-44D2-ADE8-9844A675A7E3}"/>
    <cellStyle name="20% - Accent1 4 2 3 3" xfId="370" xr:uid="{00000000-0005-0000-0000-00008A010000}"/>
    <cellStyle name="20% - Accent1 4 2 3 4" xfId="19664" xr:uid="{00000000-0005-0000-0000-00008B010000}"/>
    <cellStyle name="20% - Accent1 4 2 3 4 2" xfId="31571" xr:uid="{329911C3-76ED-466D-8891-C0778FD95ABA}"/>
    <cellStyle name="20% - Accent1 4 2 3 5" xfId="25608" xr:uid="{1AF2FBBE-6899-4CB9-AAFC-D10801ACE447}"/>
    <cellStyle name="20% - Accent1 4 2 4" xfId="371" xr:uid="{00000000-0005-0000-0000-00008C010000}"/>
    <cellStyle name="20% - Accent1 4 2 4 2" xfId="372" xr:uid="{00000000-0005-0000-0000-00008D010000}"/>
    <cellStyle name="20% - Accent1 4 2 4 3" xfId="19666" xr:uid="{00000000-0005-0000-0000-00008E010000}"/>
    <cellStyle name="20% - Accent1 4 2 4 3 2" xfId="31573" xr:uid="{45F69215-6726-4A82-81E5-7E47B5AB0361}"/>
    <cellStyle name="20% - Accent1 4 2 4 4" xfId="25610" xr:uid="{2E004F37-306E-43C2-AB2C-880E502D5C94}"/>
    <cellStyle name="20% - Accent1 4 2 5" xfId="373" xr:uid="{00000000-0005-0000-0000-00008F010000}"/>
    <cellStyle name="20% - Accent1 4 2 5 2" xfId="374" xr:uid="{00000000-0005-0000-0000-000090010000}"/>
    <cellStyle name="20% - Accent1 4 2 6" xfId="375" xr:uid="{00000000-0005-0000-0000-000091010000}"/>
    <cellStyle name="20% - Accent1 4 2 6 2" xfId="376" xr:uid="{00000000-0005-0000-0000-000092010000}"/>
    <cellStyle name="20% - Accent1 4 2 7" xfId="377" xr:uid="{00000000-0005-0000-0000-000093010000}"/>
    <cellStyle name="20% - Accent1 4 2 8" xfId="19659" xr:uid="{00000000-0005-0000-0000-000094010000}"/>
    <cellStyle name="20% - Accent1 4 2 8 2" xfId="31566" xr:uid="{C9256572-1315-481D-868E-EF1A3C3CDB1F}"/>
    <cellStyle name="20% - Accent1 4 2 9" xfId="25603" xr:uid="{1228BA10-5E15-428B-8BB9-E1DF96678643}"/>
    <cellStyle name="20% - Accent1 4 3" xfId="378" xr:uid="{00000000-0005-0000-0000-000095010000}"/>
    <cellStyle name="20% - Accent1 4 3 2" xfId="379" xr:uid="{00000000-0005-0000-0000-000096010000}"/>
    <cellStyle name="20% - Accent1 4 3 2 2" xfId="19668" xr:uid="{00000000-0005-0000-0000-000097010000}"/>
    <cellStyle name="20% - Accent1 4 3 2 2 2" xfId="31575" xr:uid="{D6FA5039-9C2C-4AB1-9EF9-D7FA9CF27A0B}"/>
    <cellStyle name="20% - Accent1 4 3 2 3" xfId="25612" xr:uid="{87DEDCDD-B698-477B-9F34-B914ABB7BB42}"/>
    <cellStyle name="20% - Accent1 4 3 3" xfId="380" xr:uid="{00000000-0005-0000-0000-000098010000}"/>
    <cellStyle name="20% - Accent1 4 3 3 2" xfId="19669" xr:uid="{00000000-0005-0000-0000-000099010000}"/>
    <cellStyle name="20% - Accent1 4 3 3 2 2" xfId="31576" xr:uid="{49B18491-E95B-4221-8A80-F9A4610C2FD8}"/>
    <cellStyle name="20% - Accent1 4 3 3 3" xfId="25613" xr:uid="{4B120D2B-9A8F-4D0E-A206-369CB2A3DFC5}"/>
    <cellStyle name="20% - Accent1 4 3 4" xfId="381" xr:uid="{00000000-0005-0000-0000-00009A010000}"/>
    <cellStyle name="20% - Accent1 4 3 5" xfId="19667" xr:uid="{00000000-0005-0000-0000-00009B010000}"/>
    <cellStyle name="20% - Accent1 4 3 5 2" xfId="31574" xr:uid="{7462FE5C-D999-417F-81FC-B0D3E26828B3}"/>
    <cellStyle name="20% - Accent1 4 3 6" xfId="25611" xr:uid="{CF580954-9E98-465D-B655-1E3218C26473}"/>
    <cellStyle name="20% - Accent1 4 4" xfId="382" xr:uid="{00000000-0005-0000-0000-00009C010000}"/>
    <cellStyle name="20% - Accent1 4 4 2" xfId="383" xr:uid="{00000000-0005-0000-0000-00009D010000}"/>
    <cellStyle name="20% - Accent1 4 4 2 2" xfId="19671" xr:uid="{00000000-0005-0000-0000-00009E010000}"/>
    <cellStyle name="20% - Accent1 4 4 2 2 2" xfId="31578" xr:uid="{B86E94F3-C996-430E-82EB-2768B0F22057}"/>
    <cellStyle name="20% - Accent1 4 4 2 3" xfId="25615" xr:uid="{56C61D52-A27F-4368-BBF4-4498507B0353}"/>
    <cellStyle name="20% - Accent1 4 4 3" xfId="384" xr:uid="{00000000-0005-0000-0000-00009F010000}"/>
    <cellStyle name="20% - Accent1 4 4 4" xfId="19670" xr:uid="{00000000-0005-0000-0000-0000A0010000}"/>
    <cellStyle name="20% - Accent1 4 4 4 2" xfId="31577" xr:uid="{F6A64634-90C3-423C-90C5-04C6B7F0CEE5}"/>
    <cellStyle name="20% - Accent1 4 4 5" xfId="25614" xr:uid="{DAD96583-2B67-4EF0-89F8-227C6ADEBA26}"/>
    <cellStyle name="20% - Accent1 4 5" xfId="385" xr:uid="{00000000-0005-0000-0000-0000A1010000}"/>
    <cellStyle name="20% - Accent1 4 5 2" xfId="19672" xr:uid="{00000000-0005-0000-0000-0000A2010000}"/>
    <cellStyle name="20% - Accent1 4 5 2 2" xfId="31579" xr:uid="{C451B9A0-B0AA-4D57-B218-9C4D516B21D0}"/>
    <cellStyle name="20% - Accent1 4 5 3" xfId="25616" xr:uid="{AB66B359-8DDA-42D5-8C2C-030701E2AD8D}"/>
    <cellStyle name="20% - Accent1 4 6" xfId="386" xr:uid="{00000000-0005-0000-0000-0000A3010000}"/>
    <cellStyle name="20% - Accent1 4 6 2" xfId="387" xr:uid="{00000000-0005-0000-0000-0000A4010000}"/>
    <cellStyle name="20% - Accent1 4 7" xfId="388" xr:uid="{00000000-0005-0000-0000-0000A5010000}"/>
    <cellStyle name="20% - Accent1 4 7 2" xfId="389" xr:uid="{00000000-0005-0000-0000-0000A6010000}"/>
    <cellStyle name="20% - Accent1 4 8" xfId="390" xr:uid="{00000000-0005-0000-0000-0000A7010000}"/>
    <cellStyle name="20% - Accent1 4 9" xfId="391" xr:uid="{00000000-0005-0000-0000-0000A8010000}"/>
    <cellStyle name="20% - Accent1 5" xfId="392" xr:uid="{00000000-0005-0000-0000-0000A9010000}"/>
    <cellStyle name="20% - Accent1 5 2" xfId="393" xr:uid="{00000000-0005-0000-0000-0000AA010000}"/>
    <cellStyle name="20% - Accent1 5 2 2" xfId="394" xr:uid="{00000000-0005-0000-0000-0000AB010000}"/>
    <cellStyle name="20% - Accent1 5 2 2 2" xfId="395" xr:uid="{00000000-0005-0000-0000-0000AC010000}"/>
    <cellStyle name="20% - Accent1 5 2 2 2 2" xfId="396" xr:uid="{00000000-0005-0000-0000-0000AD010000}"/>
    <cellStyle name="20% - Accent1 5 2 2 2 2 2" xfId="19676" xr:uid="{00000000-0005-0000-0000-0000AE010000}"/>
    <cellStyle name="20% - Accent1 5 2 2 2 2 2 2" xfId="31583" xr:uid="{3F209FE4-E1DC-4069-BD51-5029E18873DF}"/>
    <cellStyle name="20% - Accent1 5 2 2 2 2 3" xfId="25620" xr:uid="{7A85AC64-1192-4CF7-9032-D4D15F697C79}"/>
    <cellStyle name="20% - Accent1 5 2 2 2 3" xfId="19675" xr:uid="{00000000-0005-0000-0000-0000AF010000}"/>
    <cellStyle name="20% - Accent1 5 2 2 2 3 2" xfId="31582" xr:uid="{318D2642-FA5E-4EBD-8E21-E0F8EC9DC8D6}"/>
    <cellStyle name="20% - Accent1 5 2 2 2 4" xfId="25619" xr:uid="{D84F9FD3-5CF1-4775-8614-D07B828929A1}"/>
    <cellStyle name="20% - Accent1 5 2 2 3" xfId="397" xr:uid="{00000000-0005-0000-0000-0000B0010000}"/>
    <cellStyle name="20% - Accent1 5 2 2 3 2" xfId="19677" xr:uid="{00000000-0005-0000-0000-0000B1010000}"/>
    <cellStyle name="20% - Accent1 5 2 2 3 2 2" xfId="31584" xr:uid="{43F53F2A-8DC8-4694-B191-1070122DCA44}"/>
    <cellStyle name="20% - Accent1 5 2 2 3 3" xfId="25621" xr:uid="{AD2EB1C3-D7A8-4B14-9DB8-05F8B5E76CAA}"/>
    <cellStyle name="20% - Accent1 5 2 2 4" xfId="19674" xr:uid="{00000000-0005-0000-0000-0000B2010000}"/>
    <cellStyle name="20% - Accent1 5 2 2 4 2" xfId="31581" xr:uid="{C6BD820C-3376-496E-921E-0046421CA6A9}"/>
    <cellStyle name="20% - Accent1 5 2 2 5" xfId="25618" xr:uid="{F644F111-AC91-4084-A097-902ABAE5E618}"/>
    <cellStyle name="20% - Accent1 5 2 3" xfId="398" xr:uid="{00000000-0005-0000-0000-0000B3010000}"/>
    <cellStyle name="20% - Accent1 5 2 3 2" xfId="399" xr:uid="{00000000-0005-0000-0000-0000B4010000}"/>
    <cellStyle name="20% - Accent1 5 2 3 2 2" xfId="19679" xr:uid="{00000000-0005-0000-0000-0000B5010000}"/>
    <cellStyle name="20% - Accent1 5 2 3 2 2 2" xfId="31586" xr:uid="{138CC686-B49D-4C53-A799-C0DCC43C2F24}"/>
    <cellStyle name="20% - Accent1 5 2 3 2 3" xfId="25623" xr:uid="{05F363DB-289D-4419-8B30-CCE4310EBA23}"/>
    <cellStyle name="20% - Accent1 5 2 3 3" xfId="19678" xr:uid="{00000000-0005-0000-0000-0000B6010000}"/>
    <cellStyle name="20% - Accent1 5 2 3 3 2" xfId="31585" xr:uid="{0676072B-64EB-4208-9560-6072BE704E3C}"/>
    <cellStyle name="20% - Accent1 5 2 3 4" xfId="25622" xr:uid="{022F36EC-D199-4409-B6AC-E9828171D88E}"/>
    <cellStyle name="20% - Accent1 5 2 4" xfId="400" xr:uid="{00000000-0005-0000-0000-0000B7010000}"/>
    <cellStyle name="20% - Accent1 5 2 4 2" xfId="19680" xr:uid="{00000000-0005-0000-0000-0000B8010000}"/>
    <cellStyle name="20% - Accent1 5 2 4 2 2" xfId="31587" xr:uid="{290224F9-BBEB-4D7B-BCAB-B4EEFC029BD4}"/>
    <cellStyle name="20% - Accent1 5 2 4 3" xfId="25624" xr:uid="{7420141B-E13A-44D4-BADF-614D2AAD16A3}"/>
    <cellStyle name="20% - Accent1 5 2 5" xfId="401" xr:uid="{00000000-0005-0000-0000-0000B9010000}"/>
    <cellStyle name="20% - Accent1 5 2 6" xfId="19673" xr:uid="{00000000-0005-0000-0000-0000BA010000}"/>
    <cellStyle name="20% - Accent1 5 2 6 2" xfId="31580" xr:uid="{EB4CA7A5-40C2-4DDD-868B-47B54E8CD46A}"/>
    <cellStyle name="20% - Accent1 5 2 7" xfId="25617" xr:uid="{36D1EFE8-7A08-4E05-87B7-2557C84B138C}"/>
    <cellStyle name="20% - Accent1 5 3" xfId="402" xr:uid="{00000000-0005-0000-0000-0000BB010000}"/>
    <cellStyle name="20% - Accent1 5 3 2" xfId="403" xr:uid="{00000000-0005-0000-0000-0000BC010000}"/>
    <cellStyle name="20% - Accent1 5 3 3" xfId="19681" xr:uid="{00000000-0005-0000-0000-0000BD010000}"/>
    <cellStyle name="20% - Accent1 5 3 3 2" xfId="31588" xr:uid="{6D6AF46F-80D0-4C70-AF0B-D6F8EDEEA751}"/>
    <cellStyle name="20% - Accent1 5 3 4" xfId="25625" xr:uid="{12BBBD0F-3C6D-4816-9497-9EF086B1D8CB}"/>
    <cellStyle name="20% - Accent1 5 4" xfId="404" xr:uid="{00000000-0005-0000-0000-0000BE010000}"/>
    <cellStyle name="20% - Accent1 5 5" xfId="405" xr:uid="{00000000-0005-0000-0000-0000BF010000}"/>
    <cellStyle name="20% - Accent1 6" xfId="406" xr:uid="{00000000-0005-0000-0000-0000C0010000}"/>
    <cellStyle name="20% - Accent1 6 2" xfId="407" xr:uid="{00000000-0005-0000-0000-0000C1010000}"/>
    <cellStyle name="20% - Accent1 6 2 2" xfId="408" xr:uid="{00000000-0005-0000-0000-0000C2010000}"/>
    <cellStyle name="20% - Accent1 6 2 2 2" xfId="19683" xr:uid="{00000000-0005-0000-0000-0000C3010000}"/>
    <cellStyle name="20% - Accent1 6 2 2 2 2" xfId="31590" xr:uid="{87FA9655-9C04-4698-A866-A0BC715EF6EE}"/>
    <cellStyle name="20% - Accent1 6 2 2 3" xfId="25627" xr:uid="{419B63C8-C108-45FA-8639-86639700DBB7}"/>
    <cellStyle name="20% - Accent1 6 2 3" xfId="409" xr:uid="{00000000-0005-0000-0000-0000C4010000}"/>
    <cellStyle name="20% - Accent1 6 2 4" xfId="410" xr:uid="{00000000-0005-0000-0000-0000C5010000}"/>
    <cellStyle name="20% - Accent1 6 3" xfId="411" xr:uid="{00000000-0005-0000-0000-0000C6010000}"/>
    <cellStyle name="20% - Accent1 6 3 2" xfId="412" xr:uid="{00000000-0005-0000-0000-0000C7010000}"/>
    <cellStyle name="20% - Accent1 6 3 2 2" xfId="413" xr:uid="{00000000-0005-0000-0000-0000C8010000}"/>
    <cellStyle name="20% - Accent1 6 3 2 2 2" xfId="19686" xr:uid="{00000000-0005-0000-0000-0000C9010000}"/>
    <cellStyle name="20% - Accent1 6 3 2 2 2 2" xfId="31593" xr:uid="{E87D567C-7B6B-4241-AC05-EA75310078F4}"/>
    <cellStyle name="20% - Accent1 6 3 2 2 3" xfId="25630" xr:uid="{419672AD-6C27-4DAF-A751-22CBAF339FF0}"/>
    <cellStyle name="20% - Accent1 6 3 2 3" xfId="19685" xr:uid="{00000000-0005-0000-0000-0000CA010000}"/>
    <cellStyle name="20% - Accent1 6 3 2 3 2" xfId="31592" xr:uid="{E764E5EF-3DE8-4AEE-BA28-BB52062D8DB0}"/>
    <cellStyle name="20% - Accent1 6 3 2 4" xfId="25629" xr:uid="{255EDDBF-145B-42B2-8BB1-7575554A395F}"/>
    <cellStyle name="20% - Accent1 6 3 3" xfId="414" xr:uid="{00000000-0005-0000-0000-0000CB010000}"/>
    <cellStyle name="20% - Accent1 6 3 3 2" xfId="19687" xr:uid="{00000000-0005-0000-0000-0000CC010000}"/>
    <cellStyle name="20% - Accent1 6 3 3 2 2" xfId="31594" xr:uid="{DAB7C76B-ABD8-4232-B6FF-1AF31E0C39D1}"/>
    <cellStyle name="20% - Accent1 6 3 3 3" xfId="25631" xr:uid="{B2C998D5-84B2-434F-9F08-4849B8D38430}"/>
    <cellStyle name="20% - Accent1 6 3 4" xfId="415" xr:uid="{00000000-0005-0000-0000-0000CD010000}"/>
    <cellStyle name="20% - Accent1 6 3 5" xfId="19684" xr:uid="{00000000-0005-0000-0000-0000CE010000}"/>
    <cellStyle name="20% - Accent1 6 3 5 2" xfId="31591" xr:uid="{348706CA-0154-48F6-86E7-8331CDA23969}"/>
    <cellStyle name="20% - Accent1 6 3 6" xfId="25628" xr:uid="{14420F50-D5D2-4557-9B57-45DC508E84C6}"/>
    <cellStyle name="20% - Accent1 6 4" xfId="416" xr:uid="{00000000-0005-0000-0000-0000CF010000}"/>
    <cellStyle name="20% - Accent1 6 4 2" xfId="417" xr:uid="{00000000-0005-0000-0000-0000D0010000}"/>
    <cellStyle name="20% - Accent1 6 4 2 2" xfId="19689" xr:uid="{00000000-0005-0000-0000-0000D1010000}"/>
    <cellStyle name="20% - Accent1 6 4 2 2 2" xfId="31596" xr:uid="{C7157570-3AE1-4EFC-817B-95DC60105AA0}"/>
    <cellStyle name="20% - Accent1 6 4 2 3" xfId="25633" xr:uid="{7E6DADC2-73B5-4DB8-88DD-90107C061DCB}"/>
    <cellStyle name="20% - Accent1 6 4 3" xfId="19688" xr:uid="{00000000-0005-0000-0000-0000D2010000}"/>
    <cellStyle name="20% - Accent1 6 4 3 2" xfId="31595" xr:uid="{37FC53DF-58FF-4F94-95BA-ABECBBF476C4}"/>
    <cellStyle name="20% - Accent1 6 4 4" xfId="25632" xr:uid="{56C6D972-01D6-4145-A0B2-7598BE9BCFFF}"/>
    <cellStyle name="20% - Accent1 6 5" xfId="418" xr:uid="{00000000-0005-0000-0000-0000D3010000}"/>
    <cellStyle name="20% - Accent1 6 5 2" xfId="19690" xr:uid="{00000000-0005-0000-0000-0000D4010000}"/>
    <cellStyle name="20% - Accent1 6 5 2 2" xfId="31597" xr:uid="{EFF22744-F34B-44AF-B81F-9EF9E6EEB1B2}"/>
    <cellStyle name="20% - Accent1 6 5 3" xfId="25634" xr:uid="{24895998-3513-4C70-874D-B0DB695C0F71}"/>
    <cellStyle name="20% - Accent1 6 6" xfId="419" xr:uid="{00000000-0005-0000-0000-0000D5010000}"/>
    <cellStyle name="20% - Accent1 6 7" xfId="19682" xr:uid="{00000000-0005-0000-0000-0000D6010000}"/>
    <cellStyle name="20% - Accent1 6 7 2" xfId="31589" xr:uid="{9E9A61B2-3486-4F6B-B156-E92D8FAACAE5}"/>
    <cellStyle name="20% - Accent1 6 8" xfId="25626" xr:uid="{2579A648-2E06-4AF4-825B-4011C411563B}"/>
    <cellStyle name="20% - Accent1 7" xfId="420" xr:uid="{00000000-0005-0000-0000-0000D7010000}"/>
    <cellStyle name="20% - Accent1 7 2" xfId="421" xr:uid="{00000000-0005-0000-0000-0000D8010000}"/>
    <cellStyle name="20% - Accent1 7 2 2" xfId="422" xr:uid="{00000000-0005-0000-0000-0000D9010000}"/>
    <cellStyle name="20% - Accent1 7 2 2 2" xfId="423" xr:uid="{00000000-0005-0000-0000-0000DA010000}"/>
    <cellStyle name="20% - Accent1 7 2 2 2 2" xfId="19694" xr:uid="{00000000-0005-0000-0000-0000DB010000}"/>
    <cellStyle name="20% - Accent1 7 2 2 2 2 2" xfId="31601" xr:uid="{2006DAFD-7751-49E2-A2DF-6FBB727E5F98}"/>
    <cellStyle name="20% - Accent1 7 2 2 2 3" xfId="25638" xr:uid="{927E8121-ED50-4F0C-A7F5-52FCE248F933}"/>
    <cellStyle name="20% - Accent1 7 2 2 3" xfId="19693" xr:uid="{00000000-0005-0000-0000-0000DC010000}"/>
    <cellStyle name="20% - Accent1 7 2 2 3 2" xfId="31600" xr:uid="{74C635EF-C9C8-4B6A-B459-D1CC781DCC81}"/>
    <cellStyle name="20% - Accent1 7 2 2 4" xfId="25637" xr:uid="{B68F1C51-F605-42F4-BEA4-920546EB484A}"/>
    <cellStyle name="20% - Accent1 7 2 3" xfId="424" xr:uid="{00000000-0005-0000-0000-0000DD010000}"/>
    <cellStyle name="20% - Accent1 7 2 3 2" xfId="19695" xr:uid="{00000000-0005-0000-0000-0000DE010000}"/>
    <cellStyle name="20% - Accent1 7 2 3 2 2" xfId="31602" xr:uid="{AD005C78-176D-4CE9-892B-5CFEC9F93372}"/>
    <cellStyle name="20% - Accent1 7 2 3 3" xfId="25639" xr:uid="{87B310F2-0A80-47D8-AD51-A763575490BC}"/>
    <cellStyle name="20% - Accent1 7 2 4" xfId="19692" xr:uid="{00000000-0005-0000-0000-0000DF010000}"/>
    <cellStyle name="20% - Accent1 7 2 4 2" xfId="31599" xr:uid="{41C6CF06-60AD-4B5A-BA70-8CDC87788366}"/>
    <cellStyle name="20% - Accent1 7 2 5" xfId="25636" xr:uid="{821ABE53-9989-4637-BE3A-CFFA10581663}"/>
    <cellStyle name="20% - Accent1 7 3" xfId="425" xr:uid="{00000000-0005-0000-0000-0000E0010000}"/>
    <cellStyle name="20% - Accent1 7 3 2" xfId="426" xr:uid="{00000000-0005-0000-0000-0000E1010000}"/>
    <cellStyle name="20% - Accent1 7 3 2 2" xfId="19697" xr:uid="{00000000-0005-0000-0000-0000E2010000}"/>
    <cellStyle name="20% - Accent1 7 3 2 2 2" xfId="31604" xr:uid="{A50CE7DC-D81E-4422-BD95-705790261CE3}"/>
    <cellStyle name="20% - Accent1 7 3 2 3" xfId="25641" xr:uid="{74A7F9B2-4E16-43C9-A545-210E6CF43D6C}"/>
    <cellStyle name="20% - Accent1 7 3 3" xfId="19696" xr:uid="{00000000-0005-0000-0000-0000E3010000}"/>
    <cellStyle name="20% - Accent1 7 3 3 2" xfId="31603" xr:uid="{EE882D7B-6A78-4B66-B893-AE7E36BB802F}"/>
    <cellStyle name="20% - Accent1 7 3 4" xfId="25640" xr:uid="{50C9376B-F0F3-478B-94A7-1F28C0B173F3}"/>
    <cellStyle name="20% - Accent1 7 4" xfId="427" xr:uid="{00000000-0005-0000-0000-0000E4010000}"/>
    <cellStyle name="20% - Accent1 7 4 2" xfId="19698" xr:uid="{00000000-0005-0000-0000-0000E5010000}"/>
    <cellStyle name="20% - Accent1 7 4 2 2" xfId="31605" xr:uid="{1480AA8D-86B5-486D-90DD-1E9150643386}"/>
    <cellStyle name="20% - Accent1 7 4 3" xfId="25642" xr:uid="{70A20FEE-A73E-4214-8E4C-9D6440F93982}"/>
    <cellStyle name="20% - Accent1 7 5" xfId="428" xr:uid="{00000000-0005-0000-0000-0000E6010000}"/>
    <cellStyle name="20% - Accent1 7 6" xfId="19691" xr:uid="{00000000-0005-0000-0000-0000E7010000}"/>
    <cellStyle name="20% - Accent1 7 6 2" xfId="31598" xr:uid="{96799827-7756-4D4F-87BF-92330CD1C80B}"/>
    <cellStyle name="20% - Accent1 7 7" xfId="25635" xr:uid="{25E63BD6-1036-4865-BD95-1CF980CD2183}"/>
    <cellStyle name="20% - Accent1 8" xfId="429" xr:uid="{00000000-0005-0000-0000-0000E8010000}"/>
    <cellStyle name="20% - Accent1 8 2" xfId="430" xr:uid="{00000000-0005-0000-0000-0000E9010000}"/>
    <cellStyle name="20% - Accent1 8 3" xfId="431" xr:uid="{00000000-0005-0000-0000-0000EA010000}"/>
    <cellStyle name="20% - Accent1 8 3 2" xfId="19699" xr:uid="{00000000-0005-0000-0000-0000EB010000}"/>
    <cellStyle name="20% - Accent1 8 3 2 2" xfId="31606" xr:uid="{E8F5E434-D9CF-42DF-9EB8-053AA89CC1A6}"/>
    <cellStyle name="20% - Accent1 8 3 3" xfId="25643" xr:uid="{975834D4-A96F-403E-A1E1-1218BB0ADED4}"/>
    <cellStyle name="20% - Accent1 8 4" xfId="432" xr:uid="{00000000-0005-0000-0000-0000EC010000}"/>
    <cellStyle name="20% - Accent1 9" xfId="433" xr:uid="{00000000-0005-0000-0000-0000ED010000}"/>
    <cellStyle name="20% - Accent1 9 2" xfId="434" xr:uid="{00000000-0005-0000-0000-0000EE010000}"/>
    <cellStyle name="20% - Accent1 9 2 2" xfId="19700" xr:uid="{00000000-0005-0000-0000-0000EF010000}"/>
    <cellStyle name="20% - Accent1 9 2 2 2" xfId="31607" xr:uid="{68F92671-99CF-4265-86E4-EA4AA3F06B76}"/>
    <cellStyle name="20% - Accent1 9 2 3" xfId="25644" xr:uid="{C97D3FB0-CAA2-4F04-85D2-DF6BF385E6D0}"/>
    <cellStyle name="20% - Accent1 9 3" xfId="435" xr:uid="{00000000-0005-0000-0000-0000F0010000}"/>
    <cellStyle name="20% - Accent2 10" xfId="436" xr:uid="{00000000-0005-0000-0000-0000F1010000}"/>
    <cellStyle name="20% - Accent2 10 2" xfId="437" xr:uid="{00000000-0005-0000-0000-0000F2010000}"/>
    <cellStyle name="20% - Accent2 10 2 2" xfId="19701" xr:uid="{00000000-0005-0000-0000-0000F3010000}"/>
    <cellStyle name="20% - Accent2 10 2 2 2" xfId="31608" xr:uid="{E8EEF2C0-B6B7-4462-AA10-4465791C620D}"/>
    <cellStyle name="20% - Accent2 10 2 3" xfId="25645" xr:uid="{4A09430C-D9FD-4900-BA33-FB9738001978}"/>
    <cellStyle name="20% - Accent2 10 3" xfId="438" xr:uid="{00000000-0005-0000-0000-0000F4010000}"/>
    <cellStyle name="20% - Accent2 11" xfId="439" xr:uid="{00000000-0005-0000-0000-0000F5010000}"/>
    <cellStyle name="20% - Accent2 12" xfId="440" xr:uid="{00000000-0005-0000-0000-0000F6010000}"/>
    <cellStyle name="20% - Accent2 2" xfId="441" xr:uid="{00000000-0005-0000-0000-0000F7010000}"/>
    <cellStyle name="20% - Accent2 2 2" xfId="442" xr:uid="{00000000-0005-0000-0000-0000F8010000}"/>
    <cellStyle name="20% - Accent2 2 2 2" xfId="443" xr:uid="{00000000-0005-0000-0000-0000F9010000}"/>
    <cellStyle name="20% - Accent2 2 2 2 2" xfId="444" xr:uid="{00000000-0005-0000-0000-0000FA010000}"/>
    <cellStyle name="20% - Accent2 2 2 2 3" xfId="445" xr:uid="{00000000-0005-0000-0000-0000FB010000}"/>
    <cellStyle name="20% - Accent2 2 2 2 4" xfId="446" xr:uid="{00000000-0005-0000-0000-0000FC010000}"/>
    <cellStyle name="20% - Accent2 2 2 3" xfId="447" xr:uid="{00000000-0005-0000-0000-0000FD010000}"/>
    <cellStyle name="20% - Accent2 2 2 3 2" xfId="448" xr:uid="{00000000-0005-0000-0000-0000FE010000}"/>
    <cellStyle name="20% - Accent2 2 2 3 2 2" xfId="449" xr:uid="{00000000-0005-0000-0000-0000FF010000}"/>
    <cellStyle name="20% - Accent2 2 2 3 2 2 2" xfId="19705" xr:uid="{00000000-0005-0000-0000-000000020000}"/>
    <cellStyle name="20% - Accent2 2 2 3 2 2 2 2" xfId="31612" xr:uid="{4872FEA9-8DBB-4F5A-AE5A-F398F8EC4FD6}"/>
    <cellStyle name="20% - Accent2 2 2 3 2 2 3" xfId="25649" xr:uid="{C6AA639E-92A1-45BF-88BA-434C41EA7274}"/>
    <cellStyle name="20% - Accent2 2 2 3 2 3" xfId="19704" xr:uid="{00000000-0005-0000-0000-000001020000}"/>
    <cellStyle name="20% - Accent2 2 2 3 2 3 2" xfId="31611" xr:uid="{C65FD1C2-1511-4EFB-9301-67422F53E74D}"/>
    <cellStyle name="20% - Accent2 2 2 3 2 4" xfId="25648" xr:uid="{D29D0E49-ED96-4CCB-9321-D9B54529818F}"/>
    <cellStyle name="20% - Accent2 2 2 3 3" xfId="450" xr:uid="{00000000-0005-0000-0000-000002020000}"/>
    <cellStyle name="20% - Accent2 2 2 3 3 2" xfId="19706" xr:uid="{00000000-0005-0000-0000-000003020000}"/>
    <cellStyle name="20% - Accent2 2 2 3 3 2 2" xfId="31613" xr:uid="{9C34A3FE-A198-44C0-9F7B-FF47BD3D6FAB}"/>
    <cellStyle name="20% - Accent2 2 2 3 3 3" xfId="25650" xr:uid="{58DB9368-ED39-4225-9509-BBACF21C7780}"/>
    <cellStyle name="20% - Accent2 2 2 3 4" xfId="451" xr:uid="{00000000-0005-0000-0000-000004020000}"/>
    <cellStyle name="20% - Accent2 2 2 3 5" xfId="19703" xr:uid="{00000000-0005-0000-0000-000005020000}"/>
    <cellStyle name="20% - Accent2 2 2 3 5 2" xfId="31610" xr:uid="{F9406D09-8984-4789-98A1-C5AA2B3E654C}"/>
    <cellStyle name="20% - Accent2 2 2 3 6" xfId="25647" xr:uid="{F9C45BB8-97D7-4F1C-ACF9-18C0960377FE}"/>
    <cellStyle name="20% - Accent2 2 2 4" xfId="452" xr:uid="{00000000-0005-0000-0000-000006020000}"/>
    <cellStyle name="20% - Accent2 2 2 4 2" xfId="453" xr:uid="{00000000-0005-0000-0000-000007020000}"/>
    <cellStyle name="20% - Accent2 2 2 4 2 2" xfId="19708" xr:uid="{00000000-0005-0000-0000-000008020000}"/>
    <cellStyle name="20% - Accent2 2 2 4 2 2 2" xfId="31615" xr:uid="{32A17055-D28B-463B-85E7-5654B5876B73}"/>
    <cellStyle name="20% - Accent2 2 2 4 2 3" xfId="25652" xr:uid="{33849B9A-51ED-4EFC-9C5A-F0A6CB7000A4}"/>
    <cellStyle name="20% - Accent2 2 2 4 3" xfId="454" xr:uid="{00000000-0005-0000-0000-000009020000}"/>
    <cellStyle name="20% - Accent2 2 2 4 4" xfId="19707" xr:uid="{00000000-0005-0000-0000-00000A020000}"/>
    <cellStyle name="20% - Accent2 2 2 4 4 2" xfId="31614" xr:uid="{C18F3D06-2F8D-4A4F-97D8-7D5C48733C98}"/>
    <cellStyle name="20% - Accent2 2 2 4 5" xfId="25651" xr:uid="{E24F1D0C-D64F-42BB-BECF-6E8A0B1DCD35}"/>
    <cellStyle name="20% - Accent2 2 2 5" xfId="455" xr:uid="{00000000-0005-0000-0000-00000B020000}"/>
    <cellStyle name="20% - Accent2 2 2 5 2" xfId="456" xr:uid="{00000000-0005-0000-0000-00000C020000}"/>
    <cellStyle name="20% - Accent2 2 2 5 3" xfId="19709" xr:uid="{00000000-0005-0000-0000-00000D020000}"/>
    <cellStyle name="20% - Accent2 2 2 5 3 2" xfId="31616" xr:uid="{D1835999-1411-4E0F-8980-F3B1FEA2B5F4}"/>
    <cellStyle name="20% - Accent2 2 2 5 4" xfId="25653" xr:uid="{6DA20190-D6BE-408D-B3D8-4E66FC306AED}"/>
    <cellStyle name="20% - Accent2 2 2 6" xfId="457" xr:uid="{00000000-0005-0000-0000-00000E020000}"/>
    <cellStyle name="20% - Accent2 2 2 6 2" xfId="458" xr:uid="{00000000-0005-0000-0000-00000F020000}"/>
    <cellStyle name="20% - Accent2 2 2 7" xfId="459" xr:uid="{00000000-0005-0000-0000-000010020000}"/>
    <cellStyle name="20% - Accent2 2 2 8" xfId="19702" xr:uid="{00000000-0005-0000-0000-000011020000}"/>
    <cellStyle name="20% - Accent2 2 2 8 2" xfId="31609" xr:uid="{A27F424E-15EB-49DB-B440-084B6C2B677B}"/>
    <cellStyle name="20% - Accent2 2 2 9" xfId="25646" xr:uid="{7B767E14-0C0C-4CC2-A138-2262E9D79125}"/>
    <cellStyle name="20% - Accent2 2 3" xfId="460" xr:uid="{00000000-0005-0000-0000-000012020000}"/>
    <cellStyle name="20% - Accent2 2 3 2" xfId="461" xr:uid="{00000000-0005-0000-0000-000013020000}"/>
    <cellStyle name="20% - Accent2 2 3 2 2" xfId="462" xr:uid="{00000000-0005-0000-0000-000014020000}"/>
    <cellStyle name="20% - Accent2 2 3 2 3" xfId="463" xr:uid="{00000000-0005-0000-0000-000015020000}"/>
    <cellStyle name="20% - Accent2 2 3 2 4" xfId="464" xr:uid="{00000000-0005-0000-0000-000016020000}"/>
    <cellStyle name="20% - Accent2 2 3 2 5" xfId="19710" xr:uid="{00000000-0005-0000-0000-000017020000}"/>
    <cellStyle name="20% - Accent2 2 3 2 5 2" xfId="31617" xr:uid="{ACA44CB8-17C9-4B07-BF54-021FD3AF9D11}"/>
    <cellStyle name="20% - Accent2 2 3 2 6" xfId="25654" xr:uid="{B942DAA9-60E3-4AE9-AB73-82C190A4A8B0}"/>
    <cellStyle name="20% - Accent2 2 3 3" xfId="465" xr:uid="{00000000-0005-0000-0000-000018020000}"/>
    <cellStyle name="20% - Accent2 2 3 4" xfId="466" xr:uid="{00000000-0005-0000-0000-000019020000}"/>
    <cellStyle name="20% - Accent2 2 3 5" xfId="467" xr:uid="{00000000-0005-0000-0000-00001A020000}"/>
    <cellStyle name="20% - Accent2 2 4" xfId="468" xr:uid="{00000000-0005-0000-0000-00001B020000}"/>
    <cellStyle name="20% - Accent2 2 4 2" xfId="469" xr:uid="{00000000-0005-0000-0000-00001C020000}"/>
    <cellStyle name="20% - Accent2 2 5" xfId="470" xr:uid="{00000000-0005-0000-0000-00001D020000}"/>
    <cellStyle name="20% - Accent2 2 5 2" xfId="471" xr:uid="{00000000-0005-0000-0000-00001E020000}"/>
    <cellStyle name="20% - Accent2 2 5 3" xfId="472" xr:uid="{00000000-0005-0000-0000-00001F020000}"/>
    <cellStyle name="20% - Accent2 2 6" xfId="473" xr:uid="{00000000-0005-0000-0000-000020020000}"/>
    <cellStyle name="20% - Accent2 2 6 2" xfId="474" xr:uid="{00000000-0005-0000-0000-000021020000}"/>
    <cellStyle name="20% - Accent2 2 7" xfId="475" xr:uid="{00000000-0005-0000-0000-000022020000}"/>
    <cellStyle name="20% - Accent2 2 7 2" xfId="476" xr:uid="{00000000-0005-0000-0000-000023020000}"/>
    <cellStyle name="20% - Accent2 2 8" xfId="477" xr:uid="{00000000-0005-0000-0000-000024020000}"/>
    <cellStyle name="20% - Accent2 3" xfId="478" xr:uid="{00000000-0005-0000-0000-000025020000}"/>
    <cellStyle name="20% - Accent2 3 2" xfId="479" xr:uid="{00000000-0005-0000-0000-000026020000}"/>
    <cellStyle name="20% - Accent2 3 2 2" xfId="480" xr:uid="{00000000-0005-0000-0000-000027020000}"/>
    <cellStyle name="20% - Accent2 3 2 2 2" xfId="481" xr:uid="{00000000-0005-0000-0000-000028020000}"/>
    <cellStyle name="20% - Accent2 3 2 2 2 2" xfId="482" xr:uid="{00000000-0005-0000-0000-000029020000}"/>
    <cellStyle name="20% - Accent2 3 2 2 2 2 2" xfId="19714" xr:uid="{00000000-0005-0000-0000-00002A020000}"/>
    <cellStyle name="20% - Accent2 3 2 2 2 2 2 2" xfId="31621" xr:uid="{DD88421B-63BA-4B37-8685-B23DAE84A053}"/>
    <cellStyle name="20% - Accent2 3 2 2 2 2 3" xfId="25658" xr:uid="{A55A426A-D1E0-4CA8-9FE1-5226CC9F01A5}"/>
    <cellStyle name="20% - Accent2 3 2 2 2 3" xfId="483" xr:uid="{00000000-0005-0000-0000-00002B020000}"/>
    <cellStyle name="20% - Accent2 3 2 2 2 4" xfId="19713" xr:uid="{00000000-0005-0000-0000-00002C020000}"/>
    <cellStyle name="20% - Accent2 3 2 2 2 4 2" xfId="31620" xr:uid="{5D3E61EB-388F-494E-A597-20C6FC638582}"/>
    <cellStyle name="20% - Accent2 3 2 2 2 5" xfId="25657" xr:uid="{E0FC8C67-9ECB-4F1D-9CCF-E984DFB2E586}"/>
    <cellStyle name="20% - Accent2 3 2 2 3" xfId="484" xr:uid="{00000000-0005-0000-0000-00002D020000}"/>
    <cellStyle name="20% - Accent2 3 2 2 3 2" xfId="485" xr:uid="{00000000-0005-0000-0000-00002E020000}"/>
    <cellStyle name="20% - Accent2 3 2 2 3 3" xfId="19715" xr:uid="{00000000-0005-0000-0000-00002F020000}"/>
    <cellStyle name="20% - Accent2 3 2 2 3 3 2" xfId="31622" xr:uid="{C29CC4DC-463F-4387-8253-15188452B343}"/>
    <cellStyle name="20% - Accent2 3 2 2 3 4" xfId="25659" xr:uid="{A91815B2-369B-44ED-9945-67737E6D47BB}"/>
    <cellStyle name="20% - Accent2 3 2 2 4" xfId="486" xr:uid="{00000000-0005-0000-0000-000030020000}"/>
    <cellStyle name="20% - Accent2 3 2 2 5" xfId="19712" xr:uid="{00000000-0005-0000-0000-000031020000}"/>
    <cellStyle name="20% - Accent2 3 2 2 5 2" xfId="31619" xr:uid="{0DA73DA5-305D-4A06-8FBC-B74B5B70163E}"/>
    <cellStyle name="20% - Accent2 3 2 2 6" xfId="25656" xr:uid="{F6E36ABD-D4E3-44F8-8EFD-612F2043F1C9}"/>
    <cellStyle name="20% - Accent2 3 2 3" xfId="487" xr:uid="{00000000-0005-0000-0000-000032020000}"/>
    <cellStyle name="20% - Accent2 3 2 3 2" xfId="488" xr:uid="{00000000-0005-0000-0000-000033020000}"/>
    <cellStyle name="20% - Accent2 3 2 3 2 2" xfId="19717" xr:uid="{00000000-0005-0000-0000-000034020000}"/>
    <cellStyle name="20% - Accent2 3 2 3 2 2 2" xfId="31624" xr:uid="{A85FF3AE-DAC1-48B7-B7A5-14EFAA6C8796}"/>
    <cellStyle name="20% - Accent2 3 2 3 2 3" xfId="25661" xr:uid="{BE17BA94-0069-47FD-8EF8-088FED9F74A7}"/>
    <cellStyle name="20% - Accent2 3 2 3 3" xfId="489" xr:uid="{00000000-0005-0000-0000-000035020000}"/>
    <cellStyle name="20% - Accent2 3 2 3 4" xfId="19716" xr:uid="{00000000-0005-0000-0000-000036020000}"/>
    <cellStyle name="20% - Accent2 3 2 3 4 2" xfId="31623" xr:uid="{B7D8A1A4-13E0-4041-BA74-FFD7E701DAB2}"/>
    <cellStyle name="20% - Accent2 3 2 3 5" xfId="25660" xr:uid="{FA546EA8-E7F5-46D4-A514-91E9859CD5DA}"/>
    <cellStyle name="20% - Accent2 3 2 4" xfId="490" xr:uid="{00000000-0005-0000-0000-000037020000}"/>
    <cellStyle name="20% - Accent2 3 2 4 2" xfId="491" xr:uid="{00000000-0005-0000-0000-000038020000}"/>
    <cellStyle name="20% - Accent2 3 2 4 3" xfId="19718" xr:uid="{00000000-0005-0000-0000-000039020000}"/>
    <cellStyle name="20% - Accent2 3 2 4 3 2" xfId="31625" xr:uid="{2D20FB9D-8F30-4C08-A374-2D3B0F1844B2}"/>
    <cellStyle name="20% - Accent2 3 2 4 4" xfId="25662" xr:uid="{0CE5CB6E-033F-4D03-AC8B-1F9FDC772B1F}"/>
    <cellStyle name="20% - Accent2 3 2 5" xfId="492" xr:uid="{00000000-0005-0000-0000-00003A020000}"/>
    <cellStyle name="20% - Accent2 3 2 5 2" xfId="493" xr:uid="{00000000-0005-0000-0000-00003B020000}"/>
    <cellStyle name="20% - Accent2 3 2 6" xfId="494" xr:uid="{00000000-0005-0000-0000-00003C020000}"/>
    <cellStyle name="20% - Accent2 3 2 6 2" xfId="495" xr:uid="{00000000-0005-0000-0000-00003D020000}"/>
    <cellStyle name="20% - Accent2 3 2 7" xfId="496" xr:uid="{00000000-0005-0000-0000-00003E020000}"/>
    <cellStyle name="20% - Accent2 3 2 8" xfId="19711" xr:uid="{00000000-0005-0000-0000-00003F020000}"/>
    <cellStyle name="20% - Accent2 3 2 8 2" xfId="31618" xr:uid="{1694D9DD-6011-4D7B-AC31-78953DF7E3F1}"/>
    <cellStyle name="20% - Accent2 3 2 9" xfId="25655" xr:uid="{7ECEB625-EBFD-4B81-A5CD-798A176358EF}"/>
    <cellStyle name="20% - Accent2 3 3" xfId="497" xr:uid="{00000000-0005-0000-0000-000040020000}"/>
    <cellStyle name="20% - Accent2 3 3 2" xfId="498" xr:uid="{00000000-0005-0000-0000-000041020000}"/>
    <cellStyle name="20% - Accent2 3 3 2 2" xfId="499" xr:uid="{00000000-0005-0000-0000-000042020000}"/>
    <cellStyle name="20% - Accent2 3 3 2 2 2" xfId="19721" xr:uid="{00000000-0005-0000-0000-000043020000}"/>
    <cellStyle name="20% - Accent2 3 3 2 2 2 2" xfId="31628" xr:uid="{9F475C13-CC8E-418C-B31E-3821332C913D}"/>
    <cellStyle name="20% - Accent2 3 3 2 2 3" xfId="25665" xr:uid="{51E00564-29D1-4475-8759-E18054DB0CA8}"/>
    <cellStyle name="20% - Accent2 3 3 2 3" xfId="19720" xr:uid="{00000000-0005-0000-0000-000044020000}"/>
    <cellStyle name="20% - Accent2 3 3 2 3 2" xfId="31627" xr:uid="{129C0755-8616-457D-BD96-7E3E06739054}"/>
    <cellStyle name="20% - Accent2 3 3 2 4" xfId="25664" xr:uid="{07E24E73-8546-4BC4-97B2-E995A1835360}"/>
    <cellStyle name="20% - Accent2 3 3 3" xfId="500" xr:uid="{00000000-0005-0000-0000-000045020000}"/>
    <cellStyle name="20% - Accent2 3 3 3 2" xfId="19722" xr:uid="{00000000-0005-0000-0000-000046020000}"/>
    <cellStyle name="20% - Accent2 3 3 3 2 2" xfId="31629" xr:uid="{540A4B44-72C5-4ADB-AB0F-853065B3953C}"/>
    <cellStyle name="20% - Accent2 3 3 3 3" xfId="25666" xr:uid="{93F8CE14-B1A6-4C7B-93B6-2AC3472F0C0E}"/>
    <cellStyle name="20% - Accent2 3 3 4" xfId="501" xr:uid="{00000000-0005-0000-0000-000047020000}"/>
    <cellStyle name="20% - Accent2 3 3 5" xfId="19719" xr:uid="{00000000-0005-0000-0000-000048020000}"/>
    <cellStyle name="20% - Accent2 3 3 5 2" xfId="31626" xr:uid="{3BCF6CB1-BAF2-4BCC-BF7A-76511924738C}"/>
    <cellStyle name="20% - Accent2 3 3 6" xfId="25663" xr:uid="{63EA4B16-44A2-4B99-A913-5360DFDFB460}"/>
    <cellStyle name="20% - Accent2 3 4" xfId="502" xr:uid="{00000000-0005-0000-0000-000049020000}"/>
    <cellStyle name="20% - Accent2 3 4 2" xfId="503" xr:uid="{00000000-0005-0000-0000-00004A020000}"/>
    <cellStyle name="20% - Accent2 3 4 2 2" xfId="19724" xr:uid="{00000000-0005-0000-0000-00004B020000}"/>
    <cellStyle name="20% - Accent2 3 4 2 2 2" xfId="31631" xr:uid="{8AA617E1-BF2B-461E-8ECF-54DF8EC722FF}"/>
    <cellStyle name="20% - Accent2 3 4 2 3" xfId="25668" xr:uid="{96DF260F-4256-4CAB-878C-2F8448C17AB8}"/>
    <cellStyle name="20% - Accent2 3 4 3" xfId="504" xr:uid="{00000000-0005-0000-0000-00004C020000}"/>
    <cellStyle name="20% - Accent2 3 4 4" xfId="19723" xr:uid="{00000000-0005-0000-0000-00004D020000}"/>
    <cellStyle name="20% - Accent2 3 4 4 2" xfId="31630" xr:uid="{8F409510-B45B-4162-B30F-9DC186A89A18}"/>
    <cellStyle name="20% - Accent2 3 4 5" xfId="25667" xr:uid="{D06CEE10-2216-45BD-B8B9-1B892A421431}"/>
    <cellStyle name="20% - Accent2 3 5" xfId="505" xr:uid="{00000000-0005-0000-0000-00004E020000}"/>
    <cellStyle name="20% - Accent2 3 5 2" xfId="506" xr:uid="{00000000-0005-0000-0000-00004F020000}"/>
    <cellStyle name="20% - Accent2 3 5 3" xfId="19725" xr:uid="{00000000-0005-0000-0000-000050020000}"/>
    <cellStyle name="20% - Accent2 3 5 3 2" xfId="31632" xr:uid="{257B1D81-01BE-43C8-88BD-6D33A4C26E2E}"/>
    <cellStyle name="20% - Accent2 3 5 4" xfId="25669" xr:uid="{3344D258-43A0-480B-BDAB-C93267ACC059}"/>
    <cellStyle name="20% - Accent2 3 6" xfId="507" xr:uid="{00000000-0005-0000-0000-000051020000}"/>
    <cellStyle name="20% - Accent2 3 6 2" xfId="508" xr:uid="{00000000-0005-0000-0000-000052020000}"/>
    <cellStyle name="20% - Accent2 3 6 3" xfId="509" xr:uid="{00000000-0005-0000-0000-000053020000}"/>
    <cellStyle name="20% - Accent2 3 7" xfId="510" xr:uid="{00000000-0005-0000-0000-000054020000}"/>
    <cellStyle name="20% - Accent2 3 7 2" xfId="511" xr:uid="{00000000-0005-0000-0000-000055020000}"/>
    <cellStyle name="20% - Accent2 3 8" xfId="512" xr:uid="{00000000-0005-0000-0000-000056020000}"/>
    <cellStyle name="20% - Accent2 3 9" xfId="513" xr:uid="{00000000-0005-0000-0000-000057020000}"/>
    <cellStyle name="20% - Accent2 4" xfId="514" xr:uid="{00000000-0005-0000-0000-000058020000}"/>
    <cellStyle name="20% - Accent2 4 2" xfId="515" xr:uid="{00000000-0005-0000-0000-000059020000}"/>
    <cellStyle name="20% - Accent2 4 2 2" xfId="516" xr:uid="{00000000-0005-0000-0000-00005A020000}"/>
    <cellStyle name="20% - Accent2 4 2 2 2" xfId="517" xr:uid="{00000000-0005-0000-0000-00005B020000}"/>
    <cellStyle name="20% - Accent2 4 2 2 2 2" xfId="518" xr:uid="{00000000-0005-0000-0000-00005C020000}"/>
    <cellStyle name="20% - Accent2 4 2 2 2 2 2" xfId="19729" xr:uid="{00000000-0005-0000-0000-00005D020000}"/>
    <cellStyle name="20% - Accent2 4 2 2 2 2 2 2" xfId="31636" xr:uid="{9C60D72B-E728-4A67-B5AA-63BEE7A6A8D4}"/>
    <cellStyle name="20% - Accent2 4 2 2 2 2 3" xfId="25673" xr:uid="{AB0112D4-3CA7-4844-B278-0629E0D1D44B}"/>
    <cellStyle name="20% - Accent2 4 2 2 2 3" xfId="519" xr:uid="{00000000-0005-0000-0000-00005E020000}"/>
    <cellStyle name="20% - Accent2 4 2 2 2 4" xfId="19728" xr:uid="{00000000-0005-0000-0000-00005F020000}"/>
    <cellStyle name="20% - Accent2 4 2 2 2 4 2" xfId="31635" xr:uid="{906BD632-9E35-4B80-ABCF-09DBB047CAB7}"/>
    <cellStyle name="20% - Accent2 4 2 2 2 5" xfId="25672" xr:uid="{F2FAB9B7-D2AF-46DC-9C54-E9C396AAC25A}"/>
    <cellStyle name="20% - Accent2 4 2 2 3" xfId="520" xr:uid="{00000000-0005-0000-0000-000060020000}"/>
    <cellStyle name="20% - Accent2 4 2 2 3 2" xfId="521" xr:uid="{00000000-0005-0000-0000-000061020000}"/>
    <cellStyle name="20% - Accent2 4 2 2 3 3" xfId="19730" xr:uid="{00000000-0005-0000-0000-000062020000}"/>
    <cellStyle name="20% - Accent2 4 2 2 3 3 2" xfId="31637" xr:uid="{362BB748-2C46-4A22-A6D2-3577090CB1DA}"/>
    <cellStyle name="20% - Accent2 4 2 2 3 4" xfId="25674" xr:uid="{E1538DDA-568F-4DCE-BA9E-C1E8EDC84D05}"/>
    <cellStyle name="20% - Accent2 4 2 2 4" xfId="522" xr:uid="{00000000-0005-0000-0000-000063020000}"/>
    <cellStyle name="20% - Accent2 4 2 2 5" xfId="19727" xr:uid="{00000000-0005-0000-0000-000064020000}"/>
    <cellStyle name="20% - Accent2 4 2 2 5 2" xfId="31634" xr:uid="{7098800D-3D33-4BAE-AD8E-9D106AD89267}"/>
    <cellStyle name="20% - Accent2 4 2 2 6" xfId="25671" xr:uid="{710510C7-59E5-439C-88A2-C167AEDD44A9}"/>
    <cellStyle name="20% - Accent2 4 2 3" xfId="523" xr:uid="{00000000-0005-0000-0000-000065020000}"/>
    <cellStyle name="20% - Accent2 4 2 3 2" xfId="524" xr:uid="{00000000-0005-0000-0000-000066020000}"/>
    <cellStyle name="20% - Accent2 4 2 3 2 2" xfId="19732" xr:uid="{00000000-0005-0000-0000-000067020000}"/>
    <cellStyle name="20% - Accent2 4 2 3 2 2 2" xfId="31639" xr:uid="{1AF91A21-EC54-405E-8FE1-4D417B661777}"/>
    <cellStyle name="20% - Accent2 4 2 3 2 3" xfId="25676" xr:uid="{9CEDFB30-CCF5-495B-949D-74BC3547394D}"/>
    <cellStyle name="20% - Accent2 4 2 3 3" xfId="525" xr:uid="{00000000-0005-0000-0000-000068020000}"/>
    <cellStyle name="20% - Accent2 4 2 3 4" xfId="19731" xr:uid="{00000000-0005-0000-0000-000069020000}"/>
    <cellStyle name="20% - Accent2 4 2 3 4 2" xfId="31638" xr:uid="{83CE80A2-30B0-48E1-AF28-C159E27542CC}"/>
    <cellStyle name="20% - Accent2 4 2 3 5" xfId="25675" xr:uid="{A3569B2A-35F0-48ED-ADE5-8C8AA4C063D8}"/>
    <cellStyle name="20% - Accent2 4 2 4" xfId="526" xr:uid="{00000000-0005-0000-0000-00006A020000}"/>
    <cellStyle name="20% - Accent2 4 2 4 2" xfId="527" xr:uid="{00000000-0005-0000-0000-00006B020000}"/>
    <cellStyle name="20% - Accent2 4 2 4 3" xfId="19733" xr:uid="{00000000-0005-0000-0000-00006C020000}"/>
    <cellStyle name="20% - Accent2 4 2 4 3 2" xfId="31640" xr:uid="{78FE4984-BC27-4D99-8B26-5906BF83E8D3}"/>
    <cellStyle name="20% - Accent2 4 2 4 4" xfId="25677" xr:uid="{B6DA3E91-007C-4C80-864E-23310382D371}"/>
    <cellStyle name="20% - Accent2 4 2 5" xfId="528" xr:uid="{00000000-0005-0000-0000-00006D020000}"/>
    <cellStyle name="20% - Accent2 4 2 5 2" xfId="529" xr:uid="{00000000-0005-0000-0000-00006E020000}"/>
    <cellStyle name="20% - Accent2 4 2 6" xfId="530" xr:uid="{00000000-0005-0000-0000-00006F020000}"/>
    <cellStyle name="20% - Accent2 4 2 6 2" xfId="531" xr:uid="{00000000-0005-0000-0000-000070020000}"/>
    <cellStyle name="20% - Accent2 4 2 7" xfId="532" xr:uid="{00000000-0005-0000-0000-000071020000}"/>
    <cellStyle name="20% - Accent2 4 2 8" xfId="19726" xr:uid="{00000000-0005-0000-0000-000072020000}"/>
    <cellStyle name="20% - Accent2 4 2 8 2" xfId="31633" xr:uid="{4C1935CD-272E-4ED0-ABB2-F56BF8CAB9C6}"/>
    <cellStyle name="20% - Accent2 4 2 9" xfId="25670" xr:uid="{F56E26B7-E9D4-406E-80F2-B5185E7A69F1}"/>
    <cellStyle name="20% - Accent2 4 3" xfId="533" xr:uid="{00000000-0005-0000-0000-000073020000}"/>
    <cellStyle name="20% - Accent2 4 3 2" xfId="534" xr:uid="{00000000-0005-0000-0000-000074020000}"/>
    <cellStyle name="20% - Accent2 4 3 2 2" xfId="19735" xr:uid="{00000000-0005-0000-0000-000075020000}"/>
    <cellStyle name="20% - Accent2 4 3 2 2 2" xfId="31642" xr:uid="{4C645E50-0ABA-4B89-84CE-5BC883A79919}"/>
    <cellStyle name="20% - Accent2 4 3 2 3" xfId="25679" xr:uid="{A48378CB-1449-46B7-BF56-5751C1E3F523}"/>
    <cellStyle name="20% - Accent2 4 3 3" xfId="535" xr:uid="{00000000-0005-0000-0000-000076020000}"/>
    <cellStyle name="20% - Accent2 4 3 3 2" xfId="19736" xr:uid="{00000000-0005-0000-0000-000077020000}"/>
    <cellStyle name="20% - Accent2 4 3 3 2 2" xfId="31643" xr:uid="{FC846573-B47F-4DA3-9354-E2C2A7ABEA0A}"/>
    <cellStyle name="20% - Accent2 4 3 3 3" xfId="25680" xr:uid="{A9F8D470-53FF-4A27-BD5F-4D84F8B494DE}"/>
    <cellStyle name="20% - Accent2 4 3 4" xfId="536" xr:uid="{00000000-0005-0000-0000-000078020000}"/>
    <cellStyle name="20% - Accent2 4 3 5" xfId="19734" xr:uid="{00000000-0005-0000-0000-000079020000}"/>
    <cellStyle name="20% - Accent2 4 3 5 2" xfId="31641" xr:uid="{494248AD-5DC5-41B3-9C26-B9478916C524}"/>
    <cellStyle name="20% - Accent2 4 3 6" xfId="25678" xr:uid="{9CB29F91-DEC9-4EA1-9225-100C7DEFB772}"/>
    <cellStyle name="20% - Accent2 4 4" xfId="537" xr:uid="{00000000-0005-0000-0000-00007A020000}"/>
    <cellStyle name="20% - Accent2 4 4 2" xfId="538" xr:uid="{00000000-0005-0000-0000-00007B020000}"/>
    <cellStyle name="20% - Accent2 4 4 2 2" xfId="19738" xr:uid="{00000000-0005-0000-0000-00007C020000}"/>
    <cellStyle name="20% - Accent2 4 4 2 2 2" xfId="31645" xr:uid="{FC60D3E4-DA60-446C-ABDC-7678A5D59042}"/>
    <cellStyle name="20% - Accent2 4 4 2 3" xfId="25682" xr:uid="{6EF31F81-A2E6-4FF9-ABD5-8FF37A39885D}"/>
    <cellStyle name="20% - Accent2 4 4 3" xfId="539" xr:uid="{00000000-0005-0000-0000-00007D020000}"/>
    <cellStyle name="20% - Accent2 4 4 4" xfId="19737" xr:uid="{00000000-0005-0000-0000-00007E020000}"/>
    <cellStyle name="20% - Accent2 4 4 4 2" xfId="31644" xr:uid="{F8A4541D-0AE8-4545-9B92-CDE34080AA27}"/>
    <cellStyle name="20% - Accent2 4 4 5" xfId="25681" xr:uid="{D354151E-744A-4EC3-B404-CA0B69BF7102}"/>
    <cellStyle name="20% - Accent2 4 5" xfId="540" xr:uid="{00000000-0005-0000-0000-00007F020000}"/>
    <cellStyle name="20% - Accent2 4 5 2" xfId="19739" xr:uid="{00000000-0005-0000-0000-000080020000}"/>
    <cellStyle name="20% - Accent2 4 5 2 2" xfId="31646" xr:uid="{530D9BF6-2AE2-4ACE-A667-1161EDC434A9}"/>
    <cellStyle name="20% - Accent2 4 5 3" xfId="25683" xr:uid="{8937D5B2-5696-49E2-A668-6F2F35899435}"/>
    <cellStyle name="20% - Accent2 4 6" xfId="541" xr:uid="{00000000-0005-0000-0000-000081020000}"/>
    <cellStyle name="20% - Accent2 4 6 2" xfId="542" xr:uid="{00000000-0005-0000-0000-000082020000}"/>
    <cellStyle name="20% - Accent2 4 7" xfId="543" xr:uid="{00000000-0005-0000-0000-000083020000}"/>
    <cellStyle name="20% - Accent2 4 7 2" xfId="544" xr:uid="{00000000-0005-0000-0000-000084020000}"/>
    <cellStyle name="20% - Accent2 4 8" xfId="545" xr:uid="{00000000-0005-0000-0000-000085020000}"/>
    <cellStyle name="20% - Accent2 4 9" xfId="546" xr:uid="{00000000-0005-0000-0000-000086020000}"/>
    <cellStyle name="20% - Accent2 5" xfId="547" xr:uid="{00000000-0005-0000-0000-000087020000}"/>
    <cellStyle name="20% - Accent2 5 2" xfId="548" xr:uid="{00000000-0005-0000-0000-000088020000}"/>
    <cellStyle name="20% - Accent2 5 2 2" xfId="549" xr:uid="{00000000-0005-0000-0000-000089020000}"/>
    <cellStyle name="20% - Accent2 5 2 2 2" xfId="550" xr:uid="{00000000-0005-0000-0000-00008A020000}"/>
    <cellStyle name="20% - Accent2 5 2 2 2 2" xfId="551" xr:uid="{00000000-0005-0000-0000-00008B020000}"/>
    <cellStyle name="20% - Accent2 5 2 2 2 2 2" xfId="19743" xr:uid="{00000000-0005-0000-0000-00008C020000}"/>
    <cellStyle name="20% - Accent2 5 2 2 2 2 2 2" xfId="31650" xr:uid="{6DA59EDA-8698-47A5-AF34-05F4391FF057}"/>
    <cellStyle name="20% - Accent2 5 2 2 2 2 3" xfId="25687" xr:uid="{D5BF02D6-4A7D-444B-A8D7-3ACE89C34E37}"/>
    <cellStyle name="20% - Accent2 5 2 2 2 3" xfId="19742" xr:uid="{00000000-0005-0000-0000-00008D020000}"/>
    <cellStyle name="20% - Accent2 5 2 2 2 3 2" xfId="31649" xr:uid="{53EC850F-56DE-4714-9F42-14444A295E28}"/>
    <cellStyle name="20% - Accent2 5 2 2 2 4" xfId="25686" xr:uid="{DEA3D63A-57BA-46D1-84BC-AF2A620C1314}"/>
    <cellStyle name="20% - Accent2 5 2 2 3" xfId="552" xr:uid="{00000000-0005-0000-0000-00008E020000}"/>
    <cellStyle name="20% - Accent2 5 2 2 3 2" xfId="19744" xr:uid="{00000000-0005-0000-0000-00008F020000}"/>
    <cellStyle name="20% - Accent2 5 2 2 3 2 2" xfId="31651" xr:uid="{C3ECF16B-C7CE-4311-B225-87F1EC82A00F}"/>
    <cellStyle name="20% - Accent2 5 2 2 3 3" xfId="25688" xr:uid="{39AD5DD6-8470-476C-91A0-A7049F6E069A}"/>
    <cellStyle name="20% - Accent2 5 2 2 4" xfId="19741" xr:uid="{00000000-0005-0000-0000-000090020000}"/>
    <cellStyle name="20% - Accent2 5 2 2 4 2" xfId="31648" xr:uid="{2B48A5B2-CCF5-4BB4-A601-D99ABD7E5934}"/>
    <cellStyle name="20% - Accent2 5 2 2 5" xfId="25685" xr:uid="{DF150AAD-2AD4-4895-973F-51AA7E789825}"/>
    <cellStyle name="20% - Accent2 5 2 3" xfId="553" xr:uid="{00000000-0005-0000-0000-000091020000}"/>
    <cellStyle name="20% - Accent2 5 2 3 2" xfId="554" xr:uid="{00000000-0005-0000-0000-000092020000}"/>
    <cellStyle name="20% - Accent2 5 2 3 2 2" xfId="19746" xr:uid="{00000000-0005-0000-0000-000093020000}"/>
    <cellStyle name="20% - Accent2 5 2 3 2 2 2" xfId="31653" xr:uid="{3635C4ED-6232-43FD-B770-FB3A5563CCD7}"/>
    <cellStyle name="20% - Accent2 5 2 3 2 3" xfId="25690" xr:uid="{D5C5A1E6-7417-4E70-AAAE-4E31EECAAAC3}"/>
    <cellStyle name="20% - Accent2 5 2 3 3" xfId="19745" xr:uid="{00000000-0005-0000-0000-000094020000}"/>
    <cellStyle name="20% - Accent2 5 2 3 3 2" xfId="31652" xr:uid="{C86AED86-2EC4-4E2E-A311-45EA585C8B28}"/>
    <cellStyle name="20% - Accent2 5 2 3 4" xfId="25689" xr:uid="{7FE1B1D8-C0AC-4D9D-9555-F6D0B65EA67F}"/>
    <cellStyle name="20% - Accent2 5 2 4" xfId="555" xr:uid="{00000000-0005-0000-0000-000095020000}"/>
    <cellStyle name="20% - Accent2 5 2 4 2" xfId="19747" xr:uid="{00000000-0005-0000-0000-000096020000}"/>
    <cellStyle name="20% - Accent2 5 2 4 2 2" xfId="31654" xr:uid="{3F4301F6-F8B0-42AE-A8B2-77BC16486475}"/>
    <cellStyle name="20% - Accent2 5 2 4 3" xfId="25691" xr:uid="{74B55634-9CB8-4771-9D25-9B17E87D40BA}"/>
    <cellStyle name="20% - Accent2 5 2 5" xfId="556" xr:uid="{00000000-0005-0000-0000-000097020000}"/>
    <cellStyle name="20% - Accent2 5 2 6" xfId="19740" xr:uid="{00000000-0005-0000-0000-000098020000}"/>
    <cellStyle name="20% - Accent2 5 2 6 2" xfId="31647" xr:uid="{EFB7FA38-0541-4685-BEFB-FB01BA3C7A26}"/>
    <cellStyle name="20% - Accent2 5 2 7" xfId="25684" xr:uid="{95D6AB2C-B0E7-4FA4-BF26-C1CD42C5DD60}"/>
    <cellStyle name="20% - Accent2 5 3" xfId="557" xr:uid="{00000000-0005-0000-0000-000099020000}"/>
    <cellStyle name="20% - Accent2 5 3 2" xfId="558" xr:uid="{00000000-0005-0000-0000-00009A020000}"/>
    <cellStyle name="20% - Accent2 5 3 3" xfId="19748" xr:uid="{00000000-0005-0000-0000-00009B020000}"/>
    <cellStyle name="20% - Accent2 5 3 3 2" xfId="31655" xr:uid="{BEC02771-BF9C-4739-BB50-38CFF4F49B2E}"/>
    <cellStyle name="20% - Accent2 5 3 4" xfId="25692" xr:uid="{2BA67916-87B8-4E40-9048-4479AE2B5B01}"/>
    <cellStyle name="20% - Accent2 5 4" xfId="559" xr:uid="{00000000-0005-0000-0000-00009C020000}"/>
    <cellStyle name="20% - Accent2 5 5" xfId="560" xr:uid="{00000000-0005-0000-0000-00009D020000}"/>
    <cellStyle name="20% - Accent2 6" xfId="561" xr:uid="{00000000-0005-0000-0000-00009E020000}"/>
    <cellStyle name="20% - Accent2 6 2" xfId="562" xr:uid="{00000000-0005-0000-0000-00009F020000}"/>
    <cellStyle name="20% - Accent2 6 2 2" xfId="563" xr:uid="{00000000-0005-0000-0000-0000A0020000}"/>
    <cellStyle name="20% - Accent2 6 2 2 2" xfId="19750" xr:uid="{00000000-0005-0000-0000-0000A1020000}"/>
    <cellStyle name="20% - Accent2 6 2 2 2 2" xfId="31657" xr:uid="{58D82F16-977F-4A37-AC0D-8643FC2B1835}"/>
    <cellStyle name="20% - Accent2 6 2 2 3" xfId="25694" xr:uid="{C3928833-C35E-4ADF-AE25-333006680A83}"/>
    <cellStyle name="20% - Accent2 6 2 3" xfId="564" xr:uid="{00000000-0005-0000-0000-0000A2020000}"/>
    <cellStyle name="20% - Accent2 6 2 4" xfId="565" xr:uid="{00000000-0005-0000-0000-0000A3020000}"/>
    <cellStyle name="20% - Accent2 6 3" xfId="566" xr:uid="{00000000-0005-0000-0000-0000A4020000}"/>
    <cellStyle name="20% - Accent2 6 3 2" xfId="567" xr:uid="{00000000-0005-0000-0000-0000A5020000}"/>
    <cellStyle name="20% - Accent2 6 3 2 2" xfId="568" xr:uid="{00000000-0005-0000-0000-0000A6020000}"/>
    <cellStyle name="20% - Accent2 6 3 2 2 2" xfId="19753" xr:uid="{00000000-0005-0000-0000-0000A7020000}"/>
    <cellStyle name="20% - Accent2 6 3 2 2 2 2" xfId="31660" xr:uid="{63919A43-3DE1-4FFB-977F-26C24364CED9}"/>
    <cellStyle name="20% - Accent2 6 3 2 2 3" xfId="25697" xr:uid="{31774B95-AD7C-4468-B7F4-B131E1CC5578}"/>
    <cellStyle name="20% - Accent2 6 3 2 3" xfId="19752" xr:uid="{00000000-0005-0000-0000-0000A8020000}"/>
    <cellStyle name="20% - Accent2 6 3 2 3 2" xfId="31659" xr:uid="{32BA8E45-7FD9-4E61-B979-0ACFF177A90C}"/>
    <cellStyle name="20% - Accent2 6 3 2 4" xfId="25696" xr:uid="{9C054C3C-77C2-48DE-9177-825452D8C236}"/>
    <cellStyle name="20% - Accent2 6 3 3" xfId="569" xr:uid="{00000000-0005-0000-0000-0000A9020000}"/>
    <cellStyle name="20% - Accent2 6 3 3 2" xfId="19754" xr:uid="{00000000-0005-0000-0000-0000AA020000}"/>
    <cellStyle name="20% - Accent2 6 3 3 2 2" xfId="31661" xr:uid="{618ED7F5-0BEC-4239-8B92-F292E0832178}"/>
    <cellStyle name="20% - Accent2 6 3 3 3" xfId="25698" xr:uid="{E0146404-F5C0-47F2-85D2-4192408400A0}"/>
    <cellStyle name="20% - Accent2 6 3 4" xfId="570" xr:uid="{00000000-0005-0000-0000-0000AB020000}"/>
    <cellStyle name="20% - Accent2 6 3 5" xfId="19751" xr:uid="{00000000-0005-0000-0000-0000AC020000}"/>
    <cellStyle name="20% - Accent2 6 3 5 2" xfId="31658" xr:uid="{04115189-9D9C-40FC-A4DE-DB8E82E12822}"/>
    <cellStyle name="20% - Accent2 6 3 6" xfId="25695" xr:uid="{4D60EF0E-2C45-4835-9560-0C396D464D02}"/>
    <cellStyle name="20% - Accent2 6 4" xfId="571" xr:uid="{00000000-0005-0000-0000-0000AD020000}"/>
    <cellStyle name="20% - Accent2 6 4 2" xfId="572" xr:uid="{00000000-0005-0000-0000-0000AE020000}"/>
    <cellStyle name="20% - Accent2 6 4 2 2" xfId="19756" xr:uid="{00000000-0005-0000-0000-0000AF020000}"/>
    <cellStyle name="20% - Accent2 6 4 2 2 2" xfId="31663" xr:uid="{7BD7EB90-2483-49F4-B452-C13CC331C420}"/>
    <cellStyle name="20% - Accent2 6 4 2 3" xfId="25700" xr:uid="{CE8E22BC-ED09-47ED-B309-69297A6C60D3}"/>
    <cellStyle name="20% - Accent2 6 4 3" xfId="19755" xr:uid="{00000000-0005-0000-0000-0000B0020000}"/>
    <cellStyle name="20% - Accent2 6 4 3 2" xfId="31662" xr:uid="{5ABDCACC-7FD4-4E33-A313-419CEE56C261}"/>
    <cellStyle name="20% - Accent2 6 4 4" xfId="25699" xr:uid="{0816449D-503D-4FAA-9223-7BE57C793420}"/>
    <cellStyle name="20% - Accent2 6 5" xfId="573" xr:uid="{00000000-0005-0000-0000-0000B1020000}"/>
    <cellStyle name="20% - Accent2 6 5 2" xfId="19757" xr:uid="{00000000-0005-0000-0000-0000B2020000}"/>
    <cellStyle name="20% - Accent2 6 5 2 2" xfId="31664" xr:uid="{EA25B6EF-7629-4C28-B952-4EC6F354A74A}"/>
    <cellStyle name="20% - Accent2 6 5 3" xfId="25701" xr:uid="{94B91C31-78C3-4087-A5E8-E49365B0B341}"/>
    <cellStyle name="20% - Accent2 6 6" xfId="574" xr:uid="{00000000-0005-0000-0000-0000B3020000}"/>
    <cellStyle name="20% - Accent2 6 7" xfId="19749" xr:uid="{00000000-0005-0000-0000-0000B4020000}"/>
    <cellStyle name="20% - Accent2 6 7 2" xfId="31656" xr:uid="{AB612AFF-A3DF-4CE9-B414-EA14C4C80E8F}"/>
    <cellStyle name="20% - Accent2 6 8" xfId="25693" xr:uid="{F0EDDC55-B767-4857-8103-0F2F341E53C1}"/>
    <cellStyle name="20% - Accent2 7" xfId="575" xr:uid="{00000000-0005-0000-0000-0000B5020000}"/>
    <cellStyle name="20% - Accent2 7 2" xfId="576" xr:uid="{00000000-0005-0000-0000-0000B6020000}"/>
    <cellStyle name="20% - Accent2 7 2 2" xfId="577" xr:uid="{00000000-0005-0000-0000-0000B7020000}"/>
    <cellStyle name="20% - Accent2 7 2 2 2" xfId="578" xr:uid="{00000000-0005-0000-0000-0000B8020000}"/>
    <cellStyle name="20% - Accent2 7 2 2 2 2" xfId="19761" xr:uid="{00000000-0005-0000-0000-0000B9020000}"/>
    <cellStyle name="20% - Accent2 7 2 2 2 2 2" xfId="31668" xr:uid="{151E3FA6-8AE5-4BCF-85FF-4CB35AC804A9}"/>
    <cellStyle name="20% - Accent2 7 2 2 2 3" xfId="25705" xr:uid="{D767C265-0540-489A-86FE-9B57E179B1FB}"/>
    <cellStyle name="20% - Accent2 7 2 2 3" xfId="19760" xr:uid="{00000000-0005-0000-0000-0000BA020000}"/>
    <cellStyle name="20% - Accent2 7 2 2 3 2" xfId="31667" xr:uid="{579187E9-7E53-4CDE-9745-FB2A1FAD3B7F}"/>
    <cellStyle name="20% - Accent2 7 2 2 4" xfId="25704" xr:uid="{F50FFAD8-4DAE-4024-8C25-4ABAF540DCEF}"/>
    <cellStyle name="20% - Accent2 7 2 3" xfId="579" xr:uid="{00000000-0005-0000-0000-0000BB020000}"/>
    <cellStyle name="20% - Accent2 7 2 3 2" xfId="19762" xr:uid="{00000000-0005-0000-0000-0000BC020000}"/>
    <cellStyle name="20% - Accent2 7 2 3 2 2" xfId="31669" xr:uid="{121AEF8C-AB13-4F21-9029-EBCF1B9A9AD8}"/>
    <cellStyle name="20% - Accent2 7 2 3 3" xfId="25706" xr:uid="{2868F5A5-49E4-46AC-A43C-AFE55E825134}"/>
    <cellStyle name="20% - Accent2 7 2 4" xfId="19759" xr:uid="{00000000-0005-0000-0000-0000BD020000}"/>
    <cellStyle name="20% - Accent2 7 2 4 2" xfId="31666" xr:uid="{96FC7906-D386-48B8-B197-FC504C1DA9DE}"/>
    <cellStyle name="20% - Accent2 7 2 5" xfId="25703" xr:uid="{F5CB72CF-691F-4395-B216-83DBAB224DC9}"/>
    <cellStyle name="20% - Accent2 7 3" xfId="580" xr:uid="{00000000-0005-0000-0000-0000BE020000}"/>
    <cellStyle name="20% - Accent2 7 3 2" xfId="581" xr:uid="{00000000-0005-0000-0000-0000BF020000}"/>
    <cellStyle name="20% - Accent2 7 3 2 2" xfId="19764" xr:uid="{00000000-0005-0000-0000-0000C0020000}"/>
    <cellStyle name="20% - Accent2 7 3 2 2 2" xfId="31671" xr:uid="{65145A43-0D8A-404B-9C98-F18486489949}"/>
    <cellStyle name="20% - Accent2 7 3 2 3" xfId="25708" xr:uid="{D1DB20C8-00DE-483B-8748-FFEA71347B07}"/>
    <cellStyle name="20% - Accent2 7 3 3" xfId="19763" xr:uid="{00000000-0005-0000-0000-0000C1020000}"/>
    <cellStyle name="20% - Accent2 7 3 3 2" xfId="31670" xr:uid="{68B84065-6387-4183-8AD6-3B73860BFE70}"/>
    <cellStyle name="20% - Accent2 7 3 4" xfId="25707" xr:uid="{8801FA9C-6ECD-4C12-B373-3258D47087B1}"/>
    <cellStyle name="20% - Accent2 7 4" xfId="582" xr:uid="{00000000-0005-0000-0000-0000C2020000}"/>
    <cellStyle name="20% - Accent2 7 4 2" xfId="19765" xr:uid="{00000000-0005-0000-0000-0000C3020000}"/>
    <cellStyle name="20% - Accent2 7 4 2 2" xfId="31672" xr:uid="{1B372BF7-E2BD-4F05-8333-EE9A70AE8FAC}"/>
    <cellStyle name="20% - Accent2 7 4 3" xfId="25709" xr:uid="{F0157D2E-0803-42AB-832F-4A0080364181}"/>
    <cellStyle name="20% - Accent2 7 5" xfId="583" xr:uid="{00000000-0005-0000-0000-0000C4020000}"/>
    <cellStyle name="20% - Accent2 7 6" xfId="19758" xr:uid="{00000000-0005-0000-0000-0000C5020000}"/>
    <cellStyle name="20% - Accent2 7 6 2" xfId="31665" xr:uid="{8C2BC6DE-B7A4-460D-B4E4-AF743651A1B4}"/>
    <cellStyle name="20% - Accent2 7 7" xfId="25702" xr:uid="{56B3DD77-6656-4BB8-9DC0-66B246AE9434}"/>
    <cellStyle name="20% - Accent2 8" xfId="584" xr:uid="{00000000-0005-0000-0000-0000C6020000}"/>
    <cellStyle name="20% - Accent2 8 2" xfId="585" xr:uid="{00000000-0005-0000-0000-0000C7020000}"/>
    <cellStyle name="20% - Accent2 8 3" xfId="586" xr:uid="{00000000-0005-0000-0000-0000C8020000}"/>
    <cellStyle name="20% - Accent2 8 3 2" xfId="19766" xr:uid="{00000000-0005-0000-0000-0000C9020000}"/>
    <cellStyle name="20% - Accent2 8 3 2 2" xfId="31673" xr:uid="{F6036655-4C27-4F26-B7E4-01FD54C47A42}"/>
    <cellStyle name="20% - Accent2 8 3 3" xfId="25710" xr:uid="{49CFE6BE-25CB-4B87-88AE-39FA5E1B21C6}"/>
    <cellStyle name="20% - Accent2 8 4" xfId="587" xr:uid="{00000000-0005-0000-0000-0000CA020000}"/>
    <cellStyle name="20% - Accent2 9" xfId="588" xr:uid="{00000000-0005-0000-0000-0000CB020000}"/>
    <cellStyle name="20% - Accent2 9 2" xfId="589" xr:uid="{00000000-0005-0000-0000-0000CC020000}"/>
    <cellStyle name="20% - Accent2 9 2 2" xfId="19767" xr:uid="{00000000-0005-0000-0000-0000CD020000}"/>
    <cellStyle name="20% - Accent2 9 2 2 2" xfId="31674" xr:uid="{5E982590-3321-46EF-803B-29BF57A6536B}"/>
    <cellStyle name="20% - Accent2 9 2 3" xfId="25711" xr:uid="{88D8816C-50FE-4931-8CB1-957967A7CEC3}"/>
    <cellStyle name="20% - Accent2 9 3" xfId="590" xr:uid="{00000000-0005-0000-0000-0000CE020000}"/>
    <cellStyle name="20% - Accent3 10" xfId="591" xr:uid="{00000000-0005-0000-0000-0000CF020000}"/>
    <cellStyle name="20% - Accent3 10 2" xfId="592" xr:uid="{00000000-0005-0000-0000-0000D0020000}"/>
    <cellStyle name="20% - Accent3 10 2 2" xfId="19768" xr:uid="{00000000-0005-0000-0000-0000D1020000}"/>
    <cellStyle name="20% - Accent3 10 2 2 2" xfId="31675" xr:uid="{3200E60B-6177-4EA9-8033-2480502E853A}"/>
    <cellStyle name="20% - Accent3 10 2 3" xfId="25712" xr:uid="{9C16E6D7-404C-4C66-893F-990D3DC2A32F}"/>
    <cellStyle name="20% - Accent3 10 3" xfId="593" xr:uid="{00000000-0005-0000-0000-0000D2020000}"/>
    <cellStyle name="20% - Accent3 11" xfId="594" xr:uid="{00000000-0005-0000-0000-0000D3020000}"/>
    <cellStyle name="20% - Accent3 12" xfId="595" xr:uid="{00000000-0005-0000-0000-0000D4020000}"/>
    <cellStyle name="20% - Accent3 2" xfId="596" xr:uid="{00000000-0005-0000-0000-0000D5020000}"/>
    <cellStyle name="20% - Accent3 2 2" xfId="597" xr:uid="{00000000-0005-0000-0000-0000D6020000}"/>
    <cellStyle name="20% - Accent3 2 2 2" xfId="598" xr:uid="{00000000-0005-0000-0000-0000D7020000}"/>
    <cellStyle name="20% - Accent3 2 2 2 2" xfId="599" xr:uid="{00000000-0005-0000-0000-0000D8020000}"/>
    <cellStyle name="20% - Accent3 2 2 2 3" xfId="600" xr:uid="{00000000-0005-0000-0000-0000D9020000}"/>
    <cellStyle name="20% - Accent3 2 2 2 4" xfId="601" xr:uid="{00000000-0005-0000-0000-0000DA020000}"/>
    <cellStyle name="20% - Accent3 2 2 3" xfId="602" xr:uid="{00000000-0005-0000-0000-0000DB020000}"/>
    <cellStyle name="20% - Accent3 2 2 3 2" xfId="603" xr:uid="{00000000-0005-0000-0000-0000DC020000}"/>
    <cellStyle name="20% - Accent3 2 2 3 2 2" xfId="604" xr:uid="{00000000-0005-0000-0000-0000DD020000}"/>
    <cellStyle name="20% - Accent3 2 2 3 2 2 2" xfId="19772" xr:uid="{00000000-0005-0000-0000-0000DE020000}"/>
    <cellStyle name="20% - Accent3 2 2 3 2 2 2 2" xfId="31679" xr:uid="{6328BA89-D7EF-4006-B5E9-D410443BB812}"/>
    <cellStyle name="20% - Accent3 2 2 3 2 2 3" xfId="25716" xr:uid="{0923D787-06E9-4EE6-9EB9-24466937BF13}"/>
    <cellStyle name="20% - Accent3 2 2 3 2 3" xfId="19771" xr:uid="{00000000-0005-0000-0000-0000DF020000}"/>
    <cellStyle name="20% - Accent3 2 2 3 2 3 2" xfId="31678" xr:uid="{7FC4092C-66BC-4C08-A447-43D1905F0D1E}"/>
    <cellStyle name="20% - Accent3 2 2 3 2 4" xfId="25715" xr:uid="{9DB35740-1BEF-49F9-9A62-EF87FA91D0EB}"/>
    <cellStyle name="20% - Accent3 2 2 3 3" xfId="605" xr:uid="{00000000-0005-0000-0000-0000E0020000}"/>
    <cellStyle name="20% - Accent3 2 2 3 3 2" xfId="19773" xr:uid="{00000000-0005-0000-0000-0000E1020000}"/>
    <cellStyle name="20% - Accent3 2 2 3 3 2 2" xfId="31680" xr:uid="{2329ABA3-2618-408B-B91A-829CBA7AD551}"/>
    <cellStyle name="20% - Accent3 2 2 3 3 3" xfId="25717" xr:uid="{DCBE564D-67B1-4D30-9E3E-8A183E4C04A9}"/>
    <cellStyle name="20% - Accent3 2 2 3 4" xfId="606" xr:uid="{00000000-0005-0000-0000-0000E2020000}"/>
    <cellStyle name="20% - Accent3 2 2 3 5" xfId="19770" xr:uid="{00000000-0005-0000-0000-0000E3020000}"/>
    <cellStyle name="20% - Accent3 2 2 3 5 2" xfId="31677" xr:uid="{C56A1430-7885-4A17-8B31-4C43A9DD36B5}"/>
    <cellStyle name="20% - Accent3 2 2 3 6" xfId="25714" xr:uid="{A92FE989-7291-413B-BCC1-DB3261EEA57D}"/>
    <cellStyle name="20% - Accent3 2 2 4" xfId="607" xr:uid="{00000000-0005-0000-0000-0000E4020000}"/>
    <cellStyle name="20% - Accent3 2 2 4 2" xfId="608" xr:uid="{00000000-0005-0000-0000-0000E5020000}"/>
    <cellStyle name="20% - Accent3 2 2 4 2 2" xfId="19775" xr:uid="{00000000-0005-0000-0000-0000E6020000}"/>
    <cellStyle name="20% - Accent3 2 2 4 2 2 2" xfId="31682" xr:uid="{26DC1D89-0232-406F-AEA9-669B0A9136B0}"/>
    <cellStyle name="20% - Accent3 2 2 4 2 3" xfId="25719" xr:uid="{F8BEE565-FF17-4D3A-A4AF-CDC9D896CA8E}"/>
    <cellStyle name="20% - Accent3 2 2 4 3" xfId="609" xr:uid="{00000000-0005-0000-0000-0000E7020000}"/>
    <cellStyle name="20% - Accent3 2 2 4 4" xfId="19774" xr:uid="{00000000-0005-0000-0000-0000E8020000}"/>
    <cellStyle name="20% - Accent3 2 2 4 4 2" xfId="31681" xr:uid="{AB119279-2EA9-4489-A309-7BE1BE084A0A}"/>
    <cellStyle name="20% - Accent3 2 2 4 5" xfId="25718" xr:uid="{16ED4D35-DE7A-4E34-8619-99BCACB3830F}"/>
    <cellStyle name="20% - Accent3 2 2 5" xfId="610" xr:uid="{00000000-0005-0000-0000-0000E9020000}"/>
    <cellStyle name="20% - Accent3 2 2 5 2" xfId="611" xr:uid="{00000000-0005-0000-0000-0000EA020000}"/>
    <cellStyle name="20% - Accent3 2 2 5 3" xfId="19776" xr:uid="{00000000-0005-0000-0000-0000EB020000}"/>
    <cellStyle name="20% - Accent3 2 2 5 3 2" xfId="31683" xr:uid="{68194678-AE16-429E-ABD3-692806F48670}"/>
    <cellStyle name="20% - Accent3 2 2 5 4" xfId="25720" xr:uid="{DEEF1165-C570-4D36-9ED9-15440FF5C5B0}"/>
    <cellStyle name="20% - Accent3 2 2 6" xfId="612" xr:uid="{00000000-0005-0000-0000-0000EC020000}"/>
    <cellStyle name="20% - Accent3 2 2 6 2" xfId="613" xr:uid="{00000000-0005-0000-0000-0000ED020000}"/>
    <cellStyle name="20% - Accent3 2 2 7" xfId="614" xr:uid="{00000000-0005-0000-0000-0000EE020000}"/>
    <cellStyle name="20% - Accent3 2 2 8" xfId="19769" xr:uid="{00000000-0005-0000-0000-0000EF020000}"/>
    <cellStyle name="20% - Accent3 2 2 8 2" xfId="31676" xr:uid="{D4B70B41-ABF3-45ED-8388-84871EF0CF52}"/>
    <cellStyle name="20% - Accent3 2 2 9" xfId="25713" xr:uid="{7457EF8E-F57E-4E43-B2EB-1BD9EA86F500}"/>
    <cellStyle name="20% - Accent3 2 3" xfId="615" xr:uid="{00000000-0005-0000-0000-0000F0020000}"/>
    <cellStyle name="20% - Accent3 2 3 2" xfId="616" xr:uid="{00000000-0005-0000-0000-0000F1020000}"/>
    <cellStyle name="20% - Accent3 2 3 2 2" xfId="617" xr:uid="{00000000-0005-0000-0000-0000F2020000}"/>
    <cellStyle name="20% - Accent3 2 3 2 3" xfId="618" xr:uid="{00000000-0005-0000-0000-0000F3020000}"/>
    <cellStyle name="20% - Accent3 2 3 2 4" xfId="619" xr:uid="{00000000-0005-0000-0000-0000F4020000}"/>
    <cellStyle name="20% - Accent3 2 3 2 5" xfId="19777" xr:uid="{00000000-0005-0000-0000-0000F5020000}"/>
    <cellStyle name="20% - Accent3 2 3 2 5 2" xfId="31684" xr:uid="{ADBC8EF3-F40F-4EFF-BC70-058B43C3BECE}"/>
    <cellStyle name="20% - Accent3 2 3 2 6" xfId="25721" xr:uid="{A276A574-201C-46EA-86FB-E3692AF876C1}"/>
    <cellStyle name="20% - Accent3 2 3 3" xfId="620" xr:uid="{00000000-0005-0000-0000-0000F6020000}"/>
    <cellStyle name="20% - Accent3 2 3 4" xfId="621" xr:uid="{00000000-0005-0000-0000-0000F7020000}"/>
    <cellStyle name="20% - Accent3 2 3 5" xfId="622" xr:uid="{00000000-0005-0000-0000-0000F8020000}"/>
    <cellStyle name="20% - Accent3 2 4" xfId="623" xr:uid="{00000000-0005-0000-0000-0000F9020000}"/>
    <cellStyle name="20% - Accent3 2 4 2" xfId="624" xr:uid="{00000000-0005-0000-0000-0000FA020000}"/>
    <cellStyle name="20% - Accent3 2 5" xfId="625" xr:uid="{00000000-0005-0000-0000-0000FB020000}"/>
    <cellStyle name="20% - Accent3 2 5 2" xfId="626" xr:uid="{00000000-0005-0000-0000-0000FC020000}"/>
    <cellStyle name="20% - Accent3 2 5 3" xfId="627" xr:uid="{00000000-0005-0000-0000-0000FD020000}"/>
    <cellStyle name="20% - Accent3 2 6" xfId="628" xr:uid="{00000000-0005-0000-0000-0000FE020000}"/>
    <cellStyle name="20% - Accent3 2 6 2" xfId="629" xr:uid="{00000000-0005-0000-0000-0000FF020000}"/>
    <cellStyle name="20% - Accent3 2 7" xfId="630" xr:uid="{00000000-0005-0000-0000-000000030000}"/>
    <cellStyle name="20% - Accent3 2 7 2" xfId="631" xr:uid="{00000000-0005-0000-0000-000001030000}"/>
    <cellStyle name="20% - Accent3 2 8" xfId="632" xr:uid="{00000000-0005-0000-0000-000002030000}"/>
    <cellStyle name="20% - Accent3 3" xfId="633" xr:uid="{00000000-0005-0000-0000-000003030000}"/>
    <cellStyle name="20% - Accent3 3 2" xfId="634" xr:uid="{00000000-0005-0000-0000-000004030000}"/>
    <cellStyle name="20% - Accent3 3 2 2" xfId="635" xr:uid="{00000000-0005-0000-0000-000005030000}"/>
    <cellStyle name="20% - Accent3 3 2 2 2" xfId="636" xr:uid="{00000000-0005-0000-0000-000006030000}"/>
    <cellStyle name="20% - Accent3 3 2 2 2 2" xfId="637" xr:uid="{00000000-0005-0000-0000-000007030000}"/>
    <cellStyle name="20% - Accent3 3 2 2 2 2 2" xfId="19781" xr:uid="{00000000-0005-0000-0000-000008030000}"/>
    <cellStyle name="20% - Accent3 3 2 2 2 2 2 2" xfId="31688" xr:uid="{E3B342EB-3356-425F-9B4C-536EF5ECE8A4}"/>
    <cellStyle name="20% - Accent3 3 2 2 2 2 3" xfId="25725" xr:uid="{21EF8328-87DC-4EB5-8F46-04577B339102}"/>
    <cellStyle name="20% - Accent3 3 2 2 2 3" xfId="638" xr:uid="{00000000-0005-0000-0000-000009030000}"/>
    <cellStyle name="20% - Accent3 3 2 2 2 4" xfId="19780" xr:uid="{00000000-0005-0000-0000-00000A030000}"/>
    <cellStyle name="20% - Accent3 3 2 2 2 4 2" xfId="31687" xr:uid="{29BD2819-4F92-4208-945F-F88FBBE7B3AB}"/>
    <cellStyle name="20% - Accent3 3 2 2 2 5" xfId="25724" xr:uid="{503D281E-D9E2-4C63-A396-059B3717799B}"/>
    <cellStyle name="20% - Accent3 3 2 2 3" xfId="639" xr:uid="{00000000-0005-0000-0000-00000B030000}"/>
    <cellStyle name="20% - Accent3 3 2 2 3 2" xfId="640" xr:uid="{00000000-0005-0000-0000-00000C030000}"/>
    <cellStyle name="20% - Accent3 3 2 2 3 3" xfId="19782" xr:uid="{00000000-0005-0000-0000-00000D030000}"/>
    <cellStyle name="20% - Accent3 3 2 2 3 3 2" xfId="31689" xr:uid="{2446AFF1-D135-4ECF-A08F-64EFF915E7A7}"/>
    <cellStyle name="20% - Accent3 3 2 2 3 4" xfId="25726" xr:uid="{2C439649-E89D-4E67-BFB4-E9C65F09BDFA}"/>
    <cellStyle name="20% - Accent3 3 2 2 4" xfId="641" xr:uid="{00000000-0005-0000-0000-00000E030000}"/>
    <cellStyle name="20% - Accent3 3 2 2 5" xfId="19779" xr:uid="{00000000-0005-0000-0000-00000F030000}"/>
    <cellStyle name="20% - Accent3 3 2 2 5 2" xfId="31686" xr:uid="{EBBCF7EE-F95B-4C54-8CD1-7B6F841DDCEC}"/>
    <cellStyle name="20% - Accent3 3 2 2 6" xfId="25723" xr:uid="{90D3A9DD-1436-4075-904D-7F84B8B69D23}"/>
    <cellStyle name="20% - Accent3 3 2 3" xfId="642" xr:uid="{00000000-0005-0000-0000-000010030000}"/>
    <cellStyle name="20% - Accent3 3 2 3 2" xfId="643" xr:uid="{00000000-0005-0000-0000-000011030000}"/>
    <cellStyle name="20% - Accent3 3 2 3 2 2" xfId="19784" xr:uid="{00000000-0005-0000-0000-000012030000}"/>
    <cellStyle name="20% - Accent3 3 2 3 2 2 2" xfId="31691" xr:uid="{3B908BBC-8DAE-444F-9CA0-56CB43260639}"/>
    <cellStyle name="20% - Accent3 3 2 3 2 3" xfId="25728" xr:uid="{5E2B080A-44B6-462A-B516-F3E4E86FE6BD}"/>
    <cellStyle name="20% - Accent3 3 2 3 3" xfId="644" xr:uid="{00000000-0005-0000-0000-000013030000}"/>
    <cellStyle name="20% - Accent3 3 2 3 4" xfId="19783" xr:uid="{00000000-0005-0000-0000-000014030000}"/>
    <cellStyle name="20% - Accent3 3 2 3 4 2" xfId="31690" xr:uid="{704E7F03-092D-49F7-973B-00B7F71AF20F}"/>
    <cellStyle name="20% - Accent3 3 2 3 5" xfId="25727" xr:uid="{D9AF2722-37CB-4493-BA94-6A18D7BD41CC}"/>
    <cellStyle name="20% - Accent3 3 2 4" xfId="645" xr:uid="{00000000-0005-0000-0000-000015030000}"/>
    <cellStyle name="20% - Accent3 3 2 4 2" xfId="646" xr:uid="{00000000-0005-0000-0000-000016030000}"/>
    <cellStyle name="20% - Accent3 3 2 4 3" xfId="19785" xr:uid="{00000000-0005-0000-0000-000017030000}"/>
    <cellStyle name="20% - Accent3 3 2 4 3 2" xfId="31692" xr:uid="{6BFA4744-3203-44F6-954D-5EEA135E8FA2}"/>
    <cellStyle name="20% - Accent3 3 2 4 4" xfId="25729" xr:uid="{8258799B-6EAB-4643-9BA7-6D225CA2635C}"/>
    <cellStyle name="20% - Accent3 3 2 5" xfId="647" xr:uid="{00000000-0005-0000-0000-000018030000}"/>
    <cellStyle name="20% - Accent3 3 2 5 2" xfId="648" xr:uid="{00000000-0005-0000-0000-000019030000}"/>
    <cellStyle name="20% - Accent3 3 2 6" xfId="649" xr:uid="{00000000-0005-0000-0000-00001A030000}"/>
    <cellStyle name="20% - Accent3 3 2 6 2" xfId="650" xr:uid="{00000000-0005-0000-0000-00001B030000}"/>
    <cellStyle name="20% - Accent3 3 2 7" xfId="651" xr:uid="{00000000-0005-0000-0000-00001C030000}"/>
    <cellStyle name="20% - Accent3 3 2 8" xfId="19778" xr:uid="{00000000-0005-0000-0000-00001D030000}"/>
    <cellStyle name="20% - Accent3 3 2 8 2" xfId="31685" xr:uid="{791749CA-2962-4646-8105-4D5A96A0F720}"/>
    <cellStyle name="20% - Accent3 3 2 9" xfId="25722" xr:uid="{52A67610-FA04-4120-88AB-2C75740652F4}"/>
    <cellStyle name="20% - Accent3 3 3" xfId="652" xr:uid="{00000000-0005-0000-0000-00001E030000}"/>
    <cellStyle name="20% - Accent3 3 3 2" xfId="653" xr:uid="{00000000-0005-0000-0000-00001F030000}"/>
    <cellStyle name="20% - Accent3 3 3 2 2" xfId="654" xr:uid="{00000000-0005-0000-0000-000020030000}"/>
    <cellStyle name="20% - Accent3 3 3 2 2 2" xfId="19788" xr:uid="{00000000-0005-0000-0000-000021030000}"/>
    <cellStyle name="20% - Accent3 3 3 2 2 2 2" xfId="31695" xr:uid="{8DBF080E-178A-4430-A70E-1D0C8FB9241C}"/>
    <cellStyle name="20% - Accent3 3 3 2 2 3" xfId="25732" xr:uid="{B5DA654B-D3C7-4FD6-966B-3FBFE36748AA}"/>
    <cellStyle name="20% - Accent3 3 3 2 3" xfId="19787" xr:uid="{00000000-0005-0000-0000-000022030000}"/>
    <cellStyle name="20% - Accent3 3 3 2 3 2" xfId="31694" xr:uid="{540CC36C-926C-4A24-BA67-F989F5727EE1}"/>
    <cellStyle name="20% - Accent3 3 3 2 4" xfId="25731" xr:uid="{71A2D41D-6B1F-4384-9F34-0D6B18DFB29D}"/>
    <cellStyle name="20% - Accent3 3 3 3" xfId="655" xr:uid="{00000000-0005-0000-0000-000023030000}"/>
    <cellStyle name="20% - Accent3 3 3 3 2" xfId="19789" xr:uid="{00000000-0005-0000-0000-000024030000}"/>
    <cellStyle name="20% - Accent3 3 3 3 2 2" xfId="31696" xr:uid="{DD38BCCA-B2EF-4E50-A043-270C969847EB}"/>
    <cellStyle name="20% - Accent3 3 3 3 3" xfId="25733" xr:uid="{460B3612-C527-45C4-A933-A73EFAA1FDFA}"/>
    <cellStyle name="20% - Accent3 3 3 4" xfId="656" xr:uid="{00000000-0005-0000-0000-000025030000}"/>
    <cellStyle name="20% - Accent3 3 3 5" xfId="19786" xr:uid="{00000000-0005-0000-0000-000026030000}"/>
    <cellStyle name="20% - Accent3 3 3 5 2" xfId="31693" xr:uid="{5ACDBB6D-8A9A-47B0-95C0-58B43DA091DE}"/>
    <cellStyle name="20% - Accent3 3 3 6" xfId="25730" xr:uid="{FD4FC73D-D99F-46DD-8937-71F048CF6090}"/>
    <cellStyle name="20% - Accent3 3 4" xfId="657" xr:uid="{00000000-0005-0000-0000-000027030000}"/>
    <cellStyle name="20% - Accent3 3 4 2" xfId="658" xr:uid="{00000000-0005-0000-0000-000028030000}"/>
    <cellStyle name="20% - Accent3 3 4 2 2" xfId="19791" xr:uid="{00000000-0005-0000-0000-000029030000}"/>
    <cellStyle name="20% - Accent3 3 4 2 2 2" xfId="31698" xr:uid="{C00F9C41-966D-48AC-9DA6-D46BD40DC469}"/>
    <cellStyle name="20% - Accent3 3 4 2 3" xfId="25735" xr:uid="{271F9A8E-21E4-4106-BE75-9951845F9A2A}"/>
    <cellStyle name="20% - Accent3 3 4 3" xfId="659" xr:uid="{00000000-0005-0000-0000-00002A030000}"/>
    <cellStyle name="20% - Accent3 3 4 4" xfId="19790" xr:uid="{00000000-0005-0000-0000-00002B030000}"/>
    <cellStyle name="20% - Accent3 3 4 4 2" xfId="31697" xr:uid="{622EBFDE-BC87-4AC3-A9E0-DB6BCBBD8E1E}"/>
    <cellStyle name="20% - Accent3 3 4 5" xfId="25734" xr:uid="{AC317557-10BD-4B2D-A900-2FFAD9BECA7B}"/>
    <cellStyle name="20% - Accent3 3 5" xfId="660" xr:uid="{00000000-0005-0000-0000-00002C030000}"/>
    <cellStyle name="20% - Accent3 3 5 2" xfId="661" xr:uid="{00000000-0005-0000-0000-00002D030000}"/>
    <cellStyle name="20% - Accent3 3 5 3" xfId="19792" xr:uid="{00000000-0005-0000-0000-00002E030000}"/>
    <cellStyle name="20% - Accent3 3 5 3 2" xfId="31699" xr:uid="{CDE52D47-0813-4F0A-9857-11BD188A8EC6}"/>
    <cellStyle name="20% - Accent3 3 5 4" xfId="25736" xr:uid="{B0C5B1BD-0689-43A3-B638-D28C1FA596EF}"/>
    <cellStyle name="20% - Accent3 3 6" xfId="662" xr:uid="{00000000-0005-0000-0000-00002F030000}"/>
    <cellStyle name="20% - Accent3 3 6 2" xfId="663" xr:uid="{00000000-0005-0000-0000-000030030000}"/>
    <cellStyle name="20% - Accent3 3 6 3" xfId="664" xr:uid="{00000000-0005-0000-0000-000031030000}"/>
    <cellStyle name="20% - Accent3 3 7" xfId="665" xr:uid="{00000000-0005-0000-0000-000032030000}"/>
    <cellStyle name="20% - Accent3 3 7 2" xfId="666" xr:uid="{00000000-0005-0000-0000-000033030000}"/>
    <cellStyle name="20% - Accent3 3 8" xfId="667" xr:uid="{00000000-0005-0000-0000-000034030000}"/>
    <cellStyle name="20% - Accent3 3 9" xfId="668" xr:uid="{00000000-0005-0000-0000-000035030000}"/>
    <cellStyle name="20% - Accent3 4" xfId="669" xr:uid="{00000000-0005-0000-0000-000036030000}"/>
    <cellStyle name="20% - Accent3 4 2" xfId="670" xr:uid="{00000000-0005-0000-0000-000037030000}"/>
    <cellStyle name="20% - Accent3 4 2 2" xfId="671" xr:uid="{00000000-0005-0000-0000-000038030000}"/>
    <cellStyle name="20% - Accent3 4 2 2 2" xfId="672" xr:uid="{00000000-0005-0000-0000-000039030000}"/>
    <cellStyle name="20% - Accent3 4 2 2 2 2" xfId="673" xr:uid="{00000000-0005-0000-0000-00003A030000}"/>
    <cellStyle name="20% - Accent3 4 2 2 2 2 2" xfId="19796" xr:uid="{00000000-0005-0000-0000-00003B030000}"/>
    <cellStyle name="20% - Accent3 4 2 2 2 2 2 2" xfId="31703" xr:uid="{41881B40-F934-437F-845E-E53A4D4FB7F1}"/>
    <cellStyle name="20% - Accent3 4 2 2 2 2 3" xfId="25740" xr:uid="{DFDEF463-328C-4682-97EC-BCF2C0742126}"/>
    <cellStyle name="20% - Accent3 4 2 2 2 3" xfId="674" xr:uid="{00000000-0005-0000-0000-00003C030000}"/>
    <cellStyle name="20% - Accent3 4 2 2 2 4" xfId="19795" xr:uid="{00000000-0005-0000-0000-00003D030000}"/>
    <cellStyle name="20% - Accent3 4 2 2 2 4 2" xfId="31702" xr:uid="{46A51AD6-BAE1-494A-8385-F80B4542A6DD}"/>
    <cellStyle name="20% - Accent3 4 2 2 2 5" xfId="25739" xr:uid="{9F082627-91A4-4AE5-94EC-A34CD93248F4}"/>
    <cellStyle name="20% - Accent3 4 2 2 3" xfId="675" xr:uid="{00000000-0005-0000-0000-00003E030000}"/>
    <cellStyle name="20% - Accent3 4 2 2 3 2" xfId="676" xr:uid="{00000000-0005-0000-0000-00003F030000}"/>
    <cellStyle name="20% - Accent3 4 2 2 3 3" xfId="19797" xr:uid="{00000000-0005-0000-0000-000040030000}"/>
    <cellStyle name="20% - Accent3 4 2 2 3 3 2" xfId="31704" xr:uid="{1B353FBE-EDA6-444D-922E-025710B79C9E}"/>
    <cellStyle name="20% - Accent3 4 2 2 3 4" xfId="25741" xr:uid="{CF5A18BE-6182-4FD4-85B7-DE7C66F1119D}"/>
    <cellStyle name="20% - Accent3 4 2 2 4" xfId="677" xr:uid="{00000000-0005-0000-0000-000041030000}"/>
    <cellStyle name="20% - Accent3 4 2 2 5" xfId="19794" xr:uid="{00000000-0005-0000-0000-000042030000}"/>
    <cellStyle name="20% - Accent3 4 2 2 5 2" xfId="31701" xr:uid="{E42C7900-9EDA-4614-8D99-643CE33CF7D0}"/>
    <cellStyle name="20% - Accent3 4 2 2 6" xfId="25738" xr:uid="{FD154576-6A94-407A-AF87-C57A75AD6A92}"/>
    <cellStyle name="20% - Accent3 4 2 3" xfId="678" xr:uid="{00000000-0005-0000-0000-000043030000}"/>
    <cellStyle name="20% - Accent3 4 2 3 2" xfId="679" xr:uid="{00000000-0005-0000-0000-000044030000}"/>
    <cellStyle name="20% - Accent3 4 2 3 2 2" xfId="19799" xr:uid="{00000000-0005-0000-0000-000045030000}"/>
    <cellStyle name="20% - Accent3 4 2 3 2 2 2" xfId="31706" xr:uid="{A8901EB5-0B59-4A27-A263-FADA0A0FC73D}"/>
    <cellStyle name="20% - Accent3 4 2 3 2 3" xfId="25743" xr:uid="{21305926-1169-459E-B42A-1CFAA5CDE452}"/>
    <cellStyle name="20% - Accent3 4 2 3 3" xfId="680" xr:uid="{00000000-0005-0000-0000-000046030000}"/>
    <cellStyle name="20% - Accent3 4 2 3 4" xfId="19798" xr:uid="{00000000-0005-0000-0000-000047030000}"/>
    <cellStyle name="20% - Accent3 4 2 3 4 2" xfId="31705" xr:uid="{238CA4DE-CE89-4765-AD18-6A589E02029F}"/>
    <cellStyle name="20% - Accent3 4 2 3 5" xfId="25742" xr:uid="{27770AF9-B735-4331-9C0F-923BBECE9B5E}"/>
    <cellStyle name="20% - Accent3 4 2 4" xfId="681" xr:uid="{00000000-0005-0000-0000-000048030000}"/>
    <cellStyle name="20% - Accent3 4 2 4 2" xfId="682" xr:uid="{00000000-0005-0000-0000-000049030000}"/>
    <cellStyle name="20% - Accent3 4 2 4 3" xfId="19800" xr:uid="{00000000-0005-0000-0000-00004A030000}"/>
    <cellStyle name="20% - Accent3 4 2 4 3 2" xfId="31707" xr:uid="{5CD69FE4-5707-40BF-BF86-8BFD4181DA1C}"/>
    <cellStyle name="20% - Accent3 4 2 4 4" xfId="25744" xr:uid="{887FE430-C5AA-413A-BB59-79C89E68536D}"/>
    <cellStyle name="20% - Accent3 4 2 5" xfId="683" xr:uid="{00000000-0005-0000-0000-00004B030000}"/>
    <cellStyle name="20% - Accent3 4 2 5 2" xfId="684" xr:uid="{00000000-0005-0000-0000-00004C030000}"/>
    <cellStyle name="20% - Accent3 4 2 6" xfId="685" xr:uid="{00000000-0005-0000-0000-00004D030000}"/>
    <cellStyle name="20% - Accent3 4 2 6 2" xfId="686" xr:uid="{00000000-0005-0000-0000-00004E030000}"/>
    <cellStyle name="20% - Accent3 4 2 7" xfId="687" xr:uid="{00000000-0005-0000-0000-00004F030000}"/>
    <cellStyle name="20% - Accent3 4 2 8" xfId="19793" xr:uid="{00000000-0005-0000-0000-000050030000}"/>
    <cellStyle name="20% - Accent3 4 2 8 2" xfId="31700" xr:uid="{6D7C77ED-02EE-4C8A-9A6E-B4011F727DD5}"/>
    <cellStyle name="20% - Accent3 4 2 9" xfId="25737" xr:uid="{552F9BF8-6A43-46CA-9DBA-1749ADCD6FF1}"/>
    <cellStyle name="20% - Accent3 4 3" xfId="688" xr:uid="{00000000-0005-0000-0000-000051030000}"/>
    <cellStyle name="20% - Accent3 4 3 2" xfId="689" xr:uid="{00000000-0005-0000-0000-000052030000}"/>
    <cellStyle name="20% - Accent3 4 3 2 2" xfId="19802" xr:uid="{00000000-0005-0000-0000-000053030000}"/>
    <cellStyle name="20% - Accent3 4 3 2 2 2" xfId="31709" xr:uid="{D502B03E-2E36-4233-B902-063919669BC2}"/>
    <cellStyle name="20% - Accent3 4 3 2 3" xfId="25746" xr:uid="{05C680A2-7C7B-487C-B5AA-CA581E8059C5}"/>
    <cellStyle name="20% - Accent3 4 3 3" xfId="690" xr:uid="{00000000-0005-0000-0000-000054030000}"/>
    <cellStyle name="20% - Accent3 4 3 3 2" xfId="19803" xr:uid="{00000000-0005-0000-0000-000055030000}"/>
    <cellStyle name="20% - Accent3 4 3 3 2 2" xfId="31710" xr:uid="{3A58DFCE-DC81-405D-B280-33641A20A2CC}"/>
    <cellStyle name="20% - Accent3 4 3 3 3" xfId="25747" xr:uid="{B562415D-ED2C-4BDA-95A6-D285748494FD}"/>
    <cellStyle name="20% - Accent3 4 3 4" xfId="691" xr:uid="{00000000-0005-0000-0000-000056030000}"/>
    <cellStyle name="20% - Accent3 4 3 5" xfId="19801" xr:uid="{00000000-0005-0000-0000-000057030000}"/>
    <cellStyle name="20% - Accent3 4 3 5 2" xfId="31708" xr:uid="{634335A0-8FE3-4E95-B55D-095D887B0B8E}"/>
    <cellStyle name="20% - Accent3 4 3 6" xfId="25745" xr:uid="{71FCCACA-6C8E-4AA9-9AD3-44ED581EC913}"/>
    <cellStyle name="20% - Accent3 4 4" xfId="692" xr:uid="{00000000-0005-0000-0000-000058030000}"/>
    <cellStyle name="20% - Accent3 4 4 2" xfId="693" xr:uid="{00000000-0005-0000-0000-000059030000}"/>
    <cellStyle name="20% - Accent3 4 4 2 2" xfId="19805" xr:uid="{00000000-0005-0000-0000-00005A030000}"/>
    <cellStyle name="20% - Accent3 4 4 2 2 2" xfId="31712" xr:uid="{2CE3FF51-8703-49EF-A21B-49067E5EB56F}"/>
    <cellStyle name="20% - Accent3 4 4 2 3" xfId="25749" xr:uid="{4F34C0C2-F765-4508-A0B7-96C563929F5E}"/>
    <cellStyle name="20% - Accent3 4 4 3" xfId="694" xr:uid="{00000000-0005-0000-0000-00005B030000}"/>
    <cellStyle name="20% - Accent3 4 4 4" xfId="19804" xr:uid="{00000000-0005-0000-0000-00005C030000}"/>
    <cellStyle name="20% - Accent3 4 4 4 2" xfId="31711" xr:uid="{5AE1F61E-7C00-445F-A968-171673F084CA}"/>
    <cellStyle name="20% - Accent3 4 4 5" xfId="25748" xr:uid="{E109262D-C0BE-4B19-98ED-023C2C76E40E}"/>
    <cellStyle name="20% - Accent3 4 5" xfId="695" xr:uid="{00000000-0005-0000-0000-00005D030000}"/>
    <cellStyle name="20% - Accent3 4 5 2" xfId="19806" xr:uid="{00000000-0005-0000-0000-00005E030000}"/>
    <cellStyle name="20% - Accent3 4 5 2 2" xfId="31713" xr:uid="{38788117-2FD1-43ED-B427-4F5785A76494}"/>
    <cellStyle name="20% - Accent3 4 5 3" xfId="25750" xr:uid="{DC501DD0-89AB-4F66-BC89-68111477806D}"/>
    <cellStyle name="20% - Accent3 4 6" xfId="696" xr:uid="{00000000-0005-0000-0000-00005F030000}"/>
    <cellStyle name="20% - Accent3 4 6 2" xfId="697" xr:uid="{00000000-0005-0000-0000-000060030000}"/>
    <cellStyle name="20% - Accent3 4 7" xfId="698" xr:uid="{00000000-0005-0000-0000-000061030000}"/>
    <cellStyle name="20% - Accent3 4 7 2" xfId="699" xr:uid="{00000000-0005-0000-0000-000062030000}"/>
    <cellStyle name="20% - Accent3 4 8" xfId="700" xr:uid="{00000000-0005-0000-0000-000063030000}"/>
    <cellStyle name="20% - Accent3 4 9" xfId="701" xr:uid="{00000000-0005-0000-0000-000064030000}"/>
    <cellStyle name="20% - Accent3 5" xfId="702" xr:uid="{00000000-0005-0000-0000-000065030000}"/>
    <cellStyle name="20% - Accent3 5 2" xfId="703" xr:uid="{00000000-0005-0000-0000-000066030000}"/>
    <cellStyle name="20% - Accent3 5 2 2" xfId="704" xr:uid="{00000000-0005-0000-0000-000067030000}"/>
    <cellStyle name="20% - Accent3 5 2 2 2" xfId="705" xr:uid="{00000000-0005-0000-0000-000068030000}"/>
    <cellStyle name="20% - Accent3 5 2 2 2 2" xfId="706" xr:uid="{00000000-0005-0000-0000-000069030000}"/>
    <cellStyle name="20% - Accent3 5 2 2 2 2 2" xfId="19810" xr:uid="{00000000-0005-0000-0000-00006A030000}"/>
    <cellStyle name="20% - Accent3 5 2 2 2 2 2 2" xfId="31717" xr:uid="{0E00638B-265C-4746-BE25-AD1057B76185}"/>
    <cellStyle name="20% - Accent3 5 2 2 2 2 3" xfId="25754" xr:uid="{6F92D524-06FD-4019-9575-891A9FE53C23}"/>
    <cellStyle name="20% - Accent3 5 2 2 2 3" xfId="19809" xr:uid="{00000000-0005-0000-0000-00006B030000}"/>
    <cellStyle name="20% - Accent3 5 2 2 2 3 2" xfId="31716" xr:uid="{DE9D6D7E-DABF-4B2D-A12F-E0F89A1B0A89}"/>
    <cellStyle name="20% - Accent3 5 2 2 2 4" xfId="25753" xr:uid="{17B5323D-2A3D-45A8-9512-4C2C0E0423FC}"/>
    <cellStyle name="20% - Accent3 5 2 2 3" xfId="707" xr:uid="{00000000-0005-0000-0000-00006C030000}"/>
    <cellStyle name="20% - Accent3 5 2 2 3 2" xfId="19811" xr:uid="{00000000-0005-0000-0000-00006D030000}"/>
    <cellStyle name="20% - Accent3 5 2 2 3 2 2" xfId="31718" xr:uid="{15B1B9C6-CA7C-4776-9348-0AABBF6F9E9F}"/>
    <cellStyle name="20% - Accent3 5 2 2 3 3" xfId="25755" xr:uid="{7AC0921F-82E6-4C1F-BCE9-360751D96F6C}"/>
    <cellStyle name="20% - Accent3 5 2 2 4" xfId="19808" xr:uid="{00000000-0005-0000-0000-00006E030000}"/>
    <cellStyle name="20% - Accent3 5 2 2 4 2" xfId="31715" xr:uid="{909FC058-6C8A-45ED-B287-6990D645AA5B}"/>
    <cellStyle name="20% - Accent3 5 2 2 5" xfId="25752" xr:uid="{E08E0480-F8C5-4610-83B6-8CF07CD75304}"/>
    <cellStyle name="20% - Accent3 5 2 3" xfId="708" xr:uid="{00000000-0005-0000-0000-00006F030000}"/>
    <cellStyle name="20% - Accent3 5 2 3 2" xfId="709" xr:uid="{00000000-0005-0000-0000-000070030000}"/>
    <cellStyle name="20% - Accent3 5 2 3 2 2" xfId="19813" xr:uid="{00000000-0005-0000-0000-000071030000}"/>
    <cellStyle name="20% - Accent3 5 2 3 2 2 2" xfId="31720" xr:uid="{E4C27362-53FC-4598-8E35-8E3022485015}"/>
    <cellStyle name="20% - Accent3 5 2 3 2 3" xfId="25757" xr:uid="{3404B509-49E3-4DD0-9F17-E919365A4EBA}"/>
    <cellStyle name="20% - Accent3 5 2 3 3" xfId="19812" xr:uid="{00000000-0005-0000-0000-000072030000}"/>
    <cellStyle name="20% - Accent3 5 2 3 3 2" xfId="31719" xr:uid="{A9DAAE5E-3F43-4D9B-84A1-5652575891FE}"/>
    <cellStyle name="20% - Accent3 5 2 3 4" xfId="25756" xr:uid="{75A78C2A-04C4-4B86-8526-35F9836CB58D}"/>
    <cellStyle name="20% - Accent3 5 2 4" xfId="710" xr:uid="{00000000-0005-0000-0000-000073030000}"/>
    <cellStyle name="20% - Accent3 5 2 4 2" xfId="19814" xr:uid="{00000000-0005-0000-0000-000074030000}"/>
    <cellStyle name="20% - Accent3 5 2 4 2 2" xfId="31721" xr:uid="{4723C8E6-E02F-4B1B-9D2B-5555BB704E05}"/>
    <cellStyle name="20% - Accent3 5 2 4 3" xfId="25758" xr:uid="{C3F9F75C-BE49-4A87-8714-DE6196111412}"/>
    <cellStyle name="20% - Accent3 5 2 5" xfId="711" xr:uid="{00000000-0005-0000-0000-000075030000}"/>
    <cellStyle name="20% - Accent3 5 2 6" xfId="19807" xr:uid="{00000000-0005-0000-0000-000076030000}"/>
    <cellStyle name="20% - Accent3 5 2 6 2" xfId="31714" xr:uid="{72E3166D-00E3-4282-BCEA-EA601EDBD9D4}"/>
    <cellStyle name="20% - Accent3 5 2 7" xfId="25751" xr:uid="{564BE9A1-3479-4904-A574-834CF4CAE661}"/>
    <cellStyle name="20% - Accent3 5 3" xfId="712" xr:uid="{00000000-0005-0000-0000-000077030000}"/>
    <cellStyle name="20% - Accent3 5 3 2" xfId="713" xr:uid="{00000000-0005-0000-0000-000078030000}"/>
    <cellStyle name="20% - Accent3 5 3 3" xfId="19815" xr:uid="{00000000-0005-0000-0000-000079030000}"/>
    <cellStyle name="20% - Accent3 5 3 3 2" xfId="31722" xr:uid="{5AD12A72-A59E-4F67-822B-348B386A0DF4}"/>
    <cellStyle name="20% - Accent3 5 3 4" xfId="25759" xr:uid="{3C43A18D-C048-4AEE-AE9E-7DB8F76900E5}"/>
    <cellStyle name="20% - Accent3 5 4" xfId="714" xr:uid="{00000000-0005-0000-0000-00007A030000}"/>
    <cellStyle name="20% - Accent3 5 5" xfId="715" xr:uid="{00000000-0005-0000-0000-00007B030000}"/>
    <cellStyle name="20% - Accent3 6" xfId="716" xr:uid="{00000000-0005-0000-0000-00007C030000}"/>
    <cellStyle name="20% - Accent3 6 2" xfId="717" xr:uid="{00000000-0005-0000-0000-00007D030000}"/>
    <cellStyle name="20% - Accent3 6 2 2" xfId="718" xr:uid="{00000000-0005-0000-0000-00007E030000}"/>
    <cellStyle name="20% - Accent3 6 2 2 2" xfId="19817" xr:uid="{00000000-0005-0000-0000-00007F030000}"/>
    <cellStyle name="20% - Accent3 6 2 2 2 2" xfId="31724" xr:uid="{01858AD6-A3CB-4A06-A445-3A66E375A9CD}"/>
    <cellStyle name="20% - Accent3 6 2 2 3" xfId="25761" xr:uid="{9A0693D9-A9BD-48EA-89E0-74F772D439D1}"/>
    <cellStyle name="20% - Accent3 6 2 3" xfId="719" xr:uid="{00000000-0005-0000-0000-000080030000}"/>
    <cellStyle name="20% - Accent3 6 2 4" xfId="720" xr:uid="{00000000-0005-0000-0000-000081030000}"/>
    <cellStyle name="20% - Accent3 6 3" xfId="721" xr:uid="{00000000-0005-0000-0000-000082030000}"/>
    <cellStyle name="20% - Accent3 6 3 2" xfId="722" xr:uid="{00000000-0005-0000-0000-000083030000}"/>
    <cellStyle name="20% - Accent3 6 3 2 2" xfId="723" xr:uid="{00000000-0005-0000-0000-000084030000}"/>
    <cellStyle name="20% - Accent3 6 3 2 2 2" xfId="19820" xr:uid="{00000000-0005-0000-0000-000085030000}"/>
    <cellStyle name="20% - Accent3 6 3 2 2 2 2" xfId="31727" xr:uid="{A15D07CF-3B77-474E-946F-41445AA92515}"/>
    <cellStyle name="20% - Accent3 6 3 2 2 3" xfId="25764" xr:uid="{32A1F7F2-C495-4A89-9935-71F6018EF5A7}"/>
    <cellStyle name="20% - Accent3 6 3 2 3" xfId="19819" xr:uid="{00000000-0005-0000-0000-000086030000}"/>
    <cellStyle name="20% - Accent3 6 3 2 3 2" xfId="31726" xr:uid="{33BC322E-9353-43A4-880A-F1F7D7C19F7E}"/>
    <cellStyle name="20% - Accent3 6 3 2 4" xfId="25763" xr:uid="{55E6EADA-F7E8-4B63-B00F-AE53DFF4DD90}"/>
    <cellStyle name="20% - Accent3 6 3 3" xfId="724" xr:uid="{00000000-0005-0000-0000-000087030000}"/>
    <cellStyle name="20% - Accent3 6 3 3 2" xfId="19821" xr:uid="{00000000-0005-0000-0000-000088030000}"/>
    <cellStyle name="20% - Accent3 6 3 3 2 2" xfId="31728" xr:uid="{1DA79FD9-C956-4936-816A-BC5D7468A6CC}"/>
    <cellStyle name="20% - Accent3 6 3 3 3" xfId="25765" xr:uid="{6367535C-A04C-48C8-A080-27CA9C774577}"/>
    <cellStyle name="20% - Accent3 6 3 4" xfId="725" xr:uid="{00000000-0005-0000-0000-000089030000}"/>
    <cellStyle name="20% - Accent3 6 3 5" xfId="19818" xr:uid="{00000000-0005-0000-0000-00008A030000}"/>
    <cellStyle name="20% - Accent3 6 3 5 2" xfId="31725" xr:uid="{48BC6026-5707-4D56-AF4A-6C11EDDD3D4E}"/>
    <cellStyle name="20% - Accent3 6 3 6" xfId="25762" xr:uid="{7370844B-1F02-4CC8-B30A-103D5020B2C2}"/>
    <cellStyle name="20% - Accent3 6 4" xfId="726" xr:uid="{00000000-0005-0000-0000-00008B030000}"/>
    <cellStyle name="20% - Accent3 6 4 2" xfId="727" xr:uid="{00000000-0005-0000-0000-00008C030000}"/>
    <cellStyle name="20% - Accent3 6 4 2 2" xfId="19823" xr:uid="{00000000-0005-0000-0000-00008D030000}"/>
    <cellStyle name="20% - Accent3 6 4 2 2 2" xfId="31730" xr:uid="{67E5C73C-59C5-4E72-84DF-DA1296EBE2A7}"/>
    <cellStyle name="20% - Accent3 6 4 2 3" xfId="25767" xr:uid="{2B7642BF-EB41-4089-B9FD-5E993A580B7A}"/>
    <cellStyle name="20% - Accent3 6 4 3" xfId="19822" xr:uid="{00000000-0005-0000-0000-00008E030000}"/>
    <cellStyle name="20% - Accent3 6 4 3 2" xfId="31729" xr:uid="{D0354FA6-3F6D-4804-AA62-50209EFF6EE1}"/>
    <cellStyle name="20% - Accent3 6 4 4" xfId="25766" xr:uid="{155D118E-FCDE-4332-96A6-5025672EB2A5}"/>
    <cellStyle name="20% - Accent3 6 5" xfId="728" xr:uid="{00000000-0005-0000-0000-00008F030000}"/>
    <cellStyle name="20% - Accent3 6 5 2" xfId="19824" xr:uid="{00000000-0005-0000-0000-000090030000}"/>
    <cellStyle name="20% - Accent3 6 5 2 2" xfId="31731" xr:uid="{2F85D6C3-C4A2-4BDC-B9E2-493B9AC7ADF5}"/>
    <cellStyle name="20% - Accent3 6 5 3" xfId="25768" xr:uid="{627BBF0E-AF00-40A2-9C8C-65E54AB488E5}"/>
    <cellStyle name="20% - Accent3 6 6" xfId="729" xr:uid="{00000000-0005-0000-0000-000091030000}"/>
    <cellStyle name="20% - Accent3 6 7" xfId="19816" xr:uid="{00000000-0005-0000-0000-000092030000}"/>
    <cellStyle name="20% - Accent3 6 7 2" xfId="31723" xr:uid="{507108DC-1AC3-434C-BFCA-4BA3216D30B6}"/>
    <cellStyle name="20% - Accent3 6 8" xfId="25760" xr:uid="{F9F5458A-C3BC-49FF-B033-F236BD5CF101}"/>
    <cellStyle name="20% - Accent3 7" xfId="730" xr:uid="{00000000-0005-0000-0000-000093030000}"/>
    <cellStyle name="20% - Accent3 7 2" xfId="731" xr:uid="{00000000-0005-0000-0000-000094030000}"/>
    <cellStyle name="20% - Accent3 7 2 2" xfId="732" xr:uid="{00000000-0005-0000-0000-000095030000}"/>
    <cellStyle name="20% - Accent3 7 2 2 2" xfId="733" xr:uid="{00000000-0005-0000-0000-000096030000}"/>
    <cellStyle name="20% - Accent3 7 2 2 2 2" xfId="19828" xr:uid="{00000000-0005-0000-0000-000097030000}"/>
    <cellStyle name="20% - Accent3 7 2 2 2 2 2" xfId="31735" xr:uid="{FF3FC358-465E-452D-B75E-1880667E5615}"/>
    <cellStyle name="20% - Accent3 7 2 2 2 3" xfId="25772" xr:uid="{8F6E893C-DDC7-479D-9403-08982E444BB5}"/>
    <cellStyle name="20% - Accent3 7 2 2 3" xfId="19827" xr:uid="{00000000-0005-0000-0000-000098030000}"/>
    <cellStyle name="20% - Accent3 7 2 2 3 2" xfId="31734" xr:uid="{D60C6996-F333-40A4-8BCC-71E94210B8B2}"/>
    <cellStyle name="20% - Accent3 7 2 2 4" xfId="25771" xr:uid="{B4535E34-351E-4D48-ADBF-E1682096CC55}"/>
    <cellStyle name="20% - Accent3 7 2 3" xfId="734" xr:uid="{00000000-0005-0000-0000-000099030000}"/>
    <cellStyle name="20% - Accent3 7 2 3 2" xfId="19829" xr:uid="{00000000-0005-0000-0000-00009A030000}"/>
    <cellStyle name="20% - Accent3 7 2 3 2 2" xfId="31736" xr:uid="{A977C401-C96C-40DC-B6E4-2D88F2BA2800}"/>
    <cellStyle name="20% - Accent3 7 2 3 3" xfId="25773" xr:uid="{83847A84-3BEE-4C28-B6BD-358AC47B0E6B}"/>
    <cellStyle name="20% - Accent3 7 2 4" xfId="19826" xr:uid="{00000000-0005-0000-0000-00009B030000}"/>
    <cellStyle name="20% - Accent3 7 2 4 2" xfId="31733" xr:uid="{357853E6-9638-4B99-BEE5-3C9C314F6B2E}"/>
    <cellStyle name="20% - Accent3 7 2 5" xfId="25770" xr:uid="{DB088C8F-3B17-4F95-A63C-291EA661812B}"/>
    <cellStyle name="20% - Accent3 7 3" xfId="735" xr:uid="{00000000-0005-0000-0000-00009C030000}"/>
    <cellStyle name="20% - Accent3 7 3 2" xfId="736" xr:uid="{00000000-0005-0000-0000-00009D030000}"/>
    <cellStyle name="20% - Accent3 7 3 2 2" xfId="19831" xr:uid="{00000000-0005-0000-0000-00009E030000}"/>
    <cellStyle name="20% - Accent3 7 3 2 2 2" xfId="31738" xr:uid="{FEDFEE74-1099-4C27-B851-9B0A45808009}"/>
    <cellStyle name="20% - Accent3 7 3 2 3" xfId="25775" xr:uid="{8B131903-DDE2-4C2D-A59B-D291C419EF0B}"/>
    <cellStyle name="20% - Accent3 7 3 3" xfId="19830" xr:uid="{00000000-0005-0000-0000-00009F030000}"/>
    <cellStyle name="20% - Accent3 7 3 3 2" xfId="31737" xr:uid="{0DBE92B0-DE8D-4C9D-820E-1E2D3D38974B}"/>
    <cellStyle name="20% - Accent3 7 3 4" xfId="25774" xr:uid="{D762B71B-771C-46C3-9CD0-E2B4E5D4907E}"/>
    <cellStyle name="20% - Accent3 7 4" xfId="737" xr:uid="{00000000-0005-0000-0000-0000A0030000}"/>
    <cellStyle name="20% - Accent3 7 4 2" xfId="19832" xr:uid="{00000000-0005-0000-0000-0000A1030000}"/>
    <cellStyle name="20% - Accent3 7 4 2 2" xfId="31739" xr:uid="{761FD366-FFFD-4EC6-8891-8AE02ECCDA52}"/>
    <cellStyle name="20% - Accent3 7 4 3" xfId="25776" xr:uid="{85C7C86D-7E0A-4ABA-ADF9-1A309095CC67}"/>
    <cellStyle name="20% - Accent3 7 5" xfId="738" xr:uid="{00000000-0005-0000-0000-0000A2030000}"/>
    <cellStyle name="20% - Accent3 7 6" xfId="19825" xr:uid="{00000000-0005-0000-0000-0000A3030000}"/>
    <cellStyle name="20% - Accent3 7 6 2" xfId="31732" xr:uid="{7BACC9F0-DCE9-4834-924F-8AFBE48656B4}"/>
    <cellStyle name="20% - Accent3 7 7" xfId="25769" xr:uid="{5DC4CE72-B8F5-4BEB-B807-D075052AEFF9}"/>
    <cellStyle name="20% - Accent3 8" xfId="739" xr:uid="{00000000-0005-0000-0000-0000A4030000}"/>
    <cellStyle name="20% - Accent3 8 2" xfId="740" xr:uid="{00000000-0005-0000-0000-0000A5030000}"/>
    <cellStyle name="20% - Accent3 8 3" xfId="741" xr:uid="{00000000-0005-0000-0000-0000A6030000}"/>
    <cellStyle name="20% - Accent3 8 3 2" xfId="19833" xr:uid="{00000000-0005-0000-0000-0000A7030000}"/>
    <cellStyle name="20% - Accent3 8 3 2 2" xfId="31740" xr:uid="{B209104A-362D-43DB-8D02-86C671C553FB}"/>
    <cellStyle name="20% - Accent3 8 3 3" xfId="25777" xr:uid="{FBAA5B5A-7706-478A-90AA-9E47745C9B4E}"/>
    <cellStyle name="20% - Accent3 8 4" xfId="742" xr:uid="{00000000-0005-0000-0000-0000A8030000}"/>
    <cellStyle name="20% - Accent3 9" xfId="743" xr:uid="{00000000-0005-0000-0000-0000A9030000}"/>
    <cellStyle name="20% - Accent3 9 2" xfId="744" xr:uid="{00000000-0005-0000-0000-0000AA030000}"/>
    <cellStyle name="20% - Accent3 9 2 2" xfId="19834" xr:uid="{00000000-0005-0000-0000-0000AB030000}"/>
    <cellStyle name="20% - Accent3 9 2 2 2" xfId="31741" xr:uid="{ED77B79A-D106-4E23-A780-E415BB37CD8C}"/>
    <cellStyle name="20% - Accent3 9 2 3" xfId="25778" xr:uid="{0B5FAD55-9040-42A0-BEA0-9C9DEA05B841}"/>
    <cellStyle name="20% - Accent3 9 3" xfId="745" xr:uid="{00000000-0005-0000-0000-0000AC030000}"/>
    <cellStyle name="20% - Accent4 10" xfId="746" xr:uid="{00000000-0005-0000-0000-0000AD030000}"/>
    <cellStyle name="20% - Accent4 10 2" xfId="747" xr:uid="{00000000-0005-0000-0000-0000AE030000}"/>
    <cellStyle name="20% - Accent4 10 2 2" xfId="19835" xr:uid="{00000000-0005-0000-0000-0000AF030000}"/>
    <cellStyle name="20% - Accent4 10 2 2 2" xfId="31742" xr:uid="{33163252-EFCD-4FA8-99AC-FF97A221A00F}"/>
    <cellStyle name="20% - Accent4 10 2 3" xfId="25779" xr:uid="{439E531F-0679-4346-98E0-9354382A8EE7}"/>
    <cellStyle name="20% - Accent4 10 3" xfId="748" xr:uid="{00000000-0005-0000-0000-0000B0030000}"/>
    <cellStyle name="20% - Accent4 11" xfId="749" xr:uid="{00000000-0005-0000-0000-0000B1030000}"/>
    <cellStyle name="20% - Accent4 12" xfId="750" xr:uid="{00000000-0005-0000-0000-0000B2030000}"/>
    <cellStyle name="20% - Accent4 2" xfId="751" xr:uid="{00000000-0005-0000-0000-0000B3030000}"/>
    <cellStyle name="20% - Accent4 2 2" xfId="752" xr:uid="{00000000-0005-0000-0000-0000B4030000}"/>
    <cellStyle name="20% - Accent4 2 2 2" xfId="753" xr:uid="{00000000-0005-0000-0000-0000B5030000}"/>
    <cellStyle name="20% - Accent4 2 2 2 2" xfId="754" xr:uid="{00000000-0005-0000-0000-0000B6030000}"/>
    <cellStyle name="20% - Accent4 2 2 2 3" xfId="755" xr:uid="{00000000-0005-0000-0000-0000B7030000}"/>
    <cellStyle name="20% - Accent4 2 2 2 4" xfId="756" xr:uid="{00000000-0005-0000-0000-0000B8030000}"/>
    <cellStyle name="20% - Accent4 2 2 3" xfId="757" xr:uid="{00000000-0005-0000-0000-0000B9030000}"/>
    <cellStyle name="20% - Accent4 2 2 3 2" xfId="758" xr:uid="{00000000-0005-0000-0000-0000BA030000}"/>
    <cellStyle name="20% - Accent4 2 2 3 2 2" xfId="759" xr:uid="{00000000-0005-0000-0000-0000BB030000}"/>
    <cellStyle name="20% - Accent4 2 2 3 2 2 2" xfId="19839" xr:uid="{00000000-0005-0000-0000-0000BC030000}"/>
    <cellStyle name="20% - Accent4 2 2 3 2 2 2 2" xfId="31746" xr:uid="{79C61B7D-7F20-4DDF-A0A6-F9D6D57BB662}"/>
    <cellStyle name="20% - Accent4 2 2 3 2 2 3" xfId="25783" xr:uid="{56501A46-0458-4C92-8133-D248A85611BD}"/>
    <cellStyle name="20% - Accent4 2 2 3 2 3" xfId="19838" xr:uid="{00000000-0005-0000-0000-0000BD030000}"/>
    <cellStyle name="20% - Accent4 2 2 3 2 3 2" xfId="31745" xr:uid="{8B8CEB0A-14E0-4C0F-A768-42078D0B24E1}"/>
    <cellStyle name="20% - Accent4 2 2 3 2 4" xfId="25782" xr:uid="{CCC4377B-C260-4E49-AFD3-A68A7D670F8B}"/>
    <cellStyle name="20% - Accent4 2 2 3 3" xfId="760" xr:uid="{00000000-0005-0000-0000-0000BE030000}"/>
    <cellStyle name="20% - Accent4 2 2 3 3 2" xfId="19840" xr:uid="{00000000-0005-0000-0000-0000BF030000}"/>
    <cellStyle name="20% - Accent4 2 2 3 3 2 2" xfId="31747" xr:uid="{BD6C9679-3618-4554-846F-844F018DFCCA}"/>
    <cellStyle name="20% - Accent4 2 2 3 3 3" xfId="25784" xr:uid="{E5A54269-6B75-46DB-943F-E156A2F4D3B9}"/>
    <cellStyle name="20% - Accent4 2 2 3 4" xfId="761" xr:uid="{00000000-0005-0000-0000-0000C0030000}"/>
    <cellStyle name="20% - Accent4 2 2 3 5" xfId="19837" xr:uid="{00000000-0005-0000-0000-0000C1030000}"/>
    <cellStyle name="20% - Accent4 2 2 3 5 2" xfId="31744" xr:uid="{8DE357B5-67CA-430C-BB7C-F0909C25AE21}"/>
    <cellStyle name="20% - Accent4 2 2 3 6" xfId="25781" xr:uid="{48AF8E8D-E34B-49A2-8876-FF5D9EA6A011}"/>
    <cellStyle name="20% - Accent4 2 2 4" xfId="762" xr:uid="{00000000-0005-0000-0000-0000C2030000}"/>
    <cellStyle name="20% - Accent4 2 2 4 2" xfId="763" xr:uid="{00000000-0005-0000-0000-0000C3030000}"/>
    <cellStyle name="20% - Accent4 2 2 4 2 2" xfId="19842" xr:uid="{00000000-0005-0000-0000-0000C4030000}"/>
    <cellStyle name="20% - Accent4 2 2 4 2 2 2" xfId="31749" xr:uid="{C801B3CC-BBE9-4D17-8300-1F8CE0ADC571}"/>
    <cellStyle name="20% - Accent4 2 2 4 2 3" xfId="25786" xr:uid="{9EEBD700-2F00-4936-9F41-B2F1C9A664D8}"/>
    <cellStyle name="20% - Accent4 2 2 4 3" xfId="764" xr:uid="{00000000-0005-0000-0000-0000C5030000}"/>
    <cellStyle name="20% - Accent4 2 2 4 4" xfId="19841" xr:uid="{00000000-0005-0000-0000-0000C6030000}"/>
    <cellStyle name="20% - Accent4 2 2 4 4 2" xfId="31748" xr:uid="{FE6D2686-2591-4B24-B318-5C0347A82E57}"/>
    <cellStyle name="20% - Accent4 2 2 4 5" xfId="25785" xr:uid="{52A1BD65-F649-4FDD-AB4D-5731C25E0465}"/>
    <cellStyle name="20% - Accent4 2 2 5" xfId="765" xr:uid="{00000000-0005-0000-0000-0000C7030000}"/>
    <cellStyle name="20% - Accent4 2 2 5 2" xfId="766" xr:uid="{00000000-0005-0000-0000-0000C8030000}"/>
    <cellStyle name="20% - Accent4 2 2 5 3" xfId="19843" xr:uid="{00000000-0005-0000-0000-0000C9030000}"/>
    <cellStyle name="20% - Accent4 2 2 5 3 2" xfId="31750" xr:uid="{617B11B6-DB24-47B4-ADE6-91D6D1A0FCB3}"/>
    <cellStyle name="20% - Accent4 2 2 5 4" xfId="25787" xr:uid="{A1903598-AC60-4CCF-B313-90878E5626BA}"/>
    <cellStyle name="20% - Accent4 2 2 6" xfId="767" xr:uid="{00000000-0005-0000-0000-0000CA030000}"/>
    <cellStyle name="20% - Accent4 2 2 6 2" xfId="768" xr:uid="{00000000-0005-0000-0000-0000CB030000}"/>
    <cellStyle name="20% - Accent4 2 2 7" xfId="769" xr:uid="{00000000-0005-0000-0000-0000CC030000}"/>
    <cellStyle name="20% - Accent4 2 2 8" xfId="19836" xr:uid="{00000000-0005-0000-0000-0000CD030000}"/>
    <cellStyle name="20% - Accent4 2 2 8 2" xfId="31743" xr:uid="{1FB424B4-91CE-4CBA-98E1-23B922012B20}"/>
    <cellStyle name="20% - Accent4 2 2 9" xfId="25780" xr:uid="{CB9AEF9A-9305-4D73-9084-371019A1F3E3}"/>
    <cellStyle name="20% - Accent4 2 3" xfId="770" xr:uid="{00000000-0005-0000-0000-0000CE030000}"/>
    <cellStyle name="20% - Accent4 2 3 2" xfId="771" xr:uid="{00000000-0005-0000-0000-0000CF030000}"/>
    <cellStyle name="20% - Accent4 2 3 2 2" xfId="772" xr:uid="{00000000-0005-0000-0000-0000D0030000}"/>
    <cellStyle name="20% - Accent4 2 3 2 3" xfId="773" xr:uid="{00000000-0005-0000-0000-0000D1030000}"/>
    <cellStyle name="20% - Accent4 2 3 2 4" xfId="774" xr:uid="{00000000-0005-0000-0000-0000D2030000}"/>
    <cellStyle name="20% - Accent4 2 3 2 5" xfId="19844" xr:uid="{00000000-0005-0000-0000-0000D3030000}"/>
    <cellStyle name="20% - Accent4 2 3 2 5 2" xfId="31751" xr:uid="{D0AF1606-12AB-45CB-91D9-4BC87D672778}"/>
    <cellStyle name="20% - Accent4 2 3 2 6" xfId="25788" xr:uid="{11332370-100C-4682-9E35-36AA98CC0B8B}"/>
    <cellStyle name="20% - Accent4 2 3 3" xfId="775" xr:uid="{00000000-0005-0000-0000-0000D4030000}"/>
    <cellStyle name="20% - Accent4 2 3 4" xfId="776" xr:uid="{00000000-0005-0000-0000-0000D5030000}"/>
    <cellStyle name="20% - Accent4 2 3 5" xfId="777" xr:uid="{00000000-0005-0000-0000-0000D6030000}"/>
    <cellStyle name="20% - Accent4 2 4" xfId="778" xr:uid="{00000000-0005-0000-0000-0000D7030000}"/>
    <cellStyle name="20% - Accent4 2 4 2" xfId="779" xr:uid="{00000000-0005-0000-0000-0000D8030000}"/>
    <cellStyle name="20% - Accent4 2 5" xfId="780" xr:uid="{00000000-0005-0000-0000-0000D9030000}"/>
    <cellStyle name="20% - Accent4 2 5 2" xfId="781" xr:uid="{00000000-0005-0000-0000-0000DA030000}"/>
    <cellStyle name="20% - Accent4 2 5 3" xfId="782" xr:uid="{00000000-0005-0000-0000-0000DB030000}"/>
    <cellStyle name="20% - Accent4 2 6" xfId="783" xr:uid="{00000000-0005-0000-0000-0000DC030000}"/>
    <cellStyle name="20% - Accent4 2 6 2" xfId="784" xr:uid="{00000000-0005-0000-0000-0000DD030000}"/>
    <cellStyle name="20% - Accent4 2 7" xfId="785" xr:uid="{00000000-0005-0000-0000-0000DE030000}"/>
    <cellStyle name="20% - Accent4 2 7 2" xfId="786" xr:uid="{00000000-0005-0000-0000-0000DF030000}"/>
    <cellStyle name="20% - Accent4 2 8" xfId="787" xr:uid="{00000000-0005-0000-0000-0000E0030000}"/>
    <cellStyle name="20% - Accent4 3" xfId="788" xr:uid="{00000000-0005-0000-0000-0000E1030000}"/>
    <cellStyle name="20% - Accent4 3 2" xfId="789" xr:uid="{00000000-0005-0000-0000-0000E2030000}"/>
    <cellStyle name="20% - Accent4 3 2 2" xfId="790" xr:uid="{00000000-0005-0000-0000-0000E3030000}"/>
    <cellStyle name="20% - Accent4 3 2 2 2" xfId="791" xr:uid="{00000000-0005-0000-0000-0000E4030000}"/>
    <cellStyle name="20% - Accent4 3 2 2 2 2" xfId="792" xr:uid="{00000000-0005-0000-0000-0000E5030000}"/>
    <cellStyle name="20% - Accent4 3 2 2 2 2 2" xfId="19848" xr:uid="{00000000-0005-0000-0000-0000E6030000}"/>
    <cellStyle name="20% - Accent4 3 2 2 2 2 2 2" xfId="31755" xr:uid="{551CC001-B588-4F21-B925-263AA6BED471}"/>
    <cellStyle name="20% - Accent4 3 2 2 2 2 3" xfId="25792" xr:uid="{A19500E5-1916-47B0-AEEA-FC5B6E058E2D}"/>
    <cellStyle name="20% - Accent4 3 2 2 2 3" xfId="793" xr:uid="{00000000-0005-0000-0000-0000E7030000}"/>
    <cellStyle name="20% - Accent4 3 2 2 2 4" xfId="19847" xr:uid="{00000000-0005-0000-0000-0000E8030000}"/>
    <cellStyle name="20% - Accent4 3 2 2 2 4 2" xfId="31754" xr:uid="{5382E757-F3F7-4823-985C-325CAF22A9D3}"/>
    <cellStyle name="20% - Accent4 3 2 2 2 5" xfId="25791" xr:uid="{DD84E7F6-60F8-4D6E-8C2C-768D6E4FAC22}"/>
    <cellStyle name="20% - Accent4 3 2 2 3" xfId="794" xr:uid="{00000000-0005-0000-0000-0000E9030000}"/>
    <cellStyle name="20% - Accent4 3 2 2 3 2" xfId="795" xr:uid="{00000000-0005-0000-0000-0000EA030000}"/>
    <cellStyle name="20% - Accent4 3 2 2 3 3" xfId="19849" xr:uid="{00000000-0005-0000-0000-0000EB030000}"/>
    <cellStyle name="20% - Accent4 3 2 2 3 3 2" xfId="31756" xr:uid="{AACD3084-EB01-4ADB-9B69-059C658B916B}"/>
    <cellStyle name="20% - Accent4 3 2 2 3 4" xfId="25793" xr:uid="{A4446D15-4C9C-4C53-BF85-E8383E03B9EE}"/>
    <cellStyle name="20% - Accent4 3 2 2 4" xfId="796" xr:uid="{00000000-0005-0000-0000-0000EC030000}"/>
    <cellStyle name="20% - Accent4 3 2 2 5" xfId="19846" xr:uid="{00000000-0005-0000-0000-0000ED030000}"/>
    <cellStyle name="20% - Accent4 3 2 2 5 2" xfId="31753" xr:uid="{92D8A111-9AE2-4AEC-AD39-D45B20FC15AC}"/>
    <cellStyle name="20% - Accent4 3 2 2 6" xfId="25790" xr:uid="{4C8D8176-FD87-41DC-AE3E-7FDD56827DBA}"/>
    <cellStyle name="20% - Accent4 3 2 3" xfId="797" xr:uid="{00000000-0005-0000-0000-0000EE030000}"/>
    <cellStyle name="20% - Accent4 3 2 3 2" xfId="798" xr:uid="{00000000-0005-0000-0000-0000EF030000}"/>
    <cellStyle name="20% - Accent4 3 2 3 2 2" xfId="19851" xr:uid="{00000000-0005-0000-0000-0000F0030000}"/>
    <cellStyle name="20% - Accent4 3 2 3 2 2 2" xfId="31758" xr:uid="{0E233A2D-FAF8-4ED9-B55A-18B49B766F96}"/>
    <cellStyle name="20% - Accent4 3 2 3 2 3" xfId="25795" xr:uid="{73167DAF-9D86-43A9-BE1A-731F9B2C0125}"/>
    <cellStyle name="20% - Accent4 3 2 3 3" xfId="799" xr:uid="{00000000-0005-0000-0000-0000F1030000}"/>
    <cellStyle name="20% - Accent4 3 2 3 4" xfId="19850" xr:uid="{00000000-0005-0000-0000-0000F2030000}"/>
    <cellStyle name="20% - Accent4 3 2 3 4 2" xfId="31757" xr:uid="{822A3494-F4E8-41F4-8146-4C02D8ACA6A1}"/>
    <cellStyle name="20% - Accent4 3 2 3 5" xfId="25794" xr:uid="{8ABC5416-90C7-4377-BE35-77B42040F026}"/>
    <cellStyle name="20% - Accent4 3 2 4" xfId="800" xr:uid="{00000000-0005-0000-0000-0000F3030000}"/>
    <cellStyle name="20% - Accent4 3 2 4 2" xfId="801" xr:uid="{00000000-0005-0000-0000-0000F4030000}"/>
    <cellStyle name="20% - Accent4 3 2 4 3" xfId="19852" xr:uid="{00000000-0005-0000-0000-0000F5030000}"/>
    <cellStyle name="20% - Accent4 3 2 4 3 2" xfId="31759" xr:uid="{A2B2300F-61B2-4388-8938-82DE79583D0C}"/>
    <cellStyle name="20% - Accent4 3 2 4 4" xfId="25796" xr:uid="{196145D2-E65F-49F1-8145-CE123653349F}"/>
    <cellStyle name="20% - Accent4 3 2 5" xfId="802" xr:uid="{00000000-0005-0000-0000-0000F6030000}"/>
    <cellStyle name="20% - Accent4 3 2 5 2" xfId="803" xr:uid="{00000000-0005-0000-0000-0000F7030000}"/>
    <cellStyle name="20% - Accent4 3 2 6" xfId="804" xr:uid="{00000000-0005-0000-0000-0000F8030000}"/>
    <cellStyle name="20% - Accent4 3 2 6 2" xfId="805" xr:uid="{00000000-0005-0000-0000-0000F9030000}"/>
    <cellStyle name="20% - Accent4 3 2 7" xfId="806" xr:uid="{00000000-0005-0000-0000-0000FA030000}"/>
    <cellStyle name="20% - Accent4 3 2 8" xfId="19845" xr:uid="{00000000-0005-0000-0000-0000FB030000}"/>
    <cellStyle name="20% - Accent4 3 2 8 2" xfId="31752" xr:uid="{FFF7D2D1-11E0-48F1-B389-58DC11196D36}"/>
    <cellStyle name="20% - Accent4 3 2 9" xfId="25789" xr:uid="{BB27F984-1056-4813-B474-1E74C771571A}"/>
    <cellStyle name="20% - Accent4 3 3" xfId="807" xr:uid="{00000000-0005-0000-0000-0000FC030000}"/>
    <cellStyle name="20% - Accent4 3 3 2" xfId="808" xr:uid="{00000000-0005-0000-0000-0000FD030000}"/>
    <cellStyle name="20% - Accent4 3 3 2 2" xfId="809" xr:uid="{00000000-0005-0000-0000-0000FE030000}"/>
    <cellStyle name="20% - Accent4 3 3 2 2 2" xfId="19855" xr:uid="{00000000-0005-0000-0000-0000FF030000}"/>
    <cellStyle name="20% - Accent4 3 3 2 2 2 2" xfId="31762" xr:uid="{B37A17B9-B3BF-45B9-A8D4-F6B50FF14E14}"/>
    <cellStyle name="20% - Accent4 3 3 2 2 3" xfId="25799" xr:uid="{8459148A-0A21-4375-86CC-259FA491E216}"/>
    <cellStyle name="20% - Accent4 3 3 2 3" xfId="19854" xr:uid="{00000000-0005-0000-0000-000000040000}"/>
    <cellStyle name="20% - Accent4 3 3 2 3 2" xfId="31761" xr:uid="{38032607-35C2-4370-BDC4-CD0AF19F337B}"/>
    <cellStyle name="20% - Accent4 3 3 2 4" xfId="25798" xr:uid="{A2D9E666-D2A6-459D-8BDD-6F95C8A89E14}"/>
    <cellStyle name="20% - Accent4 3 3 3" xfId="810" xr:uid="{00000000-0005-0000-0000-000001040000}"/>
    <cellStyle name="20% - Accent4 3 3 3 2" xfId="19856" xr:uid="{00000000-0005-0000-0000-000002040000}"/>
    <cellStyle name="20% - Accent4 3 3 3 2 2" xfId="31763" xr:uid="{629833F2-2A4E-4669-90BB-1FDF88EE9763}"/>
    <cellStyle name="20% - Accent4 3 3 3 3" xfId="25800" xr:uid="{A14BBA92-5EB9-4C43-AB20-08781E925361}"/>
    <cellStyle name="20% - Accent4 3 3 4" xfId="811" xr:uid="{00000000-0005-0000-0000-000003040000}"/>
    <cellStyle name="20% - Accent4 3 3 5" xfId="19853" xr:uid="{00000000-0005-0000-0000-000004040000}"/>
    <cellStyle name="20% - Accent4 3 3 5 2" xfId="31760" xr:uid="{9652A5D0-0889-47A1-9908-2690BF1CE3CF}"/>
    <cellStyle name="20% - Accent4 3 3 6" xfId="25797" xr:uid="{254B38DD-932B-4C04-BDCA-FDE90871DE63}"/>
    <cellStyle name="20% - Accent4 3 4" xfId="812" xr:uid="{00000000-0005-0000-0000-000005040000}"/>
    <cellStyle name="20% - Accent4 3 4 2" xfId="813" xr:uid="{00000000-0005-0000-0000-000006040000}"/>
    <cellStyle name="20% - Accent4 3 4 2 2" xfId="19858" xr:uid="{00000000-0005-0000-0000-000007040000}"/>
    <cellStyle name="20% - Accent4 3 4 2 2 2" xfId="31765" xr:uid="{8EFB83E2-803B-463E-8A44-95B35A73E1C6}"/>
    <cellStyle name="20% - Accent4 3 4 2 3" xfId="25802" xr:uid="{F8A2F65C-8401-4F34-90A0-E5348C345BAF}"/>
    <cellStyle name="20% - Accent4 3 4 3" xfId="814" xr:uid="{00000000-0005-0000-0000-000008040000}"/>
    <cellStyle name="20% - Accent4 3 4 4" xfId="19857" xr:uid="{00000000-0005-0000-0000-000009040000}"/>
    <cellStyle name="20% - Accent4 3 4 4 2" xfId="31764" xr:uid="{74F5244E-4D93-4074-93B1-8616295040C7}"/>
    <cellStyle name="20% - Accent4 3 4 5" xfId="25801" xr:uid="{F35D8FEC-BBDD-46AC-BADE-64D5C69E6D3F}"/>
    <cellStyle name="20% - Accent4 3 5" xfId="815" xr:uid="{00000000-0005-0000-0000-00000A040000}"/>
    <cellStyle name="20% - Accent4 3 5 2" xfId="816" xr:uid="{00000000-0005-0000-0000-00000B040000}"/>
    <cellStyle name="20% - Accent4 3 5 3" xfId="19859" xr:uid="{00000000-0005-0000-0000-00000C040000}"/>
    <cellStyle name="20% - Accent4 3 5 3 2" xfId="31766" xr:uid="{2C6DF6AF-0A2B-491E-BD38-6F3F893DB4DB}"/>
    <cellStyle name="20% - Accent4 3 5 4" xfId="25803" xr:uid="{7FE165E7-9AB6-45AA-8AC5-A11C1982F585}"/>
    <cellStyle name="20% - Accent4 3 6" xfId="817" xr:uid="{00000000-0005-0000-0000-00000D040000}"/>
    <cellStyle name="20% - Accent4 3 6 2" xfId="818" xr:uid="{00000000-0005-0000-0000-00000E040000}"/>
    <cellStyle name="20% - Accent4 3 6 3" xfId="819" xr:uid="{00000000-0005-0000-0000-00000F040000}"/>
    <cellStyle name="20% - Accent4 3 7" xfId="820" xr:uid="{00000000-0005-0000-0000-000010040000}"/>
    <cellStyle name="20% - Accent4 3 7 2" xfId="821" xr:uid="{00000000-0005-0000-0000-000011040000}"/>
    <cellStyle name="20% - Accent4 3 8" xfId="822" xr:uid="{00000000-0005-0000-0000-000012040000}"/>
    <cellStyle name="20% - Accent4 3 9" xfId="823" xr:uid="{00000000-0005-0000-0000-000013040000}"/>
    <cellStyle name="20% - Accent4 4" xfId="824" xr:uid="{00000000-0005-0000-0000-000014040000}"/>
    <cellStyle name="20% - Accent4 4 2" xfId="825" xr:uid="{00000000-0005-0000-0000-000015040000}"/>
    <cellStyle name="20% - Accent4 4 2 2" xfId="826" xr:uid="{00000000-0005-0000-0000-000016040000}"/>
    <cellStyle name="20% - Accent4 4 2 2 2" xfId="827" xr:uid="{00000000-0005-0000-0000-000017040000}"/>
    <cellStyle name="20% - Accent4 4 2 2 2 2" xfId="828" xr:uid="{00000000-0005-0000-0000-000018040000}"/>
    <cellStyle name="20% - Accent4 4 2 2 2 2 2" xfId="19863" xr:uid="{00000000-0005-0000-0000-000019040000}"/>
    <cellStyle name="20% - Accent4 4 2 2 2 2 2 2" xfId="31770" xr:uid="{FCE68000-FFD1-4BA0-A2C6-23404753D1FD}"/>
    <cellStyle name="20% - Accent4 4 2 2 2 2 3" xfId="25807" xr:uid="{8BEA901F-91B5-4D89-964E-DC69C12DEDEA}"/>
    <cellStyle name="20% - Accent4 4 2 2 2 3" xfId="829" xr:uid="{00000000-0005-0000-0000-00001A040000}"/>
    <cellStyle name="20% - Accent4 4 2 2 2 4" xfId="19862" xr:uid="{00000000-0005-0000-0000-00001B040000}"/>
    <cellStyle name="20% - Accent4 4 2 2 2 4 2" xfId="31769" xr:uid="{4D0C102F-8E61-435D-938E-E1DB06A81566}"/>
    <cellStyle name="20% - Accent4 4 2 2 2 5" xfId="25806" xr:uid="{0A29802B-2306-47E2-AC7C-8E2789438FE8}"/>
    <cellStyle name="20% - Accent4 4 2 2 3" xfId="830" xr:uid="{00000000-0005-0000-0000-00001C040000}"/>
    <cellStyle name="20% - Accent4 4 2 2 3 2" xfId="831" xr:uid="{00000000-0005-0000-0000-00001D040000}"/>
    <cellStyle name="20% - Accent4 4 2 2 3 3" xfId="19864" xr:uid="{00000000-0005-0000-0000-00001E040000}"/>
    <cellStyle name="20% - Accent4 4 2 2 3 3 2" xfId="31771" xr:uid="{ED375368-313B-4101-AD5A-92851C425265}"/>
    <cellStyle name="20% - Accent4 4 2 2 3 4" xfId="25808" xr:uid="{C3CFE63C-D381-4BBD-B562-9B5D00AEEDB4}"/>
    <cellStyle name="20% - Accent4 4 2 2 4" xfId="832" xr:uid="{00000000-0005-0000-0000-00001F040000}"/>
    <cellStyle name="20% - Accent4 4 2 2 5" xfId="19861" xr:uid="{00000000-0005-0000-0000-000020040000}"/>
    <cellStyle name="20% - Accent4 4 2 2 5 2" xfId="31768" xr:uid="{4AB9C744-CD25-4B74-9ADA-6A5DED3FFC16}"/>
    <cellStyle name="20% - Accent4 4 2 2 6" xfId="25805" xr:uid="{F900D0E9-B97B-474D-9F26-A8F956C50DBD}"/>
    <cellStyle name="20% - Accent4 4 2 3" xfId="833" xr:uid="{00000000-0005-0000-0000-000021040000}"/>
    <cellStyle name="20% - Accent4 4 2 3 2" xfId="834" xr:uid="{00000000-0005-0000-0000-000022040000}"/>
    <cellStyle name="20% - Accent4 4 2 3 2 2" xfId="19866" xr:uid="{00000000-0005-0000-0000-000023040000}"/>
    <cellStyle name="20% - Accent4 4 2 3 2 2 2" xfId="31773" xr:uid="{9BC5D397-E02F-4D1F-9232-24FB35B97F1F}"/>
    <cellStyle name="20% - Accent4 4 2 3 2 3" xfId="25810" xr:uid="{5EA691A9-AF35-4C63-83DC-65D90921474D}"/>
    <cellStyle name="20% - Accent4 4 2 3 3" xfId="835" xr:uid="{00000000-0005-0000-0000-000024040000}"/>
    <cellStyle name="20% - Accent4 4 2 3 4" xfId="19865" xr:uid="{00000000-0005-0000-0000-000025040000}"/>
    <cellStyle name="20% - Accent4 4 2 3 4 2" xfId="31772" xr:uid="{8802CFB2-1582-480C-8CDE-9723ACA39DB1}"/>
    <cellStyle name="20% - Accent4 4 2 3 5" xfId="25809" xr:uid="{34E93437-498A-4754-9632-74F4BADFDBB2}"/>
    <cellStyle name="20% - Accent4 4 2 4" xfId="836" xr:uid="{00000000-0005-0000-0000-000026040000}"/>
    <cellStyle name="20% - Accent4 4 2 4 2" xfId="837" xr:uid="{00000000-0005-0000-0000-000027040000}"/>
    <cellStyle name="20% - Accent4 4 2 4 3" xfId="19867" xr:uid="{00000000-0005-0000-0000-000028040000}"/>
    <cellStyle name="20% - Accent4 4 2 4 3 2" xfId="31774" xr:uid="{5A936455-EF19-407A-B740-1BB985B65F44}"/>
    <cellStyle name="20% - Accent4 4 2 4 4" xfId="25811" xr:uid="{51F88160-8FC4-43D4-AEC9-71AAEB5931B5}"/>
    <cellStyle name="20% - Accent4 4 2 5" xfId="838" xr:uid="{00000000-0005-0000-0000-000029040000}"/>
    <cellStyle name="20% - Accent4 4 2 5 2" xfId="839" xr:uid="{00000000-0005-0000-0000-00002A040000}"/>
    <cellStyle name="20% - Accent4 4 2 6" xfId="840" xr:uid="{00000000-0005-0000-0000-00002B040000}"/>
    <cellStyle name="20% - Accent4 4 2 6 2" xfId="841" xr:uid="{00000000-0005-0000-0000-00002C040000}"/>
    <cellStyle name="20% - Accent4 4 2 7" xfId="842" xr:uid="{00000000-0005-0000-0000-00002D040000}"/>
    <cellStyle name="20% - Accent4 4 2 8" xfId="19860" xr:uid="{00000000-0005-0000-0000-00002E040000}"/>
    <cellStyle name="20% - Accent4 4 2 8 2" xfId="31767" xr:uid="{4A001B3A-FABD-4798-9D3E-6401F1A2DE14}"/>
    <cellStyle name="20% - Accent4 4 2 9" xfId="25804" xr:uid="{9C418C5F-0FA6-4170-B823-76984717B017}"/>
    <cellStyle name="20% - Accent4 4 3" xfId="843" xr:uid="{00000000-0005-0000-0000-00002F040000}"/>
    <cellStyle name="20% - Accent4 4 3 2" xfId="844" xr:uid="{00000000-0005-0000-0000-000030040000}"/>
    <cellStyle name="20% - Accent4 4 3 2 2" xfId="19869" xr:uid="{00000000-0005-0000-0000-000031040000}"/>
    <cellStyle name="20% - Accent4 4 3 2 2 2" xfId="31776" xr:uid="{D8A0C8F2-CD37-4327-B0CA-02F04A06BD0E}"/>
    <cellStyle name="20% - Accent4 4 3 2 3" xfId="25813" xr:uid="{D0514DBC-E763-4E9A-8813-4761A30DBF64}"/>
    <cellStyle name="20% - Accent4 4 3 3" xfId="845" xr:uid="{00000000-0005-0000-0000-000032040000}"/>
    <cellStyle name="20% - Accent4 4 3 3 2" xfId="19870" xr:uid="{00000000-0005-0000-0000-000033040000}"/>
    <cellStyle name="20% - Accent4 4 3 3 2 2" xfId="31777" xr:uid="{5327526B-6B76-48B7-AA3C-011133AC809F}"/>
    <cellStyle name="20% - Accent4 4 3 3 3" xfId="25814" xr:uid="{B17C4A7B-7B15-4A05-B366-6AEDE33D47EF}"/>
    <cellStyle name="20% - Accent4 4 3 4" xfId="846" xr:uid="{00000000-0005-0000-0000-000034040000}"/>
    <cellStyle name="20% - Accent4 4 3 5" xfId="19868" xr:uid="{00000000-0005-0000-0000-000035040000}"/>
    <cellStyle name="20% - Accent4 4 3 5 2" xfId="31775" xr:uid="{8A41DA73-72DA-4886-90C6-4D6F2A24886B}"/>
    <cellStyle name="20% - Accent4 4 3 6" xfId="25812" xr:uid="{E3CDE4C9-BA96-4153-8B16-E5DE897E6501}"/>
    <cellStyle name="20% - Accent4 4 4" xfId="847" xr:uid="{00000000-0005-0000-0000-000036040000}"/>
    <cellStyle name="20% - Accent4 4 4 2" xfId="848" xr:uid="{00000000-0005-0000-0000-000037040000}"/>
    <cellStyle name="20% - Accent4 4 4 2 2" xfId="19872" xr:uid="{00000000-0005-0000-0000-000038040000}"/>
    <cellStyle name="20% - Accent4 4 4 2 2 2" xfId="31779" xr:uid="{9A8751B4-02CB-48DC-B08D-E7C7579C582B}"/>
    <cellStyle name="20% - Accent4 4 4 2 3" xfId="25816" xr:uid="{1A8BD59D-2561-454F-AAC0-55C99854FF22}"/>
    <cellStyle name="20% - Accent4 4 4 3" xfId="849" xr:uid="{00000000-0005-0000-0000-000039040000}"/>
    <cellStyle name="20% - Accent4 4 4 4" xfId="19871" xr:uid="{00000000-0005-0000-0000-00003A040000}"/>
    <cellStyle name="20% - Accent4 4 4 4 2" xfId="31778" xr:uid="{9E8D1EB0-0A8D-47C3-AF31-A8E734B035CE}"/>
    <cellStyle name="20% - Accent4 4 4 5" xfId="25815" xr:uid="{26E8DC81-7956-4AA1-AA17-BEE85A0376E7}"/>
    <cellStyle name="20% - Accent4 4 5" xfId="850" xr:uid="{00000000-0005-0000-0000-00003B040000}"/>
    <cellStyle name="20% - Accent4 4 5 2" xfId="19873" xr:uid="{00000000-0005-0000-0000-00003C040000}"/>
    <cellStyle name="20% - Accent4 4 5 2 2" xfId="31780" xr:uid="{ADC18344-7EC3-45BA-95D7-A20F45E2922D}"/>
    <cellStyle name="20% - Accent4 4 5 3" xfId="25817" xr:uid="{5CFD0E26-F672-4452-A533-268BD56BCE0D}"/>
    <cellStyle name="20% - Accent4 4 6" xfId="851" xr:uid="{00000000-0005-0000-0000-00003D040000}"/>
    <cellStyle name="20% - Accent4 4 6 2" xfId="852" xr:uid="{00000000-0005-0000-0000-00003E040000}"/>
    <cellStyle name="20% - Accent4 4 7" xfId="853" xr:uid="{00000000-0005-0000-0000-00003F040000}"/>
    <cellStyle name="20% - Accent4 4 7 2" xfId="854" xr:uid="{00000000-0005-0000-0000-000040040000}"/>
    <cellStyle name="20% - Accent4 4 8" xfId="855" xr:uid="{00000000-0005-0000-0000-000041040000}"/>
    <cellStyle name="20% - Accent4 4 9" xfId="856" xr:uid="{00000000-0005-0000-0000-000042040000}"/>
    <cellStyle name="20% - Accent4 5" xfId="857" xr:uid="{00000000-0005-0000-0000-000043040000}"/>
    <cellStyle name="20% - Accent4 5 2" xfId="858" xr:uid="{00000000-0005-0000-0000-000044040000}"/>
    <cellStyle name="20% - Accent4 5 2 2" xfId="859" xr:uid="{00000000-0005-0000-0000-000045040000}"/>
    <cellStyle name="20% - Accent4 5 2 2 2" xfId="860" xr:uid="{00000000-0005-0000-0000-000046040000}"/>
    <cellStyle name="20% - Accent4 5 2 2 2 2" xfId="861" xr:uid="{00000000-0005-0000-0000-000047040000}"/>
    <cellStyle name="20% - Accent4 5 2 2 2 2 2" xfId="19877" xr:uid="{00000000-0005-0000-0000-000048040000}"/>
    <cellStyle name="20% - Accent4 5 2 2 2 2 2 2" xfId="31784" xr:uid="{CACFA71A-E638-4E81-9EF6-AEFB52C4560A}"/>
    <cellStyle name="20% - Accent4 5 2 2 2 2 3" xfId="25821" xr:uid="{60C2788D-F84C-42B7-8556-7F6FA93FC06C}"/>
    <cellStyle name="20% - Accent4 5 2 2 2 3" xfId="19876" xr:uid="{00000000-0005-0000-0000-000049040000}"/>
    <cellStyle name="20% - Accent4 5 2 2 2 3 2" xfId="31783" xr:uid="{B0154B01-3FB5-4421-8556-10460B6AA8AC}"/>
    <cellStyle name="20% - Accent4 5 2 2 2 4" xfId="25820" xr:uid="{05F9068C-DBED-4751-BB76-0EDE0A96089D}"/>
    <cellStyle name="20% - Accent4 5 2 2 3" xfId="862" xr:uid="{00000000-0005-0000-0000-00004A040000}"/>
    <cellStyle name="20% - Accent4 5 2 2 3 2" xfId="19878" xr:uid="{00000000-0005-0000-0000-00004B040000}"/>
    <cellStyle name="20% - Accent4 5 2 2 3 2 2" xfId="31785" xr:uid="{66648D14-2F1C-47A2-A1FB-1EE2D3A18EC7}"/>
    <cellStyle name="20% - Accent4 5 2 2 3 3" xfId="25822" xr:uid="{A2F1989C-FBA7-4FE8-A0B2-A5E74D2B885C}"/>
    <cellStyle name="20% - Accent4 5 2 2 4" xfId="19875" xr:uid="{00000000-0005-0000-0000-00004C040000}"/>
    <cellStyle name="20% - Accent4 5 2 2 4 2" xfId="31782" xr:uid="{100DA500-D604-4A4E-B062-3BAF302FAE8D}"/>
    <cellStyle name="20% - Accent4 5 2 2 5" xfId="25819" xr:uid="{1574E067-88D2-4C54-B9ED-CAC0B5E2F6CC}"/>
    <cellStyle name="20% - Accent4 5 2 3" xfId="863" xr:uid="{00000000-0005-0000-0000-00004D040000}"/>
    <cellStyle name="20% - Accent4 5 2 3 2" xfId="864" xr:uid="{00000000-0005-0000-0000-00004E040000}"/>
    <cellStyle name="20% - Accent4 5 2 3 2 2" xfId="19880" xr:uid="{00000000-0005-0000-0000-00004F040000}"/>
    <cellStyle name="20% - Accent4 5 2 3 2 2 2" xfId="31787" xr:uid="{FBD0175A-DBE3-4A56-8C68-F61ADFF5D400}"/>
    <cellStyle name="20% - Accent4 5 2 3 2 3" xfId="25824" xr:uid="{A3FDFDEF-190D-4703-8198-5DFBDD501CEB}"/>
    <cellStyle name="20% - Accent4 5 2 3 3" xfId="19879" xr:uid="{00000000-0005-0000-0000-000050040000}"/>
    <cellStyle name="20% - Accent4 5 2 3 3 2" xfId="31786" xr:uid="{DA653F47-F44A-4309-A44A-7F87E1BC4254}"/>
    <cellStyle name="20% - Accent4 5 2 3 4" xfId="25823" xr:uid="{1200B910-7CF4-40F1-BC89-77C0C17DC663}"/>
    <cellStyle name="20% - Accent4 5 2 4" xfId="865" xr:uid="{00000000-0005-0000-0000-000051040000}"/>
    <cellStyle name="20% - Accent4 5 2 4 2" xfId="19881" xr:uid="{00000000-0005-0000-0000-000052040000}"/>
    <cellStyle name="20% - Accent4 5 2 4 2 2" xfId="31788" xr:uid="{B3CDE2A3-1919-40E3-9658-DC0DB191A2C5}"/>
    <cellStyle name="20% - Accent4 5 2 4 3" xfId="25825" xr:uid="{322B7622-E302-4909-8BDE-D195839BEA24}"/>
    <cellStyle name="20% - Accent4 5 2 5" xfId="866" xr:uid="{00000000-0005-0000-0000-000053040000}"/>
    <cellStyle name="20% - Accent4 5 2 6" xfId="19874" xr:uid="{00000000-0005-0000-0000-000054040000}"/>
    <cellStyle name="20% - Accent4 5 2 6 2" xfId="31781" xr:uid="{3B701467-EC69-4FF0-A0D6-91B4B00BACCB}"/>
    <cellStyle name="20% - Accent4 5 2 7" xfId="25818" xr:uid="{6AEA3B88-610D-4621-B3CB-446B991DFBF2}"/>
    <cellStyle name="20% - Accent4 5 3" xfId="867" xr:uid="{00000000-0005-0000-0000-000055040000}"/>
    <cellStyle name="20% - Accent4 5 3 2" xfId="868" xr:uid="{00000000-0005-0000-0000-000056040000}"/>
    <cellStyle name="20% - Accent4 5 3 3" xfId="19882" xr:uid="{00000000-0005-0000-0000-000057040000}"/>
    <cellStyle name="20% - Accent4 5 3 3 2" xfId="31789" xr:uid="{5A0F81D7-688F-415B-A0B3-87C39FBD61C6}"/>
    <cellStyle name="20% - Accent4 5 3 4" xfId="25826" xr:uid="{0AB2096A-BEDD-46AF-B70F-F085B9118BEF}"/>
    <cellStyle name="20% - Accent4 5 4" xfId="869" xr:uid="{00000000-0005-0000-0000-000058040000}"/>
    <cellStyle name="20% - Accent4 5 5" xfId="870" xr:uid="{00000000-0005-0000-0000-000059040000}"/>
    <cellStyle name="20% - Accent4 6" xfId="871" xr:uid="{00000000-0005-0000-0000-00005A040000}"/>
    <cellStyle name="20% - Accent4 6 2" xfId="872" xr:uid="{00000000-0005-0000-0000-00005B040000}"/>
    <cellStyle name="20% - Accent4 6 2 2" xfId="873" xr:uid="{00000000-0005-0000-0000-00005C040000}"/>
    <cellStyle name="20% - Accent4 6 2 2 2" xfId="19884" xr:uid="{00000000-0005-0000-0000-00005D040000}"/>
    <cellStyle name="20% - Accent4 6 2 2 2 2" xfId="31791" xr:uid="{8F64FE50-278B-4F73-9A7B-E8D37DE19F9D}"/>
    <cellStyle name="20% - Accent4 6 2 2 3" xfId="25828" xr:uid="{FB6F374A-E846-4520-A260-DC5FC5F7B8CD}"/>
    <cellStyle name="20% - Accent4 6 2 3" xfId="874" xr:uid="{00000000-0005-0000-0000-00005E040000}"/>
    <cellStyle name="20% - Accent4 6 2 4" xfId="875" xr:uid="{00000000-0005-0000-0000-00005F040000}"/>
    <cellStyle name="20% - Accent4 6 3" xfId="876" xr:uid="{00000000-0005-0000-0000-000060040000}"/>
    <cellStyle name="20% - Accent4 6 3 2" xfId="877" xr:uid="{00000000-0005-0000-0000-000061040000}"/>
    <cellStyle name="20% - Accent4 6 3 2 2" xfId="878" xr:uid="{00000000-0005-0000-0000-000062040000}"/>
    <cellStyle name="20% - Accent4 6 3 2 2 2" xfId="19887" xr:uid="{00000000-0005-0000-0000-000063040000}"/>
    <cellStyle name="20% - Accent4 6 3 2 2 2 2" xfId="31794" xr:uid="{D9D3657B-1C69-4C11-8216-A81108A1269C}"/>
    <cellStyle name="20% - Accent4 6 3 2 2 3" xfId="25831" xr:uid="{0D9DE37F-973B-41C5-B865-F50FDBECCED5}"/>
    <cellStyle name="20% - Accent4 6 3 2 3" xfId="19886" xr:uid="{00000000-0005-0000-0000-000064040000}"/>
    <cellStyle name="20% - Accent4 6 3 2 3 2" xfId="31793" xr:uid="{2D8BE22A-8A4C-4D26-9515-31673243D1EA}"/>
    <cellStyle name="20% - Accent4 6 3 2 4" xfId="25830" xr:uid="{54455893-49D6-4366-ADB1-3F26BFDF1A13}"/>
    <cellStyle name="20% - Accent4 6 3 3" xfId="879" xr:uid="{00000000-0005-0000-0000-000065040000}"/>
    <cellStyle name="20% - Accent4 6 3 3 2" xfId="19888" xr:uid="{00000000-0005-0000-0000-000066040000}"/>
    <cellStyle name="20% - Accent4 6 3 3 2 2" xfId="31795" xr:uid="{1DDCACC4-C62D-4E41-A167-F640C85AF32D}"/>
    <cellStyle name="20% - Accent4 6 3 3 3" xfId="25832" xr:uid="{24549340-AF91-440D-867A-295B2C1816D9}"/>
    <cellStyle name="20% - Accent4 6 3 4" xfId="880" xr:uid="{00000000-0005-0000-0000-000067040000}"/>
    <cellStyle name="20% - Accent4 6 3 5" xfId="19885" xr:uid="{00000000-0005-0000-0000-000068040000}"/>
    <cellStyle name="20% - Accent4 6 3 5 2" xfId="31792" xr:uid="{5C05C464-119E-4666-857B-FC58F73C385C}"/>
    <cellStyle name="20% - Accent4 6 3 6" xfId="25829" xr:uid="{F0EE104C-DB8B-4C00-88E6-1ED6085B1B44}"/>
    <cellStyle name="20% - Accent4 6 4" xfId="881" xr:uid="{00000000-0005-0000-0000-000069040000}"/>
    <cellStyle name="20% - Accent4 6 4 2" xfId="882" xr:uid="{00000000-0005-0000-0000-00006A040000}"/>
    <cellStyle name="20% - Accent4 6 4 2 2" xfId="19890" xr:uid="{00000000-0005-0000-0000-00006B040000}"/>
    <cellStyle name="20% - Accent4 6 4 2 2 2" xfId="31797" xr:uid="{E1B26A06-F150-47AF-ABCD-869F96F1FE10}"/>
    <cellStyle name="20% - Accent4 6 4 2 3" xfId="25834" xr:uid="{0C2C12F8-E568-4E50-8114-C336C920867C}"/>
    <cellStyle name="20% - Accent4 6 4 3" xfId="19889" xr:uid="{00000000-0005-0000-0000-00006C040000}"/>
    <cellStyle name="20% - Accent4 6 4 3 2" xfId="31796" xr:uid="{25C27368-2DFA-451E-95BB-8A9DC9844B3D}"/>
    <cellStyle name="20% - Accent4 6 4 4" xfId="25833" xr:uid="{4B402002-248E-483E-8609-4504D84AB288}"/>
    <cellStyle name="20% - Accent4 6 5" xfId="883" xr:uid="{00000000-0005-0000-0000-00006D040000}"/>
    <cellStyle name="20% - Accent4 6 5 2" xfId="19891" xr:uid="{00000000-0005-0000-0000-00006E040000}"/>
    <cellStyle name="20% - Accent4 6 5 2 2" xfId="31798" xr:uid="{C988953B-D910-4000-AC45-3671CA34939F}"/>
    <cellStyle name="20% - Accent4 6 5 3" xfId="25835" xr:uid="{7B65D6A3-6C9B-4ED8-BEBC-FE2C2A7C45E4}"/>
    <cellStyle name="20% - Accent4 6 6" xfId="884" xr:uid="{00000000-0005-0000-0000-00006F040000}"/>
    <cellStyle name="20% - Accent4 6 7" xfId="19883" xr:uid="{00000000-0005-0000-0000-000070040000}"/>
    <cellStyle name="20% - Accent4 6 7 2" xfId="31790" xr:uid="{4285865C-9B33-45E0-8601-113B3CEA3D30}"/>
    <cellStyle name="20% - Accent4 6 8" xfId="25827" xr:uid="{04EF85F5-A200-417E-8411-4A8A245AA77E}"/>
    <cellStyle name="20% - Accent4 7" xfId="885" xr:uid="{00000000-0005-0000-0000-000071040000}"/>
    <cellStyle name="20% - Accent4 7 2" xfId="886" xr:uid="{00000000-0005-0000-0000-000072040000}"/>
    <cellStyle name="20% - Accent4 7 2 2" xfId="887" xr:uid="{00000000-0005-0000-0000-000073040000}"/>
    <cellStyle name="20% - Accent4 7 2 2 2" xfId="888" xr:uid="{00000000-0005-0000-0000-000074040000}"/>
    <cellStyle name="20% - Accent4 7 2 2 2 2" xfId="19895" xr:uid="{00000000-0005-0000-0000-000075040000}"/>
    <cellStyle name="20% - Accent4 7 2 2 2 2 2" xfId="31802" xr:uid="{B69754A8-6F9C-4F0A-91A1-6F72E30373DD}"/>
    <cellStyle name="20% - Accent4 7 2 2 2 3" xfId="25839" xr:uid="{EA14DAA1-6884-4049-8285-3B1B15CB3730}"/>
    <cellStyle name="20% - Accent4 7 2 2 3" xfId="19894" xr:uid="{00000000-0005-0000-0000-000076040000}"/>
    <cellStyle name="20% - Accent4 7 2 2 3 2" xfId="31801" xr:uid="{13322857-1683-4A94-A8C1-88467A043461}"/>
    <cellStyle name="20% - Accent4 7 2 2 4" xfId="25838" xr:uid="{6B8F0F15-41AD-4C00-BD57-06563A41BE60}"/>
    <cellStyle name="20% - Accent4 7 2 3" xfId="889" xr:uid="{00000000-0005-0000-0000-000077040000}"/>
    <cellStyle name="20% - Accent4 7 2 3 2" xfId="19896" xr:uid="{00000000-0005-0000-0000-000078040000}"/>
    <cellStyle name="20% - Accent4 7 2 3 2 2" xfId="31803" xr:uid="{850E28F3-5B0D-4D27-806D-BE42F2917716}"/>
    <cellStyle name="20% - Accent4 7 2 3 3" xfId="25840" xr:uid="{56047E21-4A2A-468C-8733-4F023A9241C3}"/>
    <cellStyle name="20% - Accent4 7 2 4" xfId="19893" xr:uid="{00000000-0005-0000-0000-000079040000}"/>
    <cellStyle name="20% - Accent4 7 2 4 2" xfId="31800" xr:uid="{D9085752-218F-43F3-B81F-CBEBDCDAA56E}"/>
    <cellStyle name="20% - Accent4 7 2 5" xfId="25837" xr:uid="{66611869-0D19-4951-832D-4989337E185E}"/>
    <cellStyle name="20% - Accent4 7 3" xfId="890" xr:uid="{00000000-0005-0000-0000-00007A040000}"/>
    <cellStyle name="20% - Accent4 7 3 2" xfId="891" xr:uid="{00000000-0005-0000-0000-00007B040000}"/>
    <cellStyle name="20% - Accent4 7 3 2 2" xfId="19898" xr:uid="{00000000-0005-0000-0000-00007C040000}"/>
    <cellStyle name="20% - Accent4 7 3 2 2 2" xfId="31805" xr:uid="{2C4E76C8-60A7-46D5-B311-B7CFFF2122B8}"/>
    <cellStyle name="20% - Accent4 7 3 2 3" xfId="25842" xr:uid="{2ED51514-2F69-4A37-9DB3-2DAEEF0F2DAC}"/>
    <cellStyle name="20% - Accent4 7 3 3" xfId="19897" xr:uid="{00000000-0005-0000-0000-00007D040000}"/>
    <cellStyle name="20% - Accent4 7 3 3 2" xfId="31804" xr:uid="{C86157B8-9832-4C7E-BCAC-4950DF72939E}"/>
    <cellStyle name="20% - Accent4 7 3 4" xfId="25841" xr:uid="{5978EB05-8575-4599-9CCC-06E2F650C3A6}"/>
    <cellStyle name="20% - Accent4 7 4" xfId="892" xr:uid="{00000000-0005-0000-0000-00007E040000}"/>
    <cellStyle name="20% - Accent4 7 4 2" xfId="19899" xr:uid="{00000000-0005-0000-0000-00007F040000}"/>
    <cellStyle name="20% - Accent4 7 4 2 2" xfId="31806" xr:uid="{CB0892AF-AF57-406B-915B-25C197B256EE}"/>
    <cellStyle name="20% - Accent4 7 4 3" xfId="25843" xr:uid="{5E57215D-CC91-499C-BC33-77C03D280B47}"/>
    <cellStyle name="20% - Accent4 7 5" xfId="893" xr:uid="{00000000-0005-0000-0000-000080040000}"/>
    <cellStyle name="20% - Accent4 7 6" xfId="19892" xr:uid="{00000000-0005-0000-0000-000081040000}"/>
    <cellStyle name="20% - Accent4 7 6 2" xfId="31799" xr:uid="{BE6ABA9F-7EE2-475E-A01E-E72B99FD700E}"/>
    <cellStyle name="20% - Accent4 7 7" xfId="25836" xr:uid="{CBF7B7E4-04CE-476B-B42E-E755B46CD4FB}"/>
    <cellStyle name="20% - Accent4 8" xfId="894" xr:uid="{00000000-0005-0000-0000-000082040000}"/>
    <cellStyle name="20% - Accent4 8 2" xfId="895" xr:uid="{00000000-0005-0000-0000-000083040000}"/>
    <cellStyle name="20% - Accent4 8 3" xfId="896" xr:uid="{00000000-0005-0000-0000-000084040000}"/>
    <cellStyle name="20% - Accent4 8 3 2" xfId="19900" xr:uid="{00000000-0005-0000-0000-000085040000}"/>
    <cellStyle name="20% - Accent4 8 3 2 2" xfId="31807" xr:uid="{7C8B9F54-11EE-4101-BF33-B8B98C0BAD67}"/>
    <cellStyle name="20% - Accent4 8 3 3" xfId="25844" xr:uid="{AF9A267B-5A01-4279-BB9B-2C356CA339F0}"/>
    <cellStyle name="20% - Accent4 8 4" xfId="897" xr:uid="{00000000-0005-0000-0000-000086040000}"/>
    <cellStyle name="20% - Accent4 9" xfId="898" xr:uid="{00000000-0005-0000-0000-000087040000}"/>
    <cellStyle name="20% - Accent4 9 2" xfId="899" xr:uid="{00000000-0005-0000-0000-000088040000}"/>
    <cellStyle name="20% - Accent4 9 2 2" xfId="19901" xr:uid="{00000000-0005-0000-0000-000089040000}"/>
    <cellStyle name="20% - Accent4 9 2 2 2" xfId="31808" xr:uid="{11DAD9B1-E724-4B61-AC4C-5D81FF0A4D9A}"/>
    <cellStyle name="20% - Accent4 9 2 3" xfId="25845" xr:uid="{299FE2F2-5CEC-41BB-9692-E6C04082BD92}"/>
    <cellStyle name="20% - Accent4 9 3" xfId="900" xr:uid="{00000000-0005-0000-0000-00008A040000}"/>
    <cellStyle name="20% - Accent5 10" xfId="901" xr:uid="{00000000-0005-0000-0000-00008B040000}"/>
    <cellStyle name="20% - Accent5 10 2" xfId="902" xr:uid="{00000000-0005-0000-0000-00008C040000}"/>
    <cellStyle name="20% - Accent5 10 2 2" xfId="19902" xr:uid="{00000000-0005-0000-0000-00008D040000}"/>
    <cellStyle name="20% - Accent5 10 2 2 2" xfId="31809" xr:uid="{097A8310-5DC9-4DA2-AEF6-6FEBB512976B}"/>
    <cellStyle name="20% - Accent5 10 2 3" xfId="25846" xr:uid="{17D47BE3-1813-4CA6-A7AC-616F6576B10A}"/>
    <cellStyle name="20% - Accent5 10 3" xfId="903" xr:uid="{00000000-0005-0000-0000-00008E040000}"/>
    <cellStyle name="20% - Accent5 11" xfId="904" xr:uid="{00000000-0005-0000-0000-00008F040000}"/>
    <cellStyle name="20% - Accent5 12" xfId="905" xr:uid="{00000000-0005-0000-0000-000090040000}"/>
    <cellStyle name="20% - Accent5 2" xfId="906" xr:uid="{00000000-0005-0000-0000-000091040000}"/>
    <cellStyle name="20% - Accent5 2 2" xfId="907" xr:uid="{00000000-0005-0000-0000-000092040000}"/>
    <cellStyle name="20% - Accent5 2 2 2" xfId="908" xr:uid="{00000000-0005-0000-0000-000093040000}"/>
    <cellStyle name="20% - Accent5 2 2 2 2" xfId="909" xr:uid="{00000000-0005-0000-0000-000094040000}"/>
    <cellStyle name="20% - Accent5 2 2 2 3" xfId="910" xr:uid="{00000000-0005-0000-0000-000095040000}"/>
    <cellStyle name="20% - Accent5 2 2 2 4" xfId="911" xr:uid="{00000000-0005-0000-0000-000096040000}"/>
    <cellStyle name="20% - Accent5 2 2 3" xfId="912" xr:uid="{00000000-0005-0000-0000-000097040000}"/>
    <cellStyle name="20% - Accent5 2 2 3 2" xfId="913" xr:uid="{00000000-0005-0000-0000-000098040000}"/>
    <cellStyle name="20% - Accent5 2 2 3 2 2" xfId="914" xr:uid="{00000000-0005-0000-0000-000099040000}"/>
    <cellStyle name="20% - Accent5 2 2 3 2 2 2" xfId="19906" xr:uid="{00000000-0005-0000-0000-00009A040000}"/>
    <cellStyle name="20% - Accent5 2 2 3 2 2 2 2" xfId="31813" xr:uid="{CBA89234-969F-4F41-8DC9-FF2EB8EA2241}"/>
    <cellStyle name="20% - Accent5 2 2 3 2 2 3" xfId="25850" xr:uid="{4169C743-4C80-4E95-BC3C-9D179E234365}"/>
    <cellStyle name="20% - Accent5 2 2 3 2 3" xfId="19905" xr:uid="{00000000-0005-0000-0000-00009B040000}"/>
    <cellStyle name="20% - Accent5 2 2 3 2 3 2" xfId="31812" xr:uid="{7610729C-EBFD-4489-8152-CC030C607562}"/>
    <cellStyle name="20% - Accent5 2 2 3 2 4" xfId="25849" xr:uid="{B13946A1-1BDB-4B41-8546-9AFABA6A7833}"/>
    <cellStyle name="20% - Accent5 2 2 3 3" xfId="915" xr:uid="{00000000-0005-0000-0000-00009C040000}"/>
    <cellStyle name="20% - Accent5 2 2 3 3 2" xfId="19907" xr:uid="{00000000-0005-0000-0000-00009D040000}"/>
    <cellStyle name="20% - Accent5 2 2 3 3 2 2" xfId="31814" xr:uid="{5F019D06-F427-4439-A64C-3212C6F6C02B}"/>
    <cellStyle name="20% - Accent5 2 2 3 3 3" xfId="25851" xr:uid="{506EC9B7-A8FA-48D4-99B3-AF3E519350E4}"/>
    <cellStyle name="20% - Accent5 2 2 3 4" xfId="916" xr:uid="{00000000-0005-0000-0000-00009E040000}"/>
    <cellStyle name="20% - Accent5 2 2 3 5" xfId="19904" xr:uid="{00000000-0005-0000-0000-00009F040000}"/>
    <cellStyle name="20% - Accent5 2 2 3 5 2" xfId="31811" xr:uid="{857C17A1-619F-4399-B312-37DAA187890F}"/>
    <cellStyle name="20% - Accent5 2 2 3 6" xfId="25848" xr:uid="{17D102E9-A506-4E06-B2B4-C227B03126A1}"/>
    <cellStyle name="20% - Accent5 2 2 4" xfId="917" xr:uid="{00000000-0005-0000-0000-0000A0040000}"/>
    <cellStyle name="20% - Accent5 2 2 4 2" xfId="918" xr:uid="{00000000-0005-0000-0000-0000A1040000}"/>
    <cellStyle name="20% - Accent5 2 2 4 2 2" xfId="19909" xr:uid="{00000000-0005-0000-0000-0000A2040000}"/>
    <cellStyle name="20% - Accent5 2 2 4 2 2 2" xfId="31816" xr:uid="{8A80A87E-2BC8-4EF9-821C-331F9AB14122}"/>
    <cellStyle name="20% - Accent5 2 2 4 2 3" xfId="25853" xr:uid="{6950681C-C5F9-4973-9489-A2E2E7FF0A35}"/>
    <cellStyle name="20% - Accent5 2 2 4 3" xfId="919" xr:uid="{00000000-0005-0000-0000-0000A3040000}"/>
    <cellStyle name="20% - Accent5 2 2 4 4" xfId="19908" xr:uid="{00000000-0005-0000-0000-0000A4040000}"/>
    <cellStyle name="20% - Accent5 2 2 4 4 2" xfId="31815" xr:uid="{2BA29925-F464-4C55-A4F5-8DD93C444262}"/>
    <cellStyle name="20% - Accent5 2 2 4 5" xfId="25852" xr:uid="{6AB7569B-633F-4824-90E6-59A02E0FE8B9}"/>
    <cellStyle name="20% - Accent5 2 2 5" xfId="920" xr:uid="{00000000-0005-0000-0000-0000A5040000}"/>
    <cellStyle name="20% - Accent5 2 2 5 2" xfId="921" xr:uid="{00000000-0005-0000-0000-0000A6040000}"/>
    <cellStyle name="20% - Accent5 2 2 5 3" xfId="19910" xr:uid="{00000000-0005-0000-0000-0000A7040000}"/>
    <cellStyle name="20% - Accent5 2 2 5 3 2" xfId="31817" xr:uid="{E7720ED3-8D9F-4BF3-B90F-3F892EC6039A}"/>
    <cellStyle name="20% - Accent5 2 2 5 4" xfId="25854" xr:uid="{91C82239-91D5-4167-A3B0-F98631A0310E}"/>
    <cellStyle name="20% - Accent5 2 2 6" xfId="922" xr:uid="{00000000-0005-0000-0000-0000A8040000}"/>
    <cellStyle name="20% - Accent5 2 2 6 2" xfId="923" xr:uid="{00000000-0005-0000-0000-0000A9040000}"/>
    <cellStyle name="20% - Accent5 2 2 7" xfId="924" xr:uid="{00000000-0005-0000-0000-0000AA040000}"/>
    <cellStyle name="20% - Accent5 2 2 8" xfId="19903" xr:uid="{00000000-0005-0000-0000-0000AB040000}"/>
    <cellStyle name="20% - Accent5 2 2 8 2" xfId="31810" xr:uid="{CCB45218-2DCC-4D7A-B258-1044740EB750}"/>
    <cellStyle name="20% - Accent5 2 2 9" xfId="25847" xr:uid="{1DAD0425-E569-42E6-9F3D-24B066B0097F}"/>
    <cellStyle name="20% - Accent5 2 3" xfId="925" xr:uid="{00000000-0005-0000-0000-0000AC040000}"/>
    <cellStyle name="20% - Accent5 2 3 2" xfId="926" xr:uid="{00000000-0005-0000-0000-0000AD040000}"/>
    <cellStyle name="20% - Accent5 2 3 2 2" xfId="927" xr:uid="{00000000-0005-0000-0000-0000AE040000}"/>
    <cellStyle name="20% - Accent5 2 3 2 3" xfId="928" xr:uid="{00000000-0005-0000-0000-0000AF040000}"/>
    <cellStyle name="20% - Accent5 2 3 3" xfId="929" xr:uid="{00000000-0005-0000-0000-0000B0040000}"/>
    <cellStyle name="20% - Accent5 2 3 4" xfId="930" xr:uid="{00000000-0005-0000-0000-0000B1040000}"/>
    <cellStyle name="20% - Accent5 2 3 5" xfId="931" xr:uid="{00000000-0005-0000-0000-0000B2040000}"/>
    <cellStyle name="20% - Accent5 2 4" xfId="932" xr:uid="{00000000-0005-0000-0000-0000B3040000}"/>
    <cellStyle name="20% - Accent5 2 4 2" xfId="933" xr:uid="{00000000-0005-0000-0000-0000B4040000}"/>
    <cellStyle name="20% - Accent5 2 5" xfId="934" xr:uid="{00000000-0005-0000-0000-0000B5040000}"/>
    <cellStyle name="20% - Accent5 2 5 2" xfId="935" xr:uid="{00000000-0005-0000-0000-0000B6040000}"/>
    <cellStyle name="20% - Accent5 2 6" xfId="936" xr:uid="{00000000-0005-0000-0000-0000B7040000}"/>
    <cellStyle name="20% - Accent5 2 7" xfId="937" xr:uid="{00000000-0005-0000-0000-0000B8040000}"/>
    <cellStyle name="20% - Accent5 2 8" xfId="938" xr:uid="{00000000-0005-0000-0000-0000B9040000}"/>
    <cellStyle name="20% - Accent5 3" xfId="939" xr:uid="{00000000-0005-0000-0000-0000BA040000}"/>
    <cellStyle name="20% - Accent5 3 2" xfId="940" xr:uid="{00000000-0005-0000-0000-0000BB040000}"/>
    <cellStyle name="20% - Accent5 3 2 2" xfId="941" xr:uid="{00000000-0005-0000-0000-0000BC040000}"/>
    <cellStyle name="20% - Accent5 3 2 2 2" xfId="942" xr:uid="{00000000-0005-0000-0000-0000BD040000}"/>
    <cellStyle name="20% - Accent5 3 2 2 2 2" xfId="943" xr:uid="{00000000-0005-0000-0000-0000BE040000}"/>
    <cellStyle name="20% - Accent5 3 2 2 2 2 2" xfId="19914" xr:uid="{00000000-0005-0000-0000-0000BF040000}"/>
    <cellStyle name="20% - Accent5 3 2 2 2 2 2 2" xfId="31821" xr:uid="{67183441-114C-45AB-BC1A-88F3445BEB25}"/>
    <cellStyle name="20% - Accent5 3 2 2 2 2 3" xfId="25858" xr:uid="{101F1B56-13DE-448B-8CD9-A5F2A3475F13}"/>
    <cellStyle name="20% - Accent5 3 2 2 2 3" xfId="944" xr:uid="{00000000-0005-0000-0000-0000C0040000}"/>
    <cellStyle name="20% - Accent5 3 2 2 2 4" xfId="19913" xr:uid="{00000000-0005-0000-0000-0000C1040000}"/>
    <cellStyle name="20% - Accent5 3 2 2 2 4 2" xfId="31820" xr:uid="{3CFCF6FE-9AE9-42A8-B083-BF9362570473}"/>
    <cellStyle name="20% - Accent5 3 2 2 2 5" xfId="25857" xr:uid="{B661AC48-7649-426C-A0BE-BA5869B02070}"/>
    <cellStyle name="20% - Accent5 3 2 2 3" xfId="945" xr:uid="{00000000-0005-0000-0000-0000C2040000}"/>
    <cellStyle name="20% - Accent5 3 2 2 3 2" xfId="946" xr:uid="{00000000-0005-0000-0000-0000C3040000}"/>
    <cellStyle name="20% - Accent5 3 2 2 3 3" xfId="19915" xr:uid="{00000000-0005-0000-0000-0000C4040000}"/>
    <cellStyle name="20% - Accent5 3 2 2 3 3 2" xfId="31822" xr:uid="{C113900C-AFB0-4C4D-B089-792907B9E09A}"/>
    <cellStyle name="20% - Accent5 3 2 2 3 4" xfId="25859" xr:uid="{C67BB94B-833B-4E1D-9CE7-1B496AF5618F}"/>
    <cellStyle name="20% - Accent5 3 2 2 4" xfId="947" xr:uid="{00000000-0005-0000-0000-0000C5040000}"/>
    <cellStyle name="20% - Accent5 3 2 2 5" xfId="19912" xr:uid="{00000000-0005-0000-0000-0000C6040000}"/>
    <cellStyle name="20% - Accent5 3 2 2 5 2" xfId="31819" xr:uid="{AF8DB661-C60B-468B-8389-2DF40AD7DF90}"/>
    <cellStyle name="20% - Accent5 3 2 2 6" xfId="25856" xr:uid="{71A11FEC-F151-498C-9757-092DAD56C8C4}"/>
    <cellStyle name="20% - Accent5 3 2 3" xfId="948" xr:uid="{00000000-0005-0000-0000-0000C7040000}"/>
    <cellStyle name="20% - Accent5 3 2 3 2" xfId="949" xr:uid="{00000000-0005-0000-0000-0000C8040000}"/>
    <cellStyle name="20% - Accent5 3 2 3 2 2" xfId="19917" xr:uid="{00000000-0005-0000-0000-0000C9040000}"/>
    <cellStyle name="20% - Accent5 3 2 3 2 2 2" xfId="31824" xr:uid="{4E8E1661-E81E-47B5-832D-446FB0BA09D5}"/>
    <cellStyle name="20% - Accent5 3 2 3 2 3" xfId="25861" xr:uid="{9A252512-5BA5-4D88-9C5A-97FF70AFE5A0}"/>
    <cellStyle name="20% - Accent5 3 2 3 3" xfId="950" xr:uid="{00000000-0005-0000-0000-0000CA040000}"/>
    <cellStyle name="20% - Accent5 3 2 3 4" xfId="19916" xr:uid="{00000000-0005-0000-0000-0000CB040000}"/>
    <cellStyle name="20% - Accent5 3 2 3 4 2" xfId="31823" xr:uid="{F9985C87-22B8-4F04-A86D-78855862952A}"/>
    <cellStyle name="20% - Accent5 3 2 3 5" xfId="25860" xr:uid="{B80E1622-27D7-4C06-830E-12A62B556D4D}"/>
    <cellStyle name="20% - Accent5 3 2 4" xfId="951" xr:uid="{00000000-0005-0000-0000-0000CC040000}"/>
    <cellStyle name="20% - Accent5 3 2 4 2" xfId="952" xr:uid="{00000000-0005-0000-0000-0000CD040000}"/>
    <cellStyle name="20% - Accent5 3 2 4 3" xfId="19918" xr:uid="{00000000-0005-0000-0000-0000CE040000}"/>
    <cellStyle name="20% - Accent5 3 2 4 3 2" xfId="31825" xr:uid="{F81A207D-5F5C-4AAA-AD68-2A9A05FED270}"/>
    <cellStyle name="20% - Accent5 3 2 4 4" xfId="25862" xr:uid="{630FA40A-7502-486D-8951-D98C8CC6C719}"/>
    <cellStyle name="20% - Accent5 3 2 5" xfId="953" xr:uid="{00000000-0005-0000-0000-0000CF040000}"/>
    <cellStyle name="20% - Accent5 3 2 5 2" xfId="954" xr:uid="{00000000-0005-0000-0000-0000D0040000}"/>
    <cellStyle name="20% - Accent5 3 2 6" xfId="955" xr:uid="{00000000-0005-0000-0000-0000D1040000}"/>
    <cellStyle name="20% - Accent5 3 2 6 2" xfId="956" xr:uid="{00000000-0005-0000-0000-0000D2040000}"/>
    <cellStyle name="20% - Accent5 3 2 7" xfId="957" xr:uid="{00000000-0005-0000-0000-0000D3040000}"/>
    <cellStyle name="20% - Accent5 3 2 8" xfId="19911" xr:uid="{00000000-0005-0000-0000-0000D4040000}"/>
    <cellStyle name="20% - Accent5 3 2 8 2" xfId="31818" xr:uid="{E89C6E81-21E8-4657-BC47-A6EA0F8CC619}"/>
    <cellStyle name="20% - Accent5 3 2 9" xfId="25855" xr:uid="{78456464-BAF3-4478-A622-9FF5C2D3559B}"/>
    <cellStyle name="20% - Accent5 3 3" xfId="958" xr:uid="{00000000-0005-0000-0000-0000D5040000}"/>
    <cellStyle name="20% - Accent5 3 3 2" xfId="959" xr:uid="{00000000-0005-0000-0000-0000D6040000}"/>
    <cellStyle name="20% - Accent5 3 3 2 2" xfId="960" xr:uid="{00000000-0005-0000-0000-0000D7040000}"/>
    <cellStyle name="20% - Accent5 3 3 2 2 2" xfId="19921" xr:uid="{00000000-0005-0000-0000-0000D8040000}"/>
    <cellStyle name="20% - Accent5 3 3 2 2 2 2" xfId="31828" xr:uid="{6CB7192D-B90F-483A-B8E6-4E9D0B313EAC}"/>
    <cellStyle name="20% - Accent5 3 3 2 2 3" xfId="25865" xr:uid="{A9350116-3A8C-487D-9712-D98C00FD173C}"/>
    <cellStyle name="20% - Accent5 3 3 2 3" xfId="19920" xr:uid="{00000000-0005-0000-0000-0000D9040000}"/>
    <cellStyle name="20% - Accent5 3 3 2 3 2" xfId="31827" xr:uid="{9259B80F-DE38-4ABC-8054-8DCF1E0EA0A7}"/>
    <cellStyle name="20% - Accent5 3 3 2 4" xfId="25864" xr:uid="{196810BD-4BCC-4BCB-B553-E35E78C7B1B8}"/>
    <cellStyle name="20% - Accent5 3 3 3" xfId="961" xr:uid="{00000000-0005-0000-0000-0000DA040000}"/>
    <cellStyle name="20% - Accent5 3 3 3 2" xfId="19922" xr:uid="{00000000-0005-0000-0000-0000DB040000}"/>
    <cellStyle name="20% - Accent5 3 3 3 2 2" xfId="31829" xr:uid="{65CA008E-AD23-48B1-BBC9-3431CD14FD21}"/>
    <cellStyle name="20% - Accent5 3 3 3 3" xfId="25866" xr:uid="{37B5EF52-102C-4A71-AA40-2765A5FE0A3A}"/>
    <cellStyle name="20% - Accent5 3 3 4" xfId="962" xr:uid="{00000000-0005-0000-0000-0000DC040000}"/>
    <cellStyle name="20% - Accent5 3 3 5" xfId="19919" xr:uid="{00000000-0005-0000-0000-0000DD040000}"/>
    <cellStyle name="20% - Accent5 3 3 5 2" xfId="31826" xr:uid="{2B82F714-111F-43F3-AE5A-AA425A74A5EC}"/>
    <cellStyle name="20% - Accent5 3 3 6" xfId="25863" xr:uid="{DBAE6605-1A69-41C6-A098-7A5A8EC4B87E}"/>
    <cellStyle name="20% - Accent5 3 4" xfId="963" xr:uid="{00000000-0005-0000-0000-0000DE040000}"/>
    <cellStyle name="20% - Accent5 3 4 2" xfId="964" xr:uid="{00000000-0005-0000-0000-0000DF040000}"/>
    <cellStyle name="20% - Accent5 3 4 2 2" xfId="19924" xr:uid="{00000000-0005-0000-0000-0000E0040000}"/>
    <cellStyle name="20% - Accent5 3 4 2 2 2" xfId="31831" xr:uid="{94750E28-7A03-473B-BEC1-5EB1CADB7E69}"/>
    <cellStyle name="20% - Accent5 3 4 2 3" xfId="25868" xr:uid="{72E9F3A4-D285-494E-908D-175305C33527}"/>
    <cellStyle name="20% - Accent5 3 4 3" xfId="965" xr:uid="{00000000-0005-0000-0000-0000E1040000}"/>
    <cellStyle name="20% - Accent5 3 4 4" xfId="19923" xr:uid="{00000000-0005-0000-0000-0000E2040000}"/>
    <cellStyle name="20% - Accent5 3 4 4 2" xfId="31830" xr:uid="{3FA9D804-1D67-4545-9AC4-31243C91909A}"/>
    <cellStyle name="20% - Accent5 3 4 5" xfId="25867" xr:uid="{BA0E6A8E-3D5E-42E3-B80C-8606E8311120}"/>
    <cellStyle name="20% - Accent5 3 5" xfId="966" xr:uid="{00000000-0005-0000-0000-0000E3040000}"/>
    <cellStyle name="20% - Accent5 3 5 2" xfId="967" xr:uid="{00000000-0005-0000-0000-0000E4040000}"/>
    <cellStyle name="20% - Accent5 3 5 3" xfId="19925" xr:uid="{00000000-0005-0000-0000-0000E5040000}"/>
    <cellStyle name="20% - Accent5 3 5 3 2" xfId="31832" xr:uid="{58FA4AB8-B1A3-4275-9EB2-0456CEDF78BE}"/>
    <cellStyle name="20% - Accent5 3 5 4" xfId="25869" xr:uid="{17E90EEC-724E-4A7A-A6BB-499661A4AC21}"/>
    <cellStyle name="20% - Accent5 3 6" xfId="968" xr:uid="{00000000-0005-0000-0000-0000E6040000}"/>
    <cellStyle name="20% - Accent5 3 6 2" xfId="969" xr:uid="{00000000-0005-0000-0000-0000E7040000}"/>
    <cellStyle name="20% - Accent5 3 6 3" xfId="970" xr:uid="{00000000-0005-0000-0000-0000E8040000}"/>
    <cellStyle name="20% - Accent5 3 7" xfId="971" xr:uid="{00000000-0005-0000-0000-0000E9040000}"/>
    <cellStyle name="20% - Accent5 3 7 2" xfId="972" xr:uid="{00000000-0005-0000-0000-0000EA040000}"/>
    <cellStyle name="20% - Accent5 3 8" xfId="973" xr:uid="{00000000-0005-0000-0000-0000EB040000}"/>
    <cellStyle name="20% - Accent5 3 9" xfId="974" xr:uid="{00000000-0005-0000-0000-0000EC040000}"/>
    <cellStyle name="20% - Accent5 4" xfId="975" xr:uid="{00000000-0005-0000-0000-0000ED040000}"/>
    <cellStyle name="20% - Accent5 4 2" xfId="976" xr:uid="{00000000-0005-0000-0000-0000EE040000}"/>
    <cellStyle name="20% - Accent5 4 2 2" xfId="977" xr:uid="{00000000-0005-0000-0000-0000EF040000}"/>
    <cellStyle name="20% - Accent5 4 2 2 2" xfId="978" xr:uid="{00000000-0005-0000-0000-0000F0040000}"/>
    <cellStyle name="20% - Accent5 4 2 2 2 2" xfId="979" xr:uid="{00000000-0005-0000-0000-0000F1040000}"/>
    <cellStyle name="20% - Accent5 4 2 2 2 2 2" xfId="19929" xr:uid="{00000000-0005-0000-0000-0000F2040000}"/>
    <cellStyle name="20% - Accent5 4 2 2 2 2 2 2" xfId="31836" xr:uid="{EBC25A0C-B058-4E70-B7F8-694F0C37F6C1}"/>
    <cellStyle name="20% - Accent5 4 2 2 2 2 3" xfId="25873" xr:uid="{6C883E6E-9B57-444D-A75C-B6F1550740E0}"/>
    <cellStyle name="20% - Accent5 4 2 2 2 3" xfId="980" xr:uid="{00000000-0005-0000-0000-0000F3040000}"/>
    <cellStyle name="20% - Accent5 4 2 2 2 4" xfId="19928" xr:uid="{00000000-0005-0000-0000-0000F4040000}"/>
    <cellStyle name="20% - Accent5 4 2 2 2 4 2" xfId="31835" xr:uid="{5C03F7BB-847F-4D78-973C-10B3C2B37D9A}"/>
    <cellStyle name="20% - Accent5 4 2 2 2 5" xfId="25872" xr:uid="{3EFE2426-3D71-46C5-A413-D6152E454161}"/>
    <cellStyle name="20% - Accent5 4 2 2 3" xfId="981" xr:uid="{00000000-0005-0000-0000-0000F5040000}"/>
    <cellStyle name="20% - Accent5 4 2 2 3 2" xfId="982" xr:uid="{00000000-0005-0000-0000-0000F6040000}"/>
    <cellStyle name="20% - Accent5 4 2 2 3 3" xfId="19930" xr:uid="{00000000-0005-0000-0000-0000F7040000}"/>
    <cellStyle name="20% - Accent5 4 2 2 3 3 2" xfId="31837" xr:uid="{23ABBF51-7A75-4153-B014-91430DEDFA56}"/>
    <cellStyle name="20% - Accent5 4 2 2 3 4" xfId="25874" xr:uid="{05BC7730-9DCE-444C-A853-73DC7AF21EDA}"/>
    <cellStyle name="20% - Accent5 4 2 2 4" xfId="983" xr:uid="{00000000-0005-0000-0000-0000F8040000}"/>
    <cellStyle name="20% - Accent5 4 2 2 5" xfId="19927" xr:uid="{00000000-0005-0000-0000-0000F9040000}"/>
    <cellStyle name="20% - Accent5 4 2 2 5 2" xfId="31834" xr:uid="{B4103DEB-4C65-4C3C-A325-DAABBD29DFBE}"/>
    <cellStyle name="20% - Accent5 4 2 2 6" xfId="25871" xr:uid="{36D46439-BBF2-4F3F-BB8F-1D43C91F1182}"/>
    <cellStyle name="20% - Accent5 4 2 3" xfId="984" xr:uid="{00000000-0005-0000-0000-0000FA040000}"/>
    <cellStyle name="20% - Accent5 4 2 3 2" xfId="985" xr:uid="{00000000-0005-0000-0000-0000FB040000}"/>
    <cellStyle name="20% - Accent5 4 2 3 2 2" xfId="19932" xr:uid="{00000000-0005-0000-0000-0000FC040000}"/>
    <cellStyle name="20% - Accent5 4 2 3 2 2 2" xfId="31839" xr:uid="{6D9648A3-50E2-435B-AFA5-5834CA02E3EC}"/>
    <cellStyle name="20% - Accent5 4 2 3 2 3" xfId="25876" xr:uid="{6513189A-DE5B-417B-92A9-ACA60041F58C}"/>
    <cellStyle name="20% - Accent5 4 2 3 3" xfId="986" xr:uid="{00000000-0005-0000-0000-0000FD040000}"/>
    <cellStyle name="20% - Accent5 4 2 3 4" xfId="19931" xr:uid="{00000000-0005-0000-0000-0000FE040000}"/>
    <cellStyle name="20% - Accent5 4 2 3 4 2" xfId="31838" xr:uid="{A01B16EC-6641-44D5-AB67-5CBF60CC3502}"/>
    <cellStyle name="20% - Accent5 4 2 3 5" xfId="25875" xr:uid="{F695C5CA-F5EA-4859-8408-AE2B651EF882}"/>
    <cellStyle name="20% - Accent5 4 2 4" xfId="987" xr:uid="{00000000-0005-0000-0000-0000FF040000}"/>
    <cellStyle name="20% - Accent5 4 2 4 2" xfId="988" xr:uid="{00000000-0005-0000-0000-000000050000}"/>
    <cellStyle name="20% - Accent5 4 2 4 3" xfId="19933" xr:uid="{00000000-0005-0000-0000-000001050000}"/>
    <cellStyle name="20% - Accent5 4 2 4 3 2" xfId="31840" xr:uid="{82E3C122-E330-4EFA-B162-BE912449EC7A}"/>
    <cellStyle name="20% - Accent5 4 2 4 4" xfId="25877" xr:uid="{6D6E6392-21F1-40AA-8123-3A18754B1078}"/>
    <cellStyle name="20% - Accent5 4 2 5" xfId="989" xr:uid="{00000000-0005-0000-0000-000002050000}"/>
    <cellStyle name="20% - Accent5 4 2 5 2" xfId="990" xr:uid="{00000000-0005-0000-0000-000003050000}"/>
    <cellStyle name="20% - Accent5 4 2 6" xfId="991" xr:uid="{00000000-0005-0000-0000-000004050000}"/>
    <cellStyle name="20% - Accent5 4 2 6 2" xfId="992" xr:uid="{00000000-0005-0000-0000-000005050000}"/>
    <cellStyle name="20% - Accent5 4 2 7" xfId="993" xr:uid="{00000000-0005-0000-0000-000006050000}"/>
    <cellStyle name="20% - Accent5 4 2 8" xfId="19926" xr:uid="{00000000-0005-0000-0000-000007050000}"/>
    <cellStyle name="20% - Accent5 4 2 8 2" xfId="31833" xr:uid="{488A8FAB-36E8-4C6F-ADCC-2D1CD3EFCFAE}"/>
    <cellStyle name="20% - Accent5 4 2 9" xfId="25870" xr:uid="{455A4FC8-5D13-44F3-98E3-6C3AB84947B7}"/>
    <cellStyle name="20% - Accent5 4 3" xfId="994" xr:uid="{00000000-0005-0000-0000-000008050000}"/>
    <cellStyle name="20% - Accent5 4 3 2" xfId="995" xr:uid="{00000000-0005-0000-0000-000009050000}"/>
    <cellStyle name="20% - Accent5 4 3 2 2" xfId="19935" xr:uid="{00000000-0005-0000-0000-00000A050000}"/>
    <cellStyle name="20% - Accent5 4 3 2 2 2" xfId="31842" xr:uid="{EB9E2CAF-3AF0-4132-9950-EF42E21CE4F0}"/>
    <cellStyle name="20% - Accent5 4 3 2 3" xfId="25879" xr:uid="{F5A9FF09-D442-45B8-B258-734A5428E33D}"/>
    <cellStyle name="20% - Accent5 4 3 3" xfId="996" xr:uid="{00000000-0005-0000-0000-00000B050000}"/>
    <cellStyle name="20% - Accent5 4 3 3 2" xfId="19936" xr:uid="{00000000-0005-0000-0000-00000C050000}"/>
    <cellStyle name="20% - Accent5 4 3 3 2 2" xfId="31843" xr:uid="{DF6111FF-B46F-472C-8948-5C1C7897CEE5}"/>
    <cellStyle name="20% - Accent5 4 3 3 3" xfId="25880" xr:uid="{70423406-BEC8-4052-BBB9-575A1E60599F}"/>
    <cellStyle name="20% - Accent5 4 3 4" xfId="997" xr:uid="{00000000-0005-0000-0000-00000D050000}"/>
    <cellStyle name="20% - Accent5 4 3 5" xfId="19934" xr:uid="{00000000-0005-0000-0000-00000E050000}"/>
    <cellStyle name="20% - Accent5 4 3 5 2" xfId="31841" xr:uid="{47AC5DB0-E637-4823-A4BF-12F1ADA0F8AE}"/>
    <cellStyle name="20% - Accent5 4 3 6" xfId="25878" xr:uid="{15A77815-6B20-4155-83F1-4F02B05769F7}"/>
    <cellStyle name="20% - Accent5 4 4" xfId="998" xr:uid="{00000000-0005-0000-0000-00000F050000}"/>
    <cellStyle name="20% - Accent5 4 4 2" xfId="999" xr:uid="{00000000-0005-0000-0000-000010050000}"/>
    <cellStyle name="20% - Accent5 4 4 2 2" xfId="19938" xr:uid="{00000000-0005-0000-0000-000011050000}"/>
    <cellStyle name="20% - Accent5 4 4 2 2 2" xfId="31845" xr:uid="{44F697DE-A788-4E65-92B6-D06A170CDF0F}"/>
    <cellStyle name="20% - Accent5 4 4 2 3" xfId="25882" xr:uid="{3E626263-6F2D-4887-BBB7-0FA96AA1CF38}"/>
    <cellStyle name="20% - Accent5 4 4 3" xfId="1000" xr:uid="{00000000-0005-0000-0000-000012050000}"/>
    <cellStyle name="20% - Accent5 4 4 4" xfId="19937" xr:uid="{00000000-0005-0000-0000-000013050000}"/>
    <cellStyle name="20% - Accent5 4 4 4 2" xfId="31844" xr:uid="{CD89F8E6-1110-4136-B7C2-3D15ED549EB1}"/>
    <cellStyle name="20% - Accent5 4 4 5" xfId="25881" xr:uid="{8C319B41-2CEE-4AA9-BCD1-66562BF92AFB}"/>
    <cellStyle name="20% - Accent5 4 5" xfId="1001" xr:uid="{00000000-0005-0000-0000-000014050000}"/>
    <cellStyle name="20% - Accent5 4 5 2" xfId="19939" xr:uid="{00000000-0005-0000-0000-000015050000}"/>
    <cellStyle name="20% - Accent5 4 5 2 2" xfId="31846" xr:uid="{9D204DF9-E1E8-4780-A63D-EE502AEE0253}"/>
    <cellStyle name="20% - Accent5 4 5 3" xfId="25883" xr:uid="{DED293C8-7281-4A00-8724-E64AF65CEAC5}"/>
    <cellStyle name="20% - Accent5 4 6" xfId="1002" xr:uid="{00000000-0005-0000-0000-000016050000}"/>
    <cellStyle name="20% - Accent5 4 6 2" xfId="1003" xr:uid="{00000000-0005-0000-0000-000017050000}"/>
    <cellStyle name="20% - Accent5 4 7" xfId="1004" xr:uid="{00000000-0005-0000-0000-000018050000}"/>
    <cellStyle name="20% - Accent5 4 7 2" xfId="1005" xr:uid="{00000000-0005-0000-0000-000019050000}"/>
    <cellStyle name="20% - Accent5 4 8" xfId="1006" xr:uid="{00000000-0005-0000-0000-00001A050000}"/>
    <cellStyle name="20% - Accent5 4 9" xfId="1007" xr:uid="{00000000-0005-0000-0000-00001B050000}"/>
    <cellStyle name="20% - Accent5 5" xfId="1008" xr:uid="{00000000-0005-0000-0000-00001C050000}"/>
    <cellStyle name="20% - Accent5 5 2" xfId="1009" xr:uid="{00000000-0005-0000-0000-00001D050000}"/>
    <cellStyle name="20% - Accent5 5 2 2" xfId="1010" xr:uid="{00000000-0005-0000-0000-00001E050000}"/>
    <cellStyle name="20% - Accent5 5 2 2 2" xfId="19941" xr:uid="{00000000-0005-0000-0000-00001F050000}"/>
    <cellStyle name="20% - Accent5 5 2 2 2 2" xfId="31848" xr:uid="{A3E9CF3A-1F18-4F99-AFA3-4617D3E3EBD8}"/>
    <cellStyle name="20% - Accent5 5 2 2 3" xfId="25885" xr:uid="{0C4553CB-3ADB-4E5A-A59C-E4406DB9F79E}"/>
    <cellStyle name="20% - Accent5 5 2 3" xfId="1011" xr:uid="{00000000-0005-0000-0000-000020050000}"/>
    <cellStyle name="20% - Accent5 5 2 3 2" xfId="19942" xr:uid="{00000000-0005-0000-0000-000021050000}"/>
    <cellStyle name="20% - Accent5 5 2 3 2 2" xfId="31849" xr:uid="{83CE85A3-5D15-4C5A-BC4E-1288756E5E27}"/>
    <cellStyle name="20% - Accent5 5 2 3 3" xfId="25886" xr:uid="{F5B537D5-B930-4B50-B6D2-9DE65C420485}"/>
    <cellStyle name="20% - Accent5 5 2 4" xfId="1012" xr:uid="{00000000-0005-0000-0000-000022050000}"/>
    <cellStyle name="20% - Accent5 5 2 5" xfId="1013" xr:uid="{00000000-0005-0000-0000-000023050000}"/>
    <cellStyle name="20% - Accent5 5 3" xfId="1014" xr:uid="{00000000-0005-0000-0000-000024050000}"/>
    <cellStyle name="20% - Accent5 5 3 2" xfId="1015" xr:uid="{00000000-0005-0000-0000-000025050000}"/>
    <cellStyle name="20% - Accent5 5 3 2 2" xfId="1016" xr:uid="{00000000-0005-0000-0000-000026050000}"/>
    <cellStyle name="20% - Accent5 5 3 2 2 2" xfId="19945" xr:uid="{00000000-0005-0000-0000-000027050000}"/>
    <cellStyle name="20% - Accent5 5 3 2 2 2 2" xfId="31852" xr:uid="{A46B6FF8-7C02-48A5-A245-75459057AABE}"/>
    <cellStyle name="20% - Accent5 5 3 2 2 3" xfId="25889" xr:uid="{37D21BD3-3375-4B9B-8564-A8BB79CFF4E3}"/>
    <cellStyle name="20% - Accent5 5 3 2 3" xfId="19944" xr:uid="{00000000-0005-0000-0000-000028050000}"/>
    <cellStyle name="20% - Accent5 5 3 2 3 2" xfId="31851" xr:uid="{2FF86B63-939C-439C-A5C9-913C57FBB104}"/>
    <cellStyle name="20% - Accent5 5 3 2 4" xfId="25888" xr:uid="{62C66071-1E89-400E-9581-C9FF9DFE0F08}"/>
    <cellStyle name="20% - Accent5 5 3 3" xfId="1017" xr:uid="{00000000-0005-0000-0000-000029050000}"/>
    <cellStyle name="20% - Accent5 5 3 3 2" xfId="19946" xr:uid="{00000000-0005-0000-0000-00002A050000}"/>
    <cellStyle name="20% - Accent5 5 3 3 2 2" xfId="31853" xr:uid="{111A49FF-D26B-4B52-8B4D-D01FC624F455}"/>
    <cellStyle name="20% - Accent5 5 3 3 3" xfId="25890" xr:uid="{EC37E6F3-B148-4D89-BFF1-0D6708047A79}"/>
    <cellStyle name="20% - Accent5 5 3 4" xfId="1018" xr:uid="{00000000-0005-0000-0000-00002B050000}"/>
    <cellStyle name="20% - Accent5 5 3 5" xfId="19943" xr:uid="{00000000-0005-0000-0000-00002C050000}"/>
    <cellStyle name="20% - Accent5 5 3 5 2" xfId="31850" xr:uid="{18D7FD1A-8BBF-4EBB-BB60-25237A78B437}"/>
    <cellStyle name="20% - Accent5 5 3 6" xfId="25887" xr:uid="{1C2264E0-4D0C-4F52-91FA-8A2B57B878CF}"/>
    <cellStyle name="20% - Accent5 5 4" xfId="1019" xr:uid="{00000000-0005-0000-0000-00002D050000}"/>
    <cellStyle name="20% - Accent5 5 4 2" xfId="1020" xr:uid="{00000000-0005-0000-0000-00002E050000}"/>
    <cellStyle name="20% - Accent5 5 4 2 2" xfId="19948" xr:uid="{00000000-0005-0000-0000-00002F050000}"/>
    <cellStyle name="20% - Accent5 5 4 2 2 2" xfId="31855" xr:uid="{CD128EF9-3B44-4E99-AAC4-FB545EFBD94C}"/>
    <cellStyle name="20% - Accent5 5 4 2 3" xfId="25892" xr:uid="{8E59ECE7-50B6-4ADA-AD58-A8B55031AFE9}"/>
    <cellStyle name="20% - Accent5 5 4 3" xfId="19947" xr:uid="{00000000-0005-0000-0000-000030050000}"/>
    <cellStyle name="20% - Accent5 5 4 3 2" xfId="31854" xr:uid="{B606A17F-EBCA-49E4-9824-8423EA6EA304}"/>
    <cellStyle name="20% - Accent5 5 4 4" xfId="25891" xr:uid="{0DB6DDEA-58F2-4D73-A8FC-3A9288FCF2ED}"/>
    <cellStyle name="20% - Accent5 5 5" xfId="1021" xr:uid="{00000000-0005-0000-0000-000031050000}"/>
    <cellStyle name="20% - Accent5 5 5 2" xfId="19949" xr:uid="{00000000-0005-0000-0000-000032050000}"/>
    <cellStyle name="20% - Accent5 5 5 2 2" xfId="31856" xr:uid="{E84BC427-DE5A-497D-BE2F-C461EA26780F}"/>
    <cellStyle name="20% - Accent5 5 5 3" xfId="25893" xr:uid="{5EECFFEE-65B6-4F7A-BF78-71EF11E36A20}"/>
    <cellStyle name="20% - Accent5 5 6" xfId="1022" xr:uid="{00000000-0005-0000-0000-000033050000}"/>
    <cellStyle name="20% - Accent5 5 7" xfId="19940" xr:uid="{00000000-0005-0000-0000-000034050000}"/>
    <cellStyle name="20% - Accent5 5 7 2" xfId="31847" xr:uid="{CA31078F-E458-4C90-8105-19626E91DDEB}"/>
    <cellStyle name="20% - Accent5 5 8" xfId="25884" xr:uid="{73F5D5B7-65E0-4E07-A691-A37EAFB0417D}"/>
    <cellStyle name="20% - Accent5 6" xfId="1023" xr:uid="{00000000-0005-0000-0000-000035050000}"/>
    <cellStyle name="20% - Accent5 6 2" xfId="1024" xr:uid="{00000000-0005-0000-0000-000036050000}"/>
    <cellStyle name="20% - Accent5 6 2 2" xfId="1025" xr:uid="{00000000-0005-0000-0000-000037050000}"/>
    <cellStyle name="20% - Accent5 6 2 2 2" xfId="1026" xr:uid="{00000000-0005-0000-0000-000038050000}"/>
    <cellStyle name="20% - Accent5 6 2 2 2 2" xfId="19953" xr:uid="{00000000-0005-0000-0000-000039050000}"/>
    <cellStyle name="20% - Accent5 6 2 2 2 2 2" xfId="31860" xr:uid="{5AE829C3-3E20-4B4A-930D-1242E0907A6C}"/>
    <cellStyle name="20% - Accent5 6 2 2 2 3" xfId="25897" xr:uid="{32FDCA07-7A6E-4572-8DE9-62906A105D74}"/>
    <cellStyle name="20% - Accent5 6 2 2 3" xfId="19952" xr:uid="{00000000-0005-0000-0000-00003A050000}"/>
    <cellStyle name="20% - Accent5 6 2 2 3 2" xfId="31859" xr:uid="{BFDD8633-BB6F-4131-AFF9-16E6A004FC02}"/>
    <cellStyle name="20% - Accent5 6 2 2 4" xfId="25896" xr:uid="{C4329F02-7FCC-4539-B18F-913F725B5FB9}"/>
    <cellStyle name="20% - Accent5 6 2 3" xfId="1027" xr:uid="{00000000-0005-0000-0000-00003B050000}"/>
    <cellStyle name="20% - Accent5 6 2 3 2" xfId="19954" xr:uid="{00000000-0005-0000-0000-00003C050000}"/>
    <cellStyle name="20% - Accent5 6 2 3 2 2" xfId="31861" xr:uid="{38A15579-2336-478F-9BEB-35BA19C4EB03}"/>
    <cellStyle name="20% - Accent5 6 2 3 3" xfId="25898" xr:uid="{CE7E58F8-E410-4DBD-8173-30095326E7F0}"/>
    <cellStyle name="20% - Accent5 6 2 4" xfId="1028" xr:uid="{00000000-0005-0000-0000-00003D050000}"/>
    <cellStyle name="20% - Accent5 6 2 5" xfId="19951" xr:uid="{00000000-0005-0000-0000-00003E050000}"/>
    <cellStyle name="20% - Accent5 6 2 5 2" xfId="31858" xr:uid="{8136010D-772A-4B20-A312-EAE9CE4F5D9D}"/>
    <cellStyle name="20% - Accent5 6 2 6" xfId="25895" xr:uid="{B7678786-7A98-46D8-BD37-B799079A1017}"/>
    <cellStyle name="20% - Accent5 6 3" xfId="1029" xr:uid="{00000000-0005-0000-0000-00003F050000}"/>
    <cellStyle name="20% - Accent5 6 3 2" xfId="1030" xr:uid="{00000000-0005-0000-0000-000040050000}"/>
    <cellStyle name="20% - Accent5 6 3 2 2" xfId="19956" xr:uid="{00000000-0005-0000-0000-000041050000}"/>
    <cellStyle name="20% - Accent5 6 3 2 2 2" xfId="31863" xr:uid="{92D1CE63-A22C-4B5F-9107-EB347BB3AD18}"/>
    <cellStyle name="20% - Accent5 6 3 2 3" xfId="25900" xr:uid="{2C49F517-4A9F-4A2A-BA8C-E643567FBA04}"/>
    <cellStyle name="20% - Accent5 6 3 3" xfId="1031" xr:uid="{00000000-0005-0000-0000-000042050000}"/>
    <cellStyle name="20% - Accent5 6 3 4" xfId="19955" xr:uid="{00000000-0005-0000-0000-000043050000}"/>
    <cellStyle name="20% - Accent5 6 3 4 2" xfId="31862" xr:uid="{C7E22A67-EF88-4178-98B7-7FFB73D64151}"/>
    <cellStyle name="20% - Accent5 6 3 5" xfId="25899" xr:uid="{17118DBD-04D6-4E58-BF8D-793341463710}"/>
    <cellStyle name="20% - Accent5 6 4" xfId="1032" xr:uid="{00000000-0005-0000-0000-000044050000}"/>
    <cellStyle name="20% - Accent5 6 4 2" xfId="19957" xr:uid="{00000000-0005-0000-0000-000045050000}"/>
    <cellStyle name="20% - Accent5 6 4 2 2" xfId="31864" xr:uid="{A002E41E-FB30-484C-9219-CB57E2913766}"/>
    <cellStyle name="20% - Accent5 6 4 3" xfId="25901" xr:uid="{99555FE8-0282-4B12-B6B9-24084C007D94}"/>
    <cellStyle name="20% - Accent5 6 5" xfId="1033" xr:uid="{00000000-0005-0000-0000-000046050000}"/>
    <cellStyle name="20% - Accent5 6 6" xfId="19950" xr:uid="{00000000-0005-0000-0000-000047050000}"/>
    <cellStyle name="20% - Accent5 6 6 2" xfId="31857" xr:uid="{03F44014-3BDE-48DD-8F8C-17D05426A2CE}"/>
    <cellStyle name="20% - Accent5 6 7" xfId="25894" xr:uid="{28D604F0-4EF3-42F9-B3E0-9DAEB884C429}"/>
    <cellStyle name="20% - Accent5 7" xfId="1034" xr:uid="{00000000-0005-0000-0000-000048050000}"/>
    <cellStyle name="20% - Accent5 7 2" xfId="1035" xr:uid="{00000000-0005-0000-0000-000049050000}"/>
    <cellStyle name="20% - Accent5 7 2 2" xfId="1036" xr:uid="{00000000-0005-0000-0000-00004A050000}"/>
    <cellStyle name="20% - Accent5 7 2 2 2" xfId="1037" xr:uid="{00000000-0005-0000-0000-00004B050000}"/>
    <cellStyle name="20% - Accent5 7 2 2 2 2" xfId="19961" xr:uid="{00000000-0005-0000-0000-00004C050000}"/>
    <cellStyle name="20% - Accent5 7 2 2 2 2 2" xfId="31868" xr:uid="{F014C4C5-24ED-4D95-943A-FBDDC20E11A6}"/>
    <cellStyle name="20% - Accent5 7 2 2 2 3" xfId="25905" xr:uid="{3002F26E-2145-4378-8BC6-9FC60FB941FF}"/>
    <cellStyle name="20% - Accent5 7 2 2 3" xfId="19960" xr:uid="{00000000-0005-0000-0000-00004D050000}"/>
    <cellStyle name="20% - Accent5 7 2 2 3 2" xfId="31867" xr:uid="{16A0DAB3-B420-4904-9601-573334CE105C}"/>
    <cellStyle name="20% - Accent5 7 2 2 4" xfId="25904" xr:uid="{4189F43F-2091-4535-B1D9-93DA5B4C4D63}"/>
    <cellStyle name="20% - Accent5 7 2 3" xfId="1038" xr:uid="{00000000-0005-0000-0000-00004E050000}"/>
    <cellStyle name="20% - Accent5 7 2 3 2" xfId="19962" xr:uid="{00000000-0005-0000-0000-00004F050000}"/>
    <cellStyle name="20% - Accent5 7 2 3 2 2" xfId="31869" xr:uid="{AA5E77B9-710A-4C2D-A495-64BA917B3894}"/>
    <cellStyle name="20% - Accent5 7 2 3 3" xfId="25906" xr:uid="{3FB379E5-2F81-48CF-BDFB-921BB2A2FAAD}"/>
    <cellStyle name="20% - Accent5 7 2 4" xfId="19959" xr:uid="{00000000-0005-0000-0000-000050050000}"/>
    <cellStyle name="20% - Accent5 7 2 4 2" xfId="31866" xr:uid="{D14F38EC-F919-4F78-93C5-09A0DCAF30D0}"/>
    <cellStyle name="20% - Accent5 7 2 5" xfId="25903" xr:uid="{C9E1449E-3DA3-40CB-93E7-80C16EECB57F}"/>
    <cellStyle name="20% - Accent5 7 3" xfId="1039" xr:uid="{00000000-0005-0000-0000-000051050000}"/>
    <cellStyle name="20% - Accent5 7 3 2" xfId="1040" xr:uid="{00000000-0005-0000-0000-000052050000}"/>
    <cellStyle name="20% - Accent5 7 3 2 2" xfId="19964" xr:uid="{00000000-0005-0000-0000-000053050000}"/>
    <cellStyle name="20% - Accent5 7 3 2 2 2" xfId="31871" xr:uid="{2A60419D-C22D-468F-9ED9-741A3129866D}"/>
    <cellStyle name="20% - Accent5 7 3 2 3" xfId="25908" xr:uid="{74F3745A-E43F-4921-B4C8-C794900B6CAF}"/>
    <cellStyle name="20% - Accent5 7 3 3" xfId="19963" xr:uid="{00000000-0005-0000-0000-000054050000}"/>
    <cellStyle name="20% - Accent5 7 3 3 2" xfId="31870" xr:uid="{88000075-5780-48A4-BAA0-EA7EF8FAED18}"/>
    <cellStyle name="20% - Accent5 7 3 4" xfId="25907" xr:uid="{7D40BE55-A85B-4CDA-A38E-7FD614FE7E27}"/>
    <cellStyle name="20% - Accent5 7 4" xfId="1041" xr:uid="{00000000-0005-0000-0000-000055050000}"/>
    <cellStyle name="20% - Accent5 7 4 2" xfId="19965" xr:uid="{00000000-0005-0000-0000-000056050000}"/>
    <cellStyle name="20% - Accent5 7 4 2 2" xfId="31872" xr:uid="{13B50921-AB09-4183-833A-0CF4CAA98234}"/>
    <cellStyle name="20% - Accent5 7 4 3" xfId="25909" xr:uid="{E4FC6AEF-327E-4CD5-832F-C91907418287}"/>
    <cellStyle name="20% - Accent5 7 5" xfId="1042" xr:uid="{00000000-0005-0000-0000-000057050000}"/>
    <cellStyle name="20% - Accent5 7 6" xfId="19958" xr:uid="{00000000-0005-0000-0000-000058050000}"/>
    <cellStyle name="20% - Accent5 7 6 2" xfId="31865" xr:uid="{41DA5407-AE29-4DE2-A782-EF80AF8DD274}"/>
    <cellStyle name="20% - Accent5 7 7" xfId="25902" xr:uid="{C413920D-9043-4CDF-A729-E4EA5C645F63}"/>
    <cellStyle name="20% - Accent5 8" xfId="1043" xr:uid="{00000000-0005-0000-0000-000059050000}"/>
    <cellStyle name="20% - Accent5 8 2" xfId="1044" xr:uid="{00000000-0005-0000-0000-00005A050000}"/>
    <cellStyle name="20% - Accent5 8 3" xfId="1045" xr:uid="{00000000-0005-0000-0000-00005B050000}"/>
    <cellStyle name="20% - Accent5 8 3 2" xfId="19966" xr:uid="{00000000-0005-0000-0000-00005C050000}"/>
    <cellStyle name="20% - Accent5 8 3 2 2" xfId="31873" xr:uid="{5C7EC153-7D88-4953-AA86-1E64F3EFB6B8}"/>
    <cellStyle name="20% - Accent5 8 3 3" xfId="25910" xr:uid="{EFD3C01D-C8C2-47CE-9632-ECC070915CDD}"/>
    <cellStyle name="20% - Accent5 8 4" xfId="1046" xr:uid="{00000000-0005-0000-0000-00005D050000}"/>
    <cellStyle name="20% - Accent5 9" xfId="1047" xr:uid="{00000000-0005-0000-0000-00005E050000}"/>
    <cellStyle name="20% - Accent5 9 2" xfId="1048" xr:uid="{00000000-0005-0000-0000-00005F050000}"/>
    <cellStyle name="20% - Accent5 9 2 2" xfId="19967" xr:uid="{00000000-0005-0000-0000-000060050000}"/>
    <cellStyle name="20% - Accent5 9 2 2 2" xfId="31874" xr:uid="{03B7BE23-DB9E-46D8-82CB-C88D595A940C}"/>
    <cellStyle name="20% - Accent5 9 2 3" xfId="25911" xr:uid="{3423B341-1067-44DB-864B-26DD40DD9CE2}"/>
    <cellStyle name="20% - Accent5 9 3" xfId="1049" xr:uid="{00000000-0005-0000-0000-000061050000}"/>
    <cellStyle name="20% - Accent6 10" xfId="1050" xr:uid="{00000000-0005-0000-0000-000062050000}"/>
    <cellStyle name="20% - Accent6 10 2" xfId="1051" xr:uid="{00000000-0005-0000-0000-000063050000}"/>
    <cellStyle name="20% - Accent6 10 2 2" xfId="19968" xr:uid="{00000000-0005-0000-0000-000064050000}"/>
    <cellStyle name="20% - Accent6 10 2 2 2" xfId="31875" xr:uid="{E394FEA5-5B3D-4114-AA80-966BDD6B5A05}"/>
    <cellStyle name="20% - Accent6 10 2 3" xfId="25912" xr:uid="{6AF483FB-E963-4F60-BC1A-2CFFE5A35566}"/>
    <cellStyle name="20% - Accent6 10 3" xfId="1052" xr:uid="{00000000-0005-0000-0000-000065050000}"/>
    <cellStyle name="20% - Accent6 11" xfId="1053" xr:uid="{00000000-0005-0000-0000-000066050000}"/>
    <cellStyle name="20% - Accent6 12" xfId="1054" xr:uid="{00000000-0005-0000-0000-000067050000}"/>
    <cellStyle name="20% - Accent6 2" xfId="1055" xr:uid="{00000000-0005-0000-0000-000068050000}"/>
    <cellStyle name="20% - Accent6 2 2" xfId="1056" xr:uid="{00000000-0005-0000-0000-000069050000}"/>
    <cellStyle name="20% - Accent6 2 2 2" xfId="1057" xr:uid="{00000000-0005-0000-0000-00006A050000}"/>
    <cellStyle name="20% - Accent6 2 2 2 2" xfId="1058" xr:uid="{00000000-0005-0000-0000-00006B050000}"/>
    <cellStyle name="20% - Accent6 2 2 2 3" xfId="1059" xr:uid="{00000000-0005-0000-0000-00006C050000}"/>
    <cellStyle name="20% - Accent6 2 2 2 4" xfId="1060" xr:uid="{00000000-0005-0000-0000-00006D050000}"/>
    <cellStyle name="20% - Accent6 2 2 3" xfId="1061" xr:uid="{00000000-0005-0000-0000-00006E050000}"/>
    <cellStyle name="20% - Accent6 2 2 3 2" xfId="1062" xr:uid="{00000000-0005-0000-0000-00006F050000}"/>
    <cellStyle name="20% - Accent6 2 2 3 2 2" xfId="1063" xr:uid="{00000000-0005-0000-0000-000070050000}"/>
    <cellStyle name="20% - Accent6 2 2 3 2 2 2" xfId="19972" xr:uid="{00000000-0005-0000-0000-000071050000}"/>
    <cellStyle name="20% - Accent6 2 2 3 2 2 2 2" xfId="31879" xr:uid="{B8BB6708-1DB3-40C2-BF58-B2C401608CFA}"/>
    <cellStyle name="20% - Accent6 2 2 3 2 2 3" xfId="25916" xr:uid="{43671785-90AE-4C70-9F5F-8D8723602F12}"/>
    <cellStyle name="20% - Accent6 2 2 3 2 3" xfId="19971" xr:uid="{00000000-0005-0000-0000-000072050000}"/>
    <cellStyle name="20% - Accent6 2 2 3 2 3 2" xfId="31878" xr:uid="{9647F014-97F2-41F3-A17F-D658C701EE18}"/>
    <cellStyle name="20% - Accent6 2 2 3 2 4" xfId="25915" xr:uid="{D7A0D182-BD28-41DB-86DA-F4B5C700EF45}"/>
    <cellStyle name="20% - Accent6 2 2 3 3" xfId="1064" xr:uid="{00000000-0005-0000-0000-000073050000}"/>
    <cellStyle name="20% - Accent6 2 2 3 3 2" xfId="19973" xr:uid="{00000000-0005-0000-0000-000074050000}"/>
    <cellStyle name="20% - Accent6 2 2 3 3 2 2" xfId="31880" xr:uid="{E0B966CC-7F14-4116-9442-8E857A7B6BEE}"/>
    <cellStyle name="20% - Accent6 2 2 3 3 3" xfId="25917" xr:uid="{A319652B-B183-4B3F-9768-F1732D307E5D}"/>
    <cellStyle name="20% - Accent6 2 2 3 4" xfId="1065" xr:uid="{00000000-0005-0000-0000-000075050000}"/>
    <cellStyle name="20% - Accent6 2 2 3 5" xfId="19970" xr:uid="{00000000-0005-0000-0000-000076050000}"/>
    <cellStyle name="20% - Accent6 2 2 3 5 2" xfId="31877" xr:uid="{6AA38D58-881F-4780-938F-852AAE4423F5}"/>
    <cellStyle name="20% - Accent6 2 2 3 6" xfId="25914" xr:uid="{9564C6DC-669F-4448-BA71-C0E435B12796}"/>
    <cellStyle name="20% - Accent6 2 2 4" xfId="1066" xr:uid="{00000000-0005-0000-0000-000077050000}"/>
    <cellStyle name="20% - Accent6 2 2 4 2" xfId="1067" xr:uid="{00000000-0005-0000-0000-000078050000}"/>
    <cellStyle name="20% - Accent6 2 2 4 2 2" xfId="19975" xr:uid="{00000000-0005-0000-0000-000079050000}"/>
    <cellStyle name="20% - Accent6 2 2 4 2 2 2" xfId="31882" xr:uid="{49FE5A6F-3901-4998-BDF6-1E68B83AB0B4}"/>
    <cellStyle name="20% - Accent6 2 2 4 2 3" xfId="25919" xr:uid="{55C014D3-8F47-41B3-B226-EC9D8C3606C9}"/>
    <cellStyle name="20% - Accent6 2 2 4 3" xfId="1068" xr:uid="{00000000-0005-0000-0000-00007A050000}"/>
    <cellStyle name="20% - Accent6 2 2 4 4" xfId="19974" xr:uid="{00000000-0005-0000-0000-00007B050000}"/>
    <cellStyle name="20% - Accent6 2 2 4 4 2" xfId="31881" xr:uid="{CA151663-A0C5-4F6F-8099-1B87956EB48F}"/>
    <cellStyle name="20% - Accent6 2 2 4 5" xfId="25918" xr:uid="{0E3EC7B3-0041-434B-A6CD-FB477B83E0BE}"/>
    <cellStyle name="20% - Accent6 2 2 5" xfId="1069" xr:uid="{00000000-0005-0000-0000-00007C050000}"/>
    <cellStyle name="20% - Accent6 2 2 5 2" xfId="1070" xr:uid="{00000000-0005-0000-0000-00007D050000}"/>
    <cellStyle name="20% - Accent6 2 2 5 3" xfId="19976" xr:uid="{00000000-0005-0000-0000-00007E050000}"/>
    <cellStyle name="20% - Accent6 2 2 5 3 2" xfId="31883" xr:uid="{B8C2B1F3-FC24-4B52-B002-3C2BD9490725}"/>
    <cellStyle name="20% - Accent6 2 2 5 4" xfId="25920" xr:uid="{AE92CC30-ED6A-4045-B6FD-B5A426D3F2F9}"/>
    <cellStyle name="20% - Accent6 2 2 6" xfId="1071" xr:uid="{00000000-0005-0000-0000-00007F050000}"/>
    <cellStyle name="20% - Accent6 2 2 6 2" xfId="1072" xr:uid="{00000000-0005-0000-0000-000080050000}"/>
    <cellStyle name="20% - Accent6 2 2 7" xfId="1073" xr:uid="{00000000-0005-0000-0000-000081050000}"/>
    <cellStyle name="20% - Accent6 2 2 8" xfId="19969" xr:uid="{00000000-0005-0000-0000-000082050000}"/>
    <cellStyle name="20% - Accent6 2 2 8 2" xfId="31876" xr:uid="{F97D569C-B8FE-46DE-BFC5-D348AE3D0FA4}"/>
    <cellStyle name="20% - Accent6 2 2 9" xfId="25913" xr:uid="{D220CF8E-DBA4-44A6-B4D8-2E2E044B17EB}"/>
    <cellStyle name="20% - Accent6 2 3" xfId="1074" xr:uid="{00000000-0005-0000-0000-000083050000}"/>
    <cellStyle name="20% - Accent6 2 3 2" xfId="1075" xr:uid="{00000000-0005-0000-0000-000084050000}"/>
    <cellStyle name="20% - Accent6 2 3 2 2" xfId="1076" xr:uid="{00000000-0005-0000-0000-000085050000}"/>
    <cellStyle name="20% - Accent6 2 3 2 3" xfId="1077" xr:uid="{00000000-0005-0000-0000-000086050000}"/>
    <cellStyle name="20% - Accent6 2 3 3" xfId="1078" xr:uid="{00000000-0005-0000-0000-000087050000}"/>
    <cellStyle name="20% - Accent6 2 3 4" xfId="1079" xr:uid="{00000000-0005-0000-0000-000088050000}"/>
    <cellStyle name="20% - Accent6 2 3 5" xfId="1080" xr:uid="{00000000-0005-0000-0000-000089050000}"/>
    <cellStyle name="20% - Accent6 2 4" xfId="1081" xr:uid="{00000000-0005-0000-0000-00008A050000}"/>
    <cellStyle name="20% - Accent6 2 4 2" xfId="1082" xr:uid="{00000000-0005-0000-0000-00008B050000}"/>
    <cellStyle name="20% - Accent6 2 5" xfId="1083" xr:uid="{00000000-0005-0000-0000-00008C050000}"/>
    <cellStyle name="20% - Accent6 2 5 2" xfId="1084" xr:uid="{00000000-0005-0000-0000-00008D050000}"/>
    <cellStyle name="20% - Accent6 2 6" xfId="1085" xr:uid="{00000000-0005-0000-0000-00008E050000}"/>
    <cellStyle name="20% - Accent6 2 7" xfId="1086" xr:uid="{00000000-0005-0000-0000-00008F050000}"/>
    <cellStyle name="20% - Accent6 2 8" xfId="1087" xr:uid="{00000000-0005-0000-0000-000090050000}"/>
    <cellStyle name="20% - Accent6 3" xfId="1088" xr:uid="{00000000-0005-0000-0000-000091050000}"/>
    <cellStyle name="20% - Accent6 3 2" xfId="1089" xr:uid="{00000000-0005-0000-0000-000092050000}"/>
    <cellStyle name="20% - Accent6 3 2 2" xfId="1090" xr:uid="{00000000-0005-0000-0000-000093050000}"/>
    <cellStyle name="20% - Accent6 3 2 2 2" xfId="1091" xr:uid="{00000000-0005-0000-0000-000094050000}"/>
    <cellStyle name="20% - Accent6 3 2 2 2 2" xfId="1092" xr:uid="{00000000-0005-0000-0000-000095050000}"/>
    <cellStyle name="20% - Accent6 3 2 2 2 2 2" xfId="19980" xr:uid="{00000000-0005-0000-0000-000096050000}"/>
    <cellStyle name="20% - Accent6 3 2 2 2 2 2 2" xfId="31887" xr:uid="{7B286C72-2A4F-4F43-ADCB-D70E67B07CCF}"/>
    <cellStyle name="20% - Accent6 3 2 2 2 2 3" xfId="25924" xr:uid="{E7E438DC-3FD0-4F17-9BE8-5AE0CE50890A}"/>
    <cellStyle name="20% - Accent6 3 2 2 2 3" xfId="1093" xr:uid="{00000000-0005-0000-0000-000097050000}"/>
    <cellStyle name="20% - Accent6 3 2 2 2 4" xfId="19979" xr:uid="{00000000-0005-0000-0000-000098050000}"/>
    <cellStyle name="20% - Accent6 3 2 2 2 4 2" xfId="31886" xr:uid="{37661F55-E941-46BA-9C91-C16F87ACA2D8}"/>
    <cellStyle name="20% - Accent6 3 2 2 2 5" xfId="25923" xr:uid="{F715730A-A196-4B6F-9A84-1C19D6FA814C}"/>
    <cellStyle name="20% - Accent6 3 2 2 3" xfId="1094" xr:uid="{00000000-0005-0000-0000-000099050000}"/>
    <cellStyle name="20% - Accent6 3 2 2 3 2" xfId="1095" xr:uid="{00000000-0005-0000-0000-00009A050000}"/>
    <cellStyle name="20% - Accent6 3 2 2 3 3" xfId="19981" xr:uid="{00000000-0005-0000-0000-00009B050000}"/>
    <cellStyle name="20% - Accent6 3 2 2 3 3 2" xfId="31888" xr:uid="{D35C5E7C-CA89-4B3F-B50C-BCC8B1B3B1C1}"/>
    <cellStyle name="20% - Accent6 3 2 2 3 4" xfId="25925" xr:uid="{2B47503D-DAEB-4DBF-9BBD-C109EF524070}"/>
    <cellStyle name="20% - Accent6 3 2 2 4" xfId="1096" xr:uid="{00000000-0005-0000-0000-00009C050000}"/>
    <cellStyle name="20% - Accent6 3 2 2 5" xfId="19978" xr:uid="{00000000-0005-0000-0000-00009D050000}"/>
    <cellStyle name="20% - Accent6 3 2 2 5 2" xfId="31885" xr:uid="{2413C273-8E96-4996-A88B-ABC1C4AF3D44}"/>
    <cellStyle name="20% - Accent6 3 2 2 6" xfId="25922" xr:uid="{75B2D3B2-D2D7-4857-88C5-A8939F8E9F85}"/>
    <cellStyle name="20% - Accent6 3 2 3" xfId="1097" xr:uid="{00000000-0005-0000-0000-00009E050000}"/>
    <cellStyle name="20% - Accent6 3 2 3 2" xfId="1098" xr:uid="{00000000-0005-0000-0000-00009F050000}"/>
    <cellStyle name="20% - Accent6 3 2 3 2 2" xfId="19983" xr:uid="{00000000-0005-0000-0000-0000A0050000}"/>
    <cellStyle name="20% - Accent6 3 2 3 2 2 2" xfId="31890" xr:uid="{2EE22C9B-F336-4387-854E-111F876C6A63}"/>
    <cellStyle name="20% - Accent6 3 2 3 2 3" xfId="25927" xr:uid="{2A48CA53-1222-476F-9E3C-3EA93B477CBA}"/>
    <cellStyle name="20% - Accent6 3 2 3 3" xfId="1099" xr:uid="{00000000-0005-0000-0000-0000A1050000}"/>
    <cellStyle name="20% - Accent6 3 2 3 4" xfId="19982" xr:uid="{00000000-0005-0000-0000-0000A2050000}"/>
    <cellStyle name="20% - Accent6 3 2 3 4 2" xfId="31889" xr:uid="{DBEDA626-C399-4BED-92BB-E7383991F720}"/>
    <cellStyle name="20% - Accent6 3 2 3 5" xfId="25926" xr:uid="{BFBB6560-F2FD-4A6F-B745-EBA042324D93}"/>
    <cellStyle name="20% - Accent6 3 2 4" xfId="1100" xr:uid="{00000000-0005-0000-0000-0000A3050000}"/>
    <cellStyle name="20% - Accent6 3 2 4 2" xfId="1101" xr:uid="{00000000-0005-0000-0000-0000A4050000}"/>
    <cellStyle name="20% - Accent6 3 2 4 3" xfId="19984" xr:uid="{00000000-0005-0000-0000-0000A5050000}"/>
    <cellStyle name="20% - Accent6 3 2 4 3 2" xfId="31891" xr:uid="{BF38EFF3-514D-4074-9D78-CF67F59A979F}"/>
    <cellStyle name="20% - Accent6 3 2 4 4" xfId="25928" xr:uid="{2C34B0DD-FAE2-4943-BCC6-EE380DF0AB06}"/>
    <cellStyle name="20% - Accent6 3 2 5" xfId="1102" xr:uid="{00000000-0005-0000-0000-0000A6050000}"/>
    <cellStyle name="20% - Accent6 3 2 5 2" xfId="1103" xr:uid="{00000000-0005-0000-0000-0000A7050000}"/>
    <cellStyle name="20% - Accent6 3 2 6" xfId="1104" xr:uid="{00000000-0005-0000-0000-0000A8050000}"/>
    <cellStyle name="20% - Accent6 3 2 6 2" xfId="1105" xr:uid="{00000000-0005-0000-0000-0000A9050000}"/>
    <cellStyle name="20% - Accent6 3 2 7" xfId="1106" xr:uid="{00000000-0005-0000-0000-0000AA050000}"/>
    <cellStyle name="20% - Accent6 3 2 8" xfId="19977" xr:uid="{00000000-0005-0000-0000-0000AB050000}"/>
    <cellStyle name="20% - Accent6 3 2 8 2" xfId="31884" xr:uid="{9B10B01C-AEB4-4A60-8469-57C105CAAEA3}"/>
    <cellStyle name="20% - Accent6 3 2 9" xfId="25921" xr:uid="{A34D1CCB-BA3C-49D8-ABFB-418FFF4934CA}"/>
    <cellStyle name="20% - Accent6 3 3" xfId="1107" xr:uid="{00000000-0005-0000-0000-0000AC050000}"/>
    <cellStyle name="20% - Accent6 3 3 2" xfId="1108" xr:uid="{00000000-0005-0000-0000-0000AD050000}"/>
    <cellStyle name="20% - Accent6 3 3 2 2" xfId="1109" xr:uid="{00000000-0005-0000-0000-0000AE050000}"/>
    <cellStyle name="20% - Accent6 3 3 2 2 2" xfId="19987" xr:uid="{00000000-0005-0000-0000-0000AF050000}"/>
    <cellStyle name="20% - Accent6 3 3 2 2 2 2" xfId="31894" xr:uid="{4E495842-D02E-4FAD-B7CC-F2FB720CD247}"/>
    <cellStyle name="20% - Accent6 3 3 2 2 3" xfId="25931" xr:uid="{EA4E65C2-6403-4E49-BFBF-D581E49EF8AA}"/>
    <cellStyle name="20% - Accent6 3 3 2 3" xfId="19986" xr:uid="{00000000-0005-0000-0000-0000B0050000}"/>
    <cellStyle name="20% - Accent6 3 3 2 3 2" xfId="31893" xr:uid="{4FFF5F8E-7C24-471E-8451-AC8FB3B79731}"/>
    <cellStyle name="20% - Accent6 3 3 2 4" xfId="25930" xr:uid="{141C5AD0-4A26-46EE-8EEE-FB2D80BE767A}"/>
    <cellStyle name="20% - Accent6 3 3 3" xfId="1110" xr:uid="{00000000-0005-0000-0000-0000B1050000}"/>
    <cellStyle name="20% - Accent6 3 3 3 2" xfId="19988" xr:uid="{00000000-0005-0000-0000-0000B2050000}"/>
    <cellStyle name="20% - Accent6 3 3 3 2 2" xfId="31895" xr:uid="{EE68D060-E584-4FEF-B9FE-40CE089F8DB3}"/>
    <cellStyle name="20% - Accent6 3 3 3 3" xfId="25932" xr:uid="{D9E2037F-E9EB-46DB-B295-63014118D2F7}"/>
    <cellStyle name="20% - Accent6 3 3 4" xfId="1111" xr:uid="{00000000-0005-0000-0000-0000B3050000}"/>
    <cellStyle name="20% - Accent6 3 3 5" xfId="19985" xr:uid="{00000000-0005-0000-0000-0000B4050000}"/>
    <cellStyle name="20% - Accent6 3 3 5 2" xfId="31892" xr:uid="{0A7477C8-527B-4EE1-87AE-CFB761E48534}"/>
    <cellStyle name="20% - Accent6 3 3 6" xfId="25929" xr:uid="{27BC45BC-2EA4-47EA-B9C9-93F862881EB0}"/>
    <cellStyle name="20% - Accent6 3 4" xfId="1112" xr:uid="{00000000-0005-0000-0000-0000B5050000}"/>
    <cellStyle name="20% - Accent6 3 4 2" xfId="1113" xr:uid="{00000000-0005-0000-0000-0000B6050000}"/>
    <cellStyle name="20% - Accent6 3 4 2 2" xfId="19990" xr:uid="{00000000-0005-0000-0000-0000B7050000}"/>
    <cellStyle name="20% - Accent6 3 4 2 2 2" xfId="31897" xr:uid="{87BE21A4-2BBE-4A31-B746-1B7306380187}"/>
    <cellStyle name="20% - Accent6 3 4 2 3" xfId="25934" xr:uid="{F963E5E4-E164-4599-82ED-4AB74303BB69}"/>
    <cellStyle name="20% - Accent6 3 4 3" xfId="1114" xr:uid="{00000000-0005-0000-0000-0000B8050000}"/>
    <cellStyle name="20% - Accent6 3 4 4" xfId="19989" xr:uid="{00000000-0005-0000-0000-0000B9050000}"/>
    <cellStyle name="20% - Accent6 3 4 4 2" xfId="31896" xr:uid="{F17C4273-BFD0-4EDB-BCF0-91FD4AF92568}"/>
    <cellStyle name="20% - Accent6 3 4 5" xfId="25933" xr:uid="{21E1B782-5504-4835-AC5B-109CF63F7F36}"/>
    <cellStyle name="20% - Accent6 3 5" xfId="1115" xr:uid="{00000000-0005-0000-0000-0000BA050000}"/>
    <cellStyle name="20% - Accent6 3 5 2" xfId="1116" xr:uid="{00000000-0005-0000-0000-0000BB050000}"/>
    <cellStyle name="20% - Accent6 3 5 3" xfId="19991" xr:uid="{00000000-0005-0000-0000-0000BC050000}"/>
    <cellStyle name="20% - Accent6 3 5 3 2" xfId="31898" xr:uid="{9113DB47-8461-4F4E-98D2-B146D71BB34E}"/>
    <cellStyle name="20% - Accent6 3 5 4" xfId="25935" xr:uid="{419B6CF7-7FEE-42AE-8D82-95105D40D69F}"/>
    <cellStyle name="20% - Accent6 3 6" xfId="1117" xr:uid="{00000000-0005-0000-0000-0000BD050000}"/>
    <cellStyle name="20% - Accent6 3 6 2" xfId="1118" xr:uid="{00000000-0005-0000-0000-0000BE050000}"/>
    <cellStyle name="20% - Accent6 3 6 3" xfId="1119" xr:uid="{00000000-0005-0000-0000-0000BF050000}"/>
    <cellStyle name="20% - Accent6 3 7" xfId="1120" xr:uid="{00000000-0005-0000-0000-0000C0050000}"/>
    <cellStyle name="20% - Accent6 3 7 2" xfId="1121" xr:uid="{00000000-0005-0000-0000-0000C1050000}"/>
    <cellStyle name="20% - Accent6 3 8" xfId="1122" xr:uid="{00000000-0005-0000-0000-0000C2050000}"/>
    <cellStyle name="20% - Accent6 3 9" xfId="1123" xr:uid="{00000000-0005-0000-0000-0000C3050000}"/>
    <cellStyle name="20% - Accent6 4" xfId="1124" xr:uid="{00000000-0005-0000-0000-0000C4050000}"/>
    <cellStyle name="20% - Accent6 4 2" xfId="1125" xr:uid="{00000000-0005-0000-0000-0000C5050000}"/>
    <cellStyle name="20% - Accent6 4 2 2" xfId="1126" xr:uid="{00000000-0005-0000-0000-0000C6050000}"/>
    <cellStyle name="20% - Accent6 4 2 2 2" xfId="1127" xr:uid="{00000000-0005-0000-0000-0000C7050000}"/>
    <cellStyle name="20% - Accent6 4 2 2 2 2" xfId="1128" xr:uid="{00000000-0005-0000-0000-0000C8050000}"/>
    <cellStyle name="20% - Accent6 4 2 2 2 2 2" xfId="19995" xr:uid="{00000000-0005-0000-0000-0000C9050000}"/>
    <cellStyle name="20% - Accent6 4 2 2 2 2 2 2" xfId="31902" xr:uid="{9FB4A8E1-CF57-4A5C-8EF7-1B49FA0BD964}"/>
    <cellStyle name="20% - Accent6 4 2 2 2 2 3" xfId="25939" xr:uid="{401D0A2E-CCA6-4FA0-A10E-88822D06CA6A}"/>
    <cellStyle name="20% - Accent6 4 2 2 2 3" xfId="1129" xr:uid="{00000000-0005-0000-0000-0000CA050000}"/>
    <cellStyle name="20% - Accent6 4 2 2 2 4" xfId="19994" xr:uid="{00000000-0005-0000-0000-0000CB050000}"/>
    <cellStyle name="20% - Accent6 4 2 2 2 4 2" xfId="31901" xr:uid="{678EB5F2-AF8E-4FFA-9CC3-A48D1B7748EE}"/>
    <cellStyle name="20% - Accent6 4 2 2 2 5" xfId="25938" xr:uid="{EC12A4AB-7E0A-4EC7-8D83-B677751D56D6}"/>
    <cellStyle name="20% - Accent6 4 2 2 3" xfId="1130" xr:uid="{00000000-0005-0000-0000-0000CC050000}"/>
    <cellStyle name="20% - Accent6 4 2 2 3 2" xfId="1131" xr:uid="{00000000-0005-0000-0000-0000CD050000}"/>
    <cellStyle name="20% - Accent6 4 2 2 3 3" xfId="19996" xr:uid="{00000000-0005-0000-0000-0000CE050000}"/>
    <cellStyle name="20% - Accent6 4 2 2 3 3 2" xfId="31903" xr:uid="{D1FA7237-B522-4CF2-9690-9234ED90D85A}"/>
    <cellStyle name="20% - Accent6 4 2 2 3 4" xfId="25940" xr:uid="{6B03A427-CB02-4A40-B6EA-D7625D42B21D}"/>
    <cellStyle name="20% - Accent6 4 2 2 4" xfId="1132" xr:uid="{00000000-0005-0000-0000-0000CF050000}"/>
    <cellStyle name="20% - Accent6 4 2 2 5" xfId="19993" xr:uid="{00000000-0005-0000-0000-0000D0050000}"/>
    <cellStyle name="20% - Accent6 4 2 2 5 2" xfId="31900" xr:uid="{CA9AB83D-5DF1-455D-A53E-279BFEF25AA7}"/>
    <cellStyle name="20% - Accent6 4 2 2 6" xfId="25937" xr:uid="{A70C1F54-0118-456C-8DA9-251A3C9B1DCD}"/>
    <cellStyle name="20% - Accent6 4 2 3" xfId="1133" xr:uid="{00000000-0005-0000-0000-0000D1050000}"/>
    <cellStyle name="20% - Accent6 4 2 3 2" xfId="1134" xr:uid="{00000000-0005-0000-0000-0000D2050000}"/>
    <cellStyle name="20% - Accent6 4 2 3 2 2" xfId="19998" xr:uid="{00000000-0005-0000-0000-0000D3050000}"/>
    <cellStyle name="20% - Accent6 4 2 3 2 2 2" xfId="31905" xr:uid="{0D43ADE5-5837-4B40-8542-9C419020A3CF}"/>
    <cellStyle name="20% - Accent6 4 2 3 2 3" xfId="25942" xr:uid="{31C310A3-726B-46E9-905F-B362D95A5377}"/>
    <cellStyle name="20% - Accent6 4 2 3 3" xfId="1135" xr:uid="{00000000-0005-0000-0000-0000D4050000}"/>
    <cellStyle name="20% - Accent6 4 2 3 4" xfId="19997" xr:uid="{00000000-0005-0000-0000-0000D5050000}"/>
    <cellStyle name="20% - Accent6 4 2 3 4 2" xfId="31904" xr:uid="{95D18AA1-EBB2-4F52-BDDB-1B023AC7186F}"/>
    <cellStyle name="20% - Accent6 4 2 3 5" xfId="25941" xr:uid="{09D66C79-5F28-4700-A140-A5483C60007E}"/>
    <cellStyle name="20% - Accent6 4 2 4" xfId="1136" xr:uid="{00000000-0005-0000-0000-0000D6050000}"/>
    <cellStyle name="20% - Accent6 4 2 4 2" xfId="1137" xr:uid="{00000000-0005-0000-0000-0000D7050000}"/>
    <cellStyle name="20% - Accent6 4 2 4 3" xfId="19999" xr:uid="{00000000-0005-0000-0000-0000D8050000}"/>
    <cellStyle name="20% - Accent6 4 2 4 3 2" xfId="31906" xr:uid="{85C2FCC7-9255-46D3-BB3F-F85DEC8A09F3}"/>
    <cellStyle name="20% - Accent6 4 2 4 4" xfId="25943" xr:uid="{ACCAFB30-4F92-4CDE-AFED-660A32B7A98A}"/>
    <cellStyle name="20% - Accent6 4 2 5" xfId="1138" xr:uid="{00000000-0005-0000-0000-0000D9050000}"/>
    <cellStyle name="20% - Accent6 4 2 5 2" xfId="1139" xr:uid="{00000000-0005-0000-0000-0000DA050000}"/>
    <cellStyle name="20% - Accent6 4 2 6" xfId="1140" xr:uid="{00000000-0005-0000-0000-0000DB050000}"/>
    <cellStyle name="20% - Accent6 4 2 6 2" xfId="1141" xr:uid="{00000000-0005-0000-0000-0000DC050000}"/>
    <cellStyle name="20% - Accent6 4 2 7" xfId="1142" xr:uid="{00000000-0005-0000-0000-0000DD050000}"/>
    <cellStyle name="20% - Accent6 4 2 8" xfId="19992" xr:uid="{00000000-0005-0000-0000-0000DE050000}"/>
    <cellStyle name="20% - Accent6 4 2 8 2" xfId="31899" xr:uid="{CD282127-DD9E-47BA-BE90-80F81D0B3896}"/>
    <cellStyle name="20% - Accent6 4 2 9" xfId="25936" xr:uid="{3F264896-8812-4670-B1C6-049DD21D0937}"/>
    <cellStyle name="20% - Accent6 4 3" xfId="1143" xr:uid="{00000000-0005-0000-0000-0000DF050000}"/>
    <cellStyle name="20% - Accent6 4 3 2" xfId="1144" xr:uid="{00000000-0005-0000-0000-0000E0050000}"/>
    <cellStyle name="20% - Accent6 4 3 2 2" xfId="20001" xr:uid="{00000000-0005-0000-0000-0000E1050000}"/>
    <cellStyle name="20% - Accent6 4 3 2 2 2" xfId="31908" xr:uid="{85704499-3AE9-4587-8C5D-BCAD28BD3D1A}"/>
    <cellStyle name="20% - Accent6 4 3 2 3" xfId="25945" xr:uid="{66785AB7-0E95-419C-BE9F-BF2D6AA05149}"/>
    <cellStyle name="20% - Accent6 4 3 3" xfId="1145" xr:uid="{00000000-0005-0000-0000-0000E2050000}"/>
    <cellStyle name="20% - Accent6 4 3 3 2" xfId="20002" xr:uid="{00000000-0005-0000-0000-0000E3050000}"/>
    <cellStyle name="20% - Accent6 4 3 3 2 2" xfId="31909" xr:uid="{7007ACC8-BCB2-428A-831A-B8764908ACAB}"/>
    <cellStyle name="20% - Accent6 4 3 3 3" xfId="25946" xr:uid="{9B228BFA-74D9-4DB1-B373-F595D48CD1C3}"/>
    <cellStyle name="20% - Accent6 4 3 4" xfId="1146" xr:uid="{00000000-0005-0000-0000-0000E4050000}"/>
    <cellStyle name="20% - Accent6 4 3 5" xfId="20000" xr:uid="{00000000-0005-0000-0000-0000E5050000}"/>
    <cellStyle name="20% - Accent6 4 3 5 2" xfId="31907" xr:uid="{FB1F8B85-E5FB-4B38-9BD6-CB7B32D544C2}"/>
    <cellStyle name="20% - Accent6 4 3 6" xfId="25944" xr:uid="{C7050BD7-5F84-45C5-80E4-4696968CE05C}"/>
    <cellStyle name="20% - Accent6 4 4" xfId="1147" xr:uid="{00000000-0005-0000-0000-0000E6050000}"/>
    <cellStyle name="20% - Accent6 4 4 2" xfId="1148" xr:uid="{00000000-0005-0000-0000-0000E7050000}"/>
    <cellStyle name="20% - Accent6 4 4 2 2" xfId="20004" xr:uid="{00000000-0005-0000-0000-0000E8050000}"/>
    <cellStyle name="20% - Accent6 4 4 2 2 2" xfId="31911" xr:uid="{76650510-CC62-4328-A281-F0A8D9178B86}"/>
    <cellStyle name="20% - Accent6 4 4 2 3" xfId="25948" xr:uid="{77CB6024-56D3-4137-A4A3-C7980FC61A7D}"/>
    <cellStyle name="20% - Accent6 4 4 3" xfId="1149" xr:uid="{00000000-0005-0000-0000-0000E9050000}"/>
    <cellStyle name="20% - Accent6 4 4 4" xfId="20003" xr:uid="{00000000-0005-0000-0000-0000EA050000}"/>
    <cellStyle name="20% - Accent6 4 4 4 2" xfId="31910" xr:uid="{C9424B73-5DEA-491A-9E82-9F0B183B8833}"/>
    <cellStyle name="20% - Accent6 4 4 5" xfId="25947" xr:uid="{A50B646B-76D9-4280-A0FD-8FE17EF6DD0D}"/>
    <cellStyle name="20% - Accent6 4 5" xfId="1150" xr:uid="{00000000-0005-0000-0000-0000EB050000}"/>
    <cellStyle name="20% - Accent6 4 5 2" xfId="20005" xr:uid="{00000000-0005-0000-0000-0000EC050000}"/>
    <cellStyle name="20% - Accent6 4 5 2 2" xfId="31912" xr:uid="{A30E4628-C3F1-4E7A-BAD1-CBFBBA6B4C4A}"/>
    <cellStyle name="20% - Accent6 4 5 3" xfId="25949" xr:uid="{BB2206E6-463D-4C08-944B-B2F86A790943}"/>
    <cellStyle name="20% - Accent6 4 6" xfId="1151" xr:uid="{00000000-0005-0000-0000-0000ED050000}"/>
    <cellStyle name="20% - Accent6 4 6 2" xfId="1152" xr:uid="{00000000-0005-0000-0000-0000EE050000}"/>
    <cellStyle name="20% - Accent6 4 7" xfId="1153" xr:uid="{00000000-0005-0000-0000-0000EF050000}"/>
    <cellStyle name="20% - Accent6 4 7 2" xfId="1154" xr:uid="{00000000-0005-0000-0000-0000F0050000}"/>
    <cellStyle name="20% - Accent6 4 8" xfId="1155" xr:uid="{00000000-0005-0000-0000-0000F1050000}"/>
    <cellStyle name="20% - Accent6 4 9" xfId="1156" xr:uid="{00000000-0005-0000-0000-0000F2050000}"/>
    <cellStyle name="20% - Accent6 5" xfId="1157" xr:uid="{00000000-0005-0000-0000-0000F3050000}"/>
    <cellStyle name="20% - Accent6 5 2" xfId="1158" xr:uid="{00000000-0005-0000-0000-0000F4050000}"/>
    <cellStyle name="20% - Accent6 5 2 2" xfId="1159" xr:uid="{00000000-0005-0000-0000-0000F5050000}"/>
    <cellStyle name="20% - Accent6 5 2 2 2" xfId="20007" xr:uid="{00000000-0005-0000-0000-0000F6050000}"/>
    <cellStyle name="20% - Accent6 5 2 2 2 2" xfId="31914" xr:uid="{650DDD6E-8CCB-4B7D-B202-A008AA06F228}"/>
    <cellStyle name="20% - Accent6 5 2 2 3" xfId="25951" xr:uid="{2BFA821E-688D-47F3-9B97-ED24B289ACC8}"/>
    <cellStyle name="20% - Accent6 5 2 3" xfId="1160" xr:uid="{00000000-0005-0000-0000-0000F7050000}"/>
    <cellStyle name="20% - Accent6 5 2 3 2" xfId="20008" xr:uid="{00000000-0005-0000-0000-0000F8050000}"/>
    <cellStyle name="20% - Accent6 5 2 3 2 2" xfId="31915" xr:uid="{39D53265-5E75-4A5A-B2A1-1F72B644DCD7}"/>
    <cellStyle name="20% - Accent6 5 2 3 3" xfId="25952" xr:uid="{10123E01-A938-4D54-A05C-BC98C443343C}"/>
    <cellStyle name="20% - Accent6 5 2 4" xfId="1161" xr:uid="{00000000-0005-0000-0000-0000F9050000}"/>
    <cellStyle name="20% - Accent6 5 2 5" xfId="1162" xr:uid="{00000000-0005-0000-0000-0000FA050000}"/>
    <cellStyle name="20% - Accent6 5 3" xfId="1163" xr:uid="{00000000-0005-0000-0000-0000FB050000}"/>
    <cellStyle name="20% - Accent6 5 3 2" xfId="1164" xr:uid="{00000000-0005-0000-0000-0000FC050000}"/>
    <cellStyle name="20% - Accent6 5 3 2 2" xfId="1165" xr:uid="{00000000-0005-0000-0000-0000FD050000}"/>
    <cellStyle name="20% - Accent6 5 3 2 2 2" xfId="20011" xr:uid="{00000000-0005-0000-0000-0000FE050000}"/>
    <cellStyle name="20% - Accent6 5 3 2 2 2 2" xfId="31918" xr:uid="{1684B2ED-F093-45C5-A981-C93165B6AE9E}"/>
    <cellStyle name="20% - Accent6 5 3 2 2 3" xfId="25955" xr:uid="{A22F7411-2BF3-432C-9DB9-F3E1EEA65437}"/>
    <cellStyle name="20% - Accent6 5 3 2 3" xfId="20010" xr:uid="{00000000-0005-0000-0000-0000FF050000}"/>
    <cellStyle name="20% - Accent6 5 3 2 3 2" xfId="31917" xr:uid="{8CBEE8DF-208E-4F01-AC92-FA2FB29DCC4C}"/>
    <cellStyle name="20% - Accent6 5 3 2 4" xfId="25954" xr:uid="{E24F02EE-8D2C-43D2-83B2-80565F70B51D}"/>
    <cellStyle name="20% - Accent6 5 3 3" xfId="1166" xr:uid="{00000000-0005-0000-0000-000000060000}"/>
    <cellStyle name="20% - Accent6 5 3 3 2" xfId="20012" xr:uid="{00000000-0005-0000-0000-000001060000}"/>
    <cellStyle name="20% - Accent6 5 3 3 2 2" xfId="31919" xr:uid="{686666F4-4644-46DC-A964-92A888702A34}"/>
    <cellStyle name="20% - Accent6 5 3 3 3" xfId="25956" xr:uid="{314E08C3-67E0-4101-B8C9-877E71A223BC}"/>
    <cellStyle name="20% - Accent6 5 3 4" xfId="1167" xr:uid="{00000000-0005-0000-0000-000002060000}"/>
    <cellStyle name="20% - Accent6 5 3 5" xfId="20009" xr:uid="{00000000-0005-0000-0000-000003060000}"/>
    <cellStyle name="20% - Accent6 5 3 5 2" xfId="31916" xr:uid="{BFCD82C0-D891-4BB1-83A7-036E3388DDED}"/>
    <cellStyle name="20% - Accent6 5 3 6" xfId="25953" xr:uid="{3D051B39-AE88-4EF8-82BB-EF363E3A8DB3}"/>
    <cellStyle name="20% - Accent6 5 4" xfId="1168" xr:uid="{00000000-0005-0000-0000-000004060000}"/>
    <cellStyle name="20% - Accent6 5 4 2" xfId="1169" xr:uid="{00000000-0005-0000-0000-000005060000}"/>
    <cellStyle name="20% - Accent6 5 4 2 2" xfId="20014" xr:uid="{00000000-0005-0000-0000-000006060000}"/>
    <cellStyle name="20% - Accent6 5 4 2 2 2" xfId="31921" xr:uid="{8B3A6219-5372-4FB3-832F-B939AD1DE8F6}"/>
    <cellStyle name="20% - Accent6 5 4 2 3" xfId="25958" xr:uid="{6C0D92AC-91F4-4CBC-BE69-B94B16D2B213}"/>
    <cellStyle name="20% - Accent6 5 4 3" xfId="20013" xr:uid="{00000000-0005-0000-0000-000007060000}"/>
    <cellStyle name="20% - Accent6 5 4 3 2" xfId="31920" xr:uid="{14AE1C35-7483-4926-80E0-BB00B1E28FF2}"/>
    <cellStyle name="20% - Accent6 5 4 4" xfId="25957" xr:uid="{0EED6571-06F4-4AF8-AA95-A66CEB615352}"/>
    <cellStyle name="20% - Accent6 5 5" xfId="1170" xr:uid="{00000000-0005-0000-0000-000008060000}"/>
    <cellStyle name="20% - Accent6 5 5 2" xfId="20015" xr:uid="{00000000-0005-0000-0000-000009060000}"/>
    <cellStyle name="20% - Accent6 5 5 2 2" xfId="31922" xr:uid="{2FE84EB7-69B4-4818-B6E5-E48D0D1E6D5E}"/>
    <cellStyle name="20% - Accent6 5 5 3" xfId="25959" xr:uid="{9C5FC394-88CC-41F7-98E7-69B9FCBC42A4}"/>
    <cellStyle name="20% - Accent6 5 6" xfId="1171" xr:uid="{00000000-0005-0000-0000-00000A060000}"/>
    <cellStyle name="20% - Accent6 5 7" xfId="20006" xr:uid="{00000000-0005-0000-0000-00000B060000}"/>
    <cellStyle name="20% - Accent6 5 7 2" xfId="31913" xr:uid="{BDF20BF5-67AC-437C-93DE-7D396E2C8FEA}"/>
    <cellStyle name="20% - Accent6 5 8" xfId="25950" xr:uid="{E923F8D7-EA70-46CE-A1AA-A5319BB9416A}"/>
    <cellStyle name="20% - Accent6 6" xfId="1172" xr:uid="{00000000-0005-0000-0000-00000C060000}"/>
    <cellStyle name="20% - Accent6 6 2" xfId="1173" xr:uid="{00000000-0005-0000-0000-00000D060000}"/>
    <cellStyle name="20% - Accent6 6 2 2" xfId="1174" xr:uid="{00000000-0005-0000-0000-00000E060000}"/>
    <cellStyle name="20% - Accent6 6 2 2 2" xfId="1175" xr:uid="{00000000-0005-0000-0000-00000F060000}"/>
    <cellStyle name="20% - Accent6 6 2 2 2 2" xfId="20019" xr:uid="{00000000-0005-0000-0000-000010060000}"/>
    <cellStyle name="20% - Accent6 6 2 2 2 2 2" xfId="31926" xr:uid="{6C2995AE-ED8F-4593-B063-992F1CDBA67D}"/>
    <cellStyle name="20% - Accent6 6 2 2 2 3" xfId="25963" xr:uid="{F6A81166-E305-4370-8BEF-41FDA2BDE982}"/>
    <cellStyle name="20% - Accent6 6 2 2 3" xfId="20018" xr:uid="{00000000-0005-0000-0000-000011060000}"/>
    <cellStyle name="20% - Accent6 6 2 2 3 2" xfId="31925" xr:uid="{2C59BD89-05FC-4E5C-AFA4-1786A9776161}"/>
    <cellStyle name="20% - Accent6 6 2 2 4" xfId="25962" xr:uid="{CDAD8DC7-94B0-45F5-B45D-B8ACCDFAED18}"/>
    <cellStyle name="20% - Accent6 6 2 3" xfId="1176" xr:uid="{00000000-0005-0000-0000-000012060000}"/>
    <cellStyle name="20% - Accent6 6 2 3 2" xfId="20020" xr:uid="{00000000-0005-0000-0000-000013060000}"/>
    <cellStyle name="20% - Accent6 6 2 3 2 2" xfId="31927" xr:uid="{BC44A386-7B59-4074-85BD-3C1FE41C24FD}"/>
    <cellStyle name="20% - Accent6 6 2 3 3" xfId="25964" xr:uid="{04DB7627-1CD9-4869-9A90-FC417BF1E0B5}"/>
    <cellStyle name="20% - Accent6 6 2 4" xfId="1177" xr:uid="{00000000-0005-0000-0000-000014060000}"/>
    <cellStyle name="20% - Accent6 6 2 5" xfId="20017" xr:uid="{00000000-0005-0000-0000-000015060000}"/>
    <cellStyle name="20% - Accent6 6 2 5 2" xfId="31924" xr:uid="{367238E7-4411-40A2-B3B3-349798DFFD70}"/>
    <cellStyle name="20% - Accent6 6 2 6" xfId="25961" xr:uid="{35CD458C-A99D-4C68-B882-54C99D83B401}"/>
    <cellStyle name="20% - Accent6 6 3" xfId="1178" xr:uid="{00000000-0005-0000-0000-000016060000}"/>
    <cellStyle name="20% - Accent6 6 3 2" xfId="1179" xr:uid="{00000000-0005-0000-0000-000017060000}"/>
    <cellStyle name="20% - Accent6 6 3 2 2" xfId="20022" xr:uid="{00000000-0005-0000-0000-000018060000}"/>
    <cellStyle name="20% - Accent6 6 3 2 2 2" xfId="31929" xr:uid="{C6576137-1C34-424F-8E59-7BF2C4D7DA90}"/>
    <cellStyle name="20% - Accent6 6 3 2 3" xfId="25966" xr:uid="{9E192778-ADB5-4B52-89ED-7C591514B492}"/>
    <cellStyle name="20% - Accent6 6 3 3" xfId="1180" xr:uid="{00000000-0005-0000-0000-000019060000}"/>
    <cellStyle name="20% - Accent6 6 3 4" xfId="20021" xr:uid="{00000000-0005-0000-0000-00001A060000}"/>
    <cellStyle name="20% - Accent6 6 3 4 2" xfId="31928" xr:uid="{C9A4CFD1-CFA7-4A79-A3E4-C417C499F86B}"/>
    <cellStyle name="20% - Accent6 6 3 5" xfId="25965" xr:uid="{D4D145B9-79B5-4FAA-9853-A3224A0B9B46}"/>
    <cellStyle name="20% - Accent6 6 4" xfId="1181" xr:uid="{00000000-0005-0000-0000-00001B060000}"/>
    <cellStyle name="20% - Accent6 6 4 2" xfId="20023" xr:uid="{00000000-0005-0000-0000-00001C060000}"/>
    <cellStyle name="20% - Accent6 6 4 2 2" xfId="31930" xr:uid="{C18F251B-41BD-4ACD-9539-2215D80602ED}"/>
    <cellStyle name="20% - Accent6 6 4 3" xfId="25967" xr:uid="{C7D957FA-2A73-4F86-A8E6-AAD1C759A7F3}"/>
    <cellStyle name="20% - Accent6 6 5" xfId="1182" xr:uid="{00000000-0005-0000-0000-00001D060000}"/>
    <cellStyle name="20% - Accent6 6 6" xfId="20016" xr:uid="{00000000-0005-0000-0000-00001E060000}"/>
    <cellStyle name="20% - Accent6 6 6 2" xfId="31923" xr:uid="{F34786A7-2C78-4088-8A68-FB823579C7BC}"/>
    <cellStyle name="20% - Accent6 6 7" xfId="25960" xr:uid="{B146764D-9181-4D2C-B490-DCE6AF195444}"/>
    <cellStyle name="20% - Accent6 7" xfId="1183" xr:uid="{00000000-0005-0000-0000-00001F060000}"/>
    <cellStyle name="20% - Accent6 7 2" xfId="1184" xr:uid="{00000000-0005-0000-0000-000020060000}"/>
    <cellStyle name="20% - Accent6 7 2 2" xfId="1185" xr:uid="{00000000-0005-0000-0000-000021060000}"/>
    <cellStyle name="20% - Accent6 7 2 2 2" xfId="1186" xr:uid="{00000000-0005-0000-0000-000022060000}"/>
    <cellStyle name="20% - Accent6 7 2 2 2 2" xfId="20027" xr:uid="{00000000-0005-0000-0000-000023060000}"/>
    <cellStyle name="20% - Accent6 7 2 2 2 2 2" xfId="31934" xr:uid="{FCAB2212-0AED-4E86-A9B7-8C6E15386C99}"/>
    <cellStyle name="20% - Accent6 7 2 2 2 3" xfId="25971" xr:uid="{1A167043-7857-4150-946D-C9321AD2E62D}"/>
    <cellStyle name="20% - Accent6 7 2 2 3" xfId="20026" xr:uid="{00000000-0005-0000-0000-000024060000}"/>
    <cellStyle name="20% - Accent6 7 2 2 3 2" xfId="31933" xr:uid="{4B1DC64F-12C7-4EE6-BA29-9258586D9E8C}"/>
    <cellStyle name="20% - Accent6 7 2 2 4" xfId="25970" xr:uid="{BF493B19-4E41-4364-B22D-A24F6DD3AB67}"/>
    <cellStyle name="20% - Accent6 7 2 3" xfId="1187" xr:uid="{00000000-0005-0000-0000-000025060000}"/>
    <cellStyle name="20% - Accent6 7 2 3 2" xfId="20028" xr:uid="{00000000-0005-0000-0000-000026060000}"/>
    <cellStyle name="20% - Accent6 7 2 3 2 2" xfId="31935" xr:uid="{9970C94E-494F-4BA1-9700-1D838E064917}"/>
    <cellStyle name="20% - Accent6 7 2 3 3" xfId="25972" xr:uid="{36B788B2-995B-4CDE-8967-93BB521EA7BD}"/>
    <cellStyle name="20% - Accent6 7 2 4" xfId="20025" xr:uid="{00000000-0005-0000-0000-000027060000}"/>
    <cellStyle name="20% - Accent6 7 2 4 2" xfId="31932" xr:uid="{BD3A538A-B839-42EE-8A21-04AA4F457033}"/>
    <cellStyle name="20% - Accent6 7 2 5" xfId="25969" xr:uid="{9B800C50-B0AC-4E05-A1CC-647597876BB9}"/>
    <cellStyle name="20% - Accent6 7 3" xfId="1188" xr:uid="{00000000-0005-0000-0000-000028060000}"/>
    <cellStyle name="20% - Accent6 7 3 2" xfId="1189" xr:uid="{00000000-0005-0000-0000-000029060000}"/>
    <cellStyle name="20% - Accent6 7 3 2 2" xfId="20030" xr:uid="{00000000-0005-0000-0000-00002A060000}"/>
    <cellStyle name="20% - Accent6 7 3 2 2 2" xfId="31937" xr:uid="{E05DB40C-0802-4EC2-8FF3-45111AB25334}"/>
    <cellStyle name="20% - Accent6 7 3 2 3" xfId="25974" xr:uid="{C6BF27AF-AAB0-4A84-9612-5205369E95A4}"/>
    <cellStyle name="20% - Accent6 7 3 3" xfId="20029" xr:uid="{00000000-0005-0000-0000-00002B060000}"/>
    <cellStyle name="20% - Accent6 7 3 3 2" xfId="31936" xr:uid="{66F04B1D-3D89-4B3C-ACD4-1520837A0C8E}"/>
    <cellStyle name="20% - Accent6 7 3 4" xfId="25973" xr:uid="{F5E86453-3872-46DA-8500-EC31272AFDB0}"/>
    <cellStyle name="20% - Accent6 7 4" xfId="1190" xr:uid="{00000000-0005-0000-0000-00002C060000}"/>
    <cellStyle name="20% - Accent6 7 4 2" xfId="20031" xr:uid="{00000000-0005-0000-0000-00002D060000}"/>
    <cellStyle name="20% - Accent6 7 4 2 2" xfId="31938" xr:uid="{D7ADBD2F-0E19-464D-A964-BC5B439C8BA2}"/>
    <cellStyle name="20% - Accent6 7 4 3" xfId="25975" xr:uid="{900978C7-E198-4E38-A545-0E9A37CEF8A9}"/>
    <cellStyle name="20% - Accent6 7 5" xfId="1191" xr:uid="{00000000-0005-0000-0000-00002E060000}"/>
    <cellStyle name="20% - Accent6 7 6" xfId="20024" xr:uid="{00000000-0005-0000-0000-00002F060000}"/>
    <cellStyle name="20% - Accent6 7 6 2" xfId="31931" xr:uid="{F1C33E73-5C81-4D47-A4B6-A04204BEBA18}"/>
    <cellStyle name="20% - Accent6 7 7" xfId="25968" xr:uid="{DAE5DA71-38B4-45F2-B996-A935FCC1B92D}"/>
    <cellStyle name="20% - Accent6 8" xfId="1192" xr:uid="{00000000-0005-0000-0000-000030060000}"/>
    <cellStyle name="20% - Accent6 8 2" xfId="1193" xr:uid="{00000000-0005-0000-0000-000031060000}"/>
    <cellStyle name="20% - Accent6 8 3" xfId="1194" xr:uid="{00000000-0005-0000-0000-000032060000}"/>
    <cellStyle name="20% - Accent6 8 3 2" xfId="20032" xr:uid="{00000000-0005-0000-0000-000033060000}"/>
    <cellStyle name="20% - Accent6 8 3 2 2" xfId="31939" xr:uid="{9D8E093D-E937-443B-9BF2-D68C3B0EEE62}"/>
    <cellStyle name="20% - Accent6 8 3 3" xfId="25976" xr:uid="{5D131494-D642-4A51-A04F-ACF15507A74E}"/>
    <cellStyle name="20% - Accent6 8 4" xfId="1195" xr:uid="{00000000-0005-0000-0000-000034060000}"/>
    <cellStyle name="20% - Accent6 9" xfId="1196" xr:uid="{00000000-0005-0000-0000-000035060000}"/>
    <cellStyle name="20% - Accent6 9 2" xfId="1197" xr:uid="{00000000-0005-0000-0000-000036060000}"/>
    <cellStyle name="20% - Accent6 9 2 2" xfId="20033" xr:uid="{00000000-0005-0000-0000-000037060000}"/>
    <cellStyle name="20% - Accent6 9 2 2 2" xfId="31940" xr:uid="{BB52C607-B53A-4035-9A69-5DA1AA88E1F8}"/>
    <cellStyle name="20% - Accent6 9 2 3" xfId="25977" xr:uid="{820C35AE-FA25-45B8-8589-E4A074214A26}"/>
    <cellStyle name="20% - Accent6 9 3" xfId="1198" xr:uid="{00000000-0005-0000-0000-000038060000}"/>
    <cellStyle name="40% - Accent1 10" xfId="1199" xr:uid="{00000000-0005-0000-0000-000039060000}"/>
    <cellStyle name="40% - Accent1 10 2" xfId="1200" xr:uid="{00000000-0005-0000-0000-00003A060000}"/>
    <cellStyle name="40% - Accent1 10 2 2" xfId="20034" xr:uid="{00000000-0005-0000-0000-00003B060000}"/>
    <cellStyle name="40% - Accent1 10 2 2 2" xfId="31941" xr:uid="{47E4E74F-296D-435C-BFA0-A40846692C84}"/>
    <cellStyle name="40% - Accent1 10 2 3" xfId="25978" xr:uid="{F36C3307-21A1-4D2F-B4E9-7A37B82A0011}"/>
    <cellStyle name="40% - Accent1 10 3" xfId="1201" xr:uid="{00000000-0005-0000-0000-00003C060000}"/>
    <cellStyle name="40% - Accent1 11" xfId="1202" xr:uid="{00000000-0005-0000-0000-00003D060000}"/>
    <cellStyle name="40% - Accent1 12" xfId="1203" xr:uid="{00000000-0005-0000-0000-00003E060000}"/>
    <cellStyle name="40% - Accent1 2" xfId="1204" xr:uid="{00000000-0005-0000-0000-00003F060000}"/>
    <cellStyle name="40% - Accent1 2 2" xfId="1205" xr:uid="{00000000-0005-0000-0000-000040060000}"/>
    <cellStyle name="40% - Accent1 2 2 2" xfId="1206" xr:uid="{00000000-0005-0000-0000-000041060000}"/>
    <cellStyle name="40% - Accent1 2 2 2 2" xfId="1207" xr:uid="{00000000-0005-0000-0000-000042060000}"/>
    <cellStyle name="40% - Accent1 2 2 2 3" xfId="1208" xr:uid="{00000000-0005-0000-0000-000043060000}"/>
    <cellStyle name="40% - Accent1 2 2 2 4" xfId="1209" xr:uid="{00000000-0005-0000-0000-000044060000}"/>
    <cellStyle name="40% - Accent1 2 2 3" xfId="1210" xr:uid="{00000000-0005-0000-0000-000045060000}"/>
    <cellStyle name="40% - Accent1 2 2 3 2" xfId="1211" xr:uid="{00000000-0005-0000-0000-000046060000}"/>
    <cellStyle name="40% - Accent1 2 2 3 2 2" xfId="1212" xr:uid="{00000000-0005-0000-0000-000047060000}"/>
    <cellStyle name="40% - Accent1 2 2 3 2 2 2" xfId="20038" xr:uid="{00000000-0005-0000-0000-000048060000}"/>
    <cellStyle name="40% - Accent1 2 2 3 2 2 2 2" xfId="31945" xr:uid="{3302C90C-FEE1-4C6C-AEEE-FDBC6D3B9A48}"/>
    <cellStyle name="40% - Accent1 2 2 3 2 2 3" xfId="25982" xr:uid="{CEDCCF70-1158-40C2-89C9-0BBD4FAFC854}"/>
    <cellStyle name="40% - Accent1 2 2 3 2 3" xfId="20037" xr:uid="{00000000-0005-0000-0000-000049060000}"/>
    <cellStyle name="40% - Accent1 2 2 3 2 3 2" xfId="31944" xr:uid="{05B56A46-6DBA-4F50-ACFB-90AEABF72A21}"/>
    <cellStyle name="40% - Accent1 2 2 3 2 4" xfId="25981" xr:uid="{263040C1-B7E6-4000-80B3-187FCBCFCF5A}"/>
    <cellStyle name="40% - Accent1 2 2 3 3" xfId="1213" xr:uid="{00000000-0005-0000-0000-00004A060000}"/>
    <cellStyle name="40% - Accent1 2 2 3 3 2" xfId="20039" xr:uid="{00000000-0005-0000-0000-00004B060000}"/>
    <cellStyle name="40% - Accent1 2 2 3 3 2 2" xfId="31946" xr:uid="{B2EFF3D5-035A-46EB-8106-664E0A3E0335}"/>
    <cellStyle name="40% - Accent1 2 2 3 3 3" xfId="25983" xr:uid="{F0AC3968-2647-405D-AF37-76B470A4A800}"/>
    <cellStyle name="40% - Accent1 2 2 3 4" xfId="1214" xr:uid="{00000000-0005-0000-0000-00004C060000}"/>
    <cellStyle name="40% - Accent1 2 2 3 5" xfId="20036" xr:uid="{00000000-0005-0000-0000-00004D060000}"/>
    <cellStyle name="40% - Accent1 2 2 3 5 2" xfId="31943" xr:uid="{BC22C8A3-56AB-4B09-96E1-306BC4D1B9F8}"/>
    <cellStyle name="40% - Accent1 2 2 3 6" xfId="25980" xr:uid="{D10EDACE-9752-491E-893E-13DC4EB4DBF0}"/>
    <cellStyle name="40% - Accent1 2 2 4" xfId="1215" xr:uid="{00000000-0005-0000-0000-00004E060000}"/>
    <cellStyle name="40% - Accent1 2 2 4 2" xfId="1216" xr:uid="{00000000-0005-0000-0000-00004F060000}"/>
    <cellStyle name="40% - Accent1 2 2 4 2 2" xfId="20041" xr:uid="{00000000-0005-0000-0000-000050060000}"/>
    <cellStyle name="40% - Accent1 2 2 4 2 2 2" xfId="31948" xr:uid="{EB80869B-94A0-4B08-8486-808E5E0C3255}"/>
    <cellStyle name="40% - Accent1 2 2 4 2 3" xfId="25985" xr:uid="{0CF0A16D-608D-4C73-B068-75E168CACBA3}"/>
    <cellStyle name="40% - Accent1 2 2 4 3" xfId="1217" xr:uid="{00000000-0005-0000-0000-000051060000}"/>
    <cellStyle name="40% - Accent1 2 2 4 4" xfId="20040" xr:uid="{00000000-0005-0000-0000-000052060000}"/>
    <cellStyle name="40% - Accent1 2 2 4 4 2" xfId="31947" xr:uid="{F1EDF5BB-916F-4E7E-A0C3-094C1FDE8CD1}"/>
    <cellStyle name="40% - Accent1 2 2 4 5" xfId="25984" xr:uid="{80AD30BD-5128-4087-8366-2B623399AD7C}"/>
    <cellStyle name="40% - Accent1 2 2 5" xfId="1218" xr:uid="{00000000-0005-0000-0000-000053060000}"/>
    <cellStyle name="40% - Accent1 2 2 5 2" xfId="1219" xr:uid="{00000000-0005-0000-0000-000054060000}"/>
    <cellStyle name="40% - Accent1 2 2 5 3" xfId="20042" xr:uid="{00000000-0005-0000-0000-000055060000}"/>
    <cellStyle name="40% - Accent1 2 2 5 3 2" xfId="31949" xr:uid="{6456F332-95D5-434D-936E-FA6D2BE362B3}"/>
    <cellStyle name="40% - Accent1 2 2 5 4" xfId="25986" xr:uid="{379F4CE4-B60D-474C-9D08-E7D1D986E884}"/>
    <cellStyle name="40% - Accent1 2 2 6" xfId="1220" xr:uid="{00000000-0005-0000-0000-000056060000}"/>
    <cellStyle name="40% - Accent1 2 2 6 2" xfId="1221" xr:uid="{00000000-0005-0000-0000-000057060000}"/>
    <cellStyle name="40% - Accent1 2 2 7" xfId="1222" xr:uid="{00000000-0005-0000-0000-000058060000}"/>
    <cellStyle name="40% - Accent1 2 2 8" xfId="20035" xr:uid="{00000000-0005-0000-0000-000059060000}"/>
    <cellStyle name="40% - Accent1 2 2 8 2" xfId="31942" xr:uid="{9192F4B1-698B-4B83-984F-F6CEC91BCCC1}"/>
    <cellStyle name="40% - Accent1 2 2 9" xfId="25979" xr:uid="{6B002FF1-B026-40D5-9F77-E75BCF79EE98}"/>
    <cellStyle name="40% - Accent1 2 3" xfId="1223" xr:uid="{00000000-0005-0000-0000-00005A060000}"/>
    <cellStyle name="40% - Accent1 2 3 2" xfId="1224" xr:uid="{00000000-0005-0000-0000-00005B060000}"/>
    <cellStyle name="40% - Accent1 2 3 2 2" xfId="1225" xr:uid="{00000000-0005-0000-0000-00005C060000}"/>
    <cellStyle name="40% - Accent1 2 3 2 3" xfId="1226" xr:uid="{00000000-0005-0000-0000-00005D060000}"/>
    <cellStyle name="40% - Accent1 2 3 2 4" xfId="1227" xr:uid="{00000000-0005-0000-0000-00005E060000}"/>
    <cellStyle name="40% - Accent1 2 3 2 5" xfId="20043" xr:uid="{00000000-0005-0000-0000-00005F060000}"/>
    <cellStyle name="40% - Accent1 2 3 2 5 2" xfId="31950" xr:uid="{B7C04B0E-6FF7-4F05-82B7-261D2EBA4758}"/>
    <cellStyle name="40% - Accent1 2 3 2 6" xfId="25987" xr:uid="{8D5D8F44-99A5-43F7-B02F-989DAB5DF4AF}"/>
    <cellStyle name="40% - Accent1 2 3 3" xfId="1228" xr:uid="{00000000-0005-0000-0000-000060060000}"/>
    <cellStyle name="40% - Accent1 2 3 4" xfId="1229" xr:uid="{00000000-0005-0000-0000-000061060000}"/>
    <cellStyle name="40% - Accent1 2 3 5" xfId="1230" xr:uid="{00000000-0005-0000-0000-000062060000}"/>
    <cellStyle name="40% - Accent1 2 4" xfId="1231" xr:uid="{00000000-0005-0000-0000-000063060000}"/>
    <cellStyle name="40% - Accent1 2 4 2" xfId="1232" xr:uid="{00000000-0005-0000-0000-000064060000}"/>
    <cellStyle name="40% - Accent1 2 5" xfId="1233" xr:uid="{00000000-0005-0000-0000-000065060000}"/>
    <cellStyle name="40% - Accent1 2 5 2" xfId="1234" xr:uid="{00000000-0005-0000-0000-000066060000}"/>
    <cellStyle name="40% - Accent1 2 5 3" xfId="1235" xr:uid="{00000000-0005-0000-0000-000067060000}"/>
    <cellStyle name="40% - Accent1 2 6" xfId="1236" xr:uid="{00000000-0005-0000-0000-000068060000}"/>
    <cellStyle name="40% - Accent1 2 6 2" xfId="1237" xr:uid="{00000000-0005-0000-0000-000069060000}"/>
    <cellStyle name="40% - Accent1 2 7" xfId="1238" xr:uid="{00000000-0005-0000-0000-00006A060000}"/>
    <cellStyle name="40% - Accent1 2 7 2" xfId="1239" xr:uid="{00000000-0005-0000-0000-00006B060000}"/>
    <cellStyle name="40% - Accent1 2 8" xfId="1240" xr:uid="{00000000-0005-0000-0000-00006C060000}"/>
    <cellStyle name="40% - Accent1 3" xfId="1241" xr:uid="{00000000-0005-0000-0000-00006D060000}"/>
    <cellStyle name="40% - Accent1 3 2" xfId="1242" xr:uid="{00000000-0005-0000-0000-00006E060000}"/>
    <cellStyle name="40% - Accent1 3 2 2" xfId="1243" xr:uid="{00000000-0005-0000-0000-00006F060000}"/>
    <cellStyle name="40% - Accent1 3 2 2 2" xfId="1244" xr:uid="{00000000-0005-0000-0000-000070060000}"/>
    <cellStyle name="40% - Accent1 3 2 2 2 2" xfId="1245" xr:uid="{00000000-0005-0000-0000-000071060000}"/>
    <cellStyle name="40% - Accent1 3 2 2 2 2 2" xfId="20047" xr:uid="{00000000-0005-0000-0000-000072060000}"/>
    <cellStyle name="40% - Accent1 3 2 2 2 2 2 2" xfId="31954" xr:uid="{FA2E185E-8699-4DED-8C14-39FBCFB172C3}"/>
    <cellStyle name="40% - Accent1 3 2 2 2 2 3" xfId="25991" xr:uid="{54CDDB66-9809-47C5-823C-67BF8DCB452E}"/>
    <cellStyle name="40% - Accent1 3 2 2 2 3" xfId="1246" xr:uid="{00000000-0005-0000-0000-000073060000}"/>
    <cellStyle name="40% - Accent1 3 2 2 2 4" xfId="20046" xr:uid="{00000000-0005-0000-0000-000074060000}"/>
    <cellStyle name="40% - Accent1 3 2 2 2 4 2" xfId="31953" xr:uid="{3A74613B-B393-4BBB-8DA0-A194AB7A4865}"/>
    <cellStyle name="40% - Accent1 3 2 2 2 5" xfId="25990" xr:uid="{F614BEDB-ECD2-445A-9B7C-0A6F74A60F5C}"/>
    <cellStyle name="40% - Accent1 3 2 2 3" xfId="1247" xr:uid="{00000000-0005-0000-0000-000075060000}"/>
    <cellStyle name="40% - Accent1 3 2 2 3 2" xfId="1248" xr:uid="{00000000-0005-0000-0000-000076060000}"/>
    <cellStyle name="40% - Accent1 3 2 2 3 3" xfId="20048" xr:uid="{00000000-0005-0000-0000-000077060000}"/>
    <cellStyle name="40% - Accent1 3 2 2 3 3 2" xfId="31955" xr:uid="{915F444E-2D74-48F7-910A-4409FC6FDAAC}"/>
    <cellStyle name="40% - Accent1 3 2 2 3 4" xfId="25992" xr:uid="{E3EF6357-D709-40CE-8BD8-72EF8CC057CB}"/>
    <cellStyle name="40% - Accent1 3 2 2 4" xfId="1249" xr:uid="{00000000-0005-0000-0000-000078060000}"/>
    <cellStyle name="40% - Accent1 3 2 2 5" xfId="20045" xr:uid="{00000000-0005-0000-0000-000079060000}"/>
    <cellStyle name="40% - Accent1 3 2 2 5 2" xfId="31952" xr:uid="{B8E93C02-5572-4608-A9B3-009BDFE4961D}"/>
    <cellStyle name="40% - Accent1 3 2 2 6" xfId="25989" xr:uid="{2119941A-315A-4F87-97B6-76DC5DD29DA2}"/>
    <cellStyle name="40% - Accent1 3 2 3" xfId="1250" xr:uid="{00000000-0005-0000-0000-00007A060000}"/>
    <cellStyle name="40% - Accent1 3 2 3 2" xfId="1251" xr:uid="{00000000-0005-0000-0000-00007B060000}"/>
    <cellStyle name="40% - Accent1 3 2 3 2 2" xfId="20050" xr:uid="{00000000-0005-0000-0000-00007C060000}"/>
    <cellStyle name="40% - Accent1 3 2 3 2 2 2" xfId="31957" xr:uid="{8AE1D548-1550-4553-818D-C318CF0533E2}"/>
    <cellStyle name="40% - Accent1 3 2 3 2 3" xfId="25994" xr:uid="{12F473BC-D4BD-45C1-B881-C2B33BE0CC95}"/>
    <cellStyle name="40% - Accent1 3 2 3 3" xfId="1252" xr:uid="{00000000-0005-0000-0000-00007D060000}"/>
    <cellStyle name="40% - Accent1 3 2 3 4" xfId="20049" xr:uid="{00000000-0005-0000-0000-00007E060000}"/>
    <cellStyle name="40% - Accent1 3 2 3 4 2" xfId="31956" xr:uid="{84B638EE-3595-4E09-BAD2-C4A487BD58C7}"/>
    <cellStyle name="40% - Accent1 3 2 3 5" xfId="25993" xr:uid="{07D3D106-9B54-4104-88DE-0F82D5AD863C}"/>
    <cellStyle name="40% - Accent1 3 2 4" xfId="1253" xr:uid="{00000000-0005-0000-0000-00007F060000}"/>
    <cellStyle name="40% - Accent1 3 2 4 2" xfId="1254" xr:uid="{00000000-0005-0000-0000-000080060000}"/>
    <cellStyle name="40% - Accent1 3 2 4 3" xfId="20051" xr:uid="{00000000-0005-0000-0000-000081060000}"/>
    <cellStyle name="40% - Accent1 3 2 4 3 2" xfId="31958" xr:uid="{A0C674DF-7F77-4804-B22E-FF8B614A8F03}"/>
    <cellStyle name="40% - Accent1 3 2 4 4" xfId="25995" xr:uid="{D985CB0A-E34B-4E59-AC6E-DAB4A9C9AE2F}"/>
    <cellStyle name="40% - Accent1 3 2 5" xfId="1255" xr:uid="{00000000-0005-0000-0000-000082060000}"/>
    <cellStyle name="40% - Accent1 3 2 5 2" xfId="1256" xr:uid="{00000000-0005-0000-0000-000083060000}"/>
    <cellStyle name="40% - Accent1 3 2 6" xfId="1257" xr:uid="{00000000-0005-0000-0000-000084060000}"/>
    <cellStyle name="40% - Accent1 3 2 6 2" xfId="1258" xr:uid="{00000000-0005-0000-0000-000085060000}"/>
    <cellStyle name="40% - Accent1 3 2 7" xfId="1259" xr:uid="{00000000-0005-0000-0000-000086060000}"/>
    <cellStyle name="40% - Accent1 3 2 8" xfId="20044" xr:uid="{00000000-0005-0000-0000-000087060000}"/>
    <cellStyle name="40% - Accent1 3 2 8 2" xfId="31951" xr:uid="{6AA74971-DF41-410B-ABA9-F32B01F0D888}"/>
    <cellStyle name="40% - Accent1 3 2 9" xfId="25988" xr:uid="{B8BDA6E8-2965-4D20-9210-A237A923FAE5}"/>
    <cellStyle name="40% - Accent1 3 3" xfId="1260" xr:uid="{00000000-0005-0000-0000-000088060000}"/>
    <cellStyle name="40% - Accent1 3 3 2" xfId="1261" xr:uid="{00000000-0005-0000-0000-000089060000}"/>
    <cellStyle name="40% - Accent1 3 3 2 2" xfId="1262" xr:uid="{00000000-0005-0000-0000-00008A060000}"/>
    <cellStyle name="40% - Accent1 3 3 2 2 2" xfId="20054" xr:uid="{00000000-0005-0000-0000-00008B060000}"/>
    <cellStyle name="40% - Accent1 3 3 2 2 2 2" xfId="31961" xr:uid="{49E83FEF-4281-4DC1-9BD9-7264B2B9C710}"/>
    <cellStyle name="40% - Accent1 3 3 2 2 3" xfId="25998" xr:uid="{99D36E26-CAFE-47D6-BDEE-0F8A2D2BAE1C}"/>
    <cellStyle name="40% - Accent1 3 3 2 3" xfId="20053" xr:uid="{00000000-0005-0000-0000-00008C060000}"/>
    <cellStyle name="40% - Accent1 3 3 2 3 2" xfId="31960" xr:uid="{C02B08D0-B376-4D6A-A4B7-4F7CFF501CF0}"/>
    <cellStyle name="40% - Accent1 3 3 2 4" xfId="25997" xr:uid="{A8597690-93D9-4E2C-8EEC-0361FDC6BF79}"/>
    <cellStyle name="40% - Accent1 3 3 3" xfId="1263" xr:uid="{00000000-0005-0000-0000-00008D060000}"/>
    <cellStyle name="40% - Accent1 3 3 3 2" xfId="20055" xr:uid="{00000000-0005-0000-0000-00008E060000}"/>
    <cellStyle name="40% - Accent1 3 3 3 2 2" xfId="31962" xr:uid="{3084530D-0CEA-442D-9A53-F8CBCBDA4AD9}"/>
    <cellStyle name="40% - Accent1 3 3 3 3" xfId="25999" xr:uid="{08857DA9-538E-4270-996A-926D8317A7F5}"/>
    <cellStyle name="40% - Accent1 3 3 4" xfId="1264" xr:uid="{00000000-0005-0000-0000-00008F060000}"/>
    <cellStyle name="40% - Accent1 3 3 5" xfId="20052" xr:uid="{00000000-0005-0000-0000-000090060000}"/>
    <cellStyle name="40% - Accent1 3 3 5 2" xfId="31959" xr:uid="{74F65513-26B6-4E56-A812-C7B7C2D31B76}"/>
    <cellStyle name="40% - Accent1 3 3 6" xfId="25996" xr:uid="{B8614455-0AF4-41F5-9037-DACC406D6BA3}"/>
    <cellStyle name="40% - Accent1 3 4" xfId="1265" xr:uid="{00000000-0005-0000-0000-000091060000}"/>
    <cellStyle name="40% - Accent1 3 4 2" xfId="1266" xr:uid="{00000000-0005-0000-0000-000092060000}"/>
    <cellStyle name="40% - Accent1 3 4 2 2" xfId="20057" xr:uid="{00000000-0005-0000-0000-000093060000}"/>
    <cellStyle name="40% - Accent1 3 4 2 2 2" xfId="31964" xr:uid="{64A4FA0E-C0FD-4017-993F-1F3635B5177E}"/>
    <cellStyle name="40% - Accent1 3 4 2 3" xfId="26001" xr:uid="{C1163FA5-2A39-464F-A9E8-4D2A31A59CB2}"/>
    <cellStyle name="40% - Accent1 3 4 3" xfId="1267" xr:uid="{00000000-0005-0000-0000-000094060000}"/>
    <cellStyle name="40% - Accent1 3 4 4" xfId="20056" xr:uid="{00000000-0005-0000-0000-000095060000}"/>
    <cellStyle name="40% - Accent1 3 4 4 2" xfId="31963" xr:uid="{D6C05439-C616-4C27-89D0-AA8C79B68C97}"/>
    <cellStyle name="40% - Accent1 3 4 5" xfId="26000" xr:uid="{B4F248DD-3FC6-42CD-A65C-5BA819E2E609}"/>
    <cellStyle name="40% - Accent1 3 5" xfId="1268" xr:uid="{00000000-0005-0000-0000-000096060000}"/>
    <cellStyle name="40% - Accent1 3 5 2" xfId="1269" xr:uid="{00000000-0005-0000-0000-000097060000}"/>
    <cellStyle name="40% - Accent1 3 5 3" xfId="20058" xr:uid="{00000000-0005-0000-0000-000098060000}"/>
    <cellStyle name="40% - Accent1 3 5 3 2" xfId="31965" xr:uid="{72554EB2-0B68-43FB-9500-A80B0316FE47}"/>
    <cellStyle name="40% - Accent1 3 5 4" xfId="26002" xr:uid="{F6E3E485-844B-4CB6-B356-004944D9AC86}"/>
    <cellStyle name="40% - Accent1 3 6" xfId="1270" xr:uid="{00000000-0005-0000-0000-000099060000}"/>
    <cellStyle name="40% - Accent1 3 6 2" xfId="1271" xr:uid="{00000000-0005-0000-0000-00009A060000}"/>
    <cellStyle name="40% - Accent1 3 6 3" xfId="1272" xr:uid="{00000000-0005-0000-0000-00009B060000}"/>
    <cellStyle name="40% - Accent1 3 7" xfId="1273" xr:uid="{00000000-0005-0000-0000-00009C060000}"/>
    <cellStyle name="40% - Accent1 3 7 2" xfId="1274" xr:uid="{00000000-0005-0000-0000-00009D060000}"/>
    <cellStyle name="40% - Accent1 3 8" xfId="1275" xr:uid="{00000000-0005-0000-0000-00009E060000}"/>
    <cellStyle name="40% - Accent1 3 9" xfId="1276" xr:uid="{00000000-0005-0000-0000-00009F060000}"/>
    <cellStyle name="40% - Accent1 4" xfId="1277" xr:uid="{00000000-0005-0000-0000-0000A0060000}"/>
    <cellStyle name="40% - Accent1 4 2" xfId="1278" xr:uid="{00000000-0005-0000-0000-0000A1060000}"/>
    <cellStyle name="40% - Accent1 4 2 2" xfId="1279" xr:uid="{00000000-0005-0000-0000-0000A2060000}"/>
    <cellStyle name="40% - Accent1 4 2 2 2" xfId="1280" xr:uid="{00000000-0005-0000-0000-0000A3060000}"/>
    <cellStyle name="40% - Accent1 4 2 2 2 2" xfId="1281" xr:uid="{00000000-0005-0000-0000-0000A4060000}"/>
    <cellStyle name="40% - Accent1 4 2 2 2 2 2" xfId="20062" xr:uid="{00000000-0005-0000-0000-0000A5060000}"/>
    <cellStyle name="40% - Accent1 4 2 2 2 2 2 2" xfId="31969" xr:uid="{4659DCF6-AE0D-4A2E-83D4-65F2F3C7C1A8}"/>
    <cellStyle name="40% - Accent1 4 2 2 2 2 3" xfId="26006" xr:uid="{3F859603-27B7-47AF-B128-EF1BFFB38DE0}"/>
    <cellStyle name="40% - Accent1 4 2 2 2 3" xfId="1282" xr:uid="{00000000-0005-0000-0000-0000A6060000}"/>
    <cellStyle name="40% - Accent1 4 2 2 2 4" xfId="20061" xr:uid="{00000000-0005-0000-0000-0000A7060000}"/>
    <cellStyle name="40% - Accent1 4 2 2 2 4 2" xfId="31968" xr:uid="{0EE96C14-73B1-4F8F-B8CC-AA08CE2DFC89}"/>
    <cellStyle name="40% - Accent1 4 2 2 2 5" xfId="26005" xr:uid="{A9E922D8-F7C1-4149-B2FA-ED09951698D7}"/>
    <cellStyle name="40% - Accent1 4 2 2 3" xfId="1283" xr:uid="{00000000-0005-0000-0000-0000A8060000}"/>
    <cellStyle name="40% - Accent1 4 2 2 3 2" xfId="1284" xr:uid="{00000000-0005-0000-0000-0000A9060000}"/>
    <cellStyle name="40% - Accent1 4 2 2 3 3" xfId="20063" xr:uid="{00000000-0005-0000-0000-0000AA060000}"/>
    <cellStyle name="40% - Accent1 4 2 2 3 3 2" xfId="31970" xr:uid="{3437D58E-27A7-4711-A223-9E46845DC096}"/>
    <cellStyle name="40% - Accent1 4 2 2 3 4" xfId="26007" xr:uid="{EB9E1BE3-583A-49E2-97ED-693936CEEC7F}"/>
    <cellStyle name="40% - Accent1 4 2 2 4" xfId="1285" xr:uid="{00000000-0005-0000-0000-0000AB060000}"/>
    <cellStyle name="40% - Accent1 4 2 2 5" xfId="20060" xr:uid="{00000000-0005-0000-0000-0000AC060000}"/>
    <cellStyle name="40% - Accent1 4 2 2 5 2" xfId="31967" xr:uid="{70C642E6-FAD8-4D29-9D41-A767D1465C63}"/>
    <cellStyle name="40% - Accent1 4 2 2 6" xfId="26004" xr:uid="{8056FBCF-265B-4AD8-8A51-0A2D00DB5381}"/>
    <cellStyle name="40% - Accent1 4 2 3" xfId="1286" xr:uid="{00000000-0005-0000-0000-0000AD060000}"/>
    <cellStyle name="40% - Accent1 4 2 3 2" xfId="1287" xr:uid="{00000000-0005-0000-0000-0000AE060000}"/>
    <cellStyle name="40% - Accent1 4 2 3 2 2" xfId="20065" xr:uid="{00000000-0005-0000-0000-0000AF060000}"/>
    <cellStyle name="40% - Accent1 4 2 3 2 2 2" xfId="31972" xr:uid="{73222A93-903F-4AC4-A163-218E4AFEA7CB}"/>
    <cellStyle name="40% - Accent1 4 2 3 2 3" xfId="26009" xr:uid="{3F02EF56-6C87-4730-B12D-75321CCE0C3B}"/>
    <cellStyle name="40% - Accent1 4 2 3 3" xfId="1288" xr:uid="{00000000-0005-0000-0000-0000B0060000}"/>
    <cellStyle name="40% - Accent1 4 2 3 4" xfId="20064" xr:uid="{00000000-0005-0000-0000-0000B1060000}"/>
    <cellStyle name="40% - Accent1 4 2 3 4 2" xfId="31971" xr:uid="{85B2F016-EDCA-4046-B5F9-D1211907084C}"/>
    <cellStyle name="40% - Accent1 4 2 3 5" xfId="26008" xr:uid="{F78651FE-51F5-429F-9F70-D0A651F2F788}"/>
    <cellStyle name="40% - Accent1 4 2 4" xfId="1289" xr:uid="{00000000-0005-0000-0000-0000B2060000}"/>
    <cellStyle name="40% - Accent1 4 2 4 2" xfId="1290" xr:uid="{00000000-0005-0000-0000-0000B3060000}"/>
    <cellStyle name="40% - Accent1 4 2 4 3" xfId="20066" xr:uid="{00000000-0005-0000-0000-0000B4060000}"/>
    <cellStyle name="40% - Accent1 4 2 4 3 2" xfId="31973" xr:uid="{92577EC8-4229-41EC-88C7-E635F4C903FC}"/>
    <cellStyle name="40% - Accent1 4 2 4 4" xfId="26010" xr:uid="{4523AC08-CD55-4874-84A3-9668F813DE44}"/>
    <cellStyle name="40% - Accent1 4 2 5" xfId="1291" xr:uid="{00000000-0005-0000-0000-0000B5060000}"/>
    <cellStyle name="40% - Accent1 4 2 5 2" xfId="1292" xr:uid="{00000000-0005-0000-0000-0000B6060000}"/>
    <cellStyle name="40% - Accent1 4 2 6" xfId="1293" xr:uid="{00000000-0005-0000-0000-0000B7060000}"/>
    <cellStyle name="40% - Accent1 4 2 6 2" xfId="1294" xr:uid="{00000000-0005-0000-0000-0000B8060000}"/>
    <cellStyle name="40% - Accent1 4 2 7" xfId="1295" xr:uid="{00000000-0005-0000-0000-0000B9060000}"/>
    <cellStyle name="40% - Accent1 4 2 8" xfId="20059" xr:uid="{00000000-0005-0000-0000-0000BA060000}"/>
    <cellStyle name="40% - Accent1 4 2 8 2" xfId="31966" xr:uid="{C74CDB22-C120-4A86-94DC-4097E6126242}"/>
    <cellStyle name="40% - Accent1 4 2 9" xfId="26003" xr:uid="{020E09AF-B01E-4975-B1D3-792270840F0B}"/>
    <cellStyle name="40% - Accent1 4 3" xfId="1296" xr:uid="{00000000-0005-0000-0000-0000BB060000}"/>
    <cellStyle name="40% - Accent1 4 3 2" xfId="1297" xr:uid="{00000000-0005-0000-0000-0000BC060000}"/>
    <cellStyle name="40% - Accent1 4 3 2 2" xfId="20068" xr:uid="{00000000-0005-0000-0000-0000BD060000}"/>
    <cellStyle name="40% - Accent1 4 3 2 2 2" xfId="31975" xr:uid="{6AF74F40-C05C-490A-AABF-0CD02A77E9ED}"/>
    <cellStyle name="40% - Accent1 4 3 2 3" xfId="26012" xr:uid="{E8B6F208-ABFD-4660-BA08-44F31D1C47D2}"/>
    <cellStyle name="40% - Accent1 4 3 3" xfId="1298" xr:uid="{00000000-0005-0000-0000-0000BE060000}"/>
    <cellStyle name="40% - Accent1 4 3 3 2" xfId="20069" xr:uid="{00000000-0005-0000-0000-0000BF060000}"/>
    <cellStyle name="40% - Accent1 4 3 3 2 2" xfId="31976" xr:uid="{7A54D28E-19C7-4476-A4D5-C8FDA7AA7474}"/>
    <cellStyle name="40% - Accent1 4 3 3 3" xfId="26013" xr:uid="{1E0A8250-6019-47EE-B004-63F3A712FD0B}"/>
    <cellStyle name="40% - Accent1 4 3 4" xfId="1299" xr:uid="{00000000-0005-0000-0000-0000C0060000}"/>
    <cellStyle name="40% - Accent1 4 3 5" xfId="20067" xr:uid="{00000000-0005-0000-0000-0000C1060000}"/>
    <cellStyle name="40% - Accent1 4 3 5 2" xfId="31974" xr:uid="{7445C729-D169-4A2D-AEF5-CFEAFA0AD41E}"/>
    <cellStyle name="40% - Accent1 4 3 6" xfId="26011" xr:uid="{AF8735B4-F881-486A-B09E-72958658A1F0}"/>
    <cellStyle name="40% - Accent1 4 4" xfId="1300" xr:uid="{00000000-0005-0000-0000-0000C2060000}"/>
    <cellStyle name="40% - Accent1 4 4 2" xfId="1301" xr:uid="{00000000-0005-0000-0000-0000C3060000}"/>
    <cellStyle name="40% - Accent1 4 4 2 2" xfId="20071" xr:uid="{00000000-0005-0000-0000-0000C4060000}"/>
    <cellStyle name="40% - Accent1 4 4 2 2 2" xfId="31978" xr:uid="{6C762579-29F1-4F30-AD8B-BC4B8846D514}"/>
    <cellStyle name="40% - Accent1 4 4 2 3" xfId="26015" xr:uid="{A8D5997A-970C-4786-B028-B98257261CF9}"/>
    <cellStyle name="40% - Accent1 4 4 3" xfId="1302" xr:uid="{00000000-0005-0000-0000-0000C5060000}"/>
    <cellStyle name="40% - Accent1 4 4 4" xfId="20070" xr:uid="{00000000-0005-0000-0000-0000C6060000}"/>
    <cellStyle name="40% - Accent1 4 4 4 2" xfId="31977" xr:uid="{46A6F005-6E4E-4E3E-BA76-437920803E4C}"/>
    <cellStyle name="40% - Accent1 4 4 5" xfId="26014" xr:uid="{BE5FD6F0-9C9F-40DD-A963-2D8161EF6020}"/>
    <cellStyle name="40% - Accent1 4 5" xfId="1303" xr:uid="{00000000-0005-0000-0000-0000C7060000}"/>
    <cellStyle name="40% - Accent1 4 5 2" xfId="20072" xr:uid="{00000000-0005-0000-0000-0000C8060000}"/>
    <cellStyle name="40% - Accent1 4 5 2 2" xfId="31979" xr:uid="{536F8958-59EE-4953-BAE1-75DB083A6968}"/>
    <cellStyle name="40% - Accent1 4 5 3" xfId="26016" xr:uid="{159254AF-2D20-41DD-8ABE-622C505F31B5}"/>
    <cellStyle name="40% - Accent1 4 6" xfId="1304" xr:uid="{00000000-0005-0000-0000-0000C9060000}"/>
    <cellStyle name="40% - Accent1 4 6 2" xfId="1305" xr:uid="{00000000-0005-0000-0000-0000CA060000}"/>
    <cellStyle name="40% - Accent1 4 7" xfId="1306" xr:uid="{00000000-0005-0000-0000-0000CB060000}"/>
    <cellStyle name="40% - Accent1 4 7 2" xfId="1307" xr:uid="{00000000-0005-0000-0000-0000CC060000}"/>
    <cellStyle name="40% - Accent1 4 8" xfId="1308" xr:uid="{00000000-0005-0000-0000-0000CD060000}"/>
    <cellStyle name="40% - Accent1 4 9" xfId="1309" xr:uid="{00000000-0005-0000-0000-0000CE060000}"/>
    <cellStyle name="40% - Accent1 5" xfId="1310" xr:uid="{00000000-0005-0000-0000-0000CF060000}"/>
    <cellStyle name="40% - Accent1 5 2" xfId="1311" xr:uid="{00000000-0005-0000-0000-0000D0060000}"/>
    <cellStyle name="40% - Accent1 5 2 2" xfId="1312" xr:uid="{00000000-0005-0000-0000-0000D1060000}"/>
    <cellStyle name="40% - Accent1 5 2 2 2" xfId="1313" xr:uid="{00000000-0005-0000-0000-0000D2060000}"/>
    <cellStyle name="40% - Accent1 5 2 2 2 2" xfId="1314" xr:uid="{00000000-0005-0000-0000-0000D3060000}"/>
    <cellStyle name="40% - Accent1 5 2 2 2 2 2" xfId="20076" xr:uid="{00000000-0005-0000-0000-0000D4060000}"/>
    <cellStyle name="40% - Accent1 5 2 2 2 2 2 2" xfId="31983" xr:uid="{E19B347A-37C0-4A01-B475-4DDD383C1666}"/>
    <cellStyle name="40% - Accent1 5 2 2 2 2 3" xfId="26020" xr:uid="{5670D192-2760-4B95-8549-721E466B4BA6}"/>
    <cellStyle name="40% - Accent1 5 2 2 2 3" xfId="20075" xr:uid="{00000000-0005-0000-0000-0000D5060000}"/>
    <cellStyle name="40% - Accent1 5 2 2 2 3 2" xfId="31982" xr:uid="{E04F8DB9-2118-4152-A136-03FB8B8A4CA5}"/>
    <cellStyle name="40% - Accent1 5 2 2 2 4" xfId="26019" xr:uid="{49C826CA-779D-43D6-84A8-33199505D435}"/>
    <cellStyle name="40% - Accent1 5 2 2 3" xfId="1315" xr:uid="{00000000-0005-0000-0000-0000D6060000}"/>
    <cellStyle name="40% - Accent1 5 2 2 3 2" xfId="20077" xr:uid="{00000000-0005-0000-0000-0000D7060000}"/>
    <cellStyle name="40% - Accent1 5 2 2 3 2 2" xfId="31984" xr:uid="{200056E8-DD8A-4E09-A51D-02D558E34264}"/>
    <cellStyle name="40% - Accent1 5 2 2 3 3" xfId="26021" xr:uid="{5616AD2F-483A-48CE-912B-99803D8D1E35}"/>
    <cellStyle name="40% - Accent1 5 2 2 4" xfId="20074" xr:uid="{00000000-0005-0000-0000-0000D8060000}"/>
    <cellStyle name="40% - Accent1 5 2 2 4 2" xfId="31981" xr:uid="{1A677A41-5B9E-4495-8AE4-D0FF820DAE53}"/>
    <cellStyle name="40% - Accent1 5 2 2 5" xfId="26018" xr:uid="{AF655DBD-87FE-4212-935B-94C5721DEA16}"/>
    <cellStyle name="40% - Accent1 5 2 3" xfId="1316" xr:uid="{00000000-0005-0000-0000-0000D9060000}"/>
    <cellStyle name="40% - Accent1 5 2 3 2" xfId="1317" xr:uid="{00000000-0005-0000-0000-0000DA060000}"/>
    <cellStyle name="40% - Accent1 5 2 3 2 2" xfId="20079" xr:uid="{00000000-0005-0000-0000-0000DB060000}"/>
    <cellStyle name="40% - Accent1 5 2 3 2 2 2" xfId="31986" xr:uid="{9F4AE751-75BE-45B9-9779-CE1580F6143B}"/>
    <cellStyle name="40% - Accent1 5 2 3 2 3" xfId="26023" xr:uid="{A0FAE1AE-8B6E-4083-B00A-37929A0F8450}"/>
    <cellStyle name="40% - Accent1 5 2 3 3" xfId="20078" xr:uid="{00000000-0005-0000-0000-0000DC060000}"/>
    <cellStyle name="40% - Accent1 5 2 3 3 2" xfId="31985" xr:uid="{1027531B-7FE5-4013-B544-08CDDBCB554E}"/>
    <cellStyle name="40% - Accent1 5 2 3 4" xfId="26022" xr:uid="{2CEC8925-D5B0-419E-BCE6-A941929B648B}"/>
    <cellStyle name="40% - Accent1 5 2 4" xfId="1318" xr:uid="{00000000-0005-0000-0000-0000DD060000}"/>
    <cellStyle name="40% - Accent1 5 2 4 2" xfId="20080" xr:uid="{00000000-0005-0000-0000-0000DE060000}"/>
    <cellStyle name="40% - Accent1 5 2 4 2 2" xfId="31987" xr:uid="{D761651E-DAD1-49C1-8A9C-D1034A288C03}"/>
    <cellStyle name="40% - Accent1 5 2 4 3" xfId="26024" xr:uid="{F0FCA01E-D901-47ED-ABD8-B262F3DB9526}"/>
    <cellStyle name="40% - Accent1 5 2 5" xfId="1319" xr:uid="{00000000-0005-0000-0000-0000DF060000}"/>
    <cellStyle name="40% - Accent1 5 2 6" xfId="20073" xr:uid="{00000000-0005-0000-0000-0000E0060000}"/>
    <cellStyle name="40% - Accent1 5 2 6 2" xfId="31980" xr:uid="{166A938D-086A-4F90-8EE9-D466106FABB3}"/>
    <cellStyle name="40% - Accent1 5 2 7" xfId="26017" xr:uid="{E4609DCF-8C38-4ACE-9607-5EAE621EB638}"/>
    <cellStyle name="40% - Accent1 5 3" xfId="1320" xr:uid="{00000000-0005-0000-0000-0000E1060000}"/>
    <cellStyle name="40% - Accent1 5 3 2" xfId="1321" xr:uid="{00000000-0005-0000-0000-0000E2060000}"/>
    <cellStyle name="40% - Accent1 5 3 3" xfId="20081" xr:uid="{00000000-0005-0000-0000-0000E3060000}"/>
    <cellStyle name="40% - Accent1 5 3 3 2" xfId="31988" xr:uid="{A9909A87-D3C4-4039-AF0F-B38D4AC061CB}"/>
    <cellStyle name="40% - Accent1 5 3 4" xfId="26025" xr:uid="{5EB197D0-848D-41B6-96E4-680A5A3D7312}"/>
    <cellStyle name="40% - Accent1 5 4" xfId="1322" xr:uid="{00000000-0005-0000-0000-0000E4060000}"/>
    <cellStyle name="40% - Accent1 5 5" xfId="1323" xr:uid="{00000000-0005-0000-0000-0000E5060000}"/>
    <cellStyle name="40% - Accent1 6" xfId="1324" xr:uid="{00000000-0005-0000-0000-0000E6060000}"/>
    <cellStyle name="40% - Accent1 6 2" xfId="1325" xr:uid="{00000000-0005-0000-0000-0000E7060000}"/>
    <cellStyle name="40% - Accent1 6 2 2" xfId="1326" xr:uid="{00000000-0005-0000-0000-0000E8060000}"/>
    <cellStyle name="40% - Accent1 6 2 2 2" xfId="20083" xr:uid="{00000000-0005-0000-0000-0000E9060000}"/>
    <cellStyle name="40% - Accent1 6 2 2 2 2" xfId="31990" xr:uid="{709686C7-A59B-4608-8607-07DD339D034E}"/>
    <cellStyle name="40% - Accent1 6 2 2 3" xfId="26027" xr:uid="{7E92CEAB-DAC7-486E-BAE4-638146D7E4EA}"/>
    <cellStyle name="40% - Accent1 6 2 3" xfId="1327" xr:uid="{00000000-0005-0000-0000-0000EA060000}"/>
    <cellStyle name="40% - Accent1 6 2 4" xfId="1328" xr:uid="{00000000-0005-0000-0000-0000EB060000}"/>
    <cellStyle name="40% - Accent1 6 3" xfId="1329" xr:uid="{00000000-0005-0000-0000-0000EC060000}"/>
    <cellStyle name="40% - Accent1 6 3 2" xfId="1330" xr:uid="{00000000-0005-0000-0000-0000ED060000}"/>
    <cellStyle name="40% - Accent1 6 3 2 2" xfId="1331" xr:uid="{00000000-0005-0000-0000-0000EE060000}"/>
    <cellStyle name="40% - Accent1 6 3 2 2 2" xfId="20086" xr:uid="{00000000-0005-0000-0000-0000EF060000}"/>
    <cellStyle name="40% - Accent1 6 3 2 2 2 2" xfId="31993" xr:uid="{4FBBA7BC-AB36-4431-9ACE-198229836405}"/>
    <cellStyle name="40% - Accent1 6 3 2 2 3" xfId="26030" xr:uid="{1FBD7C83-6B87-461A-BF3F-D83D0E4E5EAC}"/>
    <cellStyle name="40% - Accent1 6 3 2 3" xfId="20085" xr:uid="{00000000-0005-0000-0000-0000F0060000}"/>
    <cellStyle name="40% - Accent1 6 3 2 3 2" xfId="31992" xr:uid="{1E6BAC97-6A4B-459A-89D8-E85BF0A40EE8}"/>
    <cellStyle name="40% - Accent1 6 3 2 4" xfId="26029" xr:uid="{D844CF32-F9EC-4105-A4C6-8E7E660CB41B}"/>
    <cellStyle name="40% - Accent1 6 3 3" xfId="1332" xr:uid="{00000000-0005-0000-0000-0000F1060000}"/>
    <cellStyle name="40% - Accent1 6 3 3 2" xfId="20087" xr:uid="{00000000-0005-0000-0000-0000F2060000}"/>
    <cellStyle name="40% - Accent1 6 3 3 2 2" xfId="31994" xr:uid="{75C5EF00-BAB2-4198-9A88-EAA651DDB3A2}"/>
    <cellStyle name="40% - Accent1 6 3 3 3" xfId="26031" xr:uid="{AD88EA74-CDC1-4AE5-AA12-15A35309AFCE}"/>
    <cellStyle name="40% - Accent1 6 3 4" xfId="1333" xr:uid="{00000000-0005-0000-0000-0000F3060000}"/>
    <cellStyle name="40% - Accent1 6 3 5" xfId="20084" xr:uid="{00000000-0005-0000-0000-0000F4060000}"/>
    <cellStyle name="40% - Accent1 6 3 5 2" xfId="31991" xr:uid="{25A74F58-0878-466D-AB85-55C770C89CAB}"/>
    <cellStyle name="40% - Accent1 6 3 6" xfId="26028" xr:uid="{68E4BFE2-6A8A-44CE-9593-3AA084AA7CFD}"/>
    <cellStyle name="40% - Accent1 6 4" xfId="1334" xr:uid="{00000000-0005-0000-0000-0000F5060000}"/>
    <cellStyle name="40% - Accent1 6 4 2" xfId="1335" xr:uid="{00000000-0005-0000-0000-0000F6060000}"/>
    <cellStyle name="40% - Accent1 6 4 2 2" xfId="20089" xr:uid="{00000000-0005-0000-0000-0000F7060000}"/>
    <cellStyle name="40% - Accent1 6 4 2 2 2" xfId="31996" xr:uid="{FC9102A4-D025-4716-8566-7CD6C7CDA548}"/>
    <cellStyle name="40% - Accent1 6 4 2 3" xfId="26033" xr:uid="{91592DE6-94F8-46E4-983B-31AEDCABBBB0}"/>
    <cellStyle name="40% - Accent1 6 4 3" xfId="20088" xr:uid="{00000000-0005-0000-0000-0000F8060000}"/>
    <cellStyle name="40% - Accent1 6 4 3 2" xfId="31995" xr:uid="{3D3E21B7-8FEB-4246-8897-F27AE0563A63}"/>
    <cellStyle name="40% - Accent1 6 4 4" xfId="26032" xr:uid="{0D5E882C-CF49-4443-AA14-B650AB69C6DC}"/>
    <cellStyle name="40% - Accent1 6 5" xfId="1336" xr:uid="{00000000-0005-0000-0000-0000F9060000}"/>
    <cellStyle name="40% - Accent1 6 5 2" xfId="20090" xr:uid="{00000000-0005-0000-0000-0000FA060000}"/>
    <cellStyle name="40% - Accent1 6 5 2 2" xfId="31997" xr:uid="{ED3FAFA4-A269-40A0-8C6C-F083CE9B9FF2}"/>
    <cellStyle name="40% - Accent1 6 5 3" xfId="26034" xr:uid="{0592EE04-0DFA-44F0-B1E8-57ACED608E44}"/>
    <cellStyle name="40% - Accent1 6 6" xfId="1337" xr:uid="{00000000-0005-0000-0000-0000FB060000}"/>
    <cellStyle name="40% - Accent1 6 7" xfId="20082" xr:uid="{00000000-0005-0000-0000-0000FC060000}"/>
    <cellStyle name="40% - Accent1 6 7 2" xfId="31989" xr:uid="{C0488AED-1C1B-4102-90A6-AA86A1BF7EFC}"/>
    <cellStyle name="40% - Accent1 6 8" xfId="26026" xr:uid="{45B3CD90-8DB8-4647-A6EA-1AAF4BFE4774}"/>
    <cellStyle name="40% - Accent1 7" xfId="1338" xr:uid="{00000000-0005-0000-0000-0000FD060000}"/>
    <cellStyle name="40% - Accent1 7 2" xfId="1339" xr:uid="{00000000-0005-0000-0000-0000FE060000}"/>
    <cellStyle name="40% - Accent1 7 2 2" xfId="1340" xr:uid="{00000000-0005-0000-0000-0000FF060000}"/>
    <cellStyle name="40% - Accent1 7 2 2 2" xfId="1341" xr:uid="{00000000-0005-0000-0000-000000070000}"/>
    <cellStyle name="40% - Accent1 7 2 2 2 2" xfId="20094" xr:uid="{00000000-0005-0000-0000-000001070000}"/>
    <cellStyle name="40% - Accent1 7 2 2 2 2 2" xfId="32001" xr:uid="{E84F6D5F-32C0-4F20-8768-5885550413B0}"/>
    <cellStyle name="40% - Accent1 7 2 2 2 3" xfId="26038" xr:uid="{5452FE30-7CB5-4D27-B8E7-42944C28865A}"/>
    <cellStyle name="40% - Accent1 7 2 2 3" xfId="20093" xr:uid="{00000000-0005-0000-0000-000002070000}"/>
    <cellStyle name="40% - Accent1 7 2 2 3 2" xfId="32000" xr:uid="{D4813015-E1E1-4087-AE41-93A2EB8B9808}"/>
    <cellStyle name="40% - Accent1 7 2 2 4" xfId="26037" xr:uid="{385AB221-52F2-4584-8F8A-CF9C6A0555E9}"/>
    <cellStyle name="40% - Accent1 7 2 3" xfId="1342" xr:uid="{00000000-0005-0000-0000-000003070000}"/>
    <cellStyle name="40% - Accent1 7 2 3 2" xfId="20095" xr:uid="{00000000-0005-0000-0000-000004070000}"/>
    <cellStyle name="40% - Accent1 7 2 3 2 2" xfId="32002" xr:uid="{C30EAD7B-53AA-4444-9891-AC9C497BC742}"/>
    <cellStyle name="40% - Accent1 7 2 3 3" xfId="26039" xr:uid="{D582D2B3-5A68-486B-8684-127100976092}"/>
    <cellStyle name="40% - Accent1 7 2 4" xfId="20092" xr:uid="{00000000-0005-0000-0000-000005070000}"/>
    <cellStyle name="40% - Accent1 7 2 4 2" xfId="31999" xr:uid="{25BB3104-12C9-48B6-B19E-1FFF85025A2D}"/>
    <cellStyle name="40% - Accent1 7 2 5" xfId="26036" xr:uid="{72E98530-14AB-4A82-A483-1AD80C1C4E95}"/>
    <cellStyle name="40% - Accent1 7 3" xfId="1343" xr:uid="{00000000-0005-0000-0000-000006070000}"/>
    <cellStyle name="40% - Accent1 7 3 2" xfId="1344" xr:uid="{00000000-0005-0000-0000-000007070000}"/>
    <cellStyle name="40% - Accent1 7 3 2 2" xfId="20097" xr:uid="{00000000-0005-0000-0000-000008070000}"/>
    <cellStyle name="40% - Accent1 7 3 2 2 2" xfId="32004" xr:uid="{E84F3D89-905D-4FE1-B720-D8BE431325C7}"/>
    <cellStyle name="40% - Accent1 7 3 2 3" xfId="26041" xr:uid="{175FE168-5AEB-4FA4-AAC0-2CBDFEA92837}"/>
    <cellStyle name="40% - Accent1 7 3 3" xfId="20096" xr:uid="{00000000-0005-0000-0000-000009070000}"/>
    <cellStyle name="40% - Accent1 7 3 3 2" xfId="32003" xr:uid="{B0AFA45E-D635-4D86-A695-C03AC79EDF92}"/>
    <cellStyle name="40% - Accent1 7 3 4" xfId="26040" xr:uid="{53CF2656-2099-4998-AB06-0939F5F6DDCE}"/>
    <cellStyle name="40% - Accent1 7 4" xfId="1345" xr:uid="{00000000-0005-0000-0000-00000A070000}"/>
    <cellStyle name="40% - Accent1 7 4 2" xfId="20098" xr:uid="{00000000-0005-0000-0000-00000B070000}"/>
    <cellStyle name="40% - Accent1 7 4 2 2" xfId="32005" xr:uid="{020A22C8-E5B9-4E43-936C-20CBE86D170C}"/>
    <cellStyle name="40% - Accent1 7 4 3" xfId="26042" xr:uid="{22C47E7B-E817-4BC9-8649-CFA796035830}"/>
    <cellStyle name="40% - Accent1 7 5" xfId="1346" xr:uid="{00000000-0005-0000-0000-00000C070000}"/>
    <cellStyle name="40% - Accent1 7 6" xfId="20091" xr:uid="{00000000-0005-0000-0000-00000D070000}"/>
    <cellStyle name="40% - Accent1 7 6 2" xfId="31998" xr:uid="{55487E09-0941-4557-BC60-333C7CE6BA62}"/>
    <cellStyle name="40% - Accent1 7 7" xfId="26035" xr:uid="{B19C3CA5-2910-43DA-9BFC-1995B3DF2588}"/>
    <cellStyle name="40% - Accent1 8" xfId="1347" xr:uid="{00000000-0005-0000-0000-00000E070000}"/>
    <cellStyle name="40% - Accent1 8 2" xfId="1348" xr:uid="{00000000-0005-0000-0000-00000F070000}"/>
    <cellStyle name="40% - Accent1 8 3" xfId="1349" xr:uid="{00000000-0005-0000-0000-000010070000}"/>
    <cellStyle name="40% - Accent1 8 3 2" xfId="20099" xr:uid="{00000000-0005-0000-0000-000011070000}"/>
    <cellStyle name="40% - Accent1 8 3 2 2" xfId="32006" xr:uid="{94125BBB-C6EB-4E86-A3C5-50809360408C}"/>
    <cellStyle name="40% - Accent1 8 3 3" xfId="26043" xr:uid="{E0EC16DA-F699-4FBC-8B91-71F696018412}"/>
    <cellStyle name="40% - Accent1 8 4" xfId="1350" xr:uid="{00000000-0005-0000-0000-000012070000}"/>
    <cellStyle name="40% - Accent1 9" xfId="1351" xr:uid="{00000000-0005-0000-0000-000013070000}"/>
    <cellStyle name="40% - Accent1 9 2" xfId="1352" xr:uid="{00000000-0005-0000-0000-000014070000}"/>
    <cellStyle name="40% - Accent1 9 2 2" xfId="20100" xr:uid="{00000000-0005-0000-0000-000015070000}"/>
    <cellStyle name="40% - Accent1 9 2 2 2" xfId="32007" xr:uid="{317493A9-04A7-4249-B017-156AB3883AFB}"/>
    <cellStyle name="40% - Accent1 9 2 3" xfId="26044" xr:uid="{9183AFE2-07A8-435B-93F2-42AE606C1A81}"/>
    <cellStyle name="40% - Accent1 9 3" xfId="1353" xr:uid="{00000000-0005-0000-0000-000016070000}"/>
    <cellStyle name="40% - Accent2 10" xfId="1354" xr:uid="{00000000-0005-0000-0000-000017070000}"/>
    <cellStyle name="40% - Accent2 10 2" xfId="1355" xr:uid="{00000000-0005-0000-0000-000018070000}"/>
    <cellStyle name="40% - Accent2 10 2 2" xfId="20101" xr:uid="{00000000-0005-0000-0000-000019070000}"/>
    <cellStyle name="40% - Accent2 10 2 2 2" xfId="32008" xr:uid="{0311B576-3E3D-4809-9F90-475692FF572B}"/>
    <cellStyle name="40% - Accent2 10 2 3" xfId="26045" xr:uid="{0324C2B3-2E5A-41C1-B3BB-AE46A023CE84}"/>
    <cellStyle name="40% - Accent2 10 3" xfId="1356" xr:uid="{00000000-0005-0000-0000-00001A070000}"/>
    <cellStyle name="40% - Accent2 11" xfId="1357" xr:uid="{00000000-0005-0000-0000-00001B070000}"/>
    <cellStyle name="40% - Accent2 12" xfId="1358" xr:uid="{00000000-0005-0000-0000-00001C070000}"/>
    <cellStyle name="40% - Accent2 2" xfId="1359" xr:uid="{00000000-0005-0000-0000-00001D070000}"/>
    <cellStyle name="40% - Accent2 2 2" xfId="1360" xr:uid="{00000000-0005-0000-0000-00001E070000}"/>
    <cellStyle name="40% - Accent2 2 2 2" xfId="1361" xr:uid="{00000000-0005-0000-0000-00001F070000}"/>
    <cellStyle name="40% - Accent2 2 2 2 2" xfId="1362" xr:uid="{00000000-0005-0000-0000-000020070000}"/>
    <cellStyle name="40% - Accent2 2 2 2 3" xfId="1363" xr:uid="{00000000-0005-0000-0000-000021070000}"/>
    <cellStyle name="40% - Accent2 2 2 2 4" xfId="1364" xr:uid="{00000000-0005-0000-0000-000022070000}"/>
    <cellStyle name="40% - Accent2 2 2 3" xfId="1365" xr:uid="{00000000-0005-0000-0000-000023070000}"/>
    <cellStyle name="40% - Accent2 2 2 3 2" xfId="1366" xr:uid="{00000000-0005-0000-0000-000024070000}"/>
    <cellStyle name="40% - Accent2 2 2 3 2 2" xfId="1367" xr:uid="{00000000-0005-0000-0000-000025070000}"/>
    <cellStyle name="40% - Accent2 2 2 3 2 2 2" xfId="20105" xr:uid="{00000000-0005-0000-0000-000026070000}"/>
    <cellStyle name="40% - Accent2 2 2 3 2 2 2 2" xfId="32012" xr:uid="{F932F908-97E9-482D-B63E-3F010FBA057B}"/>
    <cellStyle name="40% - Accent2 2 2 3 2 2 3" xfId="26049" xr:uid="{5C7FFD93-9ADF-4BC4-BB25-82F87C0D2889}"/>
    <cellStyle name="40% - Accent2 2 2 3 2 3" xfId="20104" xr:uid="{00000000-0005-0000-0000-000027070000}"/>
    <cellStyle name="40% - Accent2 2 2 3 2 3 2" xfId="32011" xr:uid="{AA39D217-7303-435B-ABD5-10E72A84E62A}"/>
    <cellStyle name="40% - Accent2 2 2 3 2 4" xfId="26048" xr:uid="{96B59A94-6D38-4592-91EC-4BBFE1DC13F2}"/>
    <cellStyle name="40% - Accent2 2 2 3 3" xfId="1368" xr:uid="{00000000-0005-0000-0000-000028070000}"/>
    <cellStyle name="40% - Accent2 2 2 3 3 2" xfId="20106" xr:uid="{00000000-0005-0000-0000-000029070000}"/>
    <cellStyle name="40% - Accent2 2 2 3 3 2 2" xfId="32013" xr:uid="{3DC26F8F-478D-4514-99BC-1CCCF560727C}"/>
    <cellStyle name="40% - Accent2 2 2 3 3 3" xfId="26050" xr:uid="{3E73949E-D423-4B59-815C-D23AD84ADCCD}"/>
    <cellStyle name="40% - Accent2 2 2 3 4" xfId="1369" xr:uid="{00000000-0005-0000-0000-00002A070000}"/>
    <cellStyle name="40% - Accent2 2 2 3 5" xfId="20103" xr:uid="{00000000-0005-0000-0000-00002B070000}"/>
    <cellStyle name="40% - Accent2 2 2 3 5 2" xfId="32010" xr:uid="{D76D0B06-D502-4C3F-8AA7-C9B8DDE010A3}"/>
    <cellStyle name="40% - Accent2 2 2 3 6" xfId="26047" xr:uid="{096E644B-C198-42B4-8C86-D0137376A77F}"/>
    <cellStyle name="40% - Accent2 2 2 4" xfId="1370" xr:uid="{00000000-0005-0000-0000-00002C070000}"/>
    <cellStyle name="40% - Accent2 2 2 4 2" xfId="1371" xr:uid="{00000000-0005-0000-0000-00002D070000}"/>
    <cellStyle name="40% - Accent2 2 2 4 2 2" xfId="20108" xr:uid="{00000000-0005-0000-0000-00002E070000}"/>
    <cellStyle name="40% - Accent2 2 2 4 2 2 2" xfId="32015" xr:uid="{8925EAAB-FA6E-4575-95BE-783B07CF5A00}"/>
    <cellStyle name="40% - Accent2 2 2 4 2 3" xfId="26052" xr:uid="{72AC49C6-BBDF-4C22-83B2-AE494C9F4C01}"/>
    <cellStyle name="40% - Accent2 2 2 4 3" xfId="1372" xr:uid="{00000000-0005-0000-0000-00002F070000}"/>
    <cellStyle name="40% - Accent2 2 2 4 4" xfId="20107" xr:uid="{00000000-0005-0000-0000-000030070000}"/>
    <cellStyle name="40% - Accent2 2 2 4 4 2" xfId="32014" xr:uid="{F983163B-B106-40FB-8BB6-4E1E329F28D6}"/>
    <cellStyle name="40% - Accent2 2 2 4 5" xfId="26051" xr:uid="{1F7C1597-986B-41D7-908E-001ABFE3C5B6}"/>
    <cellStyle name="40% - Accent2 2 2 5" xfId="1373" xr:uid="{00000000-0005-0000-0000-000031070000}"/>
    <cellStyle name="40% - Accent2 2 2 5 2" xfId="1374" xr:uid="{00000000-0005-0000-0000-000032070000}"/>
    <cellStyle name="40% - Accent2 2 2 5 3" xfId="20109" xr:uid="{00000000-0005-0000-0000-000033070000}"/>
    <cellStyle name="40% - Accent2 2 2 5 3 2" xfId="32016" xr:uid="{549D2C53-559F-43E6-BF9D-0A010FB8FB4A}"/>
    <cellStyle name="40% - Accent2 2 2 5 4" xfId="26053" xr:uid="{6CAF8BC1-358B-4F08-AFE0-2FF93D896307}"/>
    <cellStyle name="40% - Accent2 2 2 6" xfId="1375" xr:uid="{00000000-0005-0000-0000-000034070000}"/>
    <cellStyle name="40% - Accent2 2 2 6 2" xfId="1376" xr:uid="{00000000-0005-0000-0000-000035070000}"/>
    <cellStyle name="40% - Accent2 2 2 7" xfId="1377" xr:uid="{00000000-0005-0000-0000-000036070000}"/>
    <cellStyle name="40% - Accent2 2 2 8" xfId="20102" xr:uid="{00000000-0005-0000-0000-000037070000}"/>
    <cellStyle name="40% - Accent2 2 2 8 2" xfId="32009" xr:uid="{9480F6D6-334C-4F93-A875-EFC058476C20}"/>
    <cellStyle name="40% - Accent2 2 2 9" xfId="26046" xr:uid="{F6EEDDE5-0038-4E7F-959E-1BF5308C28EC}"/>
    <cellStyle name="40% - Accent2 2 3" xfId="1378" xr:uid="{00000000-0005-0000-0000-000038070000}"/>
    <cellStyle name="40% - Accent2 2 3 2" xfId="1379" xr:uid="{00000000-0005-0000-0000-000039070000}"/>
    <cellStyle name="40% - Accent2 2 3 2 2" xfId="1380" xr:uid="{00000000-0005-0000-0000-00003A070000}"/>
    <cellStyle name="40% - Accent2 2 3 2 3" xfId="1381" xr:uid="{00000000-0005-0000-0000-00003B070000}"/>
    <cellStyle name="40% - Accent2 2 3 3" xfId="1382" xr:uid="{00000000-0005-0000-0000-00003C070000}"/>
    <cellStyle name="40% - Accent2 2 3 4" xfId="1383" xr:uid="{00000000-0005-0000-0000-00003D070000}"/>
    <cellStyle name="40% - Accent2 2 3 5" xfId="1384" xr:uid="{00000000-0005-0000-0000-00003E070000}"/>
    <cellStyle name="40% - Accent2 2 4" xfId="1385" xr:uid="{00000000-0005-0000-0000-00003F070000}"/>
    <cellStyle name="40% - Accent2 2 4 2" xfId="1386" xr:uid="{00000000-0005-0000-0000-000040070000}"/>
    <cellStyle name="40% - Accent2 2 5" xfId="1387" xr:uid="{00000000-0005-0000-0000-000041070000}"/>
    <cellStyle name="40% - Accent2 2 5 2" xfId="1388" xr:uid="{00000000-0005-0000-0000-000042070000}"/>
    <cellStyle name="40% - Accent2 2 6" xfId="1389" xr:uid="{00000000-0005-0000-0000-000043070000}"/>
    <cellStyle name="40% - Accent2 2 7" xfId="1390" xr:uid="{00000000-0005-0000-0000-000044070000}"/>
    <cellStyle name="40% - Accent2 2 8" xfId="1391" xr:uid="{00000000-0005-0000-0000-000045070000}"/>
    <cellStyle name="40% - Accent2 3" xfId="1392" xr:uid="{00000000-0005-0000-0000-000046070000}"/>
    <cellStyle name="40% - Accent2 3 2" xfId="1393" xr:uid="{00000000-0005-0000-0000-000047070000}"/>
    <cellStyle name="40% - Accent2 3 2 2" xfId="1394" xr:uid="{00000000-0005-0000-0000-000048070000}"/>
    <cellStyle name="40% - Accent2 3 2 2 2" xfId="1395" xr:uid="{00000000-0005-0000-0000-000049070000}"/>
    <cellStyle name="40% - Accent2 3 2 2 2 2" xfId="1396" xr:uid="{00000000-0005-0000-0000-00004A070000}"/>
    <cellStyle name="40% - Accent2 3 2 2 2 2 2" xfId="20113" xr:uid="{00000000-0005-0000-0000-00004B070000}"/>
    <cellStyle name="40% - Accent2 3 2 2 2 2 2 2" xfId="32020" xr:uid="{21FDDBE8-798F-496A-A683-96B9648158F4}"/>
    <cellStyle name="40% - Accent2 3 2 2 2 2 3" xfId="26057" xr:uid="{78F52F7E-E4F5-444C-954D-CAE10F70501D}"/>
    <cellStyle name="40% - Accent2 3 2 2 2 3" xfId="1397" xr:uid="{00000000-0005-0000-0000-00004C070000}"/>
    <cellStyle name="40% - Accent2 3 2 2 2 4" xfId="20112" xr:uid="{00000000-0005-0000-0000-00004D070000}"/>
    <cellStyle name="40% - Accent2 3 2 2 2 4 2" xfId="32019" xr:uid="{6020EF86-DFD9-40F1-A520-B3068282AAC8}"/>
    <cellStyle name="40% - Accent2 3 2 2 2 5" xfId="26056" xr:uid="{A2240817-6CD9-43F0-BD65-20736FC89065}"/>
    <cellStyle name="40% - Accent2 3 2 2 3" xfId="1398" xr:uid="{00000000-0005-0000-0000-00004E070000}"/>
    <cellStyle name="40% - Accent2 3 2 2 3 2" xfId="1399" xr:uid="{00000000-0005-0000-0000-00004F070000}"/>
    <cellStyle name="40% - Accent2 3 2 2 3 3" xfId="20114" xr:uid="{00000000-0005-0000-0000-000050070000}"/>
    <cellStyle name="40% - Accent2 3 2 2 3 3 2" xfId="32021" xr:uid="{E4B71309-AAB0-49DA-A8BF-22CAC92F2AC0}"/>
    <cellStyle name="40% - Accent2 3 2 2 3 4" xfId="26058" xr:uid="{38CE7C96-3C6D-48A4-9E35-BAE9F3F3193F}"/>
    <cellStyle name="40% - Accent2 3 2 2 4" xfId="1400" xr:uid="{00000000-0005-0000-0000-000051070000}"/>
    <cellStyle name="40% - Accent2 3 2 2 5" xfId="20111" xr:uid="{00000000-0005-0000-0000-000052070000}"/>
    <cellStyle name="40% - Accent2 3 2 2 5 2" xfId="32018" xr:uid="{7C3B3ACB-F30E-4327-9152-B729BB72615E}"/>
    <cellStyle name="40% - Accent2 3 2 2 6" xfId="26055" xr:uid="{21E403CC-B723-432F-920C-18957B0BBE92}"/>
    <cellStyle name="40% - Accent2 3 2 3" xfId="1401" xr:uid="{00000000-0005-0000-0000-000053070000}"/>
    <cellStyle name="40% - Accent2 3 2 3 2" xfId="1402" xr:uid="{00000000-0005-0000-0000-000054070000}"/>
    <cellStyle name="40% - Accent2 3 2 3 2 2" xfId="20116" xr:uid="{00000000-0005-0000-0000-000055070000}"/>
    <cellStyle name="40% - Accent2 3 2 3 2 2 2" xfId="32023" xr:uid="{D0041AD4-8479-41A1-BBA9-61B2F45E0958}"/>
    <cellStyle name="40% - Accent2 3 2 3 2 3" xfId="26060" xr:uid="{0B4A1A8C-E5AC-487E-B73F-9837E944F916}"/>
    <cellStyle name="40% - Accent2 3 2 3 3" xfId="1403" xr:uid="{00000000-0005-0000-0000-000056070000}"/>
    <cellStyle name="40% - Accent2 3 2 3 4" xfId="20115" xr:uid="{00000000-0005-0000-0000-000057070000}"/>
    <cellStyle name="40% - Accent2 3 2 3 4 2" xfId="32022" xr:uid="{D1AD2770-69A4-4ACA-808B-7DFC4B56BF24}"/>
    <cellStyle name="40% - Accent2 3 2 3 5" xfId="26059" xr:uid="{46954157-140A-44E9-8552-CE715E0FCA2D}"/>
    <cellStyle name="40% - Accent2 3 2 4" xfId="1404" xr:uid="{00000000-0005-0000-0000-000058070000}"/>
    <cellStyle name="40% - Accent2 3 2 4 2" xfId="1405" xr:uid="{00000000-0005-0000-0000-000059070000}"/>
    <cellStyle name="40% - Accent2 3 2 4 3" xfId="20117" xr:uid="{00000000-0005-0000-0000-00005A070000}"/>
    <cellStyle name="40% - Accent2 3 2 4 3 2" xfId="32024" xr:uid="{3AC877EA-9EC8-4710-9C7C-171E4C5E265C}"/>
    <cellStyle name="40% - Accent2 3 2 4 4" xfId="26061" xr:uid="{57F0C861-0157-49B7-936F-A3B53CDF1EC8}"/>
    <cellStyle name="40% - Accent2 3 2 5" xfId="1406" xr:uid="{00000000-0005-0000-0000-00005B070000}"/>
    <cellStyle name="40% - Accent2 3 2 5 2" xfId="1407" xr:uid="{00000000-0005-0000-0000-00005C070000}"/>
    <cellStyle name="40% - Accent2 3 2 6" xfId="1408" xr:uid="{00000000-0005-0000-0000-00005D070000}"/>
    <cellStyle name="40% - Accent2 3 2 6 2" xfId="1409" xr:uid="{00000000-0005-0000-0000-00005E070000}"/>
    <cellStyle name="40% - Accent2 3 2 7" xfId="1410" xr:uid="{00000000-0005-0000-0000-00005F070000}"/>
    <cellStyle name="40% - Accent2 3 2 8" xfId="20110" xr:uid="{00000000-0005-0000-0000-000060070000}"/>
    <cellStyle name="40% - Accent2 3 2 8 2" xfId="32017" xr:uid="{2C733730-117D-4E23-B37E-2D94A18B5735}"/>
    <cellStyle name="40% - Accent2 3 2 9" xfId="26054" xr:uid="{712DC904-19F3-4171-9E73-18F2EB7D446D}"/>
    <cellStyle name="40% - Accent2 3 3" xfId="1411" xr:uid="{00000000-0005-0000-0000-000061070000}"/>
    <cellStyle name="40% - Accent2 3 3 2" xfId="1412" xr:uid="{00000000-0005-0000-0000-000062070000}"/>
    <cellStyle name="40% - Accent2 3 3 2 2" xfId="1413" xr:uid="{00000000-0005-0000-0000-000063070000}"/>
    <cellStyle name="40% - Accent2 3 3 2 2 2" xfId="20120" xr:uid="{00000000-0005-0000-0000-000064070000}"/>
    <cellStyle name="40% - Accent2 3 3 2 2 2 2" xfId="32027" xr:uid="{0D01CA30-9357-4EC7-BC59-0104E87EF912}"/>
    <cellStyle name="40% - Accent2 3 3 2 2 3" xfId="26064" xr:uid="{5BCB819E-83BC-45A7-914F-81626BFB176C}"/>
    <cellStyle name="40% - Accent2 3 3 2 3" xfId="20119" xr:uid="{00000000-0005-0000-0000-000065070000}"/>
    <cellStyle name="40% - Accent2 3 3 2 3 2" xfId="32026" xr:uid="{F2E304D1-A9DB-44DE-BEA3-6D9DE0A10899}"/>
    <cellStyle name="40% - Accent2 3 3 2 4" xfId="26063" xr:uid="{61BB7064-C8AF-4605-9C28-D2477839B9BE}"/>
    <cellStyle name="40% - Accent2 3 3 3" xfId="1414" xr:uid="{00000000-0005-0000-0000-000066070000}"/>
    <cellStyle name="40% - Accent2 3 3 3 2" xfId="20121" xr:uid="{00000000-0005-0000-0000-000067070000}"/>
    <cellStyle name="40% - Accent2 3 3 3 2 2" xfId="32028" xr:uid="{483BBB8A-69DF-41A3-930F-D51231277507}"/>
    <cellStyle name="40% - Accent2 3 3 3 3" xfId="26065" xr:uid="{C3EA60C9-0026-4692-BBC8-0754F77E1C54}"/>
    <cellStyle name="40% - Accent2 3 3 4" xfId="1415" xr:uid="{00000000-0005-0000-0000-000068070000}"/>
    <cellStyle name="40% - Accent2 3 3 5" xfId="20118" xr:uid="{00000000-0005-0000-0000-000069070000}"/>
    <cellStyle name="40% - Accent2 3 3 5 2" xfId="32025" xr:uid="{BD4CA2C8-8F0B-45D9-B391-538E22C558E7}"/>
    <cellStyle name="40% - Accent2 3 3 6" xfId="26062" xr:uid="{2D52F443-A204-482F-A6B6-B152713809E5}"/>
    <cellStyle name="40% - Accent2 3 4" xfId="1416" xr:uid="{00000000-0005-0000-0000-00006A070000}"/>
    <cellStyle name="40% - Accent2 3 4 2" xfId="1417" xr:uid="{00000000-0005-0000-0000-00006B070000}"/>
    <cellStyle name="40% - Accent2 3 4 2 2" xfId="20123" xr:uid="{00000000-0005-0000-0000-00006C070000}"/>
    <cellStyle name="40% - Accent2 3 4 2 2 2" xfId="32030" xr:uid="{06C5DE25-FF43-4274-8EDE-38049F36CB3B}"/>
    <cellStyle name="40% - Accent2 3 4 2 3" xfId="26067" xr:uid="{948C51AD-4DFE-4157-AA1C-308CF061C0DE}"/>
    <cellStyle name="40% - Accent2 3 4 3" xfId="1418" xr:uid="{00000000-0005-0000-0000-00006D070000}"/>
    <cellStyle name="40% - Accent2 3 4 4" xfId="20122" xr:uid="{00000000-0005-0000-0000-00006E070000}"/>
    <cellStyle name="40% - Accent2 3 4 4 2" xfId="32029" xr:uid="{D3E40919-397F-4556-8177-8AD94434C116}"/>
    <cellStyle name="40% - Accent2 3 4 5" xfId="26066" xr:uid="{DBBE53A4-067A-4357-9C3A-FA9412A66F0D}"/>
    <cellStyle name="40% - Accent2 3 5" xfId="1419" xr:uid="{00000000-0005-0000-0000-00006F070000}"/>
    <cellStyle name="40% - Accent2 3 5 2" xfId="1420" xr:uid="{00000000-0005-0000-0000-000070070000}"/>
    <cellStyle name="40% - Accent2 3 5 3" xfId="20124" xr:uid="{00000000-0005-0000-0000-000071070000}"/>
    <cellStyle name="40% - Accent2 3 5 3 2" xfId="32031" xr:uid="{3B46ADAF-CF14-44E5-9B17-76CBA8035EFA}"/>
    <cellStyle name="40% - Accent2 3 5 4" xfId="26068" xr:uid="{40B73A1D-45B4-41DB-ADF5-4DF54C4FA2E6}"/>
    <cellStyle name="40% - Accent2 3 6" xfId="1421" xr:uid="{00000000-0005-0000-0000-000072070000}"/>
    <cellStyle name="40% - Accent2 3 6 2" xfId="1422" xr:uid="{00000000-0005-0000-0000-000073070000}"/>
    <cellStyle name="40% - Accent2 3 6 3" xfId="1423" xr:uid="{00000000-0005-0000-0000-000074070000}"/>
    <cellStyle name="40% - Accent2 3 7" xfId="1424" xr:uid="{00000000-0005-0000-0000-000075070000}"/>
    <cellStyle name="40% - Accent2 3 7 2" xfId="1425" xr:uid="{00000000-0005-0000-0000-000076070000}"/>
    <cellStyle name="40% - Accent2 3 8" xfId="1426" xr:uid="{00000000-0005-0000-0000-000077070000}"/>
    <cellStyle name="40% - Accent2 3 9" xfId="1427" xr:uid="{00000000-0005-0000-0000-000078070000}"/>
    <cellStyle name="40% - Accent2 4" xfId="1428" xr:uid="{00000000-0005-0000-0000-000079070000}"/>
    <cellStyle name="40% - Accent2 4 2" xfId="1429" xr:uid="{00000000-0005-0000-0000-00007A070000}"/>
    <cellStyle name="40% - Accent2 4 2 2" xfId="1430" xr:uid="{00000000-0005-0000-0000-00007B070000}"/>
    <cellStyle name="40% - Accent2 4 2 2 2" xfId="1431" xr:uid="{00000000-0005-0000-0000-00007C070000}"/>
    <cellStyle name="40% - Accent2 4 2 2 2 2" xfId="1432" xr:uid="{00000000-0005-0000-0000-00007D070000}"/>
    <cellStyle name="40% - Accent2 4 2 2 2 2 2" xfId="20128" xr:uid="{00000000-0005-0000-0000-00007E070000}"/>
    <cellStyle name="40% - Accent2 4 2 2 2 2 2 2" xfId="32035" xr:uid="{11A43310-4C68-4980-AF0C-1B224F472BB7}"/>
    <cellStyle name="40% - Accent2 4 2 2 2 2 3" xfId="26072" xr:uid="{1191AA62-7C9D-4465-8355-A75D5671F456}"/>
    <cellStyle name="40% - Accent2 4 2 2 2 3" xfId="1433" xr:uid="{00000000-0005-0000-0000-00007F070000}"/>
    <cellStyle name="40% - Accent2 4 2 2 2 4" xfId="20127" xr:uid="{00000000-0005-0000-0000-000080070000}"/>
    <cellStyle name="40% - Accent2 4 2 2 2 4 2" xfId="32034" xr:uid="{805F02BC-083F-44C4-A665-37DDD849DF93}"/>
    <cellStyle name="40% - Accent2 4 2 2 2 5" xfId="26071" xr:uid="{0235E756-1D68-45CA-AB6A-11813233D596}"/>
    <cellStyle name="40% - Accent2 4 2 2 3" xfId="1434" xr:uid="{00000000-0005-0000-0000-000081070000}"/>
    <cellStyle name="40% - Accent2 4 2 2 3 2" xfId="1435" xr:uid="{00000000-0005-0000-0000-000082070000}"/>
    <cellStyle name="40% - Accent2 4 2 2 3 3" xfId="20129" xr:uid="{00000000-0005-0000-0000-000083070000}"/>
    <cellStyle name="40% - Accent2 4 2 2 3 3 2" xfId="32036" xr:uid="{EDD0949A-9D95-428D-9FB6-59EF3E3CC1AC}"/>
    <cellStyle name="40% - Accent2 4 2 2 3 4" xfId="26073" xr:uid="{801F4207-F34F-4BEA-9157-43C005A0A486}"/>
    <cellStyle name="40% - Accent2 4 2 2 4" xfId="1436" xr:uid="{00000000-0005-0000-0000-000084070000}"/>
    <cellStyle name="40% - Accent2 4 2 2 5" xfId="20126" xr:uid="{00000000-0005-0000-0000-000085070000}"/>
    <cellStyle name="40% - Accent2 4 2 2 5 2" xfId="32033" xr:uid="{61E956E1-0D69-4F56-890E-7D5451CC4904}"/>
    <cellStyle name="40% - Accent2 4 2 2 6" xfId="26070" xr:uid="{460E2897-9DD2-45FC-9F48-FC54683D64C8}"/>
    <cellStyle name="40% - Accent2 4 2 3" xfId="1437" xr:uid="{00000000-0005-0000-0000-000086070000}"/>
    <cellStyle name="40% - Accent2 4 2 3 2" xfId="1438" xr:uid="{00000000-0005-0000-0000-000087070000}"/>
    <cellStyle name="40% - Accent2 4 2 3 2 2" xfId="20131" xr:uid="{00000000-0005-0000-0000-000088070000}"/>
    <cellStyle name="40% - Accent2 4 2 3 2 2 2" xfId="32038" xr:uid="{3DEED3A5-D44E-431B-B607-E821DD0A8F62}"/>
    <cellStyle name="40% - Accent2 4 2 3 2 3" xfId="26075" xr:uid="{EA1F113F-4585-43CC-BD74-BCDB1CDD1EA8}"/>
    <cellStyle name="40% - Accent2 4 2 3 3" xfId="1439" xr:uid="{00000000-0005-0000-0000-000089070000}"/>
    <cellStyle name="40% - Accent2 4 2 3 4" xfId="20130" xr:uid="{00000000-0005-0000-0000-00008A070000}"/>
    <cellStyle name="40% - Accent2 4 2 3 4 2" xfId="32037" xr:uid="{CC3DBFA6-E0E4-4D16-BA25-33D1F4D20C72}"/>
    <cellStyle name="40% - Accent2 4 2 3 5" xfId="26074" xr:uid="{6CE61565-30FD-41D7-9702-ECCD46347469}"/>
    <cellStyle name="40% - Accent2 4 2 4" xfId="1440" xr:uid="{00000000-0005-0000-0000-00008B070000}"/>
    <cellStyle name="40% - Accent2 4 2 4 2" xfId="1441" xr:uid="{00000000-0005-0000-0000-00008C070000}"/>
    <cellStyle name="40% - Accent2 4 2 4 3" xfId="20132" xr:uid="{00000000-0005-0000-0000-00008D070000}"/>
    <cellStyle name="40% - Accent2 4 2 4 3 2" xfId="32039" xr:uid="{01A4EA0A-A935-4B85-A474-582A9DA705CD}"/>
    <cellStyle name="40% - Accent2 4 2 4 4" xfId="26076" xr:uid="{EB8D538A-CF0D-4802-BCA7-8203991F8664}"/>
    <cellStyle name="40% - Accent2 4 2 5" xfId="1442" xr:uid="{00000000-0005-0000-0000-00008E070000}"/>
    <cellStyle name="40% - Accent2 4 2 5 2" xfId="1443" xr:uid="{00000000-0005-0000-0000-00008F070000}"/>
    <cellStyle name="40% - Accent2 4 2 6" xfId="1444" xr:uid="{00000000-0005-0000-0000-000090070000}"/>
    <cellStyle name="40% - Accent2 4 2 6 2" xfId="1445" xr:uid="{00000000-0005-0000-0000-000091070000}"/>
    <cellStyle name="40% - Accent2 4 2 7" xfId="1446" xr:uid="{00000000-0005-0000-0000-000092070000}"/>
    <cellStyle name="40% - Accent2 4 2 8" xfId="20125" xr:uid="{00000000-0005-0000-0000-000093070000}"/>
    <cellStyle name="40% - Accent2 4 2 8 2" xfId="32032" xr:uid="{8B605B25-8BE5-4825-B161-AE45B35969D3}"/>
    <cellStyle name="40% - Accent2 4 2 9" xfId="26069" xr:uid="{40196CAF-50C3-4A0B-B2D7-1832CD24AE97}"/>
    <cellStyle name="40% - Accent2 4 3" xfId="1447" xr:uid="{00000000-0005-0000-0000-000094070000}"/>
    <cellStyle name="40% - Accent2 4 3 2" xfId="1448" xr:uid="{00000000-0005-0000-0000-000095070000}"/>
    <cellStyle name="40% - Accent2 4 3 2 2" xfId="20134" xr:uid="{00000000-0005-0000-0000-000096070000}"/>
    <cellStyle name="40% - Accent2 4 3 2 2 2" xfId="32041" xr:uid="{8DA230EB-A680-4C48-A768-CD4EBEC7CCF7}"/>
    <cellStyle name="40% - Accent2 4 3 2 3" xfId="26078" xr:uid="{AAE5A1C2-653B-4C84-A8B3-060B5093596B}"/>
    <cellStyle name="40% - Accent2 4 3 3" xfId="1449" xr:uid="{00000000-0005-0000-0000-000097070000}"/>
    <cellStyle name="40% - Accent2 4 3 3 2" xfId="20135" xr:uid="{00000000-0005-0000-0000-000098070000}"/>
    <cellStyle name="40% - Accent2 4 3 3 2 2" xfId="32042" xr:uid="{E8317F7A-8A81-4919-B19C-7239CDE9A575}"/>
    <cellStyle name="40% - Accent2 4 3 3 3" xfId="26079" xr:uid="{DC4E1556-7460-4206-9E6F-50BB29833C00}"/>
    <cellStyle name="40% - Accent2 4 3 4" xfId="1450" xr:uid="{00000000-0005-0000-0000-000099070000}"/>
    <cellStyle name="40% - Accent2 4 3 5" xfId="20133" xr:uid="{00000000-0005-0000-0000-00009A070000}"/>
    <cellStyle name="40% - Accent2 4 3 5 2" xfId="32040" xr:uid="{2612557C-8745-4F68-9EDB-7BF47E49B397}"/>
    <cellStyle name="40% - Accent2 4 3 6" xfId="26077" xr:uid="{8F9D727C-066B-418B-ABF8-FD30053C4418}"/>
    <cellStyle name="40% - Accent2 4 4" xfId="1451" xr:uid="{00000000-0005-0000-0000-00009B070000}"/>
    <cellStyle name="40% - Accent2 4 4 2" xfId="1452" xr:uid="{00000000-0005-0000-0000-00009C070000}"/>
    <cellStyle name="40% - Accent2 4 4 2 2" xfId="20137" xr:uid="{00000000-0005-0000-0000-00009D070000}"/>
    <cellStyle name="40% - Accent2 4 4 2 2 2" xfId="32044" xr:uid="{C2528C28-AD20-4442-8781-D7FC6D5613FC}"/>
    <cellStyle name="40% - Accent2 4 4 2 3" xfId="26081" xr:uid="{E2EC7009-4E7C-45B9-969F-92382AE16D1F}"/>
    <cellStyle name="40% - Accent2 4 4 3" xfId="1453" xr:uid="{00000000-0005-0000-0000-00009E070000}"/>
    <cellStyle name="40% - Accent2 4 4 4" xfId="20136" xr:uid="{00000000-0005-0000-0000-00009F070000}"/>
    <cellStyle name="40% - Accent2 4 4 4 2" xfId="32043" xr:uid="{274CE411-182E-468D-B132-FAE7123F1C90}"/>
    <cellStyle name="40% - Accent2 4 4 5" xfId="26080" xr:uid="{27BC152A-088C-477F-A627-B65162E504C1}"/>
    <cellStyle name="40% - Accent2 4 5" xfId="1454" xr:uid="{00000000-0005-0000-0000-0000A0070000}"/>
    <cellStyle name="40% - Accent2 4 5 2" xfId="20138" xr:uid="{00000000-0005-0000-0000-0000A1070000}"/>
    <cellStyle name="40% - Accent2 4 5 2 2" xfId="32045" xr:uid="{34FB96EA-A406-4738-845A-8572C5FC2472}"/>
    <cellStyle name="40% - Accent2 4 5 3" xfId="26082" xr:uid="{595EAF64-1901-4D7E-8B31-08BCF2FD54ED}"/>
    <cellStyle name="40% - Accent2 4 6" xfId="1455" xr:uid="{00000000-0005-0000-0000-0000A2070000}"/>
    <cellStyle name="40% - Accent2 4 6 2" xfId="1456" xr:uid="{00000000-0005-0000-0000-0000A3070000}"/>
    <cellStyle name="40% - Accent2 4 7" xfId="1457" xr:uid="{00000000-0005-0000-0000-0000A4070000}"/>
    <cellStyle name="40% - Accent2 4 7 2" xfId="1458" xr:uid="{00000000-0005-0000-0000-0000A5070000}"/>
    <cellStyle name="40% - Accent2 4 8" xfId="1459" xr:uid="{00000000-0005-0000-0000-0000A6070000}"/>
    <cellStyle name="40% - Accent2 4 9" xfId="1460" xr:uid="{00000000-0005-0000-0000-0000A7070000}"/>
    <cellStyle name="40% - Accent2 5" xfId="1461" xr:uid="{00000000-0005-0000-0000-0000A8070000}"/>
    <cellStyle name="40% - Accent2 5 2" xfId="1462" xr:uid="{00000000-0005-0000-0000-0000A9070000}"/>
    <cellStyle name="40% - Accent2 5 2 2" xfId="1463" xr:uid="{00000000-0005-0000-0000-0000AA070000}"/>
    <cellStyle name="40% - Accent2 5 2 2 2" xfId="20140" xr:uid="{00000000-0005-0000-0000-0000AB070000}"/>
    <cellStyle name="40% - Accent2 5 2 2 2 2" xfId="32047" xr:uid="{46ECC08E-0462-444E-BA57-7CC8326127A3}"/>
    <cellStyle name="40% - Accent2 5 2 2 3" xfId="26084" xr:uid="{4E813FE4-A57E-455C-BFBE-904489793EDD}"/>
    <cellStyle name="40% - Accent2 5 2 3" xfId="1464" xr:uid="{00000000-0005-0000-0000-0000AC070000}"/>
    <cellStyle name="40% - Accent2 5 2 3 2" xfId="20141" xr:uid="{00000000-0005-0000-0000-0000AD070000}"/>
    <cellStyle name="40% - Accent2 5 2 3 2 2" xfId="32048" xr:uid="{54F3BA34-CA31-42F0-BD0F-237B2283EA5C}"/>
    <cellStyle name="40% - Accent2 5 2 3 3" xfId="26085" xr:uid="{6C8E55A6-2B28-4266-85F5-CCEBE485C57D}"/>
    <cellStyle name="40% - Accent2 5 2 4" xfId="1465" xr:uid="{00000000-0005-0000-0000-0000AE070000}"/>
    <cellStyle name="40% - Accent2 5 2 5" xfId="1466" xr:uid="{00000000-0005-0000-0000-0000AF070000}"/>
    <cellStyle name="40% - Accent2 5 3" xfId="1467" xr:uid="{00000000-0005-0000-0000-0000B0070000}"/>
    <cellStyle name="40% - Accent2 5 3 2" xfId="1468" xr:uid="{00000000-0005-0000-0000-0000B1070000}"/>
    <cellStyle name="40% - Accent2 5 3 2 2" xfId="1469" xr:uid="{00000000-0005-0000-0000-0000B2070000}"/>
    <cellStyle name="40% - Accent2 5 3 2 2 2" xfId="20144" xr:uid="{00000000-0005-0000-0000-0000B3070000}"/>
    <cellStyle name="40% - Accent2 5 3 2 2 2 2" xfId="32051" xr:uid="{0B2AF9DD-4D29-496C-9BFE-9A08BFB1641D}"/>
    <cellStyle name="40% - Accent2 5 3 2 2 3" xfId="26088" xr:uid="{B81EF583-FFA6-490C-8B3A-A9AEF53CD828}"/>
    <cellStyle name="40% - Accent2 5 3 2 3" xfId="20143" xr:uid="{00000000-0005-0000-0000-0000B4070000}"/>
    <cellStyle name="40% - Accent2 5 3 2 3 2" xfId="32050" xr:uid="{53D4052E-32FB-4753-8260-FE390B261DC4}"/>
    <cellStyle name="40% - Accent2 5 3 2 4" xfId="26087" xr:uid="{5724DC68-8A38-463A-AEA6-BD581C3F11EB}"/>
    <cellStyle name="40% - Accent2 5 3 3" xfId="1470" xr:uid="{00000000-0005-0000-0000-0000B5070000}"/>
    <cellStyle name="40% - Accent2 5 3 3 2" xfId="20145" xr:uid="{00000000-0005-0000-0000-0000B6070000}"/>
    <cellStyle name="40% - Accent2 5 3 3 2 2" xfId="32052" xr:uid="{E3D6ABE8-0250-49BB-9B24-462A622BF008}"/>
    <cellStyle name="40% - Accent2 5 3 3 3" xfId="26089" xr:uid="{1E191C7C-6F74-437E-A195-9216E9B5A64E}"/>
    <cellStyle name="40% - Accent2 5 3 4" xfId="1471" xr:uid="{00000000-0005-0000-0000-0000B7070000}"/>
    <cellStyle name="40% - Accent2 5 3 5" xfId="20142" xr:uid="{00000000-0005-0000-0000-0000B8070000}"/>
    <cellStyle name="40% - Accent2 5 3 5 2" xfId="32049" xr:uid="{6B48AAFB-108E-435C-B00D-30710A121703}"/>
    <cellStyle name="40% - Accent2 5 3 6" xfId="26086" xr:uid="{E12A2154-5A46-4FAA-AB77-AA574CEC28EA}"/>
    <cellStyle name="40% - Accent2 5 4" xfId="1472" xr:uid="{00000000-0005-0000-0000-0000B9070000}"/>
    <cellStyle name="40% - Accent2 5 4 2" xfId="1473" xr:uid="{00000000-0005-0000-0000-0000BA070000}"/>
    <cellStyle name="40% - Accent2 5 4 2 2" xfId="20147" xr:uid="{00000000-0005-0000-0000-0000BB070000}"/>
    <cellStyle name="40% - Accent2 5 4 2 2 2" xfId="32054" xr:uid="{7C1084DF-4A3F-4A97-B959-F174345C3801}"/>
    <cellStyle name="40% - Accent2 5 4 2 3" xfId="26091" xr:uid="{34CB9322-67E6-4350-8F41-A6D8321A1F2D}"/>
    <cellStyle name="40% - Accent2 5 4 3" xfId="20146" xr:uid="{00000000-0005-0000-0000-0000BC070000}"/>
    <cellStyle name="40% - Accent2 5 4 3 2" xfId="32053" xr:uid="{885C5236-7C0F-48C5-BB20-88E1EBF30ED0}"/>
    <cellStyle name="40% - Accent2 5 4 4" xfId="26090" xr:uid="{C5703CE4-3E80-48E9-B4B0-5FCCADF72D30}"/>
    <cellStyle name="40% - Accent2 5 5" xfId="1474" xr:uid="{00000000-0005-0000-0000-0000BD070000}"/>
    <cellStyle name="40% - Accent2 5 5 2" xfId="20148" xr:uid="{00000000-0005-0000-0000-0000BE070000}"/>
    <cellStyle name="40% - Accent2 5 5 2 2" xfId="32055" xr:uid="{5DA3F742-FB31-4584-A9BB-1CCA3C6B8E18}"/>
    <cellStyle name="40% - Accent2 5 5 3" xfId="26092" xr:uid="{76ED1DD0-CA1B-44B8-AF60-3F5AA288F28F}"/>
    <cellStyle name="40% - Accent2 5 6" xfId="1475" xr:uid="{00000000-0005-0000-0000-0000BF070000}"/>
    <cellStyle name="40% - Accent2 5 7" xfId="20139" xr:uid="{00000000-0005-0000-0000-0000C0070000}"/>
    <cellStyle name="40% - Accent2 5 7 2" xfId="32046" xr:uid="{66DCC49F-89F7-40C1-8EB9-0597E1010E4A}"/>
    <cellStyle name="40% - Accent2 5 8" xfId="26083" xr:uid="{004D36C3-E455-4325-82D4-B92C18A2C7F1}"/>
    <cellStyle name="40% - Accent2 6" xfId="1476" xr:uid="{00000000-0005-0000-0000-0000C1070000}"/>
    <cellStyle name="40% - Accent2 6 2" xfId="1477" xr:uid="{00000000-0005-0000-0000-0000C2070000}"/>
    <cellStyle name="40% - Accent2 6 2 2" xfId="1478" xr:uid="{00000000-0005-0000-0000-0000C3070000}"/>
    <cellStyle name="40% - Accent2 6 2 2 2" xfId="1479" xr:uid="{00000000-0005-0000-0000-0000C4070000}"/>
    <cellStyle name="40% - Accent2 6 2 2 2 2" xfId="20152" xr:uid="{00000000-0005-0000-0000-0000C5070000}"/>
    <cellStyle name="40% - Accent2 6 2 2 2 2 2" xfId="32059" xr:uid="{495BF0E4-7AD4-4342-A290-E33F0345FBAB}"/>
    <cellStyle name="40% - Accent2 6 2 2 2 3" xfId="26096" xr:uid="{1097887B-D945-4D10-BD04-E18695C58129}"/>
    <cellStyle name="40% - Accent2 6 2 2 3" xfId="20151" xr:uid="{00000000-0005-0000-0000-0000C6070000}"/>
    <cellStyle name="40% - Accent2 6 2 2 3 2" xfId="32058" xr:uid="{EF145516-ABD0-44F7-8688-C1F19037DE23}"/>
    <cellStyle name="40% - Accent2 6 2 2 4" xfId="26095" xr:uid="{6BA47D43-5C62-4CB5-9E7E-109472BB9E80}"/>
    <cellStyle name="40% - Accent2 6 2 3" xfId="1480" xr:uid="{00000000-0005-0000-0000-0000C7070000}"/>
    <cellStyle name="40% - Accent2 6 2 3 2" xfId="20153" xr:uid="{00000000-0005-0000-0000-0000C8070000}"/>
    <cellStyle name="40% - Accent2 6 2 3 2 2" xfId="32060" xr:uid="{89D31417-AAF7-43D3-B14A-0215BBE3E7F6}"/>
    <cellStyle name="40% - Accent2 6 2 3 3" xfId="26097" xr:uid="{4FA4F14C-BDFD-4516-A873-CBF65372DF85}"/>
    <cellStyle name="40% - Accent2 6 2 4" xfId="1481" xr:uid="{00000000-0005-0000-0000-0000C9070000}"/>
    <cellStyle name="40% - Accent2 6 2 5" xfId="20150" xr:uid="{00000000-0005-0000-0000-0000CA070000}"/>
    <cellStyle name="40% - Accent2 6 2 5 2" xfId="32057" xr:uid="{4DAA6DB8-758A-4BDC-AC40-04B993D1C7C1}"/>
    <cellStyle name="40% - Accent2 6 2 6" xfId="26094" xr:uid="{7BB273CA-8803-4628-B658-9537CC60DBEC}"/>
    <cellStyle name="40% - Accent2 6 3" xfId="1482" xr:uid="{00000000-0005-0000-0000-0000CB070000}"/>
    <cellStyle name="40% - Accent2 6 3 2" xfId="1483" xr:uid="{00000000-0005-0000-0000-0000CC070000}"/>
    <cellStyle name="40% - Accent2 6 3 2 2" xfId="20155" xr:uid="{00000000-0005-0000-0000-0000CD070000}"/>
    <cellStyle name="40% - Accent2 6 3 2 2 2" xfId="32062" xr:uid="{58AB981A-9CFC-4D8D-AAA0-F5370C2F6499}"/>
    <cellStyle name="40% - Accent2 6 3 2 3" xfId="26099" xr:uid="{95BFE745-0FFC-47FF-A330-9CF97FBE74DF}"/>
    <cellStyle name="40% - Accent2 6 3 3" xfId="1484" xr:uid="{00000000-0005-0000-0000-0000CE070000}"/>
    <cellStyle name="40% - Accent2 6 3 4" xfId="20154" xr:uid="{00000000-0005-0000-0000-0000CF070000}"/>
    <cellStyle name="40% - Accent2 6 3 4 2" xfId="32061" xr:uid="{90BD1315-9608-4EB8-B8AE-B04B25595B42}"/>
    <cellStyle name="40% - Accent2 6 3 5" xfId="26098" xr:uid="{8760597B-B601-4B7C-83CA-00D2D6E63206}"/>
    <cellStyle name="40% - Accent2 6 4" xfId="1485" xr:uid="{00000000-0005-0000-0000-0000D0070000}"/>
    <cellStyle name="40% - Accent2 6 4 2" xfId="20156" xr:uid="{00000000-0005-0000-0000-0000D1070000}"/>
    <cellStyle name="40% - Accent2 6 4 2 2" xfId="32063" xr:uid="{548027E2-CA83-4F29-8812-9C72E7FFFF1C}"/>
    <cellStyle name="40% - Accent2 6 4 3" xfId="26100" xr:uid="{A211CEBD-D8E1-442A-847C-E72E6A1711C3}"/>
    <cellStyle name="40% - Accent2 6 5" xfId="1486" xr:uid="{00000000-0005-0000-0000-0000D2070000}"/>
    <cellStyle name="40% - Accent2 6 6" xfId="20149" xr:uid="{00000000-0005-0000-0000-0000D3070000}"/>
    <cellStyle name="40% - Accent2 6 6 2" xfId="32056" xr:uid="{69A8B199-20C0-4088-9AC5-F6A88CC32CAC}"/>
    <cellStyle name="40% - Accent2 6 7" xfId="26093" xr:uid="{AAF95877-489C-47E9-B23D-691E29D579F5}"/>
    <cellStyle name="40% - Accent2 7" xfId="1487" xr:uid="{00000000-0005-0000-0000-0000D4070000}"/>
    <cellStyle name="40% - Accent2 7 2" xfId="1488" xr:uid="{00000000-0005-0000-0000-0000D5070000}"/>
    <cellStyle name="40% - Accent2 7 2 2" xfId="1489" xr:uid="{00000000-0005-0000-0000-0000D6070000}"/>
    <cellStyle name="40% - Accent2 7 2 2 2" xfId="1490" xr:uid="{00000000-0005-0000-0000-0000D7070000}"/>
    <cellStyle name="40% - Accent2 7 2 2 2 2" xfId="20160" xr:uid="{00000000-0005-0000-0000-0000D8070000}"/>
    <cellStyle name="40% - Accent2 7 2 2 2 2 2" xfId="32067" xr:uid="{C68DF5FC-B833-4C6A-BBC3-6589C67C579E}"/>
    <cellStyle name="40% - Accent2 7 2 2 2 3" xfId="26104" xr:uid="{A723FA9F-8E49-4780-8E3E-6BF782B7355F}"/>
    <cellStyle name="40% - Accent2 7 2 2 3" xfId="20159" xr:uid="{00000000-0005-0000-0000-0000D9070000}"/>
    <cellStyle name="40% - Accent2 7 2 2 3 2" xfId="32066" xr:uid="{44889D6D-F276-49D7-B777-0F0F375B8438}"/>
    <cellStyle name="40% - Accent2 7 2 2 4" xfId="26103" xr:uid="{30980476-48D6-49BA-B3DA-332743C6E0A9}"/>
    <cellStyle name="40% - Accent2 7 2 3" xfId="1491" xr:uid="{00000000-0005-0000-0000-0000DA070000}"/>
    <cellStyle name="40% - Accent2 7 2 3 2" xfId="20161" xr:uid="{00000000-0005-0000-0000-0000DB070000}"/>
    <cellStyle name="40% - Accent2 7 2 3 2 2" xfId="32068" xr:uid="{B6B5C9D2-C601-4FC3-9EF2-23C02CB0745D}"/>
    <cellStyle name="40% - Accent2 7 2 3 3" xfId="26105" xr:uid="{4B5F3B6D-E090-42E5-BE01-45B79B5ACF88}"/>
    <cellStyle name="40% - Accent2 7 2 4" xfId="20158" xr:uid="{00000000-0005-0000-0000-0000DC070000}"/>
    <cellStyle name="40% - Accent2 7 2 4 2" xfId="32065" xr:uid="{FF91616E-67BB-4E49-B92E-24003A9FB9B1}"/>
    <cellStyle name="40% - Accent2 7 2 5" xfId="26102" xr:uid="{D3BC6957-28A9-4A0E-817D-F9EB86881AD1}"/>
    <cellStyle name="40% - Accent2 7 3" xfId="1492" xr:uid="{00000000-0005-0000-0000-0000DD070000}"/>
    <cellStyle name="40% - Accent2 7 3 2" xfId="1493" xr:uid="{00000000-0005-0000-0000-0000DE070000}"/>
    <cellStyle name="40% - Accent2 7 3 2 2" xfId="20163" xr:uid="{00000000-0005-0000-0000-0000DF070000}"/>
    <cellStyle name="40% - Accent2 7 3 2 2 2" xfId="32070" xr:uid="{23D8F81B-6F1E-47E8-A297-8B4A6E2AE4F2}"/>
    <cellStyle name="40% - Accent2 7 3 2 3" xfId="26107" xr:uid="{0B3DDBAE-0D65-4106-9604-828B31CF4B75}"/>
    <cellStyle name="40% - Accent2 7 3 3" xfId="20162" xr:uid="{00000000-0005-0000-0000-0000E0070000}"/>
    <cellStyle name="40% - Accent2 7 3 3 2" xfId="32069" xr:uid="{71B21E1B-05A2-4883-BE32-8445DB8ACB47}"/>
    <cellStyle name="40% - Accent2 7 3 4" xfId="26106" xr:uid="{25BD56F7-810B-4E78-AB21-3536354E8943}"/>
    <cellStyle name="40% - Accent2 7 4" xfId="1494" xr:uid="{00000000-0005-0000-0000-0000E1070000}"/>
    <cellStyle name="40% - Accent2 7 4 2" xfId="20164" xr:uid="{00000000-0005-0000-0000-0000E2070000}"/>
    <cellStyle name="40% - Accent2 7 4 2 2" xfId="32071" xr:uid="{F6A65FB7-72B4-427B-A999-E9C1D9BBDAD0}"/>
    <cellStyle name="40% - Accent2 7 4 3" xfId="26108" xr:uid="{2308FBED-E0D5-41B7-9F8B-55BDD8E1931D}"/>
    <cellStyle name="40% - Accent2 7 5" xfId="1495" xr:uid="{00000000-0005-0000-0000-0000E3070000}"/>
    <cellStyle name="40% - Accent2 7 6" xfId="20157" xr:uid="{00000000-0005-0000-0000-0000E4070000}"/>
    <cellStyle name="40% - Accent2 7 6 2" xfId="32064" xr:uid="{218A05D5-F54C-4255-8C42-D13906B93E48}"/>
    <cellStyle name="40% - Accent2 7 7" xfId="26101" xr:uid="{FBC8226B-5BF7-4344-941A-82497B2D1807}"/>
    <cellStyle name="40% - Accent2 8" xfId="1496" xr:uid="{00000000-0005-0000-0000-0000E5070000}"/>
    <cellStyle name="40% - Accent2 8 2" xfId="1497" xr:uid="{00000000-0005-0000-0000-0000E6070000}"/>
    <cellStyle name="40% - Accent2 8 3" xfId="1498" xr:uid="{00000000-0005-0000-0000-0000E7070000}"/>
    <cellStyle name="40% - Accent2 8 3 2" xfId="20165" xr:uid="{00000000-0005-0000-0000-0000E8070000}"/>
    <cellStyle name="40% - Accent2 8 3 2 2" xfId="32072" xr:uid="{B4DB558D-FBF9-44F6-B0D5-CFD537CD5C41}"/>
    <cellStyle name="40% - Accent2 8 3 3" xfId="26109" xr:uid="{31068D2D-DD44-4C6C-A57F-C439EF3A5301}"/>
    <cellStyle name="40% - Accent2 8 4" xfId="1499" xr:uid="{00000000-0005-0000-0000-0000E9070000}"/>
    <cellStyle name="40% - Accent2 9" xfId="1500" xr:uid="{00000000-0005-0000-0000-0000EA070000}"/>
    <cellStyle name="40% - Accent2 9 2" xfId="1501" xr:uid="{00000000-0005-0000-0000-0000EB070000}"/>
    <cellStyle name="40% - Accent2 9 2 2" xfId="20166" xr:uid="{00000000-0005-0000-0000-0000EC070000}"/>
    <cellStyle name="40% - Accent2 9 2 2 2" xfId="32073" xr:uid="{85DB373E-0F4F-49FA-A06D-E3ED5C988708}"/>
    <cellStyle name="40% - Accent2 9 2 3" xfId="26110" xr:uid="{F2478332-F914-4D57-BFB2-2BE3BF72083F}"/>
    <cellStyle name="40% - Accent2 9 3" xfId="1502" xr:uid="{00000000-0005-0000-0000-0000ED070000}"/>
    <cellStyle name="40% - Accent3 10" xfId="1503" xr:uid="{00000000-0005-0000-0000-0000EE070000}"/>
    <cellStyle name="40% - Accent3 10 2" xfId="1504" xr:uid="{00000000-0005-0000-0000-0000EF070000}"/>
    <cellStyle name="40% - Accent3 10 2 2" xfId="20167" xr:uid="{00000000-0005-0000-0000-0000F0070000}"/>
    <cellStyle name="40% - Accent3 10 2 2 2" xfId="32074" xr:uid="{9CA00747-BFB7-4880-B84F-2A57C444D5F3}"/>
    <cellStyle name="40% - Accent3 10 2 3" xfId="26111" xr:uid="{A7E873D7-51DE-4B94-AA1A-4AB7CBEA8856}"/>
    <cellStyle name="40% - Accent3 10 3" xfId="1505" xr:uid="{00000000-0005-0000-0000-0000F1070000}"/>
    <cellStyle name="40% - Accent3 11" xfId="1506" xr:uid="{00000000-0005-0000-0000-0000F2070000}"/>
    <cellStyle name="40% - Accent3 12" xfId="1507" xr:uid="{00000000-0005-0000-0000-0000F3070000}"/>
    <cellStyle name="40% - Accent3 2" xfId="1508" xr:uid="{00000000-0005-0000-0000-0000F4070000}"/>
    <cellStyle name="40% - Accent3 2 2" xfId="1509" xr:uid="{00000000-0005-0000-0000-0000F5070000}"/>
    <cellStyle name="40% - Accent3 2 2 2" xfId="1510" xr:uid="{00000000-0005-0000-0000-0000F6070000}"/>
    <cellStyle name="40% - Accent3 2 2 2 2" xfId="1511" xr:uid="{00000000-0005-0000-0000-0000F7070000}"/>
    <cellStyle name="40% - Accent3 2 2 2 3" xfId="1512" xr:uid="{00000000-0005-0000-0000-0000F8070000}"/>
    <cellStyle name="40% - Accent3 2 2 2 4" xfId="1513" xr:uid="{00000000-0005-0000-0000-0000F9070000}"/>
    <cellStyle name="40% - Accent3 2 2 3" xfId="1514" xr:uid="{00000000-0005-0000-0000-0000FA070000}"/>
    <cellStyle name="40% - Accent3 2 2 3 2" xfId="1515" xr:uid="{00000000-0005-0000-0000-0000FB070000}"/>
    <cellStyle name="40% - Accent3 2 2 3 2 2" xfId="1516" xr:uid="{00000000-0005-0000-0000-0000FC070000}"/>
    <cellStyle name="40% - Accent3 2 2 3 2 2 2" xfId="20171" xr:uid="{00000000-0005-0000-0000-0000FD070000}"/>
    <cellStyle name="40% - Accent3 2 2 3 2 2 2 2" xfId="32078" xr:uid="{0F684247-3DE1-43DD-B3F8-63F9DE15FAFE}"/>
    <cellStyle name="40% - Accent3 2 2 3 2 2 3" xfId="26115" xr:uid="{A8BD8A56-AD76-4E36-BA25-416DF3AFB85F}"/>
    <cellStyle name="40% - Accent3 2 2 3 2 3" xfId="20170" xr:uid="{00000000-0005-0000-0000-0000FE070000}"/>
    <cellStyle name="40% - Accent3 2 2 3 2 3 2" xfId="32077" xr:uid="{B61EB93D-E53B-4A1D-A789-5E369F980676}"/>
    <cellStyle name="40% - Accent3 2 2 3 2 4" xfId="26114" xr:uid="{0ECF7769-1995-4D57-A8B7-3823AE1F48BA}"/>
    <cellStyle name="40% - Accent3 2 2 3 3" xfId="1517" xr:uid="{00000000-0005-0000-0000-0000FF070000}"/>
    <cellStyle name="40% - Accent3 2 2 3 3 2" xfId="20172" xr:uid="{00000000-0005-0000-0000-000000080000}"/>
    <cellStyle name="40% - Accent3 2 2 3 3 2 2" xfId="32079" xr:uid="{8034829D-BF70-462F-8A57-B6A2521B95C2}"/>
    <cellStyle name="40% - Accent3 2 2 3 3 3" xfId="26116" xr:uid="{15385C32-1DB9-477D-8AC8-CFEE138ED653}"/>
    <cellStyle name="40% - Accent3 2 2 3 4" xfId="1518" xr:uid="{00000000-0005-0000-0000-000001080000}"/>
    <cellStyle name="40% - Accent3 2 2 3 5" xfId="20169" xr:uid="{00000000-0005-0000-0000-000002080000}"/>
    <cellStyle name="40% - Accent3 2 2 3 5 2" xfId="32076" xr:uid="{42EA4A7D-DEA4-46C6-80A0-440AED122776}"/>
    <cellStyle name="40% - Accent3 2 2 3 6" xfId="26113" xr:uid="{07A76D94-6587-4F6F-8509-FB49F17A6C3F}"/>
    <cellStyle name="40% - Accent3 2 2 4" xfId="1519" xr:uid="{00000000-0005-0000-0000-000003080000}"/>
    <cellStyle name="40% - Accent3 2 2 4 2" xfId="1520" xr:uid="{00000000-0005-0000-0000-000004080000}"/>
    <cellStyle name="40% - Accent3 2 2 4 2 2" xfId="20174" xr:uid="{00000000-0005-0000-0000-000005080000}"/>
    <cellStyle name="40% - Accent3 2 2 4 2 2 2" xfId="32081" xr:uid="{18412A76-3C26-4958-8D15-2623ACCE0799}"/>
    <cellStyle name="40% - Accent3 2 2 4 2 3" xfId="26118" xr:uid="{87ED28A4-A8FE-4EA4-953D-774E3AB44CCC}"/>
    <cellStyle name="40% - Accent3 2 2 4 3" xfId="1521" xr:uid="{00000000-0005-0000-0000-000006080000}"/>
    <cellStyle name="40% - Accent3 2 2 4 4" xfId="20173" xr:uid="{00000000-0005-0000-0000-000007080000}"/>
    <cellStyle name="40% - Accent3 2 2 4 4 2" xfId="32080" xr:uid="{AE6E7163-B278-4E1B-AABD-3C9254AEB326}"/>
    <cellStyle name="40% - Accent3 2 2 4 5" xfId="26117" xr:uid="{392BB097-3F71-447C-BCFD-7D6BB9129186}"/>
    <cellStyle name="40% - Accent3 2 2 5" xfId="1522" xr:uid="{00000000-0005-0000-0000-000008080000}"/>
    <cellStyle name="40% - Accent3 2 2 5 2" xfId="1523" xr:uid="{00000000-0005-0000-0000-000009080000}"/>
    <cellStyle name="40% - Accent3 2 2 5 3" xfId="20175" xr:uid="{00000000-0005-0000-0000-00000A080000}"/>
    <cellStyle name="40% - Accent3 2 2 5 3 2" xfId="32082" xr:uid="{C66FBE56-6537-415F-80F2-2A4BA5C69F72}"/>
    <cellStyle name="40% - Accent3 2 2 5 4" xfId="26119" xr:uid="{416FDC6D-126C-4366-8A9F-0BE77D2A4723}"/>
    <cellStyle name="40% - Accent3 2 2 6" xfId="1524" xr:uid="{00000000-0005-0000-0000-00000B080000}"/>
    <cellStyle name="40% - Accent3 2 2 6 2" xfId="1525" xr:uid="{00000000-0005-0000-0000-00000C080000}"/>
    <cellStyle name="40% - Accent3 2 2 7" xfId="1526" xr:uid="{00000000-0005-0000-0000-00000D080000}"/>
    <cellStyle name="40% - Accent3 2 2 8" xfId="20168" xr:uid="{00000000-0005-0000-0000-00000E080000}"/>
    <cellStyle name="40% - Accent3 2 2 8 2" xfId="32075" xr:uid="{216C8FB5-C1B6-49BD-B25F-B1C2D76B705E}"/>
    <cellStyle name="40% - Accent3 2 2 9" xfId="26112" xr:uid="{9D2EB5C3-9A9B-4DB8-B46F-FEE84C8FE9CC}"/>
    <cellStyle name="40% - Accent3 2 3" xfId="1527" xr:uid="{00000000-0005-0000-0000-00000F080000}"/>
    <cellStyle name="40% - Accent3 2 3 2" xfId="1528" xr:uid="{00000000-0005-0000-0000-000010080000}"/>
    <cellStyle name="40% - Accent3 2 3 2 2" xfId="1529" xr:uid="{00000000-0005-0000-0000-000011080000}"/>
    <cellStyle name="40% - Accent3 2 3 2 3" xfId="1530" xr:uid="{00000000-0005-0000-0000-000012080000}"/>
    <cellStyle name="40% - Accent3 2 3 2 4" xfId="1531" xr:uid="{00000000-0005-0000-0000-000013080000}"/>
    <cellStyle name="40% - Accent3 2 3 2 5" xfId="20176" xr:uid="{00000000-0005-0000-0000-000014080000}"/>
    <cellStyle name="40% - Accent3 2 3 2 5 2" xfId="32083" xr:uid="{29CD48E5-2EB5-4328-9AEC-181ABF4718C4}"/>
    <cellStyle name="40% - Accent3 2 3 2 6" xfId="26120" xr:uid="{4766D991-D944-4D10-92D6-D0798D63D542}"/>
    <cellStyle name="40% - Accent3 2 3 3" xfId="1532" xr:uid="{00000000-0005-0000-0000-000015080000}"/>
    <cellStyle name="40% - Accent3 2 3 4" xfId="1533" xr:uid="{00000000-0005-0000-0000-000016080000}"/>
    <cellStyle name="40% - Accent3 2 3 5" xfId="1534" xr:uid="{00000000-0005-0000-0000-000017080000}"/>
    <cellStyle name="40% - Accent3 2 4" xfId="1535" xr:uid="{00000000-0005-0000-0000-000018080000}"/>
    <cellStyle name="40% - Accent3 2 4 2" xfId="1536" xr:uid="{00000000-0005-0000-0000-000019080000}"/>
    <cellStyle name="40% - Accent3 2 5" xfId="1537" xr:uid="{00000000-0005-0000-0000-00001A080000}"/>
    <cellStyle name="40% - Accent3 2 5 2" xfId="1538" xr:uid="{00000000-0005-0000-0000-00001B080000}"/>
    <cellStyle name="40% - Accent3 2 5 3" xfId="1539" xr:uid="{00000000-0005-0000-0000-00001C080000}"/>
    <cellStyle name="40% - Accent3 2 6" xfId="1540" xr:uid="{00000000-0005-0000-0000-00001D080000}"/>
    <cellStyle name="40% - Accent3 2 6 2" xfId="1541" xr:uid="{00000000-0005-0000-0000-00001E080000}"/>
    <cellStyle name="40% - Accent3 2 7" xfId="1542" xr:uid="{00000000-0005-0000-0000-00001F080000}"/>
    <cellStyle name="40% - Accent3 2 7 2" xfId="1543" xr:uid="{00000000-0005-0000-0000-000020080000}"/>
    <cellStyle name="40% - Accent3 2 8" xfId="1544" xr:uid="{00000000-0005-0000-0000-000021080000}"/>
    <cellStyle name="40% - Accent3 3" xfId="1545" xr:uid="{00000000-0005-0000-0000-000022080000}"/>
    <cellStyle name="40% - Accent3 3 2" xfId="1546" xr:uid="{00000000-0005-0000-0000-000023080000}"/>
    <cellStyle name="40% - Accent3 3 2 2" xfId="1547" xr:uid="{00000000-0005-0000-0000-000024080000}"/>
    <cellStyle name="40% - Accent3 3 2 2 2" xfId="1548" xr:uid="{00000000-0005-0000-0000-000025080000}"/>
    <cellStyle name="40% - Accent3 3 2 2 2 2" xfId="1549" xr:uid="{00000000-0005-0000-0000-000026080000}"/>
    <cellStyle name="40% - Accent3 3 2 2 2 2 2" xfId="20180" xr:uid="{00000000-0005-0000-0000-000027080000}"/>
    <cellStyle name="40% - Accent3 3 2 2 2 2 2 2" xfId="32087" xr:uid="{4BF1D8A7-3F54-497F-8B9D-165ABD88B2F5}"/>
    <cellStyle name="40% - Accent3 3 2 2 2 2 3" xfId="26124" xr:uid="{460B612F-13E0-41CB-BF98-8F171AB1BDEF}"/>
    <cellStyle name="40% - Accent3 3 2 2 2 3" xfId="1550" xr:uid="{00000000-0005-0000-0000-000028080000}"/>
    <cellStyle name="40% - Accent3 3 2 2 2 4" xfId="20179" xr:uid="{00000000-0005-0000-0000-000029080000}"/>
    <cellStyle name="40% - Accent3 3 2 2 2 4 2" xfId="32086" xr:uid="{6999AF34-0FDA-4326-AE40-889A585FBF7C}"/>
    <cellStyle name="40% - Accent3 3 2 2 2 5" xfId="26123" xr:uid="{26A45937-C8E1-45F6-BB8E-CCDF45F70338}"/>
    <cellStyle name="40% - Accent3 3 2 2 3" xfId="1551" xr:uid="{00000000-0005-0000-0000-00002A080000}"/>
    <cellStyle name="40% - Accent3 3 2 2 3 2" xfId="1552" xr:uid="{00000000-0005-0000-0000-00002B080000}"/>
    <cellStyle name="40% - Accent3 3 2 2 3 3" xfId="20181" xr:uid="{00000000-0005-0000-0000-00002C080000}"/>
    <cellStyle name="40% - Accent3 3 2 2 3 3 2" xfId="32088" xr:uid="{FD21D1AF-A320-4BBE-BB47-88F6D3A4EE74}"/>
    <cellStyle name="40% - Accent3 3 2 2 3 4" xfId="26125" xr:uid="{5B81D538-31E8-4898-B7BC-1EC4AC859411}"/>
    <cellStyle name="40% - Accent3 3 2 2 4" xfId="1553" xr:uid="{00000000-0005-0000-0000-00002D080000}"/>
    <cellStyle name="40% - Accent3 3 2 2 5" xfId="20178" xr:uid="{00000000-0005-0000-0000-00002E080000}"/>
    <cellStyle name="40% - Accent3 3 2 2 5 2" xfId="32085" xr:uid="{2568FFAD-F34D-4757-9A72-7127EC5A5B3B}"/>
    <cellStyle name="40% - Accent3 3 2 2 6" xfId="26122" xr:uid="{9BB53F56-6EBC-4B94-8DCD-6CB76E6AA565}"/>
    <cellStyle name="40% - Accent3 3 2 3" xfId="1554" xr:uid="{00000000-0005-0000-0000-00002F080000}"/>
    <cellStyle name="40% - Accent3 3 2 3 2" xfId="1555" xr:uid="{00000000-0005-0000-0000-000030080000}"/>
    <cellStyle name="40% - Accent3 3 2 3 2 2" xfId="20183" xr:uid="{00000000-0005-0000-0000-000031080000}"/>
    <cellStyle name="40% - Accent3 3 2 3 2 2 2" xfId="32090" xr:uid="{8E33060F-3DCE-46CA-889A-4BCB1111E0F3}"/>
    <cellStyle name="40% - Accent3 3 2 3 2 3" xfId="26127" xr:uid="{826EF168-77C8-4EDD-AF6F-843D581E651C}"/>
    <cellStyle name="40% - Accent3 3 2 3 3" xfId="1556" xr:uid="{00000000-0005-0000-0000-000032080000}"/>
    <cellStyle name="40% - Accent3 3 2 3 4" xfId="20182" xr:uid="{00000000-0005-0000-0000-000033080000}"/>
    <cellStyle name="40% - Accent3 3 2 3 4 2" xfId="32089" xr:uid="{A4EEAA83-0A89-4239-B75C-FC753AC6235F}"/>
    <cellStyle name="40% - Accent3 3 2 3 5" xfId="26126" xr:uid="{1D6CF595-8B8F-4CB7-B96C-BB0FC3BC5991}"/>
    <cellStyle name="40% - Accent3 3 2 4" xfId="1557" xr:uid="{00000000-0005-0000-0000-000034080000}"/>
    <cellStyle name="40% - Accent3 3 2 4 2" xfId="1558" xr:uid="{00000000-0005-0000-0000-000035080000}"/>
    <cellStyle name="40% - Accent3 3 2 4 3" xfId="20184" xr:uid="{00000000-0005-0000-0000-000036080000}"/>
    <cellStyle name="40% - Accent3 3 2 4 3 2" xfId="32091" xr:uid="{4909A370-7AF4-4CD6-A912-64CDA1B00E6F}"/>
    <cellStyle name="40% - Accent3 3 2 4 4" xfId="26128" xr:uid="{CA762FA9-08D8-476B-8290-A8B1D98022EC}"/>
    <cellStyle name="40% - Accent3 3 2 5" xfId="1559" xr:uid="{00000000-0005-0000-0000-000037080000}"/>
    <cellStyle name="40% - Accent3 3 2 5 2" xfId="1560" xr:uid="{00000000-0005-0000-0000-000038080000}"/>
    <cellStyle name="40% - Accent3 3 2 6" xfId="1561" xr:uid="{00000000-0005-0000-0000-000039080000}"/>
    <cellStyle name="40% - Accent3 3 2 6 2" xfId="1562" xr:uid="{00000000-0005-0000-0000-00003A080000}"/>
    <cellStyle name="40% - Accent3 3 2 7" xfId="1563" xr:uid="{00000000-0005-0000-0000-00003B080000}"/>
    <cellStyle name="40% - Accent3 3 2 8" xfId="20177" xr:uid="{00000000-0005-0000-0000-00003C080000}"/>
    <cellStyle name="40% - Accent3 3 2 8 2" xfId="32084" xr:uid="{03876A99-4A9B-4336-A72D-C127578E6FD6}"/>
    <cellStyle name="40% - Accent3 3 2 9" xfId="26121" xr:uid="{806947F4-EE63-4D55-8F92-0BF9925FC75C}"/>
    <cellStyle name="40% - Accent3 3 3" xfId="1564" xr:uid="{00000000-0005-0000-0000-00003D080000}"/>
    <cellStyle name="40% - Accent3 3 3 2" xfId="1565" xr:uid="{00000000-0005-0000-0000-00003E080000}"/>
    <cellStyle name="40% - Accent3 3 3 2 2" xfId="1566" xr:uid="{00000000-0005-0000-0000-00003F080000}"/>
    <cellStyle name="40% - Accent3 3 3 2 2 2" xfId="20187" xr:uid="{00000000-0005-0000-0000-000040080000}"/>
    <cellStyle name="40% - Accent3 3 3 2 2 2 2" xfId="32094" xr:uid="{E7A38458-BB66-4DBB-948F-CB15C0997CF9}"/>
    <cellStyle name="40% - Accent3 3 3 2 2 3" xfId="26131" xr:uid="{85B069E7-3549-486F-8DC2-BDE79B7AC3A1}"/>
    <cellStyle name="40% - Accent3 3 3 2 3" xfId="20186" xr:uid="{00000000-0005-0000-0000-000041080000}"/>
    <cellStyle name="40% - Accent3 3 3 2 3 2" xfId="32093" xr:uid="{52E8E169-2CCE-4533-B584-EA039412D805}"/>
    <cellStyle name="40% - Accent3 3 3 2 4" xfId="26130" xr:uid="{96262CAB-BAC6-45B9-BD5C-8037BC029DC9}"/>
    <cellStyle name="40% - Accent3 3 3 3" xfId="1567" xr:uid="{00000000-0005-0000-0000-000042080000}"/>
    <cellStyle name="40% - Accent3 3 3 3 2" xfId="20188" xr:uid="{00000000-0005-0000-0000-000043080000}"/>
    <cellStyle name="40% - Accent3 3 3 3 2 2" xfId="32095" xr:uid="{DE5D0770-B954-4E2E-A91C-9A0A94A47488}"/>
    <cellStyle name="40% - Accent3 3 3 3 3" xfId="26132" xr:uid="{6CEF4E9C-0B8C-415A-944C-3B82140FB4BF}"/>
    <cellStyle name="40% - Accent3 3 3 4" xfId="1568" xr:uid="{00000000-0005-0000-0000-000044080000}"/>
    <cellStyle name="40% - Accent3 3 3 5" xfId="20185" xr:uid="{00000000-0005-0000-0000-000045080000}"/>
    <cellStyle name="40% - Accent3 3 3 5 2" xfId="32092" xr:uid="{4C530605-5DAC-4DA5-B22D-1DD07AD66675}"/>
    <cellStyle name="40% - Accent3 3 3 6" xfId="26129" xr:uid="{25A369DA-B116-4FE0-BF89-3BC4B9DE0933}"/>
    <cellStyle name="40% - Accent3 3 4" xfId="1569" xr:uid="{00000000-0005-0000-0000-000046080000}"/>
    <cellStyle name="40% - Accent3 3 4 2" xfId="1570" xr:uid="{00000000-0005-0000-0000-000047080000}"/>
    <cellStyle name="40% - Accent3 3 4 2 2" xfId="20190" xr:uid="{00000000-0005-0000-0000-000048080000}"/>
    <cellStyle name="40% - Accent3 3 4 2 2 2" xfId="32097" xr:uid="{57DB3755-ED96-4BDC-B69C-03386A2D91E7}"/>
    <cellStyle name="40% - Accent3 3 4 2 3" xfId="26134" xr:uid="{1CE5B584-DDDB-4221-B48E-3822525B3B99}"/>
    <cellStyle name="40% - Accent3 3 4 3" xfId="1571" xr:uid="{00000000-0005-0000-0000-000049080000}"/>
    <cellStyle name="40% - Accent3 3 4 4" xfId="20189" xr:uid="{00000000-0005-0000-0000-00004A080000}"/>
    <cellStyle name="40% - Accent3 3 4 4 2" xfId="32096" xr:uid="{3DD1C194-10FA-4940-99CC-11603BF298D0}"/>
    <cellStyle name="40% - Accent3 3 4 5" xfId="26133" xr:uid="{13F1BB63-4B46-46DE-98A5-671E39CD4F43}"/>
    <cellStyle name="40% - Accent3 3 5" xfId="1572" xr:uid="{00000000-0005-0000-0000-00004B080000}"/>
    <cellStyle name="40% - Accent3 3 5 2" xfId="1573" xr:uid="{00000000-0005-0000-0000-00004C080000}"/>
    <cellStyle name="40% - Accent3 3 5 3" xfId="20191" xr:uid="{00000000-0005-0000-0000-00004D080000}"/>
    <cellStyle name="40% - Accent3 3 5 3 2" xfId="32098" xr:uid="{327EC1C5-B61B-4102-AD7F-05A3E0AB5FCA}"/>
    <cellStyle name="40% - Accent3 3 5 4" xfId="26135" xr:uid="{384FE3EF-ED14-4A46-AA54-53858D2E15E8}"/>
    <cellStyle name="40% - Accent3 3 6" xfId="1574" xr:uid="{00000000-0005-0000-0000-00004E080000}"/>
    <cellStyle name="40% - Accent3 3 6 2" xfId="1575" xr:uid="{00000000-0005-0000-0000-00004F080000}"/>
    <cellStyle name="40% - Accent3 3 6 3" xfId="1576" xr:uid="{00000000-0005-0000-0000-000050080000}"/>
    <cellStyle name="40% - Accent3 3 7" xfId="1577" xr:uid="{00000000-0005-0000-0000-000051080000}"/>
    <cellStyle name="40% - Accent3 3 7 2" xfId="1578" xr:uid="{00000000-0005-0000-0000-000052080000}"/>
    <cellStyle name="40% - Accent3 3 8" xfId="1579" xr:uid="{00000000-0005-0000-0000-000053080000}"/>
    <cellStyle name="40% - Accent3 3 9" xfId="1580" xr:uid="{00000000-0005-0000-0000-000054080000}"/>
    <cellStyle name="40% - Accent3 4" xfId="1581" xr:uid="{00000000-0005-0000-0000-000055080000}"/>
    <cellStyle name="40% - Accent3 4 2" xfId="1582" xr:uid="{00000000-0005-0000-0000-000056080000}"/>
    <cellStyle name="40% - Accent3 4 2 2" xfId="1583" xr:uid="{00000000-0005-0000-0000-000057080000}"/>
    <cellStyle name="40% - Accent3 4 2 2 2" xfId="1584" xr:uid="{00000000-0005-0000-0000-000058080000}"/>
    <cellStyle name="40% - Accent3 4 2 2 2 2" xfId="1585" xr:uid="{00000000-0005-0000-0000-000059080000}"/>
    <cellStyle name="40% - Accent3 4 2 2 2 2 2" xfId="20195" xr:uid="{00000000-0005-0000-0000-00005A080000}"/>
    <cellStyle name="40% - Accent3 4 2 2 2 2 2 2" xfId="32102" xr:uid="{95BCFBB5-8123-4E52-9BD4-03483513449E}"/>
    <cellStyle name="40% - Accent3 4 2 2 2 2 3" xfId="26139" xr:uid="{32EACAB2-7BC0-441D-ACC6-7A2EA4767263}"/>
    <cellStyle name="40% - Accent3 4 2 2 2 3" xfId="1586" xr:uid="{00000000-0005-0000-0000-00005B080000}"/>
    <cellStyle name="40% - Accent3 4 2 2 2 4" xfId="20194" xr:uid="{00000000-0005-0000-0000-00005C080000}"/>
    <cellStyle name="40% - Accent3 4 2 2 2 4 2" xfId="32101" xr:uid="{131FD4A9-D424-4DB1-8EF6-0C2C86D4E67C}"/>
    <cellStyle name="40% - Accent3 4 2 2 2 5" xfId="26138" xr:uid="{713A4BD0-E569-42AC-9B83-DB04F8F9847B}"/>
    <cellStyle name="40% - Accent3 4 2 2 3" xfId="1587" xr:uid="{00000000-0005-0000-0000-00005D080000}"/>
    <cellStyle name="40% - Accent3 4 2 2 3 2" xfId="1588" xr:uid="{00000000-0005-0000-0000-00005E080000}"/>
    <cellStyle name="40% - Accent3 4 2 2 3 3" xfId="20196" xr:uid="{00000000-0005-0000-0000-00005F080000}"/>
    <cellStyle name="40% - Accent3 4 2 2 3 3 2" xfId="32103" xr:uid="{ED242ECA-DAD7-430E-8286-E3FAF6EE9389}"/>
    <cellStyle name="40% - Accent3 4 2 2 3 4" xfId="26140" xr:uid="{09BD44BA-F12B-4F9C-8B97-C1537E5803B9}"/>
    <cellStyle name="40% - Accent3 4 2 2 4" xfId="1589" xr:uid="{00000000-0005-0000-0000-000060080000}"/>
    <cellStyle name="40% - Accent3 4 2 2 5" xfId="20193" xr:uid="{00000000-0005-0000-0000-000061080000}"/>
    <cellStyle name="40% - Accent3 4 2 2 5 2" xfId="32100" xr:uid="{609E6FBB-4ADD-47D0-A58E-4FE5FC35C5F6}"/>
    <cellStyle name="40% - Accent3 4 2 2 6" xfId="26137" xr:uid="{B0EE29CB-DA1B-4893-917C-3ADF7A6C5BF8}"/>
    <cellStyle name="40% - Accent3 4 2 3" xfId="1590" xr:uid="{00000000-0005-0000-0000-000062080000}"/>
    <cellStyle name="40% - Accent3 4 2 3 2" xfId="1591" xr:uid="{00000000-0005-0000-0000-000063080000}"/>
    <cellStyle name="40% - Accent3 4 2 3 2 2" xfId="20198" xr:uid="{00000000-0005-0000-0000-000064080000}"/>
    <cellStyle name="40% - Accent3 4 2 3 2 2 2" xfId="32105" xr:uid="{124405D9-6686-4E6F-8DA3-C5D82810EC02}"/>
    <cellStyle name="40% - Accent3 4 2 3 2 3" xfId="26142" xr:uid="{8E873BB1-AF32-478A-BA44-BF026711C5B5}"/>
    <cellStyle name="40% - Accent3 4 2 3 3" xfId="1592" xr:uid="{00000000-0005-0000-0000-000065080000}"/>
    <cellStyle name="40% - Accent3 4 2 3 4" xfId="20197" xr:uid="{00000000-0005-0000-0000-000066080000}"/>
    <cellStyle name="40% - Accent3 4 2 3 4 2" xfId="32104" xr:uid="{19884B90-0AA9-41E2-85FC-E09294DBBA51}"/>
    <cellStyle name="40% - Accent3 4 2 3 5" xfId="26141" xr:uid="{34124E97-BE1F-4D3D-9F52-F174CBEE0944}"/>
    <cellStyle name="40% - Accent3 4 2 4" xfId="1593" xr:uid="{00000000-0005-0000-0000-000067080000}"/>
    <cellStyle name="40% - Accent3 4 2 4 2" xfId="1594" xr:uid="{00000000-0005-0000-0000-000068080000}"/>
    <cellStyle name="40% - Accent3 4 2 4 3" xfId="20199" xr:uid="{00000000-0005-0000-0000-000069080000}"/>
    <cellStyle name="40% - Accent3 4 2 4 3 2" xfId="32106" xr:uid="{A0203422-2683-459F-810E-2C8554FFD3B0}"/>
    <cellStyle name="40% - Accent3 4 2 4 4" xfId="26143" xr:uid="{69FF287F-2983-4450-AA19-FEC61E93D70F}"/>
    <cellStyle name="40% - Accent3 4 2 5" xfId="1595" xr:uid="{00000000-0005-0000-0000-00006A080000}"/>
    <cellStyle name="40% - Accent3 4 2 5 2" xfId="1596" xr:uid="{00000000-0005-0000-0000-00006B080000}"/>
    <cellStyle name="40% - Accent3 4 2 6" xfId="1597" xr:uid="{00000000-0005-0000-0000-00006C080000}"/>
    <cellStyle name="40% - Accent3 4 2 6 2" xfId="1598" xr:uid="{00000000-0005-0000-0000-00006D080000}"/>
    <cellStyle name="40% - Accent3 4 2 7" xfId="1599" xr:uid="{00000000-0005-0000-0000-00006E080000}"/>
    <cellStyle name="40% - Accent3 4 2 8" xfId="20192" xr:uid="{00000000-0005-0000-0000-00006F080000}"/>
    <cellStyle name="40% - Accent3 4 2 8 2" xfId="32099" xr:uid="{C526031F-9190-46C7-91DC-159802071561}"/>
    <cellStyle name="40% - Accent3 4 2 9" xfId="26136" xr:uid="{E56E8DB1-30F7-46F0-96A4-62BDF7C85C31}"/>
    <cellStyle name="40% - Accent3 4 3" xfId="1600" xr:uid="{00000000-0005-0000-0000-000070080000}"/>
    <cellStyle name="40% - Accent3 4 3 2" xfId="1601" xr:uid="{00000000-0005-0000-0000-000071080000}"/>
    <cellStyle name="40% - Accent3 4 3 2 2" xfId="20201" xr:uid="{00000000-0005-0000-0000-000072080000}"/>
    <cellStyle name="40% - Accent3 4 3 2 2 2" xfId="32108" xr:uid="{CFF96790-B3E6-44A1-BEE3-EBED30F48DA5}"/>
    <cellStyle name="40% - Accent3 4 3 2 3" xfId="26145" xr:uid="{A5C299BD-B9F6-4D06-AB5A-786D06E3087A}"/>
    <cellStyle name="40% - Accent3 4 3 3" xfId="1602" xr:uid="{00000000-0005-0000-0000-000073080000}"/>
    <cellStyle name="40% - Accent3 4 3 3 2" xfId="20202" xr:uid="{00000000-0005-0000-0000-000074080000}"/>
    <cellStyle name="40% - Accent3 4 3 3 2 2" xfId="32109" xr:uid="{A9294951-10E6-4CB6-858D-AFA800159912}"/>
    <cellStyle name="40% - Accent3 4 3 3 3" xfId="26146" xr:uid="{71DD5176-B613-4EFA-8AB0-BB30FADAC674}"/>
    <cellStyle name="40% - Accent3 4 3 4" xfId="1603" xr:uid="{00000000-0005-0000-0000-000075080000}"/>
    <cellStyle name="40% - Accent3 4 3 5" xfId="20200" xr:uid="{00000000-0005-0000-0000-000076080000}"/>
    <cellStyle name="40% - Accent3 4 3 5 2" xfId="32107" xr:uid="{97F805A0-EECA-4238-89A8-0814DD97C697}"/>
    <cellStyle name="40% - Accent3 4 3 6" xfId="26144" xr:uid="{24A004AA-974A-4557-BBD4-A10EB16B1C68}"/>
    <cellStyle name="40% - Accent3 4 4" xfId="1604" xr:uid="{00000000-0005-0000-0000-000077080000}"/>
    <cellStyle name="40% - Accent3 4 4 2" xfId="1605" xr:uid="{00000000-0005-0000-0000-000078080000}"/>
    <cellStyle name="40% - Accent3 4 4 2 2" xfId="20204" xr:uid="{00000000-0005-0000-0000-000079080000}"/>
    <cellStyle name="40% - Accent3 4 4 2 2 2" xfId="32111" xr:uid="{1DAB7C96-466E-424A-BCE3-71C9E2AE4F89}"/>
    <cellStyle name="40% - Accent3 4 4 2 3" xfId="26148" xr:uid="{309129BC-3C2C-4DE3-8D49-738243F50A50}"/>
    <cellStyle name="40% - Accent3 4 4 3" xfId="1606" xr:uid="{00000000-0005-0000-0000-00007A080000}"/>
    <cellStyle name="40% - Accent3 4 4 4" xfId="20203" xr:uid="{00000000-0005-0000-0000-00007B080000}"/>
    <cellStyle name="40% - Accent3 4 4 4 2" xfId="32110" xr:uid="{726C96CA-0153-4910-8DEB-49F609C41BB2}"/>
    <cellStyle name="40% - Accent3 4 4 5" xfId="26147" xr:uid="{6B125B71-2291-4A76-BF5B-6E7FC710C634}"/>
    <cellStyle name="40% - Accent3 4 5" xfId="1607" xr:uid="{00000000-0005-0000-0000-00007C080000}"/>
    <cellStyle name="40% - Accent3 4 5 2" xfId="20205" xr:uid="{00000000-0005-0000-0000-00007D080000}"/>
    <cellStyle name="40% - Accent3 4 5 2 2" xfId="32112" xr:uid="{9A9EFF55-6B73-48F0-98FB-C97790CEE57F}"/>
    <cellStyle name="40% - Accent3 4 5 3" xfId="26149" xr:uid="{68036499-2F17-4502-807F-686B0700447E}"/>
    <cellStyle name="40% - Accent3 4 6" xfId="1608" xr:uid="{00000000-0005-0000-0000-00007E080000}"/>
    <cellStyle name="40% - Accent3 4 6 2" xfId="1609" xr:uid="{00000000-0005-0000-0000-00007F080000}"/>
    <cellStyle name="40% - Accent3 4 7" xfId="1610" xr:uid="{00000000-0005-0000-0000-000080080000}"/>
    <cellStyle name="40% - Accent3 4 7 2" xfId="1611" xr:uid="{00000000-0005-0000-0000-000081080000}"/>
    <cellStyle name="40% - Accent3 4 8" xfId="1612" xr:uid="{00000000-0005-0000-0000-000082080000}"/>
    <cellStyle name="40% - Accent3 4 9" xfId="1613" xr:uid="{00000000-0005-0000-0000-000083080000}"/>
    <cellStyle name="40% - Accent3 5" xfId="1614" xr:uid="{00000000-0005-0000-0000-000084080000}"/>
    <cellStyle name="40% - Accent3 5 2" xfId="1615" xr:uid="{00000000-0005-0000-0000-000085080000}"/>
    <cellStyle name="40% - Accent3 5 2 2" xfId="1616" xr:uid="{00000000-0005-0000-0000-000086080000}"/>
    <cellStyle name="40% - Accent3 5 2 2 2" xfId="1617" xr:uid="{00000000-0005-0000-0000-000087080000}"/>
    <cellStyle name="40% - Accent3 5 2 2 2 2" xfId="1618" xr:uid="{00000000-0005-0000-0000-000088080000}"/>
    <cellStyle name="40% - Accent3 5 2 2 2 2 2" xfId="20209" xr:uid="{00000000-0005-0000-0000-000089080000}"/>
    <cellStyle name="40% - Accent3 5 2 2 2 2 2 2" xfId="32116" xr:uid="{E404CFF4-A9AC-41EA-8C24-CECD7DA6BDB1}"/>
    <cellStyle name="40% - Accent3 5 2 2 2 2 3" xfId="26153" xr:uid="{C03AF6AD-DB13-498B-B610-F39C07E3B683}"/>
    <cellStyle name="40% - Accent3 5 2 2 2 3" xfId="20208" xr:uid="{00000000-0005-0000-0000-00008A080000}"/>
    <cellStyle name="40% - Accent3 5 2 2 2 3 2" xfId="32115" xr:uid="{77315DF5-1066-41FC-A8B8-20917B81399A}"/>
    <cellStyle name="40% - Accent3 5 2 2 2 4" xfId="26152" xr:uid="{9850A8A1-3807-4C4F-843A-2B0E3246CD71}"/>
    <cellStyle name="40% - Accent3 5 2 2 3" xfId="1619" xr:uid="{00000000-0005-0000-0000-00008B080000}"/>
    <cellStyle name="40% - Accent3 5 2 2 3 2" xfId="20210" xr:uid="{00000000-0005-0000-0000-00008C080000}"/>
    <cellStyle name="40% - Accent3 5 2 2 3 2 2" xfId="32117" xr:uid="{DA3C3424-B38F-4708-856E-E0956A727AE6}"/>
    <cellStyle name="40% - Accent3 5 2 2 3 3" xfId="26154" xr:uid="{B82FC6CC-7FFB-4303-956B-0EE7A02E8436}"/>
    <cellStyle name="40% - Accent3 5 2 2 4" xfId="20207" xr:uid="{00000000-0005-0000-0000-00008D080000}"/>
    <cellStyle name="40% - Accent3 5 2 2 4 2" xfId="32114" xr:uid="{1A2752C9-E912-48BC-95FA-2641E439AFCD}"/>
    <cellStyle name="40% - Accent3 5 2 2 5" xfId="26151" xr:uid="{52AC2022-E349-43D8-A1DC-27F8856EC0C5}"/>
    <cellStyle name="40% - Accent3 5 2 3" xfId="1620" xr:uid="{00000000-0005-0000-0000-00008E080000}"/>
    <cellStyle name="40% - Accent3 5 2 3 2" xfId="1621" xr:uid="{00000000-0005-0000-0000-00008F080000}"/>
    <cellStyle name="40% - Accent3 5 2 3 2 2" xfId="20212" xr:uid="{00000000-0005-0000-0000-000090080000}"/>
    <cellStyle name="40% - Accent3 5 2 3 2 2 2" xfId="32119" xr:uid="{67ECCE31-FD8A-4EA9-A81E-C80E5107D3DD}"/>
    <cellStyle name="40% - Accent3 5 2 3 2 3" xfId="26156" xr:uid="{D531AD27-404F-4E5A-8867-5AC194E0033C}"/>
    <cellStyle name="40% - Accent3 5 2 3 3" xfId="20211" xr:uid="{00000000-0005-0000-0000-000091080000}"/>
    <cellStyle name="40% - Accent3 5 2 3 3 2" xfId="32118" xr:uid="{8D0E17C0-579F-43BC-972A-0B45400AFF81}"/>
    <cellStyle name="40% - Accent3 5 2 3 4" xfId="26155" xr:uid="{35A18ED3-4C93-4F38-828A-DE2985C59BCE}"/>
    <cellStyle name="40% - Accent3 5 2 4" xfId="1622" xr:uid="{00000000-0005-0000-0000-000092080000}"/>
    <cellStyle name="40% - Accent3 5 2 4 2" xfId="20213" xr:uid="{00000000-0005-0000-0000-000093080000}"/>
    <cellStyle name="40% - Accent3 5 2 4 2 2" xfId="32120" xr:uid="{D5AE8C3E-8BD8-418A-B8DC-A6C45736CAC4}"/>
    <cellStyle name="40% - Accent3 5 2 4 3" xfId="26157" xr:uid="{8D2331C6-0D15-48ED-B786-08BC115A656B}"/>
    <cellStyle name="40% - Accent3 5 2 5" xfId="1623" xr:uid="{00000000-0005-0000-0000-000094080000}"/>
    <cellStyle name="40% - Accent3 5 2 6" xfId="20206" xr:uid="{00000000-0005-0000-0000-000095080000}"/>
    <cellStyle name="40% - Accent3 5 2 6 2" xfId="32113" xr:uid="{DB48EF81-68B3-402B-89AA-7FA86CE0D48B}"/>
    <cellStyle name="40% - Accent3 5 2 7" xfId="26150" xr:uid="{91C696B3-B63A-4AC5-9EC4-5D477033CFD9}"/>
    <cellStyle name="40% - Accent3 5 3" xfId="1624" xr:uid="{00000000-0005-0000-0000-000096080000}"/>
    <cellStyle name="40% - Accent3 5 3 2" xfId="1625" xr:uid="{00000000-0005-0000-0000-000097080000}"/>
    <cellStyle name="40% - Accent3 5 3 3" xfId="20214" xr:uid="{00000000-0005-0000-0000-000098080000}"/>
    <cellStyle name="40% - Accent3 5 3 3 2" xfId="32121" xr:uid="{DBA239A3-3A0B-4655-93FE-96A94FA84B84}"/>
    <cellStyle name="40% - Accent3 5 3 4" xfId="26158" xr:uid="{A8EA386F-4AC2-49D7-B658-FC7BF6FB2C1B}"/>
    <cellStyle name="40% - Accent3 5 4" xfId="1626" xr:uid="{00000000-0005-0000-0000-000099080000}"/>
    <cellStyle name="40% - Accent3 5 5" xfId="1627" xr:uid="{00000000-0005-0000-0000-00009A080000}"/>
    <cellStyle name="40% - Accent3 6" xfId="1628" xr:uid="{00000000-0005-0000-0000-00009B080000}"/>
    <cellStyle name="40% - Accent3 6 2" xfId="1629" xr:uid="{00000000-0005-0000-0000-00009C080000}"/>
    <cellStyle name="40% - Accent3 6 2 2" xfId="1630" xr:uid="{00000000-0005-0000-0000-00009D080000}"/>
    <cellStyle name="40% - Accent3 6 2 2 2" xfId="20216" xr:uid="{00000000-0005-0000-0000-00009E080000}"/>
    <cellStyle name="40% - Accent3 6 2 2 2 2" xfId="32123" xr:uid="{E587B3EE-7F68-48BD-8054-62A33C538F39}"/>
    <cellStyle name="40% - Accent3 6 2 2 3" xfId="26160" xr:uid="{4828D65F-176B-4F7F-BD65-A446BC59F4B8}"/>
    <cellStyle name="40% - Accent3 6 2 3" xfId="1631" xr:uid="{00000000-0005-0000-0000-00009F080000}"/>
    <cellStyle name="40% - Accent3 6 2 4" xfId="1632" xr:uid="{00000000-0005-0000-0000-0000A0080000}"/>
    <cellStyle name="40% - Accent3 6 3" xfId="1633" xr:uid="{00000000-0005-0000-0000-0000A1080000}"/>
    <cellStyle name="40% - Accent3 6 3 2" xfId="1634" xr:uid="{00000000-0005-0000-0000-0000A2080000}"/>
    <cellStyle name="40% - Accent3 6 3 2 2" xfId="1635" xr:uid="{00000000-0005-0000-0000-0000A3080000}"/>
    <cellStyle name="40% - Accent3 6 3 2 2 2" xfId="20219" xr:uid="{00000000-0005-0000-0000-0000A4080000}"/>
    <cellStyle name="40% - Accent3 6 3 2 2 2 2" xfId="32126" xr:uid="{7B5E82F5-F957-41D1-9122-1D203200CE32}"/>
    <cellStyle name="40% - Accent3 6 3 2 2 3" xfId="26163" xr:uid="{E536E478-A3AF-431C-AC75-DEEA73D4B87D}"/>
    <cellStyle name="40% - Accent3 6 3 2 3" xfId="20218" xr:uid="{00000000-0005-0000-0000-0000A5080000}"/>
    <cellStyle name="40% - Accent3 6 3 2 3 2" xfId="32125" xr:uid="{9D362AB8-D432-40CC-9DAD-44B35D856BE7}"/>
    <cellStyle name="40% - Accent3 6 3 2 4" xfId="26162" xr:uid="{9ACDBB95-2CC6-4517-A638-963C97822849}"/>
    <cellStyle name="40% - Accent3 6 3 3" xfId="1636" xr:uid="{00000000-0005-0000-0000-0000A6080000}"/>
    <cellStyle name="40% - Accent3 6 3 3 2" xfId="20220" xr:uid="{00000000-0005-0000-0000-0000A7080000}"/>
    <cellStyle name="40% - Accent3 6 3 3 2 2" xfId="32127" xr:uid="{AC500F4E-CD0A-4334-BA54-752097213322}"/>
    <cellStyle name="40% - Accent3 6 3 3 3" xfId="26164" xr:uid="{9EDEE459-6D79-46F2-8880-E4180052B5BF}"/>
    <cellStyle name="40% - Accent3 6 3 4" xfId="1637" xr:uid="{00000000-0005-0000-0000-0000A8080000}"/>
    <cellStyle name="40% - Accent3 6 3 5" xfId="20217" xr:uid="{00000000-0005-0000-0000-0000A9080000}"/>
    <cellStyle name="40% - Accent3 6 3 5 2" xfId="32124" xr:uid="{CAFCB236-3CA1-436E-A87F-2D19E6B6CFD6}"/>
    <cellStyle name="40% - Accent3 6 3 6" xfId="26161" xr:uid="{586AF467-FA44-47F7-B7F2-3B8F8423237E}"/>
    <cellStyle name="40% - Accent3 6 4" xfId="1638" xr:uid="{00000000-0005-0000-0000-0000AA080000}"/>
    <cellStyle name="40% - Accent3 6 4 2" xfId="1639" xr:uid="{00000000-0005-0000-0000-0000AB080000}"/>
    <cellStyle name="40% - Accent3 6 4 2 2" xfId="20222" xr:uid="{00000000-0005-0000-0000-0000AC080000}"/>
    <cellStyle name="40% - Accent3 6 4 2 2 2" xfId="32129" xr:uid="{4DDA2651-96CA-4302-8C61-98DBB39B7A91}"/>
    <cellStyle name="40% - Accent3 6 4 2 3" xfId="26166" xr:uid="{5F3CDB99-56B3-423C-88B4-ABA9B0A72AC9}"/>
    <cellStyle name="40% - Accent3 6 4 3" xfId="20221" xr:uid="{00000000-0005-0000-0000-0000AD080000}"/>
    <cellStyle name="40% - Accent3 6 4 3 2" xfId="32128" xr:uid="{453224F1-5664-4239-86FE-93860DDF6E97}"/>
    <cellStyle name="40% - Accent3 6 4 4" xfId="26165" xr:uid="{FE99CF40-8A1F-451C-9E4F-96BAE69225FD}"/>
    <cellStyle name="40% - Accent3 6 5" xfId="1640" xr:uid="{00000000-0005-0000-0000-0000AE080000}"/>
    <cellStyle name="40% - Accent3 6 5 2" xfId="20223" xr:uid="{00000000-0005-0000-0000-0000AF080000}"/>
    <cellStyle name="40% - Accent3 6 5 2 2" xfId="32130" xr:uid="{8062498D-40D4-43D1-8229-492D0D6E1E06}"/>
    <cellStyle name="40% - Accent3 6 5 3" xfId="26167" xr:uid="{986FBA48-9BDD-48B0-836F-9B93F7359DF2}"/>
    <cellStyle name="40% - Accent3 6 6" xfId="1641" xr:uid="{00000000-0005-0000-0000-0000B0080000}"/>
    <cellStyle name="40% - Accent3 6 7" xfId="20215" xr:uid="{00000000-0005-0000-0000-0000B1080000}"/>
    <cellStyle name="40% - Accent3 6 7 2" xfId="32122" xr:uid="{34048C57-AB93-4E5B-85E2-0F3618AAC22E}"/>
    <cellStyle name="40% - Accent3 6 8" xfId="26159" xr:uid="{742EFD00-06A3-4EE6-B7C2-27C2F873D068}"/>
    <cellStyle name="40% - Accent3 7" xfId="1642" xr:uid="{00000000-0005-0000-0000-0000B2080000}"/>
    <cellStyle name="40% - Accent3 7 2" xfId="1643" xr:uid="{00000000-0005-0000-0000-0000B3080000}"/>
    <cellStyle name="40% - Accent3 7 2 2" xfId="1644" xr:uid="{00000000-0005-0000-0000-0000B4080000}"/>
    <cellStyle name="40% - Accent3 7 2 2 2" xfId="1645" xr:uid="{00000000-0005-0000-0000-0000B5080000}"/>
    <cellStyle name="40% - Accent3 7 2 2 2 2" xfId="20227" xr:uid="{00000000-0005-0000-0000-0000B6080000}"/>
    <cellStyle name="40% - Accent3 7 2 2 2 2 2" xfId="32134" xr:uid="{DCF84A64-1BF2-4CC3-B2CC-25979D0E4D20}"/>
    <cellStyle name="40% - Accent3 7 2 2 2 3" xfId="26171" xr:uid="{0B66528F-804D-4754-AE82-60B25CC066E7}"/>
    <cellStyle name="40% - Accent3 7 2 2 3" xfId="20226" xr:uid="{00000000-0005-0000-0000-0000B7080000}"/>
    <cellStyle name="40% - Accent3 7 2 2 3 2" xfId="32133" xr:uid="{E42C0D36-FC90-403E-9DFC-4A20810ADAAE}"/>
    <cellStyle name="40% - Accent3 7 2 2 4" xfId="26170" xr:uid="{B50A9C1C-E316-442B-B8B9-9E2F7B97605E}"/>
    <cellStyle name="40% - Accent3 7 2 3" xfId="1646" xr:uid="{00000000-0005-0000-0000-0000B8080000}"/>
    <cellStyle name="40% - Accent3 7 2 3 2" xfId="20228" xr:uid="{00000000-0005-0000-0000-0000B9080000}"/>
    <cellStyle name="40% - Accent3 7 2 3 2 2" xfId="32135" xr:uid="{995B6752-9470-4252-BF4F-D71F52CBAF20}"/>
    <cellStyle name="40% - Accent3 7 2 3 3" xfId="26172" xr:uid="{4556F8DC-1468-482D-8C88-731AC6D22015}"/>
    <cellStyle name="40% - Accent3 7 2 4" xfId="20225" xr:uid="{00000000-0005-0000-0000-0000BA080000}"/>
    <cellStyle name="40% - Accent3 7 2 4 2" xfId="32132" xr:uid="{4B7F47B5-7D5E-44F0-89A0-C1D5593ACF8B}"/>
    <cellStyle name="40% - Accent3 7 2 5" xfId="26169" xr:uid="{A5801A69-213B-4229-9CD0-9AD97D51550B}"/>
    <cellStyle name="40% - Accent3 7 3" xfId="1647" xr:uid="{00000000-0005-0000-0000-0000BB080000}"/>
    <cellStyle name="40% - Accent3 7 3 2" xfId="1648" xr:uid="{00000000-0005-0000-0000-0000BC080000}"/>
    <cellStyle name="40% - Accent3 7 3 2 2" xfId="20230" xr:uid="{00000000-0005-0000-0000-0000BD080000}"/>
    <cellStyle name="40% - Accent3 7 3 2 2 2" xfId="32137" xr:uid="{39250107-A6AD-4CD5-999E-1570E4C3FAAB}"/>
    <cellStyle name="40% - Accent3 7 3 2 3" xfId="26174" xr:uid="{0CEC3F71-D862-430B-B17C-C90DC1AA52B9}"/>
    <cellStyle name="40% - Accent3 7 3 3" xfId="20229" xr:uid="{00000000-0005-0000-0000-0000BE080000}"/>
    <cellStyle name="40% - Accent3 7 3 3 2" xfId="32136" xr:uid="{96114133-70DF-44B5-9F85-E73AC0560D94}"/>
    <cellStyle name="40% - Accent3 7 3 4" xfId="26173" xr:uid="{79B99A5D-B026-4F38-95CF-1F45AF5481B5}"/>
    <cellStyle name="40% - Accent3 7 4" xfId="1649" xr:uid="{00000000-0005-0000-0000-0000BF080000}"/>
    <cellStyle name="40% - Accent3 7 4 2" xfId="20231" xr:uid="{00000000-0005-0000-0000-0000C0080000}"/>
    <cellStyle name="40% - Accent3 7 4 2 2" xfId="32138" xr:uid="{83F1D0DD-3A74-4076-B863-DF362B4B431E}"/>
    <cellStyle name="40% - Accent3 7 4 3" xfId="26175" xr:uid="{CD7D1E99-3B0F-4BE1-A95A-A5AB47C29EBF}"/>
    <cellStyle name="40% - Accent3 7 5" xfId="1650" xr:uid="{00000000-0005-0000-0000-0000C1080000}"/>
    <cellStyle name="40% - Accent3 7 6" xfId="20224" xr:uid="{00000000-0005-0000-0000-0000C2080000}"/>
    <cellStyle name="40% - Accent3 7 6 2" xfId="32131" xr:uid="{58AF336D-2F7B-482F-B324-A12BBDB6030C}"/>
    <cellStyle name="40% - Accent3 7 7" xfId="26168" xr:uid="{5D2FB63A-EBFA-4973-BCD6-5989ADFBEC98}"/>
    <cellStyle name="40% - Accent3 8" xfId="1651" xr:uid="{00000000-0005-0000-0000-0000C3080000}"/>
    <cellStyle name="40% - Accent3 8 2" xfId="1652" xr:uid="{00000000-0005-0000-0000-0000C4080000}"/>
    <cellStyle name="40% - Accent3 8 3" xfId="1653" xr:uid="{00000000-0005-0000-0000-0000C5080000}"/>
    <cellStyle name="40% - Accent3 8 3 2" xfId="20232" xr:uid="{00000000-0005-0000-0000-0000C6080000}"/>
    <cellStyle name="40% - Accent3 8 3 2 2" xfId="32139" xr:uid="{967B9251-69FF-4E10-91F6-FAB642A47D6A}"/>
    <cellStyle name="40% - Accent3 8 3 3" xfId="26176" xr:uid="{95E8DCCE-917C-4460-BD2A-4AC0AFD659EA}"/>
    <cellStyle name="40% - Accent3 8 4" xfId="1654" xr:uid="{00000000-0005-0000-0000-0000C7080000}"/>
    <cellStyle name="40% - Accent3 9" xfId="1655" xr:uid="{00000000-0005-0000-0000-0000C8080000}"/>
    <cellStyle name="40% - Accent3 9 2" xfId="1656" xr:uid="{00000000-0005-0000-0000-0000C9080000}"/>
    <cellStyle name="40% - Accent3 9 2 2" xfId="20233" xr:uid="{00000000-0005-0000-0000-0000CA080000}"/>
    <cellStyle name="40% - Accent3 9 2 2 2" xfId="32140" xr:uid="{94BA60B7-96EB-4355-B4F8-DB7EB7452D84}"/>
    <cellStyle name="40% - Accent3 9 2 3" xfId="26177" xr:uid="{5F089CF7-B82B-4F4C-925B-834CD3ED8BD0}"/>
    <cellStyle name="40% - Accent3 9 3" xfId="1657" xr:uid="{00000000-0005-0000-0000-0000CB080000}"/>
    <cellStyle name="40% - Accent4 10" xfId="1658" xr:uid="{00000000-0005-0000-0000-0000CC080000}"/>
    <cellStyle name="40% - Accent4 10 2" xfId="1659" xr:uid="{00000000-0005-0000-0000-0000CD080000}"/>
    <cellStyle name="40% - Accent4 10 2 2" xfId="20234" xr:uid="{00000000-0005-0000-0000-0000CE080000}"/>
    <cellStyle name="40% - Accent4 10 2 2 2" xfId="32141" xr:uid="{8C910DB4-0178-4F60-BC07-263A9D625A0D}"/>
    <cellStyle name="40% - Accent4 10 2 3" xfId="26178" xr:uid="{6F9639F5-2C73-4C7D-A2AF-25A5B72ACB48}"/>
    <cellStyle name="40% - Accent4 10 3" xfId="1660" xr:uid="{00000000-0005-0000-0000-0000CF080000}"/>
    <cellStyle name="40% - Accent4 11" xfId="1661" xr:uid="{00000000-0005-0000-0000-0000D0080000}"/>
    <cellStyle name="40% - Accent4 12" xfId="1662" xr:uid="{00000000-0005-0000-0000-0000D1080000}"/>
    <cellStyle name="40% - Accent4 2" xfId="1663" xr:uid="{00000000-0005-0000-0000-0000D2080000}"/>
    <cellStyle name="40% - Accent4 2 2" xfId="1664" xr:uid="{00000000-0005-0000-0000-0000D3080000}"/>
    <cellStyle name="40% - Accent4 2 2 2" xfId="1665" xr:uid="{00000000-0005-0000-0000-0000D4080000}"/>
    <cellStyle name="40% - Accent4 2 2 2 2" xfId="1666" xr:uid="{00000000-0005-0000-0000-0000D5080000}"/>
    <cellStyle name="40% - Accent4 2 2 2 3" xfId="1667" xr:uid="{00000000-0005-0000-0000-0000D6080000}"/>
    <cellStyle name="40% - Accent4 2 2 2 4" xfId="1668" xr:uid="{00000000-0005-0000-0000-0000D7080000}"/>
    <cellStyle name="40% - Accent4 2 2 3" xfId="1669" xr:uid="{00000000-0005-0000-0000-0000D8080000}"/>
    <cellStyle name="40% - Accent4 2 2 3 2" xfId="1670" xr:uid="{00000000-0005-0000-0000-0000D9080000}"/>
    <cellStyle name="40% - Accent4 2 2 3 2 2" xfId="1671" xr:uid="{00000000-0005-0000-0000-0000DA080000}"/>
    <cellStyle name="40% - Accent4 2 2 3 2 2 2" xfId="20238" xr:uid="{00000000-0005-0000-0000-0000DB080000}"/>
    <cellStyle name="40% - Accent4 2 2 3 2 2 2 2" xfId="32145" xr:uid="{8C17E9B8-4BE8-4B93-9740-EBF1944DDF9B}"/>
    <cellStyle name="40% - Accent4 2 2 3 2 2 3" xfId="26182" xr:uid="{0FF191FE-BDD6-4872-9689-6400BAA15B4C}"/>
    <cellStyle name="40% - Accent4 2 2 3 2 3" xfId="20237" xr:uid="{00000000-0005-0000-0000-0000DC080000}"/>
    <cellStyle name="40% - Accent4 2 2 3 2 3 2" xfId="32144" xr:uid="{4D3F16BB-69C2-4B00-8194-A69EB02697FF}"/>
    <cellStyle name="40% - Accent4 2 2 3 2 4" xfId="26181" xr:uid="{F13ACDBD-C072-4496-99FA-F9596F06B316}"/>
    <cellStyle name="40% - Accent4 2 2 3 3" xfId="1672" xr:uid="{00000000-0005-0000-0000-0000DD080000}"/>
    <cellStyle name="40% - Accent4 2 2 3 3 2" xfId="20239" xr:uid="{00000000-0005-0000-0000-0000DE080000}"/>
    <cellStyle name="40% - Accent4 2 2 3 3 2 2" xfId="32146" xr:uid="{70D2C341-F29D-49DA-9FE7-0CDE97F5A34B}"/>
    <cellStyle name="40% - Accent4 2 2 3 3 3" xfId="26183" xr:uid="{5C7F2D68-8B74-469F-94EA-F3910B42A909}"/>
    <cellStyle name="40% - Accent4 2 2 3 4" xfId="1673" xr:uid="{00000000-0005-0000-0000-0000DF080000}"/>
    <cellStyle name="40% - Accent4 2 2 3 5" xfId="20236" xr:uid="{00000000-0005-0000-0000-0000E0080000}"/>
    <cellStyle name="40% - Accent4 2 2 3 5 2" xfId="32143" xr:uid="{B64E8998-3ACD-42CB-B73A-2BBE7E2B1DC7}"/>
    <cellStyle name="40% - Accent4 2 2 3 6" xfId="26180" xr:uid="{1170AF93-7061-4396-8189-59FA38953D32}"/>
    <cellStyle name="40% - Accent4 2 2 4" xfId="1674" xr:uid="{00000000-0005-0000-0000-0000E1080000}"/>
    <cellStyle name="40% - Accent4 2 2 4 2" xfId="1675" xr:uid="{00000000-0005-0000-0000-0000E2080000}"/>
    <cellStyle name="40% - Accent4 2 2 4 2 2" xfId="20241" xr:uid="{00000000-0005-0000-0000-0000E3080000}"/>
    <cellStyle name="40% - Accent4 2 2 4 2 2 2" xfId="32148" xr:uid="{C72D7A60-CF85-49C5-BF9C-9D9D22762578}"/>
    <cellStyle name="40% - Accent4 2 2 4 2 3" xfId="26185" xr:uid="{B1A2AC0B-AD28-4D61-A89E-886E159CEBF8}"/>
    <cellStyle name="40% - Accent4 2 2 4 3" xfId="1676" xr:uid="{00000000-0005-0000-0000-0000E4080000}"/>
    <cellStyle name="40% - Accent4 2 2 4 4" xfId="20240" xr:uid="{00000000-0005-0000-0000-0000E5080000}"/>
    <cellStyle name="40% - Accent4 2 2 4 4 2" xfId="32147" xr:uid="{DB811416-F808-46A8-8FFE-28CB8558C874}"/>
    <cellStyle name="40% - Accent4 2 2 4 5" xfId="26184" xr:uid="{7A15B76A-7C52-44E7-A282-13F00E12AAF2}"/>
    <cellStyle name="40% - Accent4 2 2 5" xfId="1677" xr:uid="{00000000-0005-0000-0000-0000E6080000}"/>
    <cellStyle name="40% - Accent4 2 2 5 2" xfId="1678" xr:uid="{00000000-0005-0000-0000-0000E7080000}"/>
    <cellStyle name="40% - Accent4 2 2 5 3" xfId="20242" xr:uid="{00000000-0005-0000-0000-0000E8080000}"/>
    <cellStyle name="40% - Accent4 2 2 5 3 2" xfId="32149" xr:uid="{30AF90F2-A1F5-488D-AEB3-8BC1AF2324A2}"/>
    <cellStyle name="40% - Accent4 2 2 5 4" xfId="26186" xr:uid="{A7E0185A-BE40-4481-A86E-09211B010ECA}"/>
    <cellStyle name="40% - Accent4 2 2 6" xfId="1679" xr:uid="{00000000-0005-0000-0000-0000E9080000}"/>
    <cellStyle name="40% - Accent4 2 2 6 2" xfId="1680" xr:uid="{00000000-0005-0000-0000-0000EA080000}"/>
    <cellStyle name="40% - Accent4 2 2 7" xfId="1681" xr:uid="{00000000-0005-0000-0000-0000EB080000}"/>
    <cellStyle name="40% - Accent4 2 2 8" xfId="20235" xr:uid="{00000000-0005-0000-0000-0000EC080000}"/>
    <cellStyle name="40% - Accent4 2 2 8 2" xfId="32142" xr:uid="{19061894-4E32-4472-B646-EA40D285DDA6}"/>
    <cellStyle name="40% - Accent4 2 2 9" xfId="26179" xr:uid="{32BA3B65-2B6B-4111-8B8B-65A0AC9A4386}"/>
    <cellStyle name="40% - Accent4 2 3" xfId="1682" xr:uid="{00000000-0005-0000-0000-0000ED080000}"/>
    <cellStyle name="40% - Accent4 2 3 2" xfId="1683" xr:uid="{00000000-0005-0000-0000-0000EE080000}"/>
    <cellStyle name="40% - Accent4 2 3 2 2" xfId="1684" xr:uid="{00000000-0005-0000-0000-0000EF080000}"/>
    <cellStyle name="40% - Accent4 2 3 2 3" xfId="1685" xr:uid="{00000000-0005-0000-0000-0000F0080000}"/>
    <cellStyle name="40% - Accent4 2 3 2 4" xfId="1686" xr:uid="{00000000-0005-0000-0000-0000F1080000}"/>
    <cellStyle name="40% - Accent4 2 3 2 5" xfId="20243" xr:uid="{00000000-0005-0000-0000-0000F2080000}"/>
    <cellStyle name="40% - Accent4 2 3 2 5 2" xfId="32150" xr:uid="{BBC890A3-E67C-4A83-A77E-E3CD00D32619}"/>
    <cellStyle name="40% - Accent4 2 3 2 6" xfId="26187" xr:uid="{C710737F-6642-407A-A55B-05BE9329E4F8}"/>
    <cellStyle name="40% - Accent4 2 3 3" xfId="1687" xr:uid="{00000000-0005-0000-0000-0000F3080000}"/>
    <cellStyle name="40% - Accent4 2 3 4" xfId="1688" xr:uid="{00000000-0005-0000-0000-0000F4080000}"/>
    <cellStyle name="40% - Accent4 2 3 5" xfId="1689" xr:uid="{00000000-0005-0000-0000-0000F5080000}"/>
    <cellStyle name="40% - Accent4 2 4" xfId="1690" xr:uid="{00000000-0005-0000-0000-0000F6080000}"/>
    <cellStyle name="40% - Accent4 2 4 2" xfId="1691" xr:uid="{00000000-0005-0000-0000-0000F7080000}"/>
    <cellStyle name="40% - Accent4 2 5" xfId="1692" xr:uid="{00000000-0005-0000-0000-0000F8080000}"/>
    <cellStyle name="40% - Accent4 2 5 2" xfId="1693" xr:uid="{00000000-0005-0000-0000-0000F9080000}"/>
    <cellStyle name="40% - Accent4 2 5 3" xfId="1694" xr:uid="{00000000-0005-0000-0000-0000FA080000}"/>
    <cellStyle name="40% - Accent4 2 6" xfId="1695" xr:uid="{00000000-0005-0000-0000-0000FB080000}"/>
    <cellStyle name="40% - Accent4 2 6 2" xfId="1696" xr:uid="{00000000-0005-0000-0000-0000FC080000}"/>
    <cellStyle name="40% - Accent4 2 7" xfId="1697" xr:uid="{00000000-0005-0000-0000-0000FD080000}"/>
    <cellStyle name="40% - Accent4 2 7 2" xfId="1698" xr:uid="{00000000-0005-0000-0000-0000FE080000}"/>
    <cellStyle name="40% - Accent4 2 8" xfId="1699" xr:uid="{00000000-0005-0000-0000-0000FF080000}"/>
    <cellStyle name="40% - Accent4 3" xfId="1700" xr:uid="{00000000-0005-0000-0000-000000090000}"/>
    <cellStyle name="40% - Accent4 3 2" xfId="1701" xr:uid="{00000000-0005-0000-0000-000001090000}"/>
    <cellStyle name="40% - Accent4 3 2 2" xfId="1702" xr:uid="{00000000-0005-0000-0000-000002090000}"/>
    <cellStyle name="40% - Accent4 3 2 2 2" xfId="1703" xr:uid="{00000000-0005-0000-0000-000003090000}"/>
    <cellStyle name="40% - Accent4 3 2 2 2 2" xfId="1704" xr:uid="{00000000-0005-0000-0000-000004090000}"/>
    <cellStyle name="40% - Accent4 3 2 2 2 2 2" xfId="20247" xr:uid="{00000000-0005-0000-0000-000005090000}"/>
    <cellStyle name="40% - Accent4 3 2 2 2 2 2 2" xfId="32154" xr:uid="{939D704E-A639-4A2F-BC48-39E03C9F09DA}"/>
    <cellStyle name="40% - Accent4 3 2 2 2 2 3" xfId="26191" xr:uid="{8867D11E-D7E9-4A78-8BB7-0540BB7514EC}"/>
    <cellStyle name="40% - Accent4 3 2 2 2 3" xfId="1705" xr:uid="{00000000-0005-0000-0000-000006090000}"/>
    <cellStyle name="40% - Accent4 3 2 2 2 4" xfId="20246" xr:uid="{00000000-0005-0000-0000-000007090000}"/>
    <cellStyle name="40% - Accent4 3 2 2 2 4 2" xfId="32153" xr:uid="{DF99EF3E-8D6A-475B-A99F-3D7FE24C4E98}"/>
    <cellStyle name="40% - Accent4 3 2 2 2 5" xfId="26190" xr:uid="{BBBF8319-66A2-4891-A3EA-44D569A2B30E}"/>
    <cellStyle name="40% - Accent4 3 2 2 3" xfId="1706" xr:uid="{00000000-0005-0000-0000-000008090000}"/>
    <cellStyle name="40% - Accent4 3 2 2 3 2" xfId="1707" xr:uid="{00000000-0005-0000-0000-000009090000}"/>
    <cellStyle name="40% - Accent4 3 2 2 3 3" xfId="20248" xr:uid="{00000000-0005-0000-0000-00000A090000}"/>
    <cellStyle name="40% - Accent4 3 2 2 3 3 2" xfId="32155" xr:uid="{9F724CDD-8137-4107-8D8C-0EB5285A6A69}"/>
    <cellStyle name="40% - Accent4 3 2 2 3 4" xfId="26192" xr:uid="{A0B2A8DF-8E5F-42F6-B04C-368B3595E7B1}"/>
    <cellStyle name="40% - Accent4 3 2 2 4" xfId="1708" xr:uid="{00000000-0005-0000-0000-00000B090000}"/>
    <cellStyle name="40% - Accent4 3 2 2 5" xfId="20245" xr:uid="{00000000-0005-0000-0000-00000C090000}"/>
    <cellStyle name="40% - Accent4 3 2 2 5 2" xfId="32152" xr:uid="{E8099FED-51B9-45DF-A2B6-EA4B4F7363E5}"/>
    <cellStyle name="40% - Accent4 3 2 2 6" xfId="26189" xr:uid="{ADA0C313-4DFA-4012-A371-2931AAB0D346}"/>
    <cellStyle name="40% - Accent4 3 2 3" xfId="1709" xr:uid="{00000000-0005-0000-0000-00000D090000}"/>
    <cellStyle name="40% - Accent4 3 2 3 2" xfId="1710" xr:uid="{00000000-0005-0000-0000-00000E090000}"/>
    <cellStyle name="40% - Accent4 3 2 3 2 2" xfId="20250" xr:uid="{00000000-0005-0000-0000-00000F090000}"/>
    <cellStyle name="40% - Accent4 3 2 3 2 2 2" xfId="32157" xr:uid="{78168E9B-BD3D-4713-9454-6D268E7171ED}"/>
    <cellStyle name="40% - Accent4 3 2 3 2 3" xfId="26194" xr:uid="{C1379865-4791-4CDF-8BEC-AE036A90010F}"/>
    <cellStyle name="40% - Accent4 3 2 3 3" xfId="1711" xr:uid="{00000000-0005-0000-0000-000010090000}"/>
    <cellStyle name="40% - Accent4 3 2 3 4" xfId="20249" xr:uid="{00000000-0005-0000-0000-000011090000}"/>
    <cellStyle name="40% - Accent4 3 2 3 4 2" xfId="32156" xr:uid="{58DE5416-CD0E-4644-A77E-E94D4462B5FE}"/>
    <cellStyle name="40% - Accent4 3 2 3 5" xfId="26193" xr:uid="{6D53ECEA-9DD3-43FE-809C-6B040CED4553}"/>
    <cellStyle name="40% - Accent4 3 2 4" xfId="1712" xr:uid="{00000000-0005-0000-0000-000012090000}"/>
    <cellStyle name="40% - Accent4 3 2 4 2" xfId="1713" xr:uid="{00000000-0005-0000-0000-000013090000}"/>
    <cellStyle name="40% - Accent4 3 2 4 3" xfId="20251" xr:uid="{00000000-0005-0000-0000-000014090000}"/>
    <cellStyle name="40% - Accent4 3 2 4 3 2" xfId="32158" xr:uid="{44AD9A81-BF62-42DF-BD69-3BCA6D7043FC}"/>
    <cellStyle name="40% - Accent4 3 2 4 4" xfId="26195" xr:uid="{5E518748-A2B9-4AA3-A24B-9CD5CF5D5EE7}"/>
    <cellStyle name="40% - Accent4 3 2 5" xfId="1714" xr:uid="{00000000-0005-0000-0000-000015090000}"/>
    <cellStyle name="40% - Accent4 3 2 5 2" xfId="1715" xr:uid="{00000000-0005-0000-0000-000016090000}"/>
    <cellStyle name="40% - Accent4 3 2 6" xfId="1716" xr:uid="{00000000-0005-0000-0000-000017090000}"/>
    <cellStyle name="40% - Accent4 3 2 6 2" xfId="1717" xr:uid="{00000000-0005-0000-0000-000018090000}"/>
    <cellStyle name="40% - Accent4 3 2 7" xfId="1718" xr:uid="{00000000-0005-0000-0000-000019090000}"/>
    <cellStyle name="40% - Accent4 3 2 8" xfId="20244" xr:uid="{00000000-0005-0000-0000-00001A090000}"/>
    <cellStyle name="40% - Accent4 3 2 8 2" xfId="32151" xr:uid="{5E8A7F90-190C-4B2F-B473-4FCB62EABEBB}"/>
    <cellStyle name="40% - Accent4 3 2 9" xfId="26188" xr:uid="{C7ACF4E7-5277-49EF-ADB6-87C6201F46D5}"/>
    <cellStyle name="40% - Accent4 3 3" xfId="1719" xr:uid="{00000000-0005-0000-0000-00001B090000}"/>
    <cellStyle name="40% - Accent4 3 3 2" xfId="1720" xr:uid="{00000000-0005-0000-0000-00001C090000}"/>
    <cellStyle name="40% - Accent4 3 3 2 2" xfId="1721" xr:uid="{00000000-0005-0000-0000-00001D090000}"/>
    <cellStyle name="40% - Accent4 3 3 2 2 2" xfId="20254" xr:uid="{00000000-0005-0000-0000-00001E090000}"/>
    <cellStyle name="40% - Accent4 3 3 2 2 2 2" xfId="32161" xr:uid="{2E36B506-80BC-4653-8092-D0BDFF6E7588}"/>
    <cellStyle name="40% - Accent4 3 3 2 2 3" xfId="26198" xr:uid="{DC734B86-EC86-437C-8359-0BDB965BD402}"/>
    <cellStyle name="40% - Accent4 3 3 2 3" xfId="20253" xr:uid="{00000000-0005-0000-0000-00001F090000}"/>
    <cellStyle name="40% - Accent4 3 3 2 3 2" xfId="32160" xr:uid="{B3E86CD7-0DB1-4453-BB02-E3808613AC0F}"/>
    <cellStyle name="40% - Accent4 3 3 2 4" xfId="26197" xr:uid="{BDF6C11F-FAF7-4D4B-9F3B-9A6F04D5EE40}"/>
    <cellStyle name="40% - Accent4 3 3 3" xfId="1722" xr:uid="{00000000-0005-0000-0000-000020090000}"/>
    <cellStyle name="40% - Accent4 3 3 3 2" xfId="20255" xr:uid="{00000000-0005-0000-0000-000021090000}"/>
    <cellStyle name="40% - Accent4 3 3 3 2 2" xfId="32162" xr:uid="{88FF27FB-FBD9-4780-B221-13B330EDA5DD}"/>
    <cellStyle name="40% - Accent4 3 3 3 3" xfId="26199" xr:uid="{5A4F9AC5-A0DA-4292-9536-A5E59C256E67}"/>
    <cellStyle name="40% - Accent4 3 3 4" xfId="1723" xr:uid="{00000000-0005-0000-0000-000022090000}"/>
    <cellStyle name="40% - Accent4 3 3 5" xfId="20252" xr:uid="{00000000-0005-0000-0000-000023090000}"/>
    <cellStyle name="40% - Accent4 3 3 5 2" xfId="32159" xr:uid="{8FD99D70-25D8-4448-84D0-D29640496973}"/>
    <cellStyle name="40% - Accent4 3 3 6" xfId="26196" xr:uid="{6038C18A-0556-4BD3-834B-3C31A192E61E}"/>
    <cellStyle name="40% - Accent4 3 4" xfId="1724" xr:uid="{00000000-0005-0000-0000-000024090000}"/>
    <cellStyle name="40% - Accent4 3 4 2" xfId="1725" xr:uid="{00000000-0005-0000-0000-000025090000}"/>
    <cellStyle name="40% - Accent4 3 4 2 2" xfId="20257" xr:uid="{00000000-0005-0000-0000-000026090000}"/>
    <cellStyle name="40% - Accent4 3 4 2 2 2" xfId="32164" xr:uid="{11571D4C-CE6A-4771-BF16-29C7E89FE34B}"/>
    <cellStyle name="40% - Accent4 3 4 2 3" xfId="26201" xr:uid="{A15F0B28-EBBE-4E53-A275-93838554396F}"/>
    <cellStyle name="40% - Accent4 3 4 3" xfId="1726" xr:uid="{00000000-0005-0000-0000-000027090000}"/>
    <cellStyle name="40% - Accent4 3 4 4" xfId="20256" xr:uid="{00000000-0005-0000-0000-000028090000}"/>
    <cellStyle name="40% - Accent4 3 4 4 2" xfId="32163" xr:uid="{0F6E5FEA-AB69-4B0D-AFDC-991C8D5A1EF4}"/>
    <cellStyle name="40% - Accent4 3 4 5" xfId="26200" xr:uid="{EE8F2C98-D604-4DB0-82A2-D37FE2599C36}"/>
    <cellStyle name="40% - Accent4 3 5" xfId="1727" xr:uid="{00000000-0005-0000-0000-000029090000}"/>
    <cellStyle name="40% - Accent4 3 5 2" xfId="1728" xr:uid="{00000000-0005-0000-0000-00002A090000}"/>
    <cellStyle name="40% - Accent4 3 5 3" xfId="20258" xr:uid="{00000000-0005-0000-0000-00002B090000}"/>
    <cellStyle name="40% - Accent4 3 5 3 2" xfId="32165" xr:uid="{67ED3A46-8A7A-4B90-BFE7-4F518AE42176}"/>
    <cellStyle name="40% - Accent4 3 5 4" xfId="26202" xr:uid="{3623F6AF-D7C3-42AC-904C-5ACBC0B60E3D}"/>
    <cellStyle name="40% - Accent4 3 6" xfId="1729" xr:uid="{00000000-0005-0000-0000-00002C090000}"/>
    <cellStyle name="40% - Accent4 3 6 2" xfId="1730" xr:uid="{00000000-0005-0000-0000-00002D090000}"/>
    <cellStyle name="40% - Accent4 3 6 3" xfId="1731" xr:uid="{00000000-0005-0000-0000-00002E090000}"/>
    <cellStyle name="40% - Accent4 3 7" xfId="1732" xr:uid="{00000000-0005-0000-0000-00002F090000}"/>
    <cellStyle name="40% - Accent4 3 7 2" xfId="1733" xr:uid="{00000000-0005-0000-0000-000030090000}"/>
    <cellStyle name="40% - Accent4 3 8" xfId="1734" xr:uid="{00000000-0005-0000-0000-000031090000}"/>
    <cellStyle name="40% - Accent4 3 9" xfId="1735" xr:uid="{00000000-0005-0000-0000-000032090000}"/>
    <cellStyle name="40% - Accent4 4" xfId="1736" xr:uid="{00000000-0005-0000-0000-000033090000}"/>
    <cellStyle name="40% - Accent4 4 2" xfId="1737" xr:uid="{00000000-0005-0000-0000-000034090000}"/>
    <cellStyle name="40% - Accent4 4 2 2" xfId="1738" xr:uid="{00000000-0005-0000-0000-000035090000}"/>
    <cellStyle name="40% - Accent4 4 2 2 2" xfId="1739" xr:uid="{00000000-0005-0000-0000-000036090000}"/>
    <cellStyle name="40% - Accent4 4 2 2 2 2" xfId="1740" xr:uid="{00000000-0005-0000-0000-000037090000}"/>
    <cellStyle name="40% - Accent4 4 2 2 2 2 2" xfId="20262" xr:uid="{00000000-0005-0000-0000-000038090000}"/>
    <cellStyle name="40% - Accent4 4 2 2 2 2 2 2" xfId="32169" xr:uid="{D7F6A52F-C571-4974-B467-FA773DF0ECCB}"/>
    <cellStyle name="40% - Accent4 4 2 2 2 2 3" xfId="26206" xr:uid="{4F086E40-D7E1-4D53-91B6-8120D42F52B1}"/>
    <cellStyle name="40% - Accent4 4 2 2 2 3" xfId="1741" xr:uid="{00000000-0005-0000-0000-000039090000}"/>
    <cellStyle name="40% - Accent4 4 2 2 2 4" xfId="20261" xr:uid="{00000000-0005-0000-0000-00003A090000}"/>
    <cellStyle name="40% - Accent4 4 2 2 2 4 2" xfId="32168" xr:uid="{9AF33F76-904D-4FE5-8C87-60ED9903DF3B}"/>
    <cellStyle name="40% - Accent4 4 2 2 2 5" xfId="26205" xr:uid="{CE0997F8-1AA2-4D2A-8575-1ADD0580A483}"/>
    <cellStyle name="40% - Accent4 4 2 2 3" xfId="1742" xr:uid="{00000000-0005-0000-0000-00003B090000}"/>
    <cellStyle name="40% - Accent4 4 2 2 3 2" xfId="1743" xr:uid="{00000000-0005-0000-0000-00003C090000}"/>
    <cellStyle name="40% - Accent4 4 2 2 3 3" xfId="20263" xr:uid="{00000000-0005-0000-0000-00003D090000}"/>
    <cellStyle name="40% - Accent4 4 2 2 3 3 2" xfId="32170" xr:uid="{23269265-7A50-493B-9071-1CDCC73AF4FC}"/>
    <cellStyle name="40% - Accent4 4 2 2 3 4" xfId="26207" xr:uid="{4171E005-F694-4CB8-83E3-A50EFB39A69B}"/>
    <cellStyle name="40% - Accent4 4 2 2 4" xfId="1744" xr:uid="{00000000-0005-0000-0000-00003E090000}"/>
    <cellStyle name="40% - Accent4 4 2 2 5" xfId="20260" xr:uid="{00000000-0005-0000-0000-00003F090000}"/>
    <cellStyle name="40% - Accent4 4 2 2 5 2" xfId="32167" xr:uid="{F09BECAD-7C40-4DA6-9EA2-DF66EA182149}"/>
    <cellStyle name="40% - Accent4 4 2 2 6" xfId="26204" xr:uid="{811B4F4E-D843-43B6-BDC2-D06E5B7482B6}"/>
    <cellStyle name="40% - Accent4 4 2 3" xfId="1745" xr:uid="{00000000-0005-0000-0000-000040090000}"/>
    <cellStyle name="40% - Accent4 4 2 3 2" xfId="1746" xr:uid="{00000000-0005-0000-0000-000041090000}"/>
    <cellStyle name="40% - Accent4 4 2 3 2 2" xfId="20265" xr:uid="{00000000-0005-0000-0000-000042090000}"/>
    <cellStyle name="40% - Accent4 4 2 3 2 2 2" xfId="32172" xr:uid="{E7C719E6-D02D-4BCB-867F-92E6B8A74719}"/>
    <cellStyle name="40% - Accent4 4 2 3 2 3" xfId="26209" xr:uid="{408DE330-B9BA-48B5-9278-FD3A5EAD3024}"/>
    <cellStyle name="40% - Accent4 4 2 3 3" xfId="1747" xr:uid="{00000000-0005-0000-0000-000043090000}"/>
    <cellStyle name="40% - Accent4 4 2 3 4" xfId="20264" xr:uid="{00000000-0005-0000-0000-000044090000}"/>
    <cellStyle name="40% - Accent4 4 2 3 4 2" xfId="32171" xr:uid="{93F7B12C-28EA-4454-8402-EA56939C20AC}"/>
    <cellStyle name="40% - Accent4 4 2 3 5" xfId="26208" xr:uid="{C9D622CA-C994-4470-A579-89011161FCD9}"/>
    <cellStyle name="40% - Accent4 4 2 4" xfId="1748" xr:uid="{00000000-0005-0000-0000-000045090000}"/>
    <cellStyle name="40% - Accent4 4 2 4 2" xfId="1749" xr:uid="{00000000-0005-0000-0000-000046090000}"/>
    <cellStyle name="40% - Accent4 4 2 4 3" xfId="20266" xr:uid="{00000000-0005-0000-0000-000047090000}"/>
    <cellStyle name="40% - Accent4 4 2 4 3 2" xfId="32173" xr:uid="{F9B6C305-E521-44BB-83B6-F9344EC0F347}"/>
    <cellStyle name="40% - Accent4 4 2 4 4" xfId="26210" xr:uid="{DD27611D-F496-4751-8116-687D3E0FF89D}"/>
    <cellStyle name="40% - Accent4 4 2 5" xfId="1750" xr:uid="{00000000-0005-0000-0000-000048090000}"/>
    <cellStyle name="40% - Accent4 4 2 5 2" xfId="1751" xr:uid="{00000000-0005-0000-0000-000049090000}"/>
    <cellStyle name="40% - Accent4 4 2 6" xfId="1752" xr:uid="{00000000-0005-0000-0000-00004A090000}"/>
    <cellStyle name="40% - Accent4 4 2 6 2" xfId="1753" xr:uid="{00000000-0005-0000-0000-00004B090000}"/>
    <cellStyle name="40% - Accent4 4 2 7" xfId="1754" xr:uid="{00000000-0005-0000-0000-00004C090000}"/>
    <cellStyle name="40% - Accent4 4 2 8" xfId="20259" xr:uid="{00000000-0005-0000-0000-00004D090000}"/>
    <cellStyle name="40% - Accent4 4 2 8 2" xfId="32166" xr:uid="{5B1BC22C-CFD6-485E-85C2-2B37051A082A}"/>
    <cellStyle name="40% - Accent4 4 2 9" xfId="26203" xr:uid="{213F306C-B3E5-4D65-A3BE-4FB259204528}"/>
    <cellStyle name="40% - Accent4 4 3" xfId="1755" xr:uid="{00000000-0005-0000-0000-00004E090000}"/>
    <cellStyle name="40% - Accent4 4 3 2" xfId="1756" xr:uid="{00000000-0005-0000-0000-00004F090000}"/>
    <cellStyle name="40% - Accent4 4 3 2 2" xfId="20268" xr:uid="{00000000-0005-0000-0000-000050090000}"/>
    <cellStyle name="40% - Accent4 4 3 2 2 2" xfId="32175" xr:uid="{DA8805F7-52F4-4FF8-9AAF-E11A44A56025}"/>
    <cellStyle name="40% - Accent4 4 3 2 3" xfId="26212" xr:uid="{4D756238-0EE2-4BFF-8794-6CB6682B36F6}"/>
    <cellStyle name="40% - Accent4 4 3 3" xfId="1757" xr:uid="{00000000-0005-0000-0000-000051090000}"/>
    <cellStyle name="40% - Accent4 4 3 3 2" xfId="20269" xr:uid="{00000000-0005-0000-0000-000052090000}"/>
    <cellStyle name="40% - Accent4 4 3 3 2 2" xfId="32176" xr:uid="{1D86E82B-F8D9-42F3-9C93-B9AA5C6E9DA3}"/>
    <cellStyle name="40% - Accent4 4 3 3 3" xfId="26213" xr:uid="{2B306244-9EBD-4991-94FB-D61CA98FD415}"/>
    <cellStyle name="40% - Accent4 4 3 4" xfId="1758" xr:uid="{00000000-0005-0000-0000-000053090000}"/>
    <cellStyle name="40% - Accent4 4 3 5" xfId="20267" xr:uid="{00000000-0005-0000-0000-000054090000}"/>
    <cellStyle name="40% - Accent4 4 3 5 2" xfId="32174" xr:uid="{18B921EC-3A79-450C-8EED-95AD72BB154F}"/>
    <cellStyle name="40% - Accent4 4 3 6" xfId="26211" xr:uid="{B1475BCA-1A01-4B2E-833C-7EA791B5A6E9}"/>
    <cellStyle name="40% - Accent4 4 4" xfId="1759" xr:uid="{00000000-0005-0000-0000-000055090000}"/>
    <cellStyle name="40% - Accent4 4 4 2" xfId="1760" xr:uid="{00000000-0005-0000-0000-000056090000}"/>
    <cellStyle name="40% - Accent4 4 4 2 2" xfId="20271" xr:uid="{00000000-0005-0000-0000-000057090000}"/>
    <cellStyle name="40% - Accent4 4 4 2 2 2" xfId="32178" xr:uid="{8465376B-F8BB-431A-A3EF-28C2CDA5AAF5}"/>
    <cellStyle name="40% - Accent4 4 4 2 3" xfId="26215" xr:uid="{AD978457-7EBB-4ED9-B2F7-17A00C8ED8F4}"/>
    <cellStyle name="40% - Accent4 4 4 3" xfId="1761" xr:uid="{00000000-0005-0000-0000-000058090000}"/>
    <cellStyle name="40% - Accent4 4 4 4" xfId="20270" xr:uid="{00000000-0005-0000-0000-000059090000}"/>
    <cellStyle name="40% - Accent4 4 4 4 2" xfId="32177" xr:uid="{248FC6B6-A56D-4B2A-96B8-8155B7C0B237}"/>
    <cellStyle name="40% - Accent4 4 4 5" xfId="26214" xr:uid="{8886463F-2C60-492A-B602-629F5CDF9DE3}"/>
    <cellStyle name="40% - Accent4 4 5" xfId="1762" xr:uid="{00000000-0005-0000-0000-00005A090000}"/>
    <cellStyle name="40% - Accent4 4 5 2" xfId="20272" xr:uid="{00000000-0005-0000-0000-00005B090000}"/>
    <cellStyle name="40% - Accent4 4 5 2 2" xfId="32179" xr:uid="{9FFFA2A9-5F44-460E-BA81-7641C1333ABE}"/>
    <cellStyle name="40% - Accent4 4 5 3" xfId="26216" xr:uid="{22E33C82-C3DF-4E1B-AAE6-084088715BB8}"/>
    <cellStyle name="40% - Accent4 4 6" xfId="1763" xr:uid="{00000000-0005-0000-0000-00005C090000}"/>
    <cellStyle name="40% - Accent4 4 6 2" xfId="1764" xr:uid="{00000000-0005-0000-0000-00005D090000}"/>
    <cellStyle name="40% - Accent4 4 7" xfId="1765" xr:uid="{00000000-0005-0000-0000-00005E090000}"/>
    <cellStyle name="40% - Accent4 4 7 2" xfId="1766" xr:uid="{00000000-0005-0000-0000-00005F090000}"/>
    <cellStyle name="40% - Accent4 4 8" xfId="1767" xr:uid="{00000000-0005-0000-0000-000060090000}"/>
    <cellStyle name="40% - Accent4 4 9" xfId="1768" xr:uid="{00000000-0005-0000-0000-000061090000}"/>
    <cellStyle name="40% - Accent4 5" xfId="1769" xr:uid="{00000000-0005-0000-0000-000062090000}"/>
    <cellStyle name="40% - Accent4 5 2" xfId="1770" xr:uid="{00000000-0005-0000-0000-000063090000}"/>
    <cellStyle name="40% - Accent4 5 2 2" xfId="1771" xr:uid="{00000000-0005-0000-0000-000064090000}"/>
    <cellStyle name="40% - Accent4 5 2 2 2" xfId="1772" xr:uid="{00000000-0005-0000-0000-000065090000}"/>
    <cellStyle name="40% - Accent4 5 2 2 2 2" xfId="1773" xr:uid="{00000000-0005-0000-0000-000066090000}"/>
    <cellStyle name="40% - Accent4 5 2 2 2 2 2" xfId="20276" xr:uid="{00000000-0005-0000-0000-000067090000}"/>
    <cellStyle name="40% - Accent4 5 2 2 2 2 2 2" xfId="32183" xr:uid="{2319F1D5-D947-4FC4-B9E1-726FB45811E5}"/>
    <cellStyle name="40% - Accent4 5 2 2 2 2 3" xfId="26220" xr:uid="{93455850-FF9E-418E-A28B-D08DAFAD4D61}"/>
    <cellStyle name="40% - Accent4 5 2 2 2 3" xfId="20275" xr:uid="{00000000-0005-0000-0000-000068090000}"/>
    <cellStyle name="40% - Accent4 5 2 2 2 3 2" xfId="32182" xr:uid="{EB308191-060B-46EC-A27D-B726167D36EE}"/>
    <cellStyle name="40% - Accent4 5 2 2 2 4" xfId="26219" xr:uid="{00B0C6DD-E201-4B0C-9AD3-7E1AC09C1E3E}"/>
    <cellStyle name="40% - Accent4 5 2 2 3" xfId="1774" xr:uid="{00000000-0005-0000-0000-000069090000}"/>
    <cellStyle name="40% - Accent4 5 2 2 3 2" xfId="20277" xr:uid="{00000000-0005-0000-0000-00006A090000}"/>
    <cellStyle name="40% - Accent4 5 2 2 3 2 2" xfId="32184" xr:uid="{0BB4512C-30BF-4199-9567-8685263A1A75}"/>
    <cellStyle name="40% - Accent4 5 2 2 3 3" xfId="26221" xr:uid="{DF4CF80D-D8B5-41AF-84B2-D15822DDE90B}"/>
    <cellStyle name="40% - Accent4 5 2 2 4" xfId="20274" xr:uid="{00000000-0005-0000-0000-00006B090000}"/>
    <cellStyle name="40% - Accent4 5 2 2 4 2" xfId="32181" xr:uid="{630B8D70-97AC-49ED-895A-69F19CB9BBF8}"/>
    <cellStyle name="40% - Accent4 5 2 2 5" xfId="26218" xr:uid="{DC10C85D-3D69-4EF7-BC7B-5C6E61DC353C}"/>
    <cellStyle name="40% - Accent4 5 2 3" xfId="1775" xr:uid="{00000000-0005-0000-0000-00006C090000}"/>
    <cellStyle name="40% - Accent4 5 2 3 2" xfId="1776" xr:uid="{00000000-0005-0000-0000-00006D090000}"/>
    <cellStyle name="40% - Accent4 5 2 3 2 2" xfId="20279" xr:uid="{00000000-0005-0000-0000-00006E090000}"/>
    <cellStyle name="40% - Accent4 5 2 3 2 2 2" xfId="32186" xr:uid="{7F7AB3C0-02C4-44C5-A471-515B425A4DFD}"/>
    <cellStyle name="40% - Accent4 5 2 3 2 3" xfId="26223" xr:uid="{2D2D01BD-62A6-438D-BE5D-517383FCA0C4}"/>
    <cellStyle name="40% - Accent4 5 2 3 3" xfId="20278" xr:uid="{00000000-0005-0000-0000-00006F090000}"/>
    <cellStyle name="40% - Accent4 5 2 3 3 2" xfId="32185" xr:uid="{897DDA19-88A3-4C23-A1B0-D3BFD7D55631}"/>
    <cellStyle name="40% - Accent4 5 2 3 4" xfId="26222" xr:uid="{7F74621E-607D-4E8E-B92E-46EAC7230E68}"/>
    <cellStyle name="40% - Accent4 5 2 4" xfId="1777" xr:uid="{00000000-0005-0000-0000-000070090000}"/>
    <cellStyle name="40% - Accent4 5 2 4 2" xfId="20280" xr:uid="{00000000-0005-0000-0000-000071090000}"/>
    <cellStyle name="40% - Accent4 5 2 4 2 2" xfId="32187" xr:uid="{39E9431C-26B9-4B05-8172-4020D6B27A38}"/>
    <cellStyle name="40% - Accent4 5 2 4 3" xfId="26224" xr:uid="{B450EE06-ED1B-439B-B9E1-57CBC74B3BDA}"/>
    <cellStyle name="40% - Accent4 5 2 5" xfId="1778" xr:uid="{00000000-0005-0000-0000-000072090000}"/>
    <cellStyle name="40% - Accent4 5 2 6" xfId="20273" xr:uid="{00000000-0005-0000-0000-000073090000}"/>
    <cellStyle name="40% - Accent4 5 2 6 2" xfId="32180" xr:uid="{83AEA455-6BC6-40CC-8A99-24DB2DF2CD2D}"/>
    <cellStyle name="40% - Accent4 5 2 7" xfId="26217" xr:uid="{2AF99B3B-320F-4628-A29B-F8E33B781F5C}"/>
    <cellStyle name="40% - Accent4 5 3" xfId="1779" xr:uid="{00000000-0005-0000-0000-000074090000}"/>
    <cellStyle name="40% - Accent4 5 3 2" xfId="1780" xr:uid="{00000000-0005-0000-0000-000075090000}"/>
    <cellStyle name="40% - Accent4 5 3 3" xfId="20281" xr:uid="{00000000-0005-0000-0000-000076090000}"/>
    <cellStyle name="40% - Accent4 5 3 3 2" xfId="32188" xr:uid="{1E4ADDC1-2FD7-43A2-BFC5-6D7EB510813E}"/>
    <cellStyle name="40% - Accent4 5 3 4" xfId="26225" xr:uid="{4331D3A2-6240-4279-BD3E-16BA3E8C08F6}"/>
    <cellStyle name="40% - Accent4 5 4" xfId="1781" xr:uid="{00000000-0005-0000-0000-000077090000}"/>
    <cellStyle name="40% - Accent4 5 5" xfId="1782" xr:uid="{00000000-0005-0000-0000-000078090000}"/>
    <cellStyle name="40% - Accent4 6" xfId="1783" xr:uid="{00000000-0005-0000-0000-000079090000}"/>
    <cellStyle name="40% - Accent4 6 2" xfId="1784" xr:uid="{00000000-0005-0000-0000-00007A090000}"/>
    <cellStyle name="40% - Accent4 6 2 2" xfId="1785" xr:uid="{00000000-0005-0000-0000-00007B090000}"/>
    <cellStyle name="40% - Accent4 6 2 2 2" xfId="20283" xr:uid="{00000000-0005-0000-0000-00007C090000}"/>
    <cellStyle name="40% - Accent4 6 2 2 2 2" xfId="32190" xr:uid="{391DC6F4-6D22-4737-A600-D50AB0BDF0DB}"/>
    <cellStyle name="40% - Accent4 6 2 2 3" xfId="26227" xr:uid="{8A39BC21-980D-4A10-9D1E-A5FBE31D6DBA}"/>
    <cellStyle name="40% - Accent4 6 2 3" xfId="1786" xr:uid="{00000000-0005-0000-0000-00007D090000}"/>
    <cellStyle name="40% - Accent4 6 2 4" xfId="1787" xr:uid="{00000000-0005-0000-0000-00007E090000}"/>
    <cellStyle name="40% - Accent4 6 3" xfId="1788" xr:uid="{00000000-0005-0000-0000-00007F090000}"/>
    <cellStyle name="40% - Accent4 6 3 2" xfId="1789" xr:uid="{00000000-0005-0000-0000-000080090000}"/>
    <cellStyle name="40% - Accent4 6 3 2 2" xfId="1790" xr:uid="{00000000-0005-0000-0000-000081090000}"/>
    <cellStyle name="40% - Accent4 6 3 2 2 2" xfId="20286" xr:uid="{00000000-0005-0000-0000-000082090000}"/>
    <cellStyle name="40% - Accent4 6 3 2 2 2 2" xfId="32193" xr:uid="{B291EA50-3D5E-41C3-847A-769A66834057}"/>
    <cellStyle name="40% - Accent4 6 3 2 2 3" xfId="26230" xr:uid="{C8141780-3498-411C-96B0-E38D5EE2A2FA}"/>
    <cellStyle name="40% - Accent4 6 3 2 3" xfId="20285" xr:uid="{00000000-0005-0000-0000-000083090000}"/>
    <cellStyle name="40% - Accent4 6 3 2 3 2" xfId="32192" xr:uid="{5AD90652-E19F-4058-82D4-E2EE3E165057}"/>
    <cellStyle name="40% - Accent4 6 3 2 4" xfId="26229" xr:uid="{42CED094-D488-4613-B714-F6D96D9CE571}"/>
    <cellStyle name="40% - Accent4 6 3 3" xfId="1791" xr:uid="{00000000-0005-0000-0000-000084090000}"/>
    <cellStyle name="40% - Accent4 6 3 3 2" xfId="20287" xr:uid="{00000000-0005-0000-0000-000085090000}"/>
    <cellStyle name="40% - Accent4 6 3 3 2 2" xfId="32194" xr:uid="{0DD56718-DAF2-4B8B-A6A0-8F7B9AF39C68}"/>
    <cellStyle name="40% - Accent4 6 3 3 3" xfId="26231" xr:uid="{33812938-1C11-40C7-A5DB-854B0E030102}"/>
    <cellStyle name="40% - Accent4 6 3 4" xfId="1792" xr:uid="{00000000-0005-0000-0000-000086090000}"/>
    <cellStyle name="40% - Accent4 6 3 5" xfId="20284" xr:uid="{00000000-0005-0000-0000-000087090000}"/>
    <cellStyle name="40% - Accent4 6 3 5 2" xfId="32191" xr:uid="{8AA50E17-01C5-4779-B226-CB02D0674EB3}"/>
    <cellStyle name="40% - Accent4 6 3 6" xfId="26228" xr:uid="{9034B8C5-06FC-491D-8F21-F9A077D6667D}"/>
    <cellStyle name="40% - Accent4 6 4" xfId="1793" xr:uid="{00000000-0005-0000-0000-000088090000}"/>
    <cellStyle name="40% - Accent4 6 4 2" xfId="1794" xr:uid="{00000000-0005-0000-0000-000089090000}"/>
    <cellStyle name="40% - Accent4 6 4 2 2" xfId="20289" xr:uid="{00000000-0005-0000-0000-00008A090000}"/>
    <cellStyle name="40% - Accent4 6 4 2 2 2" xfId="32196" xr:uid="{D576DCD6-1F8E-4C92-AE26-7CEF7A1DF7F2}"/>
    <cellStyle name="40% - Accent4 6 4 2 3" xfId="26233" xr:uid="{C82814F8-00B8-49EE-A56E-74C043C5667E}"/>
    <cellStyle name="40% - Accent4 6 4 3" xfId="20288" xr:uid="{00000000-0005-0000-0000-00008B090000}"/>
    <cellStyle name="40% - Accent4 6 4 3 2" xfId="32195" xr:uid="{92B0D931-38C1-464C-BF84-D263AAAE60C8}"/>
    <cellStyle name="40% - Accent4 6 4 4" xfId="26232" xr:uid="{85965F8F-C70C-4386-8C05-B05307852B31}"/>
    <cellStyle name="40% - Accent4 6 5" xfId="1795" xr:uid="{00000000-0005-0000-0000-00008C090000}"/>
    <cellStyle name="40% - Accent4 6 5 2" xfId="20290" xr:uid="{00000000-0005-0000-0000-00008D090000}"/>
    <cellStyle name="40% - Accent4 6 5 2 2" xfId="32197" xr:uid="{456873C4-4D6C-433D-B0F6-867D0DDBB1B6}"/>
    <cellStyle name="40% - Accent4 6 5 3" xfId="26234" xr:uid="{76B9DB11-8C7E-4447-8536-7B1E2AED7937}"/>
    <cellStyle name="40% - Accent4 6 6" xfId="1796" xr:uid="{00000000-0005-0000-0000-00008E090000}"/>
    <cellStyle name="40% - Accent4 6 7" xfId="20282" xr:uid="{00000000-0005-0000-0000-00008F090000}"/>
    <cellStyle name="40% - Accent4 6 7 2" xfId="32189" xr:uid="{57A4A766-EBE7-4275-BA97-E7EB71AF05CC}"/>
    <cellStyle name="40% - Accent4 6 8" xfId="26226" xr:uid="{E26C023A-256D-49D4-B012-FB1C313059B7}"/>
    <cellStyle name="40% - Accent4 7" xfId="1797" xr:uid="{00000000-0005-0000-0000-000090090000}"/>
    <cellStyle name="40% - Accent4 7 2" xfId="1798" xr:uid="{00000000-0005-0000-0000-000091090000}"/>
    <cellStyle name="40% - Accent4 7 2 2" xfId="1799" xr:uid="{00000000-0005-0000-0000-000092090000}"/>
    <cellStyle name="40% - Accent4 7 2 2 2" xfId="1800" xr:uid="{00000000-0005-0000-0000-000093090000}"/>
    <cellStyle name="40% - Accent4 7 2 2 2 2" xfId="20294" xr:uid="{00000000-0005-0000-0000-000094090000}"/>
    <cellStyle name="40% - Accent4 7 2 2 2 2 2" xfId="32201" xr:uid="{6BDEB8F4-3187-4C85-8A5A-F7754CE32324}"/>
    <cellStyle name="40% - Accent4 7 2 2 2 3" xfId="26238" xr:uid="{01649F74-FF1C-457D-82EE-793F5CDCE560}"/>
    <cellStyle name="40% - Accent4 7 2 2 3" xfId="20293" xr:uid="{00000000-0005-0000-0000-000095090000}"/>
    <cellStyle name="40% - Accent4 7 2 2 3 2" xfId="32200" xr:uid="{FE20A0D4-8CC6-42FA-A1A4-7D3234360DB7}"/>
    <cellStyle name="40% - Accent4 7 2 2 4" xfId="26237" xr:uid="{971E95E8-5819-4261-B544-A379478384B3}"/>
    <cellStyle name="40% - Accent4 7 2 3" xfId="1801" xr:uid="{00000000-0005-0000-0000-000096090000}"/>
    <cellStyle name="40% - Accent4 7 2 3 2" xfId="20295" xr:uid="{00000000-0005-0000-0000-000097090000}"/>
    <cellStyle name="40% - Accent4 7 2 3 2 2" xfId="32202" xr:uid="{A67B1233-DBF1-4EBF-9813-366331DD99E7}"/>
    <cellStyle name="40% - Accent4 7 2 3 3" xfId="26239" xr:uid="{4A944D5D-FC04-4E5D-9CCC-4D4B0BF0821E}"/>
    <cellStyle name="40% - Accent4 7 2 4" xfId="20292" xr:uid="{00000000-0005-0000-0000-000098090000}"/>
    <cellStyle name="40% - Accent4 7 2 4 2" xfId="32199" xr:uid="{FAB55213-C0B8-41F4-AB9D-7D7FEBE64B7E}"/>
    <cellStyle name="40% - Accent4 7 2 5" xfId="26236" xr:uid="{4A378A23-B63E-46FC-9230-1207FA2A1CB3}"/>
    <cellStyle name="40% - Accent4 7 3" xfId="1802" xr:uid="{00000000-0005-0000-0000-000099090000}"/>
    <cellStyle name="40% - Accent4 7 3 2" xfId="1803" xr:uid="{00000000-0005-0000-0000-00009A090000}"/>
    <cellStyle name="40% - Accent4 7 3 2 2" xfId="20297" xr:uid="{00000000-0005-0000-0000-00009B090000}"/>
    <cellStyle name="40% - Accent4 7 3 2 2 2" xfId="32204" xr:uid="{5D130B0E-E736-4D1F-B7BB-01DD35962226}"/>
    <cellStyle name="40% - Accent4 7 3 2 3" xfId="26241" xr:uid="{62733DFE-56A1-4DA6-BA55-6A59FEAB4169}"/>
    <cellStyle name="40% - Accent4 7 3 3" xfId="20296" xr:uid="{00000000-0005-0000-0000-00009C090000}"/>
    <cellStyle name="40% - Accent4 7 3 3 2" xfId="32203" xr:uid="{6FC9D656-B361-4385-A4AB-552B52C6581D}"/>
    <cellStyle name="40% - Accent4 7 3 4" xfId="26240" xr:uid="{F7178F10-258D-4534-82AA-2A31F1D5C58C}"/>
    <cellStyle name="40% - Accent4 7 4" xfId="1804" xr:uid="{00000000-0005-0000-0000-00009D090000}"/>
    <cellStyle name="40% - Accent4 7 4 2" xfId="20298" xr:uid="{00000000-0005-0000-0000-00009E090000}"/>
    <cellStyle name="40% - Accent4 7 4 2 2" xfId="32205" xr:uid="{28DA4F32-0DF7-4FB0-A0DE-6A5129A96CD3}"/>
    <cellStyle name="40% - Accent4 7 4 3" xfId="26242" xr:uid="{E2EF48A9-0A99-4694-B92C-0D0D62B4E914}"/>
    <cellStyle name="40% - Accent4 7 5" xfId="1805" xr:uid="{00000000-0005-0000-0000-00009F090000}"/>
    <cellStyle name="40% - Accent4 7 6" xfId="20291" xr:uid="{00000000-0005-0000-0000-0000A0090000}"/>
    <cellStyle name="40% - Accent4 7 6 2" xfId="32198" xr:uid="{6915429E-B0C4-485D-BE57-75DF22F18955}"/>
    <cellStyle name="40% - Accent4 7 7" xfId="26235" xr:uid="{BAED266A-5A27-4DA5-944D-8CA37622AA80}"/>
    <cellStyle name="40% - Accent4 8" xfId="1806" xr:uid="{00000000-0005-0000-0000-0000A1090000}"/>
    <cellStyle name="40% - Accent4 8 2" xfId="1807" xr:uid="{00000000-0005-0000-0000-0000A2090000}"/>
    <cellStyle name="40% - Accent4 8 3" xfId="1808" xr:uid="{00000000-0005-0000-0000-0000A3090000}"/>
    <cellStyle name="40% - Accent4 8 3 2" xfId="20299" xr:uid="{00000000-0005-0000-0000-0000A4090000}"/>
    <cellStyle name="40% - Accent4 8 3 2 2" xfId="32206" xr:uid="{E546D26D-1A22-42C4-B423-8F22023DAEFF}"/>
    <cellStyle name="40% - Accent4 8 3 3" xfId="26243" xr:uid="{48F8D31F-9077-49E3-8837-78E5F92FF86B}"/>
    <cellStyle name="40% - Accent4 8 4" xfId="1809" xr:uid="{00000000-0005-0000-0000-0000A5090000}"/>
    <cellStyle name="40% - Accent4 9" xfId="1810" xr:uid="{00000000-0005-0000-0000-0000A6090000}"/>
    <cellStyle name="40% - Accent4 9 2" xfId="1811" xr:uid="{00000000-0005-0000-0000-0000A7090000}"/>
    <cellStyle name="40% - Accent4 9 2 2" xfId="20300" xr:uid="{00000000-0005-0000-0000-0000A8090000}"/>
    <cellStyle name="40% - Accent4 9 2 2 2" xfId="32207" xr:uid="{97C146F0-C536-47A8-AAB8-B732F9BC1E9D}"/>
    <cellStyle name="40% - Accent4 9 2 3" xfId="26244" xr:uid="{064727A8-1FD3-4434-B33C-A72D0AA046A1}"/>
    <cellStyle name="40% - Accent4 9 3" xfId="1812" xr:uid="{00000000-0005-0000-0000-0000A9090000}"/>
    <cellStyle name="40% - Accent5 10" xfId="1813" xr:uid="{00000000-0005-0000-0000-0000AA090000}"/>
    <cellStyle name="40% - Accent5 10 2" xfId="1814" xr:uid="{00000000-0005-0000-0000-0000AB090000}"/>
    <cellStyle name="40% - Accent5 10 2 2" xfId="20301" xr:uid="{00000000-0005-0000-0000-0000AC090000}"/>
    <cellStyle name="40% - Accent5 10 2 2 2" xfId="32208" xr:uid="{28DF8B3D-9BC8-49EC-8D47-2C55AE4E79AF}"/>
    <cellStyle name="40% - Accent5 10 2 3" xfId="26245" xr:uid="{F3D2C297-3D8C-4A83-980D-F4FB19E51984}"/>
    <cellStyle name="40% - Accent5 10 3" xfId="1815" xr:uid="{00000000-0005-0000-0000-0000AD090000}"/>
    <cellStyle name="40% - Accent5 11" xfId="1816" xr:uid="{00000000-0005-0000-0000-0000AE090000}"/>
    <cellStyle name="40% - Accent5 12" xfId="1817" xr:uid="{00000000-0005-0000-0000-0000AF090000}"/>
    <cellStyle name="40% - Accent5 2" xfId="1818" xr:uid="{00000000-0005-0000-0000-0000B0090000}"/>
    <cellStyle name="40% - Accent5 2 2" xfId="1819" xr:uid="{00000000-0005-0000-0000-0000B1090000}"/>
    <cellStyle name="40% - Accent5 2 2 2" xfId="1820" xr:uid="{00000000-0005-0000-0000-0000B2090000}"/>
    <cellStyle name="40% - Accent5 2 2 2 2" xfId="1821" xr:uid="{00000000-0005-0000-0000-0000B3090000}"/>
    <cellStyle name="40% - Accent5 2 2 2 3" xfId="1822" xr:uid="{00000000-0005-0000-0000-0000B4090000}"/>
    <cellStyle name="40% - Accent5 2 2 2 4" xfId="1823" xr:uid="{00000000-0005-0000-0000-0000B5090000}"/>
    <cellStyle name="40% - Accent5 2 2 3" xfId="1824" xr:uid="{00000000-0005-0000-0000-0000B6090000}"/>
    <cellStyle name="40% - Accent5 2 2 3 2" xfId="1825" xr:uid="{00000000-0005-0000-0000-0000B7090000}"/>
    <cellStyle name="40% - Accent5 2 2 3 2 2" xfId="1826" xr:uid="{00000000-0005-0000-0000-0000B8090000}"/>
    <cellStyle name="40% - Accent5 2 2 3 2 2 2" xfId="20305" xr:uid="{00000000-0005-0000-0000-0000B9090000}"/>
    <cellStyle name="40% - Accent5 2 2 3 2 2 2 2" xfId="32212" xr:uid="{FE70015E-EAAA-46C8-983C-3DEC74846EDF}"/>
    <cellStyle name="40% - Accent5 2 2 3 2 2 3" xfId="26249" xr:uid="{75C3DB18-381F-465A-9D1F-343D857239D7}"/>
    <cellStyle name="40% - Accent5 2 2 3 2 3" xfId="20304" xr:uid="{00000000-0005-0000-0000-0000BA090000}"/>
    <cellStyle name="40% - Accent5 2 2 3 2 3 2" xfId="32211" xr:uid="{BDD9172D-6F5C-4D93-A46F-BA75DD18995A}"/>
    <cellStyle name="40% - Accent5 2 2 3 2 4" xfId="26248" xr:uid="{0900F4E9-9877-4DF6-965E-99EE7A6B054B}"/>
    <cellStyle name="40% - Accent5 2 2 3 3" xfId="1827" xr:uid="{00000000-0005-0000-0000-0000BB090000}"/>
    <cellStyle name="40% - Accent5 2 2 3 3 2" xfId="20306" xr:uid="{00000000-0005-0000-0000-0000BC090000}"/>
    <cellStyle name="40% - Accent5 2 2 3 3 2 2" xfId="32213" xr:uid="{42A9F965-D4F5-4D71-9C16-A0EBA13F1FAD}"/>
    <cellStyle name="40% - Accent5 2 2 3 3 3" xfId="26250" xr:uid="{8715AFEC-8ACB-4D40-9612-68ECACDFC1A6}"/>
    <cellStyle name="40% - Accent5 2 2 3 4" xfId="1828" xr:uid="{00000000-0005-0000-0000-0000BD090000}"/>
    <cellStyle name="40% - Accent5 2 2 3 5" xfId="20303" xr:uid="{00000000-0005-0000-0000-0000BE090000}"/>
    <cellStyle name="40% - Accent5 2 2 3 5 2" xfId="32210" xr:uid="{DCBAB649-1C62-48B9-A4A6-77BA6C2B8DD6}"/>
    <cellStyle name="40% - Accent5 2 2 3 6" xfId="26247" xr:uid="{504BB1B5-0C0C-4072-8D33-2026E7F7F2F8}"/>
    <cellStyle name="40% - Accent5 2 2 4" xfId="1829" xr:uid="{00000000-0005-0000-0000-0000BF090000}"/>
    <cellStyle name="40% - Accent5 2 2 4 2" xfId="1830" xr:uid="{00000000-0005-0000-0000-0000C0090000}"/>
    <cellStyle name="40% - Accent5 2 2 4 2 2" xfId="20308" xr:uid="{00000000-0005-0000-0000-0000C1090000}"/>
    <cellStyle name="40% - Accent5 2 2 4 2 2 2" xfId="32215" xr:uid="{32D606EF-4E5C-43B7-9D71-CC8E690560C2}"/>
    <cellStyle name="40% - Accent5 2 2 4 2 3" xfId="26252" xr:uid="{6947B3FB-84FF-49EF-A1FF-F79ADB942775}"/>
    <cellStyle name="40% - Accent5 2 2 4 3" xfId="1831" xr:uid="{00000000-0005-0000-0000-0000C2090000}"/>
    <cellStyle name="40% - Accent5 2 2 4 4" xfId="20307" xr:uid="{00000000-0005-0000-0000-0000C3090000}"/>
    <cellStyle name="40% - Accent5 2 2 4 4 2" xfId="32214" xr:uid="{9DDA73E1-CC0F-4F10-BC69-04D605EF97A9}"/>
    <cellStyle name="40% - Accent5 2 2 4 5" xfId="26251" xr:uid="{E24790EF-BB82-4854-83A4-08E89F9786D9}"/>
    <cellStyle name="40% - Accent5 2 2 5" xfId="1832" xr:uid="{00000000-0005-0000-0000-0000C4090000}"/>
    <cellStyle name="40% - Accent5 2 2 5 2" xfId="1833" xr:uid="{00000000-0005-0000-0000-0000C5090000}"/>
    <cellStyle name="40% - Accent5 2 2 5 3" xfId="20309" xr:uid="{00000000-0005-0000-0000-0000C6090000}"/>
    <cellStyle name="40% - Accent5 2 2 5 3 2" xfId="32216" xr:uid="{85BE6C00-8D1B-4622-91AC-701784BA60D7}"/>
    <cellStyle name="40% - Accent5 2 2 5 4" xfId="26253" xr:uid="{52F12BBF-4261-485C-A715-B622149A8D81}"/>
    <cellStyle name="40% - Accent5 2 2 6" xfId="1834" xr:uid="{00000000-0005-0000-0000-0000C7090000}"/>
    <cellStyle name="40% - Accent5 2 2 6 2" xfId="1835" xr:uid="{00000000-0005-0000-0000-0000C8090000}"/>
    <cellStyle name="40% - Accent5 2 2 7" xfId="1836" xr:uid="{00000000-0005-0000-0000-0000C9090000}"/>
    <cellStyle name="40% - Accent5 2 2 8" xfId="20302" xr:uid="{00000000-0005-0000-0000-0000CA090000}"/>
    <cellStyle name="40% - Accent5 2 2 8 2" xfId="32209" xr:uid="{EA6EF852-A16E-44AB-873A-7300751FD4AF}"/>
    <cellStyle name="40% - Accent5 2 2 9" xfId="26246" xr:uid="{384995E4-F663-4FE3-A5EE-A3C849D50262}"/>
    <cellStyle name="40% - Accent5 2 3" xfId="1837" xr:uid="{00000000-0005-0000-0000-0000CB090000}"/>
    <cellStyle name="40% - Accent5 2 3 2" xfId="1838" xr:uid="{00000000-0005-0000-0000-0000CC090000}"/>
    <cellStyle name="40% - Accent5 2 3 2 2" xfId="1839" xr:uid="{00000000-0005-0000-0000-0000CD090000}"/>
    <cellStyle name="40% - Accent5 2 3 2 3" xfId="1840" xr:uid="{00000000-0005-0000-0000-0000CE090000}"/>
    <cellStyle name="40% - Accent5 2 3 3" xfId="1841" xr:uid="{00000000-0005-0000-0000-0000CF090000}"/>
    <cellStyle name="40% - Accent5 2 3 4" xfId="1842" xr:uid="{00000000-0005-0000-0000-0000D0090000}"/>
    <cellStyle name="40% - Accent5 2 3 5" xfId="1843" xr:uid="{00000000-0005-0000-0000-0000D1090000}"/>
    <cellStyle name="40% - Accent5 2 4" xfId="1844" xr:uid="{00000000-0005-0000-0000-0000D2090000}"/>
    <cellStyle name="40% - Accent5 2 4 2" xfId="1845" xr:uid="{00000000-0005-0000-0000-0000D3090000}"/>
    <cellStyle name="40% - Accent5 2 5" xfId="1846" xr:uid="{00000000-0005-0000-0000-0000D4090000}"/>
    <cellStyle name="40% - Accent5 2 5 2" xfId="1847" xr:uid="{00000000-0005-0000-0000-0000D5090000}"/>
    <cellStyle name="40% - Accent5 2 6" xfId="1848" xr:uid="{00000000-0005-0000-0000-0000D6090000}"/>
    <cellStyle name="40% - Accent5 2 7" xfId="1849" xr:uid="{00000000-0005-0000-0000-0000D7090000}"/>
    <cellStyle name="40% - Accent5 2 8" xfId="1850" xr:uid="{00000000-0005-0000-0000-0000D8090000}"/>
    <cellStyle name="40% - Accent5 3" xfId="1851" xr:uid="{00000000-0005-0000-0000-0000D9090000}"/>
    <cellStyle name="40% - Accent5 3 2" xfId="1852" xr:uid="{00000000-0005-0000-0000-0000DA090000}"/>
    <cellStyle name="40% - Accent5 3 2 2" xfId="1853" xr:uid="{00000000-0005-0000-0000-0000DB090000}"/>
    <cellStyle name="40% - Accent5 3 2 2 2" xfId="1854" xr:uid="{00000000-0005-0000-0000-0000DC090000}"/>
    <cellStyle name="40% - Accent5 3 2 2 2 2" xfId="1855" xr:uid="{00000000-0005-0000-0000-0000DD090000}"/>
    <cellStyle name="40% - Accent5 3 2 2 2 2 2" xfId="20313" xr:uid="{00000000-0005-0000-0000-0000DE090000}"/>
    <cellStyle name="40% - Accent5 3 2 2 2 2 2 2" xfId="32220" xr:uid="{55077D60-A3E3-458A-A7AA-696D15387A39}"/>
    <cellStyle name="40% - Accent5 3 2 2 2 2 3" xfId="26257" xr:uid="{71735948-50A9-4F1C-BCF6-0485FC3BD329}"/>
    <cellStyle name="40% - Accent5 3 2 2 2 3" xfId="1856" xr:uid="{00000000-0005-0000-0000-0000DF090000}"/>
    <cellStyle name="40% - Accent5 3 2 2 2 4" xfId="20312" xr:uid="{00000000-0005-0000-0000-0000E0090000}"/>
    <cellStyle name="40% - Accent5 3 2 2 2 4 2" xfId="32219" xr:uid="{54292F2E-2EEE-4DFC-AAA2-80115A25A428}"/>
    <cellStyle name="40% - Accent5 3 2 2 2 5" xfId="26256" xr:uid="{6982455E-4875-4646-8188-2FA962CF20E9}"/>
    <cellStyle name="40% - Accent5 3 2 2 3" xfId="1857" xr:uid="{00000000-0005-0000-0000-0000E1090000}"/>
    <cellStyle name="40% - Accent5 3 2 2 3 2" xfId="1858" xr:uid="{00000000-0005-0000-0000-0000E2090000}"/>
    <cellStyle name="40% - Accent5 3 2 2 3 3" xfId="20314" xr:uid="{00000000-0005-0000-0000-0000E3090000}"/>
    <cellStyle name="40% - Accent5 3 2 2 3 3 2" xfId="32221" xr:uid="{6B3BAD5A-5D58-43DD-A903-4D69B6A6263E}"/>
    <cellStyle name="40% - Accent5 3 2 2 3 4" xfId="26258" xr:uid="{DE5E8642-AFA6-4822-9A5F-83D1D5936FA4}"/>
    <cellStyle name="40% - Accent5 3 2 2 4" xfId="1859" xr:uid="{00000000-0005-0000-0000-0000E4090000}"/>
    <cellStyle name="40% - Accent5 3 2 2 5" xfId="20311" xr:uid="{00000000-0005-0000-0000-0000E5090000}"/>
    <cellStyle name="40% - Accent5 3 2 2 5 2" xfId="32218" xr:uid="{C41CEF00-4159-4854-9699-D9C526CF0E8A}"/>
    <cellStyle name="40% - Accent5 3 2 2 6" xfId="26255" xr:uid="{54CD0011-DA82-42B7-BE77-2BC519F2A6A4}"/>
    <cellStyle name="40% - Accent5 3 2 3" xfId="1860" xr:uid="{00000000-0005-0000-0000-0000E6090000}"/>
    <cellStyle name="40% - Accent5 3 2 3 2" xfId="1861" xr:uid="{00000000-0005-0000-0000-0000E7090000}"/>
    <cellStyle name="40% - Accent5 3 2 3 2 2" xfId="20316" xr:uid="{00000000-0005-0000-0000-0000E8090000}"/>
    <cellStyle name="40% - Accent5 3 2 3 2 2 2" xfId="32223" xr:uid="{D99D7705-AAE9-4505-B550-AAF03511D34E}"/>
    <cellStyle name="40% - Accent5 3 2 3 2 3" xfId="26260" xr:uid="{A9C346C1-DFA3-4E14-8721-DBB0822FC343}"/>
    <cellStyle name="40% - Accent5 3 2 3 3" xfId="1862" xr:uid="{00000000-0005-0000-0000-0000E9090000}"/>
    <cellStyle name="40% - Accent5 3 2 3 4" xfId="20315" xr:uid="{00000000-0005-0000-0000-0000EA090000}"/>
    <cellStyle name="40% - Accent5 3 2 3 4 2" xfId="32222" xr:uid="{85961DA5-625F-4539-9404-AE7690ADEE4A}"/>
    <cellStyle name="40% - Accent5 3 2 3 5" xfId="26259" xr:uid="{92BE099B-7347-4668-91ED-13633CA0F828}"/>
    <cellStyle name="40% - Accent5 3 2 4" xfId="1863" xr:uid="{00000000-0005-0000-0000-0000EB090000}"/>
    <cellStyle name="40% - Accent5 3 2 4 2" xfId="1864" xr:uid="{00000000-0005-0000-0000-0000EC090000}"/>
    <cellStyle name="40% - Accent5 3 2 4 3" xfId="20317" xr:uid="{00000000-0005-0000-0000-0000ED090000}"/>
    <cellStyle name="40% - Accent5 3 2 4 3 2" xfId="32224" xr:uid="{2ADE134A-F00B-431F-84DD-ABCF221F24B0}"/>
    <cellStyle name="40% - Accent5 3 2 4 4" xfId="26261" xr:uid="{B88C4DD7-62D3-430C-B1E1-268EB526E6DE}"/>
    <cellStyle name="40% - Accent5 3 2 5" xfId="1865" xr:uid="{00000000-0005-0000-0000-0000EE090000}"/>
    <cellStyle name="40% - Accent5 3 2 5 2" xfId="1866" xr:uid="{00000000-0005-0000-0000-0000EF090000}"/>
    <cellStyle name="40% - Accent5 3 2 6" xfId="1867" xr:uid="{00000000-0005-0000-0000-0000F0090000}"/>
    <cellStyle name="40% - Accent5 3 2 6 2" xfId="1868" xr:uid="{00000000-0005-0000-0000-0000F1090000}"/>
    <cellStyle name="40% - Accent5 3 2 7" xfId="1869" xr:uid="{00000000-0005-0000-0000-0000F2090000}"/>
    <cellStyle name="40% - Accent5 3 2 8" xfId="20310" xr:uid="{00000000-0005-0000-0000-0000F3090000}"/>
    <cellStyle name="40% - Accent5 3 2 8 2" xfId="32217" xr:uid="{1E9B8AEB-5C83-458A-9A73-0E0B52CEEDED}"/>
    <cellStyle name="40% - Accent5 3 2 9" xfId="26254" xr:uid="{BFD9F1D5-29E1-44FD-A77A-7E9B81863182}"/>
    <cellStyle name="40% - Accent5 3 3" xfId="1870" xr:uid="{00000000-0005-0000-0000-0000F4090000}"/>
    <cellStyle name="40% - Accent5 3 3 2" xfId="1871" xr:uid="{00000000-0005-0000-0000-0000F5090000}"/>
    <cellStyle name="40% - Accent5 3 3 2 2" xfId="1872" xr:uid="{00000000-0005-0000-0000-0000F6090000}"/>
    <cellStyle name="40% - Accent5 3 3 2 2 2" xfId="20320" xr:uid="{00000000-0005-0000-0000-0000F7090000}"/>
    <cellStyle name="40% - Accent5 3 3 2 2 2 2" xfId="32227" xr:uid="{C7CDC45D-6D1F-4217-9297-0EE1E626FCF9}"/>
    <cellStyle name="40% - Accent5 3 3 2 2 3" xfId="26264" xr:uid="{CF873D31-BDE7-4A0E-BF68-B10953D2FDD8}"/>
    <cellStyle name="40% - Accent5 3 3 2 3" xfId="20319" xr:uid="{00000000-0005-0000-0000-0000F8090000}"/>
    <cellStyle name="40% - Accent5 3 3 2 3 2" xfId="32226" xr:uid="{CBC8CE87-B453-4602-B1E8-0A8B3B0E1734}"/>
    <cellStyle name="40% - Accent5 3 3 2 4" xfId="26263" xr:uid="{9007B5FB-C2B4-46C6-B15B-2AD8B886EBC8}"/>
    <cellStyle name="40% - Accent5 3 3 3" xfId="1873" xr:uid="{00000000-0005-0000-0000-0000F9090000}"/>
    <cellStyle name="40% - Accent5 3 3 3 2" xfId="20321" xr:uid="{00000000-0005-0000-0000-0000FA090000}"/>
    <cellStyle name="40% - Accent5 3 3 3 2 2" xfId="32228" xr:uid="{27C7FB28-3AAF-4F70-A91C-9DB6F6875D00}"/>
    <cellStyle name="40% - Accent5 3 3 3 3" xfId="26265" xr:uid="{18FC5BCC-17F0-4F2F-9FB7-CEB87192AFC7}"/>
    <cellStyle name="40% - Accent5 3 3 4" xfId="1874" xr:uid="{00000000-0005-0000-0000-0000FB090000}"/>
    <cellStyle name="40% - Accent5 3 3 5" xfId="20318" xr:uid="{00000000-0005-0000-0000-0000FC090000}"/>
    <cellStyle name="40% - Accent5 3 3 5 2" xfId="32225" xr:uid="{F10A046A-9C9F-4641-A43F-DE1E79054DB8}"/>
    <cellStyle name="40% - Accent5 3 3 6" xfId="26262" xr:uid="{D99A42FC-9C33-40C6-AB29-B48F6A064796}"/>
    <cellStyle name="40% - Accent5 3 4" xfId="1875" xr:uid="{00000000-0005-0000-0000-0000FD090000}"/>
    <cellStyle name="40% - Accent5 3 4 2" xfId="1876" xr:uid="{00000000-0005-0000-0000-0000FE090000}"/>
    <cellStyle name="40% - Accent5 3 4 2 2" xfId="20323" xr:uid="{00000000-0005-0000-0000-0000FF090000}"/>
    <cellStyle name="40% - Accent5 3 4 2 2 2" xfId="32230" xr:uid="{0544D6F3-3213-41FD-BDE4-AD831B6908AA}"/>
    <cellStyle name="40% - Accent5 3 4 2 3" xfId="26267" xr:uid="{62AE42DA-46A9-4F04-9F11-D69578659DDC}"/>
    <cellStyle name="40% - Accent5 3 4 3" xfId="1877" xr:uid="{00000000-0005-0000-0000-0000000A0000}"/>
    <cellStyle name="40% - Accent5 3 4 4" xfId="20322" xr:uid="{00000000-0005-0000-0000-0000010A0000}"/>
    <cellStyle name="40% - Accent5 3 4 4 2" xfId="32229" xr:uid="{C23C1C87-9806-4C97-8B93-FC1E4B4541D8}"/>
    <cellStyle name="40% - Accent5 3 4 5" xfId="26266" xr:uid="{60058CD4-8821-4B7F-9B55-E3EC7E72E32A}"/>
    <cellStyle name="40% - Accent5 3 5" xfId="1878" xr:uid="{00000000-0005-0000-0000-0000020A0000}"/>
    <cellStyle name="40% - Accent5 3 5 2" xfId="1879" xr:uid="{00000000-0005-0000-0000-0000030A0000}"/>
    <cellStyle name="40% - Accent5 3 5 3" xfId="20324" xr:uid="{00000000-0005-0000-0000-0000040A0000}"/>
    <cellStyle name="40% - Accent5 3 5 3 2" xfId="32231" xr:uid="{D1BA54C2-F7C8-4E12-8DB7-F2BD4D78D72F}"/>
    <cellStyle name="40% - Accent5 3 5 4" xfId="26268" xr:uid="{3590714E-2FE7-42BC-8D56-134658658F45}"/>
    <cellStyle name="40% - Accent5 3 6" xfId="1880" xr:uid="{00000000-0005-0000-0000-0000050A0000}"/>
    <cellStyle name="40% - Accent5 3 6 2" xfId="1881" xr:uid="{00000000-0005-0000-0000-0000060A0000}"/>
    <cellStyle name="40% - Accent5 3 6 3" xfId="1882" xr:uid="{00000000-0005-0000-0000-0000070A0000}"/>
    <cellStyle name="40% - Accent5 3 7" xfId="1883" xr:uid="{00000000-0005-0000-0000-0000080A0000}"/>
    <cellStyle name="40% - Accent5 3 7 2" xfId="1884" xr:uid="{00000000-0005-0000-0000-0000090A0000}"/>
    <cellStyle name="40% - Accent5 3 8" xfId="1885" xr:uid="{00000000-0005-0000-0000-00000A0A0000}"/>
    <cellStyle name="40% - Accent5 3 9" xfId="1886" xr:uid="{00000000-0005-0000-0000-00000B0A0000}"/>
    <cellStyle name="40% - Accent5 4" xfId="1887" xr:uid="{00000000-0005-0000-0000-00000C0A0000}"/>
    <cellStyle name="40% - Accent5 4 2" xfId="1888" xr:uid="{00000000-0005-0000-0000-00000D0A0000}"/>
    <cellStyle name="40% - Accent5 4 2 2" xfId="1889" xr:uid="{00000000-0005-0000-0000-00000E0A0000}"/>
    <cellStyle name="40% - Accent5 4 2 2 2" xfId="1890" xr:uid="{00000000-0005-0000-0000-00000F0A0000}"/>
    <cellStyle name="40% - Accent5 4 2 2 2 2" xfId="1891" xr:uid="{00000000-0005-0000-0000-0000100A0000}"/>
    <cellStyle name="40% - Accent5 4 2 2 2 2 2" xfId="20328" xr:uid="{00000000-0005-0000-0000-0000110A0000}"/>
    <cellStyle name="40% - Accent5 4 2 2 2 2 2 2" xfId="32235" xr:uid="{18F945A0-537B-4593-909E-62F524C88EA7}"/>
    <cellStyle name="40% - Accent5 4 2 2 2 2 3" xfId="26272" xr:uid="{50F538F7-D62C-4921-B431-4895C84C22D6}"/>
    <cellStyle name="40% - Accent5 4 2 2 2 3" xfId="1892" xr:uid="{00000000-0005-0000-0000-0000120A0000}"/>
    <cellStyle name="40% - Accent5 4 2 2 2 4" xfId="20327" xr:uid="{00000000-0005-0000-0000-0000130A0000}"/>
    <cellStyle name="40% - Accent5 4 2 2 2 4 2" xfId="32234" xr:uid="{F07318F8-9949-4B6F-8571-ACBE31968C86}"/>
    <cellStyle name="40% - Accent5 4 2 2 2 5" xfId="26271" xr:uid="{E18B4C04-7E6B-4893-BF9A-36F8BE359F7D}"/>
    <cellStyle name="40% - Accent5 4 2 2 3" xfId="1893" xr:uid="{00000000-0005-0000-0000-0000140A0000}"/>
    <cellStyle name="40% - Accent5 4 2 2 3 2" xfId="1894" xr:uid="{00000000-0005-0000-0000-0000150A0000}"/>
    <cellStyle name="40% - Accent5 4 2 2 3 3" xfId="20329" xr:uid="{00000000-0005-0000-0000-0000160A0000}"/>
    <cellStyle name="40% - Accent5 4 2 2 3 3 2" xfId="32236" xr:uid="{88D7008A-29EA-4B95-BE1B-5CF3C290447C}"/>
    <cellStyle name="40% - Accent5 4 2 2 3 4" xfId="26273" xr:uid="{9574262A-9E0C-40C1-8749-513C90FF87F3}"/>
    <cellStyle name="40% - Accent5 4 2 2 4" xfId="1895" xr:uid="{00000000-0005-0000-0000-0000170A0000}"/>
    <cellStyle name="40% - Accent5 4 2 2 5" xfId="20326" xr:uid="{00000000-0005-0000-0000-0000180A0000}"/>
    <cellStyle name="40% - Accent5 4 2 2 5 2" xfId="32233" xr:uid="{E926C2BF-A508-4A5E-974C-80A02D99BBB2}"/>
    <cellStyle name="40% - Accent5 4 2 2 6" xfId="26270" xr:uid="{B21C58BF-C3E8-4035-BA90-53E123D8925C}"/>
    <cellStyle name="40% - Accent5 4 2 3" xfId="1896" xr:uid="{00000000-0005-0000-0000-0000190A0000}"/>
    <cellStyle name="40% - Accent5 4 2 3 2" xfId="1897" xr:uid="{00000000-0005-0000-0000-00001A0A0000}"/>
    <cellStyle name="40% - Accent5 4 2 3 2 2" xfId="20331" xr:uid="{00000000-0005-0000-0000-00001B0A0000}"/>
    <cellStyle name="40% - Accent5 4 2 3 2 2 2" xfId="32238" xr:uid="{18140C3C-5991-4E29-9E24-7AF03F25E77D}"/>
    <cellStyle name="40% - Accent5 4 2 3 2 3" xfId="26275" xr:uid="{0407AC86-5F02-4B2E-A87D-0616E51BD071}"/>
    <cellStyle name="40% - Accent5 4 2 3 3" xfId="1898" xr:uid="{00000000-0005-0000-0000-00001C0A0000}"/>
    <cellStyle name="40% - Accent5 4 2 3 4" xfId="20330" xr:uid="{00000000-0005-0000-0000-00001D0A0000}"/>
    <cellStyle name="40% - Accent5 4 2 3 4 2" xfId="32237" xr:uid="{A68BF4C7-CE41-4C51-B03B-1CF3175C6372}"/>
    <cellStyle name="40% - Accent5 4 2 3 5" xfId="26274" xr:uid="{00634AA1-9417-4048-92A1-86C123015A0E}"/>
    <cellStyle name="40% - Accent5 4 2 4" xfId="1899" xr:uid="{00000000-0005-0000-0000-00001E0A0000}"/>
    <cellStyle name="40% - Accent5 4 2 4 2" xfId="1900" xr:uid="{00000000-0005-0000-0000-00001F0A0000}"/>
    <cellStyle name="40% - Accent5 4 2 4 3" xfId="20332" xr:uid="{00000000-0005-0000-0000-0000200A0000}"/>
    <cellStyle name="40% - Accent5 4 2 4 3 2" xfId="32239" xr:uid="{88ECF2D8-7A18-41F2-AEDB-861281D026A1}"/>
    <cellStyle name="40% - Accent5 4 2 4 4" xfId="26276" xr:uid="{88AE3F7E-F02A-4EF9-AC4A-BB925857B832}"/>
    <cellStyle name="40% - Accent5 4 2 5" xfId="1901" xr:uid="{00000000-0005-0000-0000-0000210A0000}"/>
    <cellStyle name="40% - Accent5 4 2 5 2" xfId="1902" xr:uid="{00000000-0005-0000-0000-0000220A0000}"/>
    <cellStyle name="40% - Accent5 4 2 6" xfId="1903" xr:uid="{00000000-0005-0000-0000-0000230A0000}"/>
    <cellStyle name="40% - Accent5 4 2 6 2" xfId="1904" xr:uid="{00000000-0005-0000-0000-0000240A0000}"/>
    <cellStyle name="40% - Accent5 4 2 7" xfId="1905" xr:uid="{00000000-0005-0000-0000-0000250A0000}"/>
    <cellStyle name="40% - Accent5 4 2 8" xfId="20325" xr:uid="{00000000-0005-0000-0000-0000260A0000}"/>
    <cellStyle name="40% - Accent5 4 2 8 2" xfId="32232" xr:uid="{76912F9D-1693-4A5B-A61E-186F8B178CF6}"/>
    <cellStyle name="40% - Accent5 4 2 9" xfId="26269" xr:uid="{48752D22-D1B9-465A-961C-1B1267CCF321}"/>
    <cellStyle name="40% - Accent5 4 3" xfId="1906" xr:uid="{00000000-0005-0000-0000-0000270A0000}"/>
    <cellStyle name="40% - Accent5 4 3 2" xfId="1907" xr:uid="{00000000-0005-0000-0000-0000280A0000}"/>
    <cellStyle name="40% - Accent5 4 3 2 2" xfId="20334" xr:uid="{00000000-0005-0000-0000-0000290A0000}"/>
    <cellStyle name="40% - Accent5 4 3 2 2 2" xfId="32241" xr:uid="{6C5D05CD-3B09-4A99-AE3A-DA9F48AABEED}"/>
    <cellStyle name="40% - Accent5 4 3 2 3" xfId="26278" xr:uid="{C8455858-086E-42B3-9FF4-8D870FCD2502}"/>
    <cellStyle name="40% - Accent5 4 3 3" xfId="1908" xr:uid="{00000000-0005-0000-0000-00002A0A0000}"/>
    <cellStyle name="40% - Accent5 4 3 3 2" xfId="20335" xr:uid="{00000000-0005-0000-0000-00002B0A0000}"/>
    <cellStyle name="40% - Accent5 4 3 3 2 2" xfId="32242" xr:uid="{A3746EA3-235E-407D-8046-BD429BD0E066}"/>
    <cellStyle name="40% - Accent5 4 3 3 3" xfId="26279" xr:uid="{67A17D2C-5345-40C2-AC0F-A5FEAD7F65CE}"/>
    <cellStyle name="40% - Accent5 4 3 4" xfId="1909" xr:uid="{00000000-0005-0000-0000-00002C0A0000}"/>
    <cellStyle name="40% - Accent5 4 3 5" xfId="20333" xr:uid="{00000000-0005-0000-0000-00002D0A0000}"/>
    <cellStyle name="40% - Accent5 4 3 5 2" xfId="32240" xr:uid="{F91B119B-1E05-4204-90B9-ADB1B282691B}"/>
    <cellStyle name="40% - Accent5 4 3 6" xfId="26277" xr:uid="{2AB1968D-61EA-43D5-88D4-351371A10C15}"/>
    <cellStyle name="40% - Accent5 4 4" xfId="1910" xr:uid="{00000000-0005-0000-0000-00002E0A0000}"/>
    <cellStyle name="40% - Accent5 4 4 2" xfId="1911" xr:uid="{00000000-0005-0000-0000-00002F0A0000}"/>
    <cellStyle name="40% - Accent5 4 4 2 2" xfId="20337" xr:uid="{00000000-0005-0000-0000-0000300A0000}"/>
    <cellStyle name="40% - Accent5 4 4 2 2 2" xfId="32244" xr:uid="{4FF767B8-17B7-48C7-93FE-5050BA652C8C}"/>
    <cellStyle name="40% - Accent5 4 4 2 3" xfId="26281" xr:uid="{22CBBE88-1C19-4A73-9FDA-27EF5EE0E939}"/>
    <cellStyle name="40% - Accent5 4 4 3" xfId="1912" xr:uid="{00000000-0005-0000-0000-0000310A0000}"/>
    <cellStyle name="40% - Accent5 4 4 4" xfId="20336" xr:uid="{00000000-0005-0000-0000-0000320A0000}"/>
    <cellStyle name="40% - Accent5 4 4 4 2" xfId="32243" xr:uid="{35A21264-89DA-4636-8EA1-B4C14B7DE068}"/>
    <cellStyle name="40% - Accent5 4 4 5" xfId="26280" xr:uid="{0D336084-2703-42A1-94D1-528846A17F61}"/>
    <cellStyle name="40% - Accent5 4 5" xfId="1913" xr:uid="{00000000-0005-0000-0000-0000330A0000}"/>
    <cellStyle name="40% - Accent5 4 5 2" xfId="20338" xr:uid="{00000000-0005-0000-0000-0000340A0000}"/>
    <cellStyle name="40% - Accent5 4 5 2 2" xfId="32245" xr:uid="{EF50F0A8-86DC-4B88-87FB-C9EB3E9DC38A}"/>
    <cellStyle name="40% - Accent5 4 5 3" xfId="26282" xr:uid="{54FFAFFA-58FE-4F62-A258-BCF4D33288A8}"/>
    <cellStyle name="40% - Accent5 4 6" xfId="1914" xr:uid="{00000000-0005-0000-0000-0000350A0000}"/>
    <cellStyle name="40% - Accent5 4 6 2" xfId="1915" xr:uid="{00000000-0005-0000-0000-0000360A0000}"/>
    <cellStyle name="40% - Accent5 4 7" xfId="1916" xr:uid="{00000000-0005-0000-0000-0000370A0000}"/>
    <cellStyle name="40% - Accent5 4 7 2" xfId="1917" xr:uid="{00000000-0005-0000-0000-0000380A0000}"/>
    <cellStyle name="40% - Accent5 4 8" xfId="1918" xr:uid="{00000000-0005-0000-0000-0000390A0000}"/>
    <cellStyle name="40% - Accent5 4 9" xfId="1919" xr:uid="{00000000-0005-0000-0000-00003A0A0000}"/>
    <cellStyle name="40% - Accent5 5" xfId="1920" xr:uid="{00000000-0005-0000-0000-00003B0A0000}"/>
    <cellStyle name="40% - Accent5 5 2" xfId="1921" xr:uid="{00000000-0005-0000-0000-00003C0A0000}"/>
    <cellStyle name="40% - Accent5 5 2 2" xfId="1922" xr:uid="{00000000-0005-0000-0000-00003D0A0000}"/>
    <cellStyle name="40% - Accent5 5 2 2 2" xfId="20340" xr:uid="{00000000-0005-0000-0000-00003E0A0000}"/>
    <cellStyle name="40% - Accent5 5 2 2 2 2" xfId="32247" xr:uid="{6AF6DB13-ED02-4EC4-AA4E-CD5E87A3E58A}"/>
    <cellStyle name="40% - Accent5 5 2 2 3" xfId="26284" xr:uid="{06BFAB8A-A6D1-4FE1-9BB6-6B871B3FFB27}"/>
    <cellStyle name="40% - Accent5 5 2 3" xfId="1923" xr:uid="{00000000-0005-0000-0000-00003F0A0000}"/>
    <cellStyle name="40% - Accent5 5 2 3 2" xfId="20341" xr:uid="{00000000-0005-0000-0000-0000400A0000}"/>
    <cellStyle name="40% - Accent5 5 2 3 2 2" xfId="32248" xr:uid="{CE76C20B-93A3-4677-A60B-95F0A91ED4B9}"/>
    <cellStyle name="40% - Accent5 5 2 3 3" xfId="26285" xr:uid="{4F2BC589-D3AE-4551-B385-4159DDF0E524}"/>
    <cellStyle name="40% - Accent5 5 2 4" xfId="1924" xr:uid="{00000000-0005-0000-0000-0000410A0000}"/>
    <cellStyle name="40% - Accent5 5 2 5" xfId="1925" xr:uid="{00000000-0005-0000-0000-0000420A0000}"/>
    <cellStyle name="40% - Accent5 5 3" xfId="1926" xr:uid="{00000000-0005-0000-0000-0000430A0000}"/>
    <cellStyle name="40% - Accent5 5 3 2" xfId="1927" xr:uid="{00000000-0005-0000-0000-0000440A0000}"/>
    <cellStyle name="40% - Accent5 5 3 2 2" xfId="1928" xr:uid="{00000000-0005-0000-0000-0000450A0000}"/>
    <cellStyle name="40% - Accent5 5 3 2 2 2" xfId="20344" xr:uid="{00000000-0005-0000-0000-0000460A0000}"/>
    <cellStyle name="40% - Accent5 5 3 2 2 2 2" xfId="32251" xr:uid="{3659FAB0-1E2E-428C-A2C1-2E0989CC3EA7}"/>
    <cellStyle name="40% - Accent5 5 3 2 2 3" xfId="26288" xr:uid="{7AB21F78-548C-4D78-A6B8-C44EEC30C93E}"/>
    <cellStyle name="40% - Accent5 5 3 2 3" xfId="20343" xr:uid="{00000000-0005-0000-0000-0000470A0000}"/>
    <cellStyle name="40% - Accent5 5 3 2 3 2" xfId="32250" xr:uid="{CAF592D6-B12C-4354-B535-93B43B6125AF}"/>
    <cellStyle name="40% - Accent5 5 3 2 4" xfId="26287" xr:uid="{4BDE3F45-A7EB-4078-83D6-DFF003B3BA4D}"/>
    <cellStyle name="40% - Accent5 5 3 3" xfId="1929" xr:uid="{00000000-0005-0000-0000-0000480A0000}"/>
    <cellStyle name="40% - Accent5 5 3 3 2" xfId="20345" xr:uid="{00000000-0005-0000-0000-0000490A0000}"/>
    <cellStyle name="40% - Accent5 5 3 3 2 2" xfId="32252" xr:uid="{D44B99F7-7CFA-4C28-B647-F093616E0237}"/>
    <cellStyle name="40% - Accent5 5 3 3 3" xfId="26289" xr:uid="{1B6D67FD-379C-47D6-857C-A2CACFE9742A}"/>
    <cellStyle name="40% - Accent5 5 3 4" xfId="1930" xr:uid="{00000000-0005-0000-0000-00004A0A0000}"/>
    <cellStyle name="40% - Accent5 5 3 5" xfId="20342" xr:uid="{00000000-0005-0000-0000-00004B0A0000}"/>
    <cellStyle name="40% - Accent5 5 3 5 2" xfId="32249" xr:uid="{5D665419-4735-4131-B013-482A72B71C6D}"/>
    <cellStyle name="40% - Accent5 5 3 6" xfId="26286" xr:uid="{488E0C5B-CA1F-4934-980A-CFED0AECE4D2}"/>
    <cellStyle name="40% - Accent5 5 4" xfId="1931" xr:uid="{00000000-0005-0000-0000-00004C0A0000}"/>
    <cellStyle name="40% - Accent5 5 4 2" xfId="1932" xr:uid="{00000000-0005-0000-0000-00004D0A0000}"/>
    <cellStyle name="40% - Accent5 5 4 2 2" xfId="20347" xr:uid="{00000000-0005-0000-0000-00004E0A0000}"/>
    <cellStyle name="40% - Accent5 5 4 2 2 2" xfId="32254" xr:uid="{F3DC7E1A-7538-417B-8FFF-B0B480F89E42}"/>
    <cellStyle name="40% - Accent5 5 4 2 3" xfId="26291" xr:uid="{706698BC-C157-4D28-B61A-754B7362D488}"/>
    <cellStyle name="40% - Accent5 5 4 3" xfId="20346" xr:uid="{00000000-0005-0000-0000-00004F0A0000}"/>
    <cellStyle name="40% - Accent5 5 4 3 2" xfId="32253" xr:uid="{090EDFC5-9EC4-46FA-A281-4594C2DDF015}"/>
    <cellStyle name="40% - Accent5 5 4 4" xfId="26290" xr:uid="{B9A92917-0275-4F0A-88A0-BA85E34F767B}"/>
    <cellStyle name="40% - Accent5 5 5" xfId="1933" xr:uid="{00000000-0005-0000-0000-0000500A0000}"/>
    <cellStyle name="40% - Accent5 5 5 2" xfId="20348" xr:uid="{00000000-0005-0000-0000-0000510A0000}"/>
    <cellStyle name="40% - Accent5 5 5 2 2" xfId="32255" xr:uid="{DB8BE04C-80BE-4227-B274-80714ED9232D}"/>
    <cellStyle name="40% - Accent5 5 5 3" xfId="26292" xr:uid="{AEA8F443-4084-49AB-9184-6B5C89D44460}"/>
    <cellStyle name="40% - Accent5 5 6" xfId="1934" xr:uid="{00000000-0005-0000-0000-0000520A0000}"/>
    <cellStyle name="40% - Accent5 5 7" xfId="20339" xr:uid="{00000000-0005-0000-0000-0000530A0000}"/>
    <cellStyle name="40% - Accent5 5 7 2" xfId="32246" xr:uid="{14106672-B7F8-4D75-AB89-B78E4279F6F2}"/>
    <cellStyle name="40% - Accent5 5 8" xfId="26283" xr:uid="{E18A8821-68AD-4E8E-A0DE-CD6B7CCF123D}"/>
    <cellStyle name="40% - Accent5 6" xfId="1935" xr:uid="{00000000-0005-0000-0000-0000540A0000}"/>
    <cellStyle name="40% - Accent5 6 2" xfId="1936" xr:uid="{00000000-0005-0000-0000-0000550A0000}"/>
    <cellStyle name="40% - Accent5 6 2 2" xfId="1937" xr:uid="{00000000-0005-0000-0000-0000560A0000}"/>
    <cellStyle name="40% - Accent5 6 2 2 2" xfId="1938" xr:uid="{00000000-0005-0000-0000-0000570A0000}"/>
    <cellStyle name="40% - Accent5 6 2 2 2 2" xfId="20352" xr:uid="{00000000-0005-0000-0000-0000580A0000}"/>
    <cellStyle name="40% - Accent5 6 2 2 2 2 2" xfId="32259" xr:uid="{CC787394-CD48-416C-B9BC-A00872514BD5}"/>
    <cellStyle name="40% - Accent5 6 2 2 2 3" xfId="26296" xr:uid="{66ED28D7-BD56-46E0-B280-A57AC09F3BCA}"/>
    <cellStyle name="40% - Accent5 6 2 2 3" xfId="20351" xr:uid="{00000000-0005-0000-0000-0000590A0000}"/>
    <cellStyle name="40% - Accent5 6 2 2 3 2" xfId="32258" xr:uid="{35AD1594-1C8A-49C6-BC83-0038231854BC}"/>
    <cellStyle name="40% - Accent5 6 2 2 4" xfId="26295" xr:uid="{EAEA3993-B633-4DC1-9DDF-6AA091E643AA}"/>
    <cellStyle name="40% - Accent5 6 2 3" xfId="1939" xr:uid="{00000000-0005-0000-0000-00005A0A0000}"/>
    <cellStyle name="40% - Accent5 6 2 3 2" xfId="20353" xr:uid="{00000000-0005-0000-0000-00005B0A0000}"/>
    <cellStyle name="40% - Accent5 6 2 3 2 2" xfId="32260" xr:uid="{206527B3-6F1F-4590-8F13-3D0E91610730}"/>
    <cellStyle name="40% - Accent5 6 2 3 3" xfId="26297" xr:uid="{437A7BCA-72E2-4AB9-B15B-D98C0D284205}"/>
    <cellStyle name="40% - Accent5 6 2 4" xfId="1940" xr:uid="{00000000-0005-0000-0000-00005C0A0000}"/>
    <cellStyle name="40% - Accent5 6 2 5" xfId="20350" xr:uid="{00000000-0005-0000-0000-00005D0A0000}"/>
    <cellStyle name="40% - Accent5 6 2 5 2" xfId="32257" xr:uid="{3A98B991-0947-455A-9147-279F08A4998E}"/>
    <cellStyle name="40% - Accent5 6 2 6" xfId="26294" xr:uid="{E9BB507C-B366-4A0F-A493-A2ED7B92934F}"/>
    <cellStyle name="40% - Accent5 6 3" xfId="1941" xr:uid="{00000000-0005-0000-0000-00005E0A0000}"/>
    <cellStyle name="40% - Accent5 6 3 2" xfId="1942" xr:uid="{00000000-0005-0000-0000-00005F0A0000}"/>
    <cellStyle name="40% - Accent5 6 3 2 2" xfId="20355" xr:uid="{00000000-0005-0000-0000-0000600A0000}"/>
    <cellStyle name="40% - Accent5 6 3 2 2 2" xfId="32262" xr:uid="{5F6F499B-AF15-414B-9A9A-90E31557AC8A}"/>
    <cellStyle name="40% - Accent5 6 3 2 3" xfId="26299" xr:uid="{9140CC54-B3E6-4420-8DBB-DCC461CC35AF}"/>
    <cellStyle name="40% - Accent5 6 3 3" xfId="1943" xr:uid="{00000000-0005-0000-0000-0000610A0000}"/>
    <cellStyle name="40% - Accent5 6 3 4" xfId="20354" xr:uid="{00000000-0005-0000-0000-0000620A0000}"/>
    <cellStyle name="40% - Accent5 6 3 4 2" xfId="32261" xr:uid="{87E5E80B-7961-4B05-BC82-85EF19A920CB}"/>
    <cellStyle name="40% - Accent5 6 3 5" xfId="26298" xr:uid="{E074FA19-CCF7-4680-906F-8A416540116D}"/>
    <cellStyle name="40% - Accent5 6 4" xfId="1944" xr:uid="{00000000-0005-0000-0000-0000630A0000}"/>
    <cellStyle name="40% - Accent5 6 4 2" xfId="20356" xr:uid="{00000000-0005-0000-0000-0000640A0000}"/>
    <cellStyle name="40% - Accent5 6 4 2 2" xfId="32263" xr:uid="{24B1D807-302B-4A0E-BD93-CA48FF36BF47}"/>
    <cellStyle name="40% - Accent5 6 4 3" xfId="26300" xr:uid="{4381E79F-E0E3-4C9C-880A-EE1C19EECF00}"/>
    <cellStyle name="40% - Accent5 6 5" xfId="1945" xr:uid="{00000000-0005-0000-0000-0000650A0000}"/>
    <cellStyle name="40% - Accent5 6 6" xfId="20349" xr:uid="{00000000-0005-0000-0000-0000660A0000}"/>
    <cellStyle name="40% - Accent5 6 6 2" xfId="32256" xr:uid="{4E91997A-E58A-46E0-956A-4CE1866C33EE}"/>
    <cellStyle name="40% - Accent5 6 7" xfId="26293" xr:uid="{BF76AE2B-2780-47A6-AFE7-9F109F669DF7}"/>
    <cellStyle name="40% - Accent5 7" xfId="1946" xr:uid="{00000000-0005-0000-0000-0000670A0000}"/>
    <cellStyle name="40% - Accent5 7 2" xfId="1947" xr:uid="{00000000-0005-0000-0000-0000680A0000}"/>
    <cellStyle name="40% - Accent5 7 2 2" xfId="1948" xr:uid="{00000000-0005-0000-0000-0000690A0000}"/>
    <cellStyle name="40% - Accent5 7 2 2 2" xfId="1949" xr:uid="{00000000-0005-0000-0000-00006A0A0000}"/>
    <cellStyle name="40% - Accent5 7 2 2 2 2" xfId="20360" xr:uid="{00000000-0005-0000-0000-00006B0A0000}"/>
    <cellStyle name="40% - Accent5 7 2 2 2 2 2" xfId="32267" xr:uid="{77521F6F-B262-4496-8549-24611FB7B44C}"/>
    <cellStyle name="40% - Accent5 7 2 2 2 3" xfId="26304" xr:uid="{4E792C50-F9F7-421B-8FC4-DB20389816C0}"/>
    <cellStyle name="40% - Accent5 7 2 2 3" xfId="20359" xr:uid="{00000000-0005-0000-0000-00006C0A0000}"/>
    <cellStyle name="40% - Accent5 7 2 2 3 2" xfId="32266" xr:uid="{E11811F7-1361-415C-89A0-4128720FC6EE}"/>
    <cellStyle name="40% - Accent5 7 2 2 4" xfId="26303" xr:uid="{B953B769-2598-48DA-8B2D-18D5A6199A9F}"/>
    <cellStyle name="40% - Accent5 7 2 3" xfId="1950" xr:uid="{00000000-0005-0000-0000-00006D0A0000}"/>
    <cellStyle name="40% - Accent5 7 2 3 2" xfId="20361" xr:uid="{00000000-0005-0000-0000-00006E0A0000}"/>
    <cellStyle name="40% - Accent5 7 2 3 2 2" xfId="32268" xr:uid="{9FDCC1AC-0B01-4A1F-AE0E-082413142440}"/>
    <cellStyle name="40% - Accent5 7 2 3 3" xfId="26305" xr:uid="{F578A5BD-C6AC-482B-82F2-69F6C6EFA270}"/>
    <cellStyle name="40% - Accent5 7 2 4" xfId="20358" xr:uid="{00000000-0005-0000-0000-00006F0A0000}"/>
    <cellStyle name="40% - Accent5 7 2 4 2" xfId="32265" xr:uid="{226B0822-1BCC-4BA8-88EE-1596902C8434}"/>
    <cellStyle name="40% - Accent5 7 2 5" xfId="26302" xr:uid="{FE7DFC52-71BF-4373-94AD-D249DCAD08CB}"/>
    <cellStyle name="40% - Accent5 7 3" xfId="1951" xr:uid="{00000000-0005-0000-0000-0000700A0000}"/>
    <cellStyle name="40% - Accent5 7 3 2" xfId="1952" xr:uid="{00000000-0005-0000-0000-0000710A0000}"/>
    <cellStyle name="40% - Accent5 7 3 2 2" xfId="20363" xr:uid="{00000000-0005-0000-0000-0000720A0000}"/>
    <cellStyle name="40% - Accent5 7 3 2 2 2" xfId="32270" xr:uid="{550DC0EA-BB5E-4DCA-A99A-B1E5BA6FED5D}"/>
    <cellStyle name="40% - Accent5 7 3 2 3" xfId="26307" xr:uid="{7EB692B8-5F93-4F9A-9740-34D5A22D7A1A}"/>
    <cellStyle name="40% - Accent5 7 3 3" xfId="20362" xr:uid="{00000000-0005-0000-0000-0000730A0000}"/>
    <cellStyle name="40% - Accent5 7 3 3 2" xfId="32269" xr:uid="{FB45B52C-323D-4D00-A710-47E6FB8CC8D6}"/>
    <cellStyle name="40% - Accent5 7 3 4" xfId="26306" xr:uid="{387CBE76-E7D3-4CE2-B5A9-5043CCEE21ED}"/>
    <cellStyle name="40% - Accent5 7 4" xfId="1953" xr:uid="{00000000-0005-0000-0000-0000740A0000}"/>
    <cellStyle name="40% - Accent5 7 4 2" xfId="20364" xr:uid="{00000000-0005-0000-0000-0000750A0000}"/>
    <cellStyle name="40% - Accent5 7 4 2 2" xfId="32271" xr:uid="{A395C3B7-3C81-4957-9CD5-57A0C6BCDB00}"/>
    <cellStyle name="40% - Accent5 7 4 3" xfId="26308" xr:uid="{FD5E2884-3191-4FA9-AE9F-39D8A7AFDB95}"/>
    <cellStyle name="40% - Accent5 7 5" xfId="1954" xr:uid="{00000000-0005-0000-0000-0000760A0000}"/>
    <cellStyle name="40% - Accent5 7 6" xfId="20357" xr:uid="{00000000-0005-0000-0000-0000770A0000}"/>
    <cellStyle name="40% - Accent5 7 6 2" xfId="32264" xr:uid="{568229EE-563B-4AA7-B0B6-8C3A0FE4C95A}"/>
    <cellStyle name="40% - Accent5 7 7" xfId="26301" xr:uid="{35403FB2-D3BA-41EF-9215-E1EF42867A6E}"/>
    <cellStyle name="40% - Accent5 8" xfId="1955" xr:uid="{00000000-0005-0000-0000-0000780A0000}"/>
    <cellStyle name="40% - Accent5 8 2" xfId="1956" xr:uid="{00000000-0005-0000-0000-0000790A0000}"/>
    <cellStyle name="40% - Accent5 8 3" xfId="1957" xr:uid="{00000000-0005-0000-0000-00007A0A0000}"/>
    <cellStyle name="40% - Accent5 8 3 2" xfId="20365" xr:uid="{00000000-0005-0000-0000-00007B0A0000}"/>
    <cellStyle name="40% - Accent5 8 3 2 2" xfId="32272" xr:uid="{6FCB7097-9F04-426C-8A9F-EA1E519CC826}"/>
    <cellStyle name="40% - Accent5 8 3 3" xfId="26309" xr:uid="{785582D7-C321-42C0-86BF-4A3B2AB711F1}"/>
    <cellStyle name="40% - Accent5 8 4" xfId="1958" xr:uid="{00000000-0005-0000-0000-00007C0A0000}"/>
    <cellStyle name="40% - Accent5 9" xfId="1959" xr:uid="{00000000-0005-0000-0000-00007D0A0000}"/>
    <cellStyle name="40% - Accent5 9 2" xfId="1960" xr:uid="{00000000-0005-0000-0000-00007E0A0000}"/>
    <cellStyle name="40% - Accent5 9 2 2" xfId="20366" xr:uid="{00000000-0005-0000-0000-00007F0A0000}"/>
    <cellStyle name="40% - Accent5 9 2 2 2" xfId="32273" xr:uid="{6582EB3D-D45F-4ACF-8437-BC066A131DFC}"/>
    <cellStyle name="40% - Accent5 9 2 3" xfId="26310" xr:uid="{95DF914F-FD8A-4F8A-A3F6-7031817FFBDD}"/>
    <cellStyle name="40% - Accent5 9 3" xfId="1961" xr:uid="{00000000-0005-0000-0000-0000800A0000}"/>
    <cellStyle name="40% - Accent6 10" xfId="1962" xr:uid="{00000000-0005-0000-0000-0000810A0000}"/>
    <cellStyle name="40% - Accent6 10 2" xfId="1963" xr:uid="{00000000-0005-0000-0000-0000820A0000}"/>
    <cellStyle name="40% - Accent6 10 2 2" xfId="20367" xr:uid="{00000000-0005-0000-0000-0000830A0000}"/>
    <cellStyle name="40% - Accent6 10 2 2 2" xfId="32274" xr:uid="{DA33C5CF-E6CE-4CF7-9E9A-915128B3CD86}"/>
    <cellStyle name="40% - Accent6 10 2 3" xfId="26311" xr:uid="{45C64C15-4F6C-4B6B-A847-067D20F68E42}"/>
    <cellStyle name="40% - Accent6 10 3" xfId="1964" xr:uid="{00000000-0005-0000-0000-0000840A0000}"/>
    <cellStyle name="40% - Accent6 11" xfId="1965" xr:uid="{00000000-0005-0000-0000-0000850A0000}"/>
    <cellStyle name="40% - Accent6 12" xfId="1966" xr:uid="{00000000-0005-0000-0000-0000860A0000}"/>
    <cellStyle name="40% - Accent6 2" xfId="1967" xr:uid="{00000000-0005-0000-0000-0000870A0000}"/>
    <cellStyle name="40% - Accent6 2 2" xfId="1968" xr:uid="{00000000-0005-0000-0000-0000880A0000}"/>
    <cellStyle name="40% - Accent6 2 2 2" xfId="1969" xr:uid="{00000000-0005-0000-0000-0000890A0000}"/>
    <cellStyle name="40% - Accent6 2 2 2 2" xfId="1970" xr:uid="{00000000-0005-0000-0000-00008A0A0000}"/>
    <cellStyle name="40% - Accent6 2 2 2 3" xfId="1971" xr:uid="{00000000-0005-0000-0000-00008B0A0000}"/>
    <cellStyle name="40% - Accent6 2 2 2 4" xfId="1972" xr:uid="{00000000-0005-0000-0000-00008C0A0000}"/>
    <cellStyle name="40% - Accent6 2 2 3" xfId="1973" xr:uid="{00000000-0005-0000-0000-00008D0A0000}"/>
    <cellStyle name="40% - Accent6 2 2 3 2" xfId="1974" xr:uid="{00000000-0005-0000-0000-00008E0A0000}"/>
    <cellStyle name="40% - Accent6 2 2 3 2 2" xfId="1975" xr:uid="{00000000-0005-0000-0000-00008F0A0000}"/>
    <cellStyle name="40% - Accent6 2 2 3 2 2 2" xfId="20371" xr:uid="{00000000-0005-0000-0000-0000900A0000}"/>
    <cellStyle name="40% - Accent6 2 2 3 2 2 2 2" xfId="32278" xr:uid="{785E00A9-E748-4067-8EE8-06E82A30098D}"/>
    <cellStyle name="40% - Accent6 2 2 3 2 2 3" xfId="26315" xr:uid="{2BA05305-9DA5-45B6-8A1A-D6710C95F9F4}"/>
    <cellStyle name="40% - Accent6 2 2 3 2 3" xfId="20370" xr:uid="{00000000-0005-0000-0000-0000910A0000}"/>
    <cellStyle name="40% - Accent6 2 2 3 2 3 2" xfId="32277" xr:uid="{809870FF-0D16-4AD1-B23E-99FDED577620}"/>
    <cellStyle name="40% - Accent6 2 2 3 2 4" xfId="26314" xr:uid="{DAE25209-7C16-4393-9705-EB96D9658BA8}"/>
    <cellStyle name="40% - Accent6 2 2 3 3" xfId="1976" xr:uid="{00000000-0005-0000-0000-0000920A0000}"/>
    <cellStyle name="40% - Accent6 2 2 3 3 2" xfId="20372" xr:uid="{00000000-0005-0000-0000-0000930A0000}"/>
    <cellStyle name="40% - Accent6 2 2 3 3 2 2" xfId="32279" xr:uid="{DA9FA44F-0C80-439C-95D6-BC7FA444884B}"/>
    <cellStyle name="40% - Accent6 2 2 3 3 3" xfId="26316" xr:uid="{7CDA6921-0CEF-42DA-AE56-D01ADB6F475D}"/>
    <cellStyle name="40% - Accent6 2 2 3 4" xfId="1977" xr:uid="{00000000-0005-0000-0000-0000940A0000}"/>
    <cellStyle name="40% - Accent6 2 2 3 5" xfId="20369" xr:uid="{00000000-0005-0000-0000-0000950A0000}"/>
    <cellStyle name="40% - Accent6 2 2 3 5 2" xfId="32276" xr:uid="{FC015B0B-0313-499E-AC10-2FCA16DF4D02}"/>
    <cellStyle name="40% - Accent6 2 2 3 6" xfId="26313" xr:uid="{534DDA71-85DE-4DC0-9914-ADB86B60459A}"/>
    <cellStyle name="40% - Accent6 2 2 4" xfId="1978" xr:uid="{00000000-0005-0000-0000-0000960A0000}"/>
    <cellStyle name="40% - Accent6 2 2 4 2" xfId="1979" xr:uid="{00000000-0005-0000-0000-0000970A0000}"/>
    <cellStyle name="40% - Accent6 2 2 4 2 2" xfId="20374" xr:uid="{00000000-0005-0000-0000-0000980A0000}"/>
    <cellStyle name="40% - Accent6 2 2 4 2 2 2" xfId="32281" xr:uid="{3A4A414B-0D5A-46A4-B2CC-A2442C0F49FC}"/>
    <cellStyle name="40% - Accent6 2 2 4 2 3" xfId="26318" xr:uid="{34E870FD-B51F-45C6-B286-AC9F8D4A9E09}"/>
    <cellStyle name="40% - Accent6 2 2 4 3" xfId="1980" xr:uid="{00000000-0005-0000-0000-0000990A0000}"/>
    <cellStyle name="40% - Accent6 2 2 4 4" xfId="20373" xr:uid="{00000000-0005-0000-0000-00009A0A0000}"/>
    <cellStyle name="40% - Accent6 2 2 4 4 2" xfId="32280" xr:uid="{E98D9667-E8EC-4F27-8055-EAEAB20CECFF}"/>
    <cellStyle name="40% - Accent6 2 2 4 5" xfId="26317" xr:uid="{00B406B8-A422-40ED-B584-F9E500D85464}"/>
    <cellStyle name="40% - Accent6 2 2 5" xfId="1981" xr:uid="{00000000-0005-0000-0000-00009B0A0000}"/>
    <cellStyle name="40% - Accent6 2 2 5 2" xfId="1982" xr:uid="{00000000-0005-0000-0000-00009C0A0000}"/>
    <cellStyle name="40% - Accent6 2 2 5 3" xfId="20375" xr:uid="{00000000-0005-0000-0000-00009D0A0000}"/>
    <cellStyle name="40% - Accent6 2 2 5 3 2" xfId="32282" xr:uid="{A762EF74-E6EB-40B1-9DF7-99CD9E22F2B7}"/>
    <cellStyle name="40% - Accent6 2 2 5 4" xfId="26319" xr:uid="{DC5E5DD1-4183-4571-834B-2B80AE138D98}"/>
    <cellStyle name="40% - Accent6 2 2 6" xfId="1983" xr:uid="{00000000-0005-0000-0000-00009E0A0000}"/>
    <cellStyle name="40% - Accent6 2 2 6 2" xfId="1984" xr:uid="{00000000-0005-0000-0000-00009F0A0000}"/>
    <cellStyle name="40% - Accent6 2 2 7" xfId="1985" xr:uid="{00000000-0005-0000-0000-0000A00A0000}"/>
    <cellStyle name="40% - Accent6 2 2 8" xfId="20368" xr:uid="{00000000-0005-0000-0000-0000A10A0000}"/>
    <cellStyle name="40% - Accent6 2 2 8 2" xfId="32275" xr:uid="{2FD2283D-7177-4491-BC58-5C930500B361}"/>
    <cellStyle name="40% - Accent6 2 2 9" xfId="26312" xr:uid="{B793363E-AA29-4CA6-84B9-32682F9882B1}"/>
    <cellStyle name="40% - Accent6 2 3" xfId="1986" xr:uid="{00000000-0005-0000-0000-0000A20A0000}"/>
    <cellStyle name="40% - Accent6 2 3 2" xfId="1987" xr:uid="{00000000-0005-0000-0000-0000A30A0000}"/>
    <cellStyle name="40% - Accent6 2 3 2 2" xfId="1988" xr:uid="{00000000-0005-0000-0000-0000A40A0000}"/>
    <cellStyle name="40% - Accent6 2 3 2 3" xfId="1989" xr:uid="{00000000-0005-0000-0000-0000A50A0000}"/>
    <cellStyle name="40% - Accent6 2 3 2 4" xfId="1990" xr:uid="{00000000-0005-0000-0000-0000A60A0000}"/>
    <cellStyle name="40% - Accent6 2 3 2 5" xfId="20376" xr:uid="{00000000-0005-0000-0000-0000A70A0000}"/>
    <cellStyle name="40% - Accent6 2 3 2 5 2" xfId="32283" xr:uid="{9A453B90-71FA-498B-8089-C7E7A29E6A79}"/>
    <cellStyle name="40% - Accent6 2 3 2 6" xfId="26320" xr:uid="{3DFF1F34-AF9E-4063-B689-76A38F952D12}"/>
    <cellStyle name="40% - Accent6 2 3 3" xfId="1991" xr:uid="{00000000-0005-0000-0000-0000A80A0000}"/>
    <cellStyle name="40% - Accent6 2 3 4" xfId="1992" xr:uid="{00000000-0005-0000-0000-0000A90A0000}"/>
    <cellStyle name="40% - Accent6 2 3 5" xfId="1993" xr:uid="{00000000-0005-0000-0000-0000AA0A0000}"/>
    <cellStyle name="40% - Accent6 2 4" xfId="1994" xr:uid="{00000000-0005-0000-0000-0000AB0A0000}"/>
    <cellStyle name="40% - Accent6 2 4 2" xfId="1995" xr:uid="{00000000-0005-0000-0000-0000AC0A0000}"/>
    <cellStyle name="40% - Accent6 2 5" xfId="1996" xr:uid="{00000000-0005-0000-0000-0000AD0A0000}"/>
    <cellStyle name="40% - Accent6 2 5 2" xfId="1997" xr:uid="{00000000-0005-0000-0000-0000AE0A0000}"/>
    <cellStyle name="40% - Accent6 2 5 3" xfId="1998" xr:uid="{00000000-0005-0000-0000-0000AF0A0000}"/>
    <cellStyle name="40% - Accent6 2 6" xfId="1999" xr:uid="{00000000-0005-0000-0000-0000B00A0000}"/>
    <cellStyle name="40% - Accent6 2 6 2" xfId="2000" xr:uid="{00000000-0005-0000-0000-0000B10A0000}"/>
    <cellStyle name="40% - Accent6 2 7" xfId="2001" xr:uid="{00000000-0005-0000-0000-0000B20A0000}"/>
    <cellStyle name="40% - Accent6 2 7 2" xfId="2002" xr:uid="{00000000-0005-0000-0000-0000B30A0000}"/>
    <cellStyle name="40% - Accent6 2 8" xfId="2003" xr:uid="{00000000-0005-0000-0000-0000B40A0000}"/>
    <cellStyle name="40% - Accent6 3" xfId="2004" xr:uid="{00000000-0005-0000-0000-0000B50A0000}"/>
    <cellStyle name="40% - Accent6 3 2" xfId="2005" xr:uid="{00000000-0005-0000-0000-0000B60A0000}"/>
    <cellStyle name="40% - Accent6 3 2 2" xfId="2006" xr:uid="{00000000-0005-0000-0000-0000B70A0000}"/>
    <cellStyle name="40% - Accent6 3 2 2 2" xfId="2007" xr:uid="{00000000-0005-0000-0000-0000B80A0000}"/>
    <cellStyle name="40% - Accent6 3 2 2 2 2" xfId="2008" xr:uid="{00000000-0005-0000-0000-0000B90A0000}"/>
    <cellStyle name="40% - Accent6 3 2 2 2 2 2" xfId="20380" xr:uid="{00000000-0005-0000-0000-0000BA0A0000}"/>
    <cellStyle name="40% - Accent6 3 2 2 2 2 2 2" xfId="32287" xr:uid="{2163F311-F7CF-4003-8FBA-CDEF3C2EEB41}"/>
    <cellStyle name="40% - Accent6 3 2 2 2 2 3" xfId="26324" xr:uid="{4F36A0CC-71C4-412D-AABB-CA217A9B051B}"/>
    <cellStyle name="40% - Accent6 3 2 2 2 3" xfId="2009" xr:uid="{00000000-0005-0000-0000-0000BB0A0000}"/>
    <cellStyle name="40% - Accent6 3 2 2 2 4" xfId="20379" xr:uid="{00000000-0005-0000-0000-0000BC0A0000}"/>
    <cellStyle name="40% - Accent6 3 2 2 2 4 2" xfId="32286" xr:uid="{540C4AE7-9818-402B-AA7F-4CC10F21CF6D}"/>
    <cellStyle name="40% - Accent6 3 2 2 2 5" xfId="26323" xr:uid="{50C58BA2-9DBE-4135-A9C9-62A3FB47E71D}"/>
    <cellStyle name="40% - Accent6 3 2 2 3" xfId="2010" xr:uid="{00000000-0005-0000-0000-0000BD0A0000}"/>
    <cellStyle name="40% - Accent6 3 2 2 3 2" xfId="2011" xr:uid="{00000000-0005-0000-0000-0000BE0A0000}"/>
    <cellStyle name="40% - Accent6 3 2 2 3 3" xfId="20381" xr:uid="{00000000-0005-0000-0000-0000BF0A0000}"/>
    <cellStyle name="40% - Accent6 3 2 2 3 3 2" xfId="32288" xr:uid="{FA0A0C36-5246-4B4B-B1F2-303DB8C2E239}"/>
    <cellStyle name="40% - Accent6 3 2 2 3 4" xfId="26325" xr:uid="{2EC59E2B-2D5C-402C-8332-63D9A95DEEF9}"/>
    <cellStyle name="40% - Accent6 3 2 2 4" xfId="2012" xr:uid="{00000000-0005-0000-0000-0000C00A0000}"/>
    <cellStyle name="40% - Accent6 3 2 2 5" xfId="20378" xr:uid="{00000000-0005-0000-0000-0000C10A0000}"/>
    <cellStyle name="40% - Accent6 3 2 2 5 2" xfId="32285" xr:uid="{F8FDD134-36DE-4A63-99A2-AC2FDE03146C}"/>
    <cellStyle name="40% - Accent6 3 2 2 6" xfId="26322" xr:uid="{75E6160B-7823-486E-B74A-513DC8AF186E}"/>
    <cellStyle name="40% - Accent6 3 2 3" xfId="2013" xr:uid="{00000000-0005-0000-0000-0000C20A0000}"/>
    <cellStyle name="40% - Accent6 3 2 3 2" xfId="2014" xr:uid="{00000000-0005-0000-0000-0000C30A0000}"/>
    <cellStyle name="40% - Accent6 3 2 3 2 2" xfId="20383" xr:uid="{00000000-0005-0000-0000-0000C40A0000}"/>
    <cellStyle name="40% - Accent6 3 2 3 2 2 2" xfId="32290" xr:uid="{DD64F2F6-FE28-4A16-A616-842D7990E468}"/>
    <cellStyle name="40% - Accent6 3 2 3 2 3" xfId="26327" xr:uid="{EBD58F43-4F47-4D47-99CF-58811873EC30}"/>
    <cellStyle name="40% - Accent6 3 2 3 3" xfId="2015" xr:uid="{00000000-0005-0000-0000-0000C50A0000}"/>
    <cellStyle name="40% - Accent6 3 2 3 4" xfId="20382" xr:uid="{00000000-0005-0000-0000-0000C60A0000}"/>
    <cellStyle name="40% - Accent6 3 2 3 4 2" xfId="32289" xr:uid="{CA9D57A5-1968-48B7-A5D5-AA1F306DA9ED}"/>
    <cellStyle name="40% - Accent6 3 2 3 5" xfId="26326" xr:uid="{986FEF54-1AEA-4CE8-B862-6497B28DF3E1}"/>
    <cellStyle name="40% - Accent6 3 2 4" xfId="2016" xr:uid="{00000000-0005-0000-0000-0000C70A0000}"/>
    <cellStyle name="40% - Accent6 3 2 4 2" xfId="2017" xr:uid="{00000000-0005-0000-0000-0000C80A0000}"/>
    <cellStyle name="40% - Accent6 3 2 4 3" xfId="20384" xr:uid="{00000000-0005-0000-0000-0000C90A0000}"/>
    <cellStyle name="40% - Accent6 3 2 4 3 2" xfId="32291" xr:uid="{DAA097CD-22F1-4C5D-9B80-3B87FFDF954E}"/>
    <cellStyle name="40% - Accent6 3 2 4 4" xfId="26328" xr:uid="{938634EF-004A-4D29-9E85-11AE3B9D9C39}"/>
    <cellStyle name="40% - Accent6 3 2 5" xfId="2018" xr:uid="{00000000-0005-0000-0000-0000CA0A0000}"/>
    <cellStyle name="40% - Accent6 3 2 5 2" xfId="2019" xr:uid="{00000000-0005-0000-0000-0000CB0A0000}"/>
    <cellStyle name="40% - Accent6 3 2 6" xfId="2020" xr:uid="{00000000-0005-0000-0000-0000CC0A0000}"/>
    <cellStyle name="40% - Accent6 3 2 6 2" xfId="2021" xr:uid="{00000000-0005-0000-0000-0000CD0A0000}"/>
    <cellStyle name="40% - Accent6 3 2 7" xfId="2022" xr:uid="{00000000-0005-0000-0000-0000CE0A0000}"/>
    <cellStyle name="40% - Accent6 3 2 8" xfId="20377" xr:uid="{00000000-0005-0000-0000-0000CF0A0000}"/>
    <cellStyle name="40% - Accent6 3 2 8 2" xfId="32284" xr:uid="{E02E55C0-AA75-4141-BEF6-E794140FA442}"/>
    <cellStyle name="40% - Accent6 3 2 9" xfId="26321" xr:uid="{AFDBC9FE-2EF2-4FAB-8C91-CC94CCA9AED8}"/>
    <cellStyle name="40% - Accent6 3 3" xfId="2023" xr:uid="{00000000-0005-0000-0000-0000D00A0000}"/>
    <cellStyle name="40% - Accent6 3 3 2" xfId="2024" xr:uid="{00000000-0005-0000-0000-0000D10A0000}"/>
    <cellStyle name="40% - Accent6 3 3 2 2" xfId="2025" xr:uid="{00000000-0005-0000-0000-0000D20A0000}"/>
    <cellStyle name="40% - Accent6 3 3 2 2 2" xfId="20387" xr:uid="{00000000-0005-0000-0000-0000D30A0000}"/>
    <cellStyle name="40% - Accent6 3 3 2 2 2 2" xfId="32294" xr:uid="{A3F18F9A-4C7F-42EF-965D-FB0A118F2E8A}"/>
    <cellStyle name="40% - Accent6 3 3 2 2 3" xfId="26331" xr:uid="{32F58625-B156-4127-B471-84CDB7974ECC}"/>
    <cellStyle name="40% - Accent6 3 3 2 3" xfId="20386" xr:uid="{00000000-0005-0000-0000-0000D40A0000}"/>
    <cellStyle name="40% - Accent6 3 3 2 3 2" xfId="32293" xr:uid="{EB4AAA3A-07C5-4656-AFDC-A62C45B6E073}"/>
    <cellStyle name="40% - Accent6 3 3 2 4" xfId="26330" xr:uid="{C90B240B-784E-428F-9585-FD0B417E65E4}"/>
    <cellStyle name="40% - Accent6 3 3 3" xfId="2026" xr:uid="{00000000-0005-0000-0000-0000D50A0000}"/>
    <cellStyle name="40% - Accent6 3 3 3 2" xfId="20388" xr:uid="{00000000-0005-0000-0000-0000D60A0000}"/>
    <cellStyle name="40% - Accent6 3 3 3 2 2" xfId="32295" xr:uid="{53C3B1AA-D03E-4D8C-B6EC-88600A59AA4A}"/>
    <cellStyle name="40% - Accent6 3 3 3 3" xfId="26332" xr:uid="{FBEBC1FA-1FCA-40DD-A283-0D2288C908B1}"/>
    <cellStyle name="40% - Accent6 3 3 4" xfId="2027" xr:uid="{00000000-0005-0000-0000-0000D70A0000}"/>
    <cellStyle name="40% - Accent6 3 3 5" xfId="20385" xr:uid="{00000000-0005-0000-0000-0000D80A0000}"/>
    <cellStyle name="40% - Accent6 3 3 5 2" xfId="32292" xr:uid="{2A4664FB-0C4D-4F32-82A6-9F3A8F3581C4}"/>
    <cellStyle name="40% - Accent6 3 3 6" xfId="26329" xr:uid="{59B0FC9E-CD0F-4EB2-A660-169BBC941680}"/>
    <cellStyle name="40% - Accent6 3 4" xfId="2028" xr:uid="{00000000-0005-0000-0000-0000D90A0000}"/>
    <cellStyle name="40% - Accent6 3 4 2" xfId="2029" xr:uid="{00000000-0005-0000-0000-0000DA0A0000}"/>
    <cellStyle name="40% - Accent6 3 4 2 2" xfId="20390" xr:uid="{00000000-0005-0000-0000-0000DB0A0000}"/>
    <cellStyle name="40% - Accent6 3 4 2 2 2" xfId="32297" xr:uid="{F86C935D-1671-4278-A511-A74FA3C80916}"/>
    <cellStyle name="40% - Accent6 3 4 2 3" xfId="26334" xr:uid="{C13E8B4B-BEF7-432C-B441-229A353B0FB3}"/>
    <cellStyle name="40% - Accent6 3 4 3" xfId="2030" xr:uid="{00000000-0005-0000-0000-0000DC0A0000}"/>
    <cellStyle name="40% - Accent6 3 4 4" xfId="20389" xr:uid="{00000000-0005-0000-0000-0000DD0A0000}"/>
    <cellStyle name="40% - Accent6 3 4 4 2" xfId="32296" xr:uid="{64269BB6-E1C7-42A5-916E-1AC4217314AD}"/>
    <cellStyle name="40% - Accent6 3 4 5" xfId="26333" xr:uid="{EC21ABE4-356F-4FE4-A3F7-D09EA37A8D4B}"/>
    <cellStyle name="40% - Accent6 3 5" xfId="2031" xr:uid="{00000000-0005-0000-0000-0000DE0A0000}"/>
    <cellStyle name="40% - Accent6 3 5 2" xfId="2032" xr:uid="{00000000-0005-0000-0000-0000DF0A0000}"/>
    <cellStyle name="40% - Accent6 3 5 3" xfId="20391" xr:uid="{00000000-0005-0000-0000-0000E00A0000}"/>
    <cellStyle name="40% - Accent6 3 5 3 2" xfId="32298" xr:uid="{DE61EFE5-D34A-4F29-90CD-395E87820803}"/>
    <cellStyle name="40% - Accent6 3 5 4" xfId="26335" xr:uid="{BF59FFE4-E63E-4651-8914-5B5BF083E513}"/>
    <cellStyle name="40% - Accent6 3 6" xfId="2033" xr:uid="{00000000-0005-0000-0000-0000E10A0000}"/>
    <cellStyle name="40% - Accent6 3 6 2" xfId="2034" xr:uid="{00000000-0005-0000-0000-0000E20A0000}"/>
    <cellStyle name="40% - Accent6 3 6 3" xfId="2035" xr:uid="{00000000-0005-0000-0000-0000E30A0000}"/>
    <cellStyle name="40% - Accent6 3 7" xfId="2036" xr:uid="{00000000-0005-0000-0000-0000E40A0000}"/>
    <cellStyle name="40% - Accent6 3 7 2" xfId="2037" xr:uid="{00000000-0005-0000-0000-0000E50A0000}"/>
    <cellStyle name="40% - Accent6 3 8" xfId="2038" xr:uid="{00000000-0005-0000-0000-0000E60A0000}"/>
    <cellStyle name="40% - Accent6 3 9" xfId="2039" xr:uid="{00000000-0005-0000-0000-0000E70A0000}"/>
    <cellStyle name="40% - Accent6 4" xfId="2040" xr:uid="{00000000-0005-0000-0000-0000E80A0000}"/>
    <cellStyle name="40% - Accent6 4 2" xfId="2041" xr:uid="{00000000-0005-0000-0000-0000E90A0000}"/>
    <cellStyle name="40% - Accent6 4 2 2" xfId="2042" xr:uid="{00000000-0005-0000-0000-0000EA0A0000}"/>
    <cellStyle name="40% - Accent6 4 2 2 2" xfId="2043" xr:uid="{00000000-0005-0000-0000-0000EB0A0000}"/>
    <cellStyle name="40% - Accent6 4 2 2 2 2" xfId="2044" xr:uid="{00000000-0005-0000-0000-0000EC0A0000}"/>
    <cellStyle name="40% - Accent6 4 2 2 2 2 2" xfId="20395" xr:uid="{00000000-0005-0000-0000-0000ED0A0000}"/>
    <cellStyle name="40% - Accent6 4 2 2 2 2 2 2" xfId="32302" xr:uid="{396F0724-6916-4292-B3AD-7B483D20FD6A}"/>
    <cellStyle name="40% - Accent6 4 2 2 2 2 3" xfId="26339" xr:uid="{9429F30E-747F-443A-9E62-582E37B3C751}"/>
    <cellStyle name="40% - Accent6 4 2 2 2 3" xfId="2045" xr:uid="{00000000-0005-0000-0000-0000EE0A0000}"/>
    <cellStyle name="40% - Accent6 4 2 2 2 4" xfId="20394" xr:uid="{00000000-0005-0000-0000-0000EF0A0000}"/>
    <cellStyle name="40% - Accent6 4 2 2 2 4 2" xfId="32301" xr:uid="{A00D7889-1FE2-43B5-AF0C-A76B8B9853F0}"/>
    <cellStyle name="40% - Accent6 4 2 2 2 5" xfId="26338" xr:uid="{2E143E12-E8CB-4543-B152-877742B84280}"/>
    <cellStyle name="40% - Accent6 4 2 2 3" xfId="2046" xr:uid="{00000000-0005-0000-0000-0000F00A0000}"/>
    <cellStyle name="40% - Accent6 4 2 2 3 2" xfId="2047" xr:uid="{00000000-0005-0000-0000-0000F10A0000}"/>
    <cellStyle name="40% - Accent6 4 2 2 3 3" xfId="20396" xr:uid="{00000000-0005-0000-0000-0000F20A0000}"/>
    <cellStyle name="40% - Accent6 4 2 2 3 3 2" xfId="32303" xr:uid="{954414D0-99E8-4933-9750-5C3EFE8BBCEE}"/>
    <cellStyle name="40% - Accent6 4 2 2 3 4" xfId="26340" xr:uid="{CDB45CE9-E92C-4460-B75D-83696DE95A79}"/>
    <cellStyle name="40% - Accent6 4 2 2 4" xfId="2048" xr:uid="{00000000-0005-0000-0000-0000F30A0000}"/>
    <cellStyle name="40% - Accent6 4 2 2 5" xfId="20393" xr:uid="{00000000-0005-0000-0000-0000F40A0000}"/>
    <cellStyle name="40% - Accent6 4 2 2 5 2" xfId="32300" xr:uid="{EEAD745C-B46C-400F-90AA-C8BEFE66AEA5}"/>
    <cellStyle name="40% - Accent6 4 2 2 6" xfId="26337" xr:uid="{AD64C558-E67A-40A3-8947-3D281DD56354}"/>
    <cellStyle name="40% - Accent6 4 2 3" xfId="2049" xr:uid="{00000000-0005-0000-0000-0000F50A0000}"/>
    <cellStyle name="40% - Accent6 4 2 3 2" xfId="2050" xr:uid="{00000000-0005-0000-0000-0000F60A0000}"/>
    <cellStyle name="40% - Accent6 4 2 3 2 2" xfId="20398" xr:uid="{00000000-0005-0000-0000-0000F70A0000}"/>
    <cellStyle name="40% - Accent6 4 2 3 2 2 2" xfId="32305" xr:uid="{0B5324C7-84A5-4423-BF6F-CEBB524083B5}"/>
    <cellStyle name="40% - Accent6 4 2 3 2 3" xfId="26342" xr:uid="{206DE37A-A9E4-4239-8FBF-2753658616DE}"/>
    <cellStyle name="40% - Accent6 4 2 3 3" xfId="2051" xr:uid="{00000000-0005-0000-0000-0000F80A0000}"/>
    <cellStyle name="40% - Accent6 4 2 3 4" xfId="20397" xr:uid="{00000000-0005-0000-0000-0000F90A0000}"/>
    <cellStyle name="40% - Accent6 4 2 3 4 2" xfId="32304" xr:uid="{4AD209F0-7941-4443-A253-14A5172397D6}"/>
    <cellStyle name="40% - Accent6 4 2 3 5" xfId="26341" xr:uid="{69D580EF-7FBA-4154-9F42-F14EEACAF78F}"/>
    <cellStyle name="40% - Accent6 4 2 4" xfId="2052" xr:uid="{00000000-0005-0000-0000-0000FA0A0000}"/>
    <cellStyle name="40% - Accent6 4 2 4 2" xfId="2053" xr:uid="{00000000-0005-0000-0000-0000FB0A0000}"/>
    <cellStyle name="40% - Accent6 4 2 4 3" xfId="20399" xr:uid="{00000000-0005-0000-0000-0000FC0A0000}"/>
    <cellStyle name="40% - Accent6 4 2 4 3 2" xfId="32306" xr:uid="{2BAB53C7-E6E0-4930-9D8A-CC3B7FC96AE3}"/>
    <cellStyle name="40% - Accent6 4 2 4 4" xfId="26343" xr:uid="{F059F483-CB73-44E2-9429-1ECA0FDC94BC}"/>
    <cellStyle name="40% - Accent6 4 2 5" xfId="2054" xr:uid="{00000000-0005-0000-0000-0000FD0A0000}"/>
    <cellStyle name="40% - Accent6 4 2 5 2" xfId="2055" xr:uid="{00000000-0005-0000-0000-0000FE0A0000}"/>
    <cellStyle name="40% - Accent6 4 2 6" xfId="2056" xr:uid="{00000000-0005-0000-0000-0000FF0A0000}"/>
    <cellStyle name="40% - Accent6 4 2 6 2" xfId="2057" xr:uid="{00000000-0005-0000-0000-0000000B0000}"/>
    <cellStyle name="40% - Accent6 4 2 7" xfId="2058" xr:uid="{00000000-0005-0000-0000-0000010B0000}"/>
    <cellStyle name="40% - Accent6 4 2 8" xfId="20392" xr:uid="{00000000-0005-0000-0000-0000020B0000}"/>
    <cellStyle name="40% - Accent6 4 2 8 2" xfId="32299" xr:uid="{F5B68DCC-69C4-4A92-A596-4B352BF4DC24}"/>
    <cellStyle name="40% - Accent6 4 2 9" xfId="26336" xr:uid="{6F9E7107-2FFF-406A-A069-8D57C6EE2D04}"/>
    <cellStyle name="40% - Accent6 4 3" xfId="2059" xr:uid="{00000000-0005-0000-0000-0000030B0000}"/>
    <cellStyle name="40% - Accent6 4 3 2" xfId="2060" xr:uid="{00000000-0005-0000-0000-0000040B0000}"/>
    <cellStyle name="40% - Accent6 4 3 2 2" xfId="20401" xr:uid="{00000000-0005-0000-0000-0000050B0000}"/>
    <cellStyle name="40% - Accent6 4 3 2 2 2" xfId="32308" xr:uid="{638A26E1-1671-43D9-A4C2-BA0AF3E994F1}"/>
    <cellStyle name="40% - Accent6 4 3 2 3" xfId="26345" xr:uid="{CCAAC85C-EDB8-436E-AA3D-69C64361BAFC}"/>
    <cellStyle name="40% - Accent6 4 3 3" xfId="2061" xr:uid="{00000000-0005-0000-0000-0000060B0000}"/>
    <cellStyle name="40% - Accent6 4 3 3 2" xfId="20402" xr:uid="{00000000-0005-0000-0000-0000070B0000}"/>
    <cellStyle name="40% - Accent6 4 3 3 2 2" xfId="32309" xr:uid="{5FE34BBF-24EC-49D4-A341-0437BE2ED002}"/>
    <cellStyle name="40% - Accent6 4 3 3 3" xfId="26346" xr:uid="{0C9040AD-18F9-4077-A81E-402ABCA5B7CF}"/>
    <cellStyle name="40% - Accent6 4 3 4" xfId="2062" xr:uid="{00000000-0005-0000-0000-0000080B0000}"/>
    <cellStyle name="40% - Accent6 4 3 5" xfId="20400" xr:uid="{00000000-0005-0000-0000-0000090B0000}"/>
    <cellStyle name="40% - Accent6 4 3 5 2" xfId="32307" xr:uid="{C2253631-6178-474A-B716-E6BB7E3A1945}"/>
    <cellStyle name="40% - Accent6 4 3 6" xfId="26344" xr:uid="{704AC233-02B9-400B-AD21-38F02E50EE65}"/>
    <cellStyle name="40% - Accent6 4 4" xfId="2063" xr:uid="{00000000-0005-0000-0000-00000A0B0000}"/>
    <cellStyle name="40% - Accent6 4 4 2" xfId="2064" xr:uid="{00000000-0005-0000-0000-00000B0B0000}"/>
    <cellStyle name="40% - Accent6 4 4 2 2" xfId="20404" xr:uid="{00000000-0005-0000-0000-00000C0B0000}"/>
    <cellStyle name="40% - Accent6 4 4 2 2 2" xfId="32311" xr:uid="{10E542EE-F7F1-447B-966D-7D7CD1E4FDB7}"/>
    <cellStyle name="40% - Accent6 4 4 2 3" xfId="26348" xr:uid="{FF2E4E61-1E8E-4119-BE15-1D6A9810A396}"/>
    <cellStyle name="40% - Accent6 4 4 3" xfId="2065" xr:uid="{00000000-0005-0000-0000-00000D0B0000}"/>
    <cellStyle name="40% - Accent6 4 4 4" xfId="20403" xr:uid="{00000000-0005-0000-0000-00000E0B0000}"/>
    <cellStyle name="40% - Accent6 4 4 4 2" xfId="32310" xr:uid="{053C4FF1-A88D-47A7-8E87-31F93A8C9146}"/>
    <cellStyle name="40% - Accent6 4 4 5" xfId="26347" xr:uid="{0BA15807-0A76-4302-8FF6-58DD075AB60A}"/>
    <cellStyle name="40% - Accent6 4 5" xfId="2066" xr:uid="{00000000-0005-0000-0000-00000F0B0000}"/>
    <cellStyle name="40% - Accent6 4 5 2" xfId="20405" xr:uid="{00000000-0005-0000-0000-0000100B0000}"/>
    <cellStyle name="40% - Accent6 4 5 2 2" xfId="32312" xr:uid="{58FFA40B-E28E-42B9-8A17-BAD1DE79168D}"/>
    <cellStyle name="40% - Accent6 4 5 3" xfId="26349" xr:uid="{B46D4BD8-DCA0-4410-B0EA-065886620E15}"/>
    <cellStyle name="40% - Accent6 4 6" xfId="2067" xr:uid="{00000000-0005-0000-0000-0000110B0000}"/>
    <cellStyle name="40% - Accent6 4 6 2" xfId="2068" xr:uid="{00000000-0005-0000-0000-0000120B0000}"/>
    <cellStyle name="40% - Accent6 4 7" xfId="2069" xr:uid="{00000000-0005-0000-0000-0000130B0000}"/>
    <cellStyle name="40% - Accent6 4 7 2" xfId="2070" xr:uid="{00000000-0005-0000-0000-0000140B0000}"/>
    <cellStyle name="40% - Accent6 4 8" xfId="2071" xr:uid="{00000000-0005-0000-0000-0000150B0000}"/>
    <cellStyle name="40% - Accent6 4 9" xfId="2072" xr:uid="{00000000-0005-0000-0000-0000160B0000}"/>
    <cellStyle name="40% - Accent6 5" xfId="2073" xr:uid="{00000000-0005-0000-0000-0000170B0000}"/>
    <cellStyle name="40% - Accent6 5 2" xfId="2074" xr:uid="{00000000-0005-0000-0000-0000180B0000}"/>
    <cellStyle name="40% - Accent6 5 2 2" xfId="2075" xr:uid="{00000000-0005-0000-0000-0000190B0000}"/>
    <cellStyle name="40% - Accent6 5 2 2 2" xfId="2076" xr:uid="{00000000-0005-0000-0000-00001A0B0000}"/>
    <cellStyle name="40% - Accent6 5 2 2 2 2" xfId="2077" xr:uid="{00000000-0005-0000-0000-00001B0B0000}"/>
    <cellStyle name="40% - Accent6 5 2 2 2 2 2" xfId="20409" xr:uid="{00000000-0005-0000-0000-00001C0B0000}"/>
    <cellStyle name="40% - Accent6 5 2 2 2 2 2 2" xfId="32316" xr:uid="{7E1EEAEC-DC8F-437A-8949-4CA49CFCED56}"/>
    <cellStyle name="40% - Accent6 5 2 2 2 2 3" xfId="26353" xr:uid="{A4CA4D89-AA63-40E4-9D0C-5DDCBFF9443A}"/>
    <cellStyle name="40% - Accent6 5 2 2 2 3" xfId="20408" xr:uid="{00000000-0005-0000-0000-00001D0B0000}"/>
    <cellStyle name="40% - Accent6 5 2 2 2 3 2" xfId="32315" xr:uid="{BCB71FB8-4A1F-4E4A-9D56-7180C2A32AC2}"/>
    <cellStyle name="40% - Accent6 5 2 2 2 4" xfId="26352" xr:uid="{A8082C65-7CE2-44C5-BD82-39A3449BE6BF}"/>
    <cellStyle name="40% - Accent6 5 2 2 3" xfId="2078" xr:uid="{00000000-0005-0000-0000-00001E0B0000}"/>
    <cellStyle name="40% - Accent6 5 2 2 3 2" xfId="20410" xr:uid="{00000000-0005-0000-0000-00001F0B0000}"/>
    <cellStyle name="40% - Accent6 5 2 2 3 2 2" xfId="32317" xr:uid="{1A428E20-B3DC-4C3D-BBC4-11A0235274F7}"/>
    <cellStyle name="40% - Accent6 5 2 2 3 3" xfId="26354" xr:uid="{7889E271-51C9-4C17-BF83-0AE63352251C}"/>
    <cellStyle name="40% - Accent6 5 2 2 4" xfId="20407" xr:uid="{00000000-0005-0000-0000-0000200B0000}"/>
    <cellStyle name="40% - Accent6 5 2 2 4 2" xfId="32314" xr:uid="{6B3DFD0E-C359-496E-A630-3F3AEFCD2A6E}"/>
    <cellStyle name="40% - Accent6 5 2 2 5" xfId="26351" xr:uid="{2EE65957-3A99-435F-BF87-60E5E29DEBA8}"/>
    <cellStyle name="40% - Accent6 5 2 3" xfId="2079" xr:uid="{00000000-0005-0000-0000-0000210B0000}"/>
    <cellStyle name="40% - Accent6 5 2 3 2" xfId="2080" xr:uid="{00000000-0005-0000-0000-0000220B0000}"/>
    <cellStyle name="40% - Accent6 5 2 3 2 2" xfId="20412" xr:uid="{00000000-0005-0000-0000-0000230B0000}"/>
    <cellStyle name="40% - Accent6 5 2 3 2 2 2" xfId="32319" xr:uid="{B30EC629-56F6-441C-B540-4D5258059159}"/>
    <cellStyle name="40% - Accent6 5 2 3 2 3" xfId="26356" xr:uid="{D6BB398B-0671-4FAA-B4DB-FA05124641DF}"/>
    <cellStyle name="40% - Accent6 5 2 3 3" xfId="20411" xr:uid="{00000000-0005-0000-0000-0000240B0000}"/>
    <cellStyle name="40% - Accent6 5 2 3 3 2" xfId="32318" xr:uid="{823E586B-EF6A-48A7-8274-0B072EE5F29F}"/>
    <cellStyle name="40% - Accent6 5 2 3 4" xfId="26355" xr:uid="{3A0FBEEE-BD04-4083-B447-FDB443D32900}"/>
    <cellStyle name="40% - Accent6 5 2 4" xfId="2081" xr:uid="{00000000-0005-0000-0000-0000250B0000}"/>
    <cellStyle name="40% - Accent6 5 2 4 2" xfId="20413" xr:uid="{00000000-0005-0000-0000-0000260B0000}"/>
    <cellStyle name="40% - Accent6 5 2 4 2 2" xfId="32320" xr:uid="{FE6154D1-B24A-4E24-B5E1-26F237B9BE9C}"/>
    <cellStyle name="40% - Accent6 5 2 4 3" xfId="26357" xr:uid="{4D397B47-CE44-4FE1-921B-C0C6BF036BDA}"/>
    <cellStyle name="40% - Accent6 5 2 5" xfId="2082" xr:uid="{00000000-0005-0000-0000-0000270B0000}"/>
    <cellStyle name="40% - Accent6 5 2 6" xfId="20406" xr:uid="{00000000-0005-0000-0000-0000280B0000}"/>
    <cellStyle name="40% - Accent6 5 2 6 2" xfId="32313" xr:uid="{DA09C3A3-C72F-4234-B4F0-1710A1D9C72F}"/>
    <cellStyle name="40% - Accent6 5 2 7" xfId="26350" xr:uid="{E7BD02B2-83B5-4C77-9392-87D67B776B80}"/>
    <cellStyle name="40% - Accent6 5 3" xfId="2083" xr:uid="{00000000-0005-0000-0000-0000290B0000}"/>
    <cellStyle name="40% - Accent6 5 3 2" xfId="2084" xr:uid="{00000000-0005-0000-0000-00002A0B0000}"/>
    <cellStyle name="40% - Accent6 5 3 3" xfId="20414" xr:uid="{00000000-0005-0000-0000-00002B0B0000}"/>
    <cellStyle name="40% - Accent6 5 3 3 2" xfId="32321" xr:uid="{4376324A-C84F-4665-9E2E-40B74CD9B357}"/>
    <cellStyle name="40% - Accent6 5 3 4" xfId="26358" xr:uid="{797D0633-9E16-40BE-8A1C-53B65A91B21A}"/>
    <cellStyle name="40% - Accent6 5 4" xfId="2085" xr:uid="{00000000-0005-0000-0000-00002C0B0000}"/>
    <cellStyle name="40% - Accent6 5 5" xfId="2086" xr:uid="{00000000-0005-0000-0000-00002D0B0000}"/>
    <cellStyle name="40% - Accent6 6" xfId="2087" xr:uid="{00000000-0005-0000-0000-00002E0B0000}"/>
    <cellStyle name="40% - Accent6 6 2" xfId="2088" xr:uid="{00000000-0005-0000-0000-00002F0B0000}"/>
    <cellStyle name="40% - Accent6 6 2 2" xfId="2089" xr:uid="{00000000-0005-0000-0000-0000300B0000}"/>
    <cellStyle name="40% - Accent6 6 2 2 2" xfId="20416" xr:uid="{00000000-0005-0000-0000-0000310B0000}"/>
    <cellStyle name="40% - Accent6 6 2 2 2 2" xfId="32323" xr:uid="{28E2CB9E-55B7-4961-AACB-B74A4A020768}"/>
    <cellStyle name="40% - Accent6 6 2 2 3" xfId="26360" xr:uid="{65188FE0-B984-41C1-B856-13DAAE1B796C}"/>
    <cellStyle name="40% - Accent6 6 2 3" xfId="2090" xr:uid="{00000000-0005-0000-0000-0000320B0000}"/>
    <cellStyle name="40% - Accent6 6 2 4" xfId="2091" xr:uid="{00000000-0005-0000-0000-0000330B0000}"/>
    <cellStyle name="40% - Accent6 6 3" xfId="2092" xr:uid="{00000000-0005-0000-0000-0000340B0000}"/>
    <cellStyle name="40% - Accent6 6 3 2" xfId="2093" xr:uid="{00000000-0005-0000-0000-0000350B0000}"/>
    <cellStyle name="40% - Accent6 6 3 2 2" xfId="2094" xr:uid="{00000000-0005-0000-0000-0000360B0000}"/>
    <cellStyle name="40% - Accent6 6 3 2 2 2" xfId="20419" xr:uid="{00000000-0005-0000-0000-0000370B0000}"/>
    <cellStyle name="40% - Accent6 6 3 2 2 2 2" xfId="32326" xr:uid="{ECB70D27-D429-42B8-BA0F-5B0C852302AE}"/>
    <cellStyle name="40% - Accent6 6 3 2 2 3" xfId="26363" xr:uid="{1E2C6D6F-E92B-4F4F-ACB4-650212F418C0}"/>
    <cellStyle name="40% - Accent6 6 3 2 3" xfId="20418" xr:uid="{00000000-0005-0000-0000-0000380B0000}"/>
    <cellStyle name="40% - Accent6 6 3 2 3 2" xfId="32325" xr:uid="{1ABD14BC-0044-4431-AA30-053E24C89975}"/>
    <cellStyle name="40% - Accent6 6 3 2 4" xfId="26362" xr:uid="{DD9DA04C-C78E-471C-93ED-21B0969EF095}"/>
    <cellStyle name="40% - Accent6 6 3 3" xfId="2095" xr:uid="{00000000-0005-0000-0000-0000390B0000}"/>
    <cellStyle name="40% - Accent6 6 3 3 2" xfId="20420" xr:uid="{00000000-0005-0000-0000-00003A0B0000}"/>
    <cellStyle name="40% - Accent6 6 3 3 2 2" xfId="32327" xr:uid="{FEC68522-BE59-4C8E-B5CE-2ABE318A3760}"/>
    <cellStyle name="40% - Accent6 6 3 3 3" xfId="26364" xr:uid="{A3D6272C-E95B-4B56-9348-6190B12FC4D4}"/>
    <cellStyle name="40% - Accent6 6 3 4" xfId="2096" xr:uid="{00000000-0005-0000-0000-00003B0B0000}"/>
    <cellStyle name="40% - Accent6 6 3 5" xfId="20417" xr:uid="{00000000-0005-0000-0000-00003C0B0000}"/>
    <cellStyle name="40% - Accent6 6 3 5 2" xfId="32324" xr:uid="{4C636A2B-ACF3-4D4D-9043-3726E8258A55}"/>
    <cellStyle name="40% - Accent6 6 3 6" xfId="26361" xr:uid="{29479BAD-8885-4FD0-B2E2-C31707DF225C}"/>
    <cellStyle name="40% - Accent6 6 4" xfId="2097" xr:uid="{00000000-0005-0000-0000-00003D0B0000}"/>
    <cellStyle name="40% - Accent6 6 4 2" xfId="2098" xr:uid="{00000000-0005-0000-0000-00003E0B0000}"/>
    <cellStyle name="40% - Accent6 6 4 2 2" xfId="20422" xr:uid="{00000000-0005-0000-0000-00003F0B0000}"/>
    <cellStyle name="40% - Accent6 6 4 2 2 2" xfId="32329" xr:uid="{A266458B-509E-43F8-8E14-9E12B0698137}"/>
    <cellStyle name="40% - Accent6 6 4 2 3" xfId="26366" xr:uid="{312BEF31-65DF-468B-BBBF-CCE340A98492}"/>
    <cellStyle name="40% - Accent6 6 4 3" xfId="20421" xr:uid="{00000000-0005-0000-0000-0000400B0000}"/>
    <cellStyle name="40% - Accent6 6 4 3 2" xfId="32328" xr:uid="{AD32CDB2-7F8F-4B60-8B85-825A4CD55B77}"/>
    <cellStyle name="40% - Accent6 6 4 4" xfId="26365" xr:uid="{B913315C-8576-42A4-B34A-9ADFAC5032CF}"/>
    <cellStyle name="40% - Accent6 6 5" xfId="2099" xr:uid="{00000000-0005-0000-0000-0000410B0000}"/>
    <cellStyle name="40% - Accent6 6 5 2" xfId="20423" xr:uid="{00000000-0005-0000-0000-0000420B0000}"/>
    <cellStyle name="40% - Accent6 6 5 2 2" xfId="32330" xr:uid="{2B0781FF-4593-4FE8-B35D-C09D48422F8E}"/>
    <cellStyle name="40% - Accent6 6 5 3" xfId="26367" xr:uid="{AB637AEA-7737-4EED-A1A1-F93D1D952B61}"/>
    <cellStyle name="40% - Accent6 6 6" xfId="2100" xr:uid="{00000000-0005-0000-0000-0000430B0000}"/>
    <cellStyle name="40% - Accent6 6 7" xfId="20415" xr:uid="{00000000-0005-0000-0000-0000440B0000}"/>
    <cellStyle name="40% - Accent6 6 7 2" xfId="32322" xr:uid="{DAB951CB-5946-41F4-B4A4-39052F4F0AAC}"/>
    <cellStyle name="40% - Accent6 6 8" xfId="26359" xr:uid="{A09DA1DF-D477-49C8-B478-7B58C890ABCB}"/>
    <cellStyle name="40% - Accent6 7" xfId="2101" xr:uid="{00000000-0005-0000-0000-0000450B0000}"/>
    <cellStyle name="40% - Accent6 7 2" xfId="2102" xr:uid="{00000000-0005-0000-0000-0000460B0000}"/>
    <cellStyle name="40% - Accent6 7 2 2" xfId="2103" xr:uid="{00000000-0005-0000-0000-0000470B0000}"/>
    <cellStyle name="40% - Accent6 7 2 2 2" xfId="2104" xr:uid="{00000000-0005-0000-0000-0000480B0000}"/>
    <cellStyle name="40% - Accent6 7 2 2 2 2" xfId="20427" xr:uid="{00000000-0005-0000-0000-0000490B0000}"/>
    <cellStyle name="40% - Accent6 7 2 2 2 2 2" xfId="32334" xr:uid="{F71375AC-8DD6-4F1A-900E-5437EB55F278}"/>
    <cellStyle name="40% - Accent6 7 2 2 2 3" xfId="26371" xr:uid="{B6F2AA49-BC66-4E5E-A6EF-31EBC2088BF5}"/>
    <cellStyle name="40% - Accent6 7 2 2 3" xfId="20426" xr:uid="{00000000-0005-0000-0000-00004A0B0000}"/>
    <cellStyle name="40% - Accent6 7 2 2 3 2" xfId="32333" xr:uid="{1294159F-5396-4CD6-9EFA-CB3494D454D8}"/>
    <cellStyle name="40% - Accent6 7 2 2 4" xfId="26370" xr:uid="{4566C763-B78B-4C7F-9E38-4F2AB09E55DB}"/>
    <cellStyle name="40% - Accent6 7 2 3" xfId="2105" xr:uid="{00000000-0005-0000-0000-00004B0B0000}"/>
    <cellStyle name="40% - Accent6 7 2 3 2" xfId="20428" xr:uid="{00000000-0005-0000-0000-00004C0B0000}"/>
    <cellStyle name="40% - Accent6 7 2 3 2 2" xfId="32335" xr:uid="{272CD4B7-9412-4FA4-B35B-8E2D2D921FC0}"/>
    <cellStyle name="40% - Accent6 7 2 3 3" xfId="26372" xr:uid="{CE7FB9A8-D8A0-42A3-8F20-F4092A305D39}"/>
    <cellStyle name="40% - Accent6 7 2 4" xfId="20425" xr:uid="{00000000-0005-0000-0000-00004D0B0000}"/>
    <cellStyle name="40% - Accent6 7 2 4 2" xfId="32332" xr:uid="{E16668B1-A1B9-4DB3-A528-39F8AFE32730}"/>
    <cellStyle name="40% - Accent6 7 2 5" xfId="26369" xr:uid="{009F4B16-65E2-474D-908F-DC780F0B1B55}"/>
    <cellStyle name="40% - Accent6 7 3" xfId="2106" xr:uid="{00000000-0005-0000-0000-00004E0B0000}"/>
    <cellStyle name="40% - Accent6 7 3 2" xfId="2107" xr:uid="{00000000-0005-0000-0000-00004F0B0000}"/>
    <cellStyle name="40% - Accent6 7 3 2 2" xfId="20430" xr:uid="{00000000-0005-0000-0000-0000500B0000}"/>
    <cellStyle name="40% - Accent6 7 3 2 2 2" xfId="32337" xr:uid="{4094083D-0F23-4069-9D5F-4A6ADBDA78CB}"/>
    <cellStyle name="40% - Accent6 7 3 2 3" xfId="26374" xr:uid="{C067F8E5-C14D-4C20-9190-CAEC731127B5}"/>
    <cellStyle name="40% - Accent6 7 3 3" xfId="20429" xr:uid="{00000000-0005-0000-0000-0000510B0000}"/>
    <cellStyle name="40% - Accent6 7 3 3 2" xfId="32336" xr:uid="{A158AF5B-AF0E-4AA2-B13F-F0D3D8761C8C}"/>
    <cellStyle name="40% - Accent6 7 3 4" xfId="26373" xr:uid="{91A75E83-8A76-4F3F-BF65-044777DDE3E9}"/>
    <cellStyle name="40% - Accent6 7 4" xfId="2108" xr:uid="{00000000-0005-0000-0000-0000520B0000}"/>
    <cellStyle name="40% - Accent6 7 4 2" xfId="20431" xr:uid="{00000000-0005-0000-0000-0000530B0000}"/>
    <cellStyle name="40% - Accent6 7 4 2 2" xfId="32338" xr:uid="{ED45CB19-C161-4353-AFC6-1829AA7B219B}"/>
    <cellStyle name="40% - Accent6 7 4 3" xfId="26375" xr:uid="{61071B9A-B7D0-4719-AE18-F4710DA85153}"/>
    <cellStyle name="40% - Accent6 7 5" xfId="2109" xr:uid="{00000000-0005-0000-0000-0000540B0000}"/>
    <cellStyle name="40% - Accent6 7 6" xfId="20424" xr:uid="{00000000-0005-0000-0000-0000550B0000}"/>
    <cellStyle name="40% - Accent6 7 6 2" xfId="32331" xr:uid="{2F663694-D0FA-417A-AC84-7D203D1B7ACA}"/>
    <cellStyle name="40% - Accent6 7 7" xfId="26368" xr:uid="{A221FA52-36EF-4DE2-B086-F1C84DF469DF}"/>
    <cellStyle name="40% - Accent6 8" xfId="2110" xr:uid="{00000000-0005-0000-0000-0000560B0000}"/>
    <cellStyle name="40% - Accent6 8 2" xfId="2111" xr:uid="{00000000-0005-0000-0000-0000570B0000}"/>
    <cellStyle name="40% - Accent6 8 3" xfId="2112" xr:uid="{00000000-0005-0000-0000-0000580B0000}"/>
    <cellStyle name="40% - Accent6 8 3 2" xfId="20432" xr:uid="{00000000-0005-0000-0000-0000590B0000}"/>
    <cellStyle name="40% - Accent6 8 3 2 2" xfId="32339" xr:uid="{B921B0FD-385A-4910-AFF7-48FEFB579F07}"/>
    <cellStyle name="40% - Accent6 8 3 3" xfId="26376" xr:uid="{4B7E6BA4-E372-4E2E-98F2-98887E37F445}"/>
    <cellStyle name="40% - Accent6 8 4" xfId="2113" xr:uid="{00000000-0005-0000-0000-00005A0B0000}"/>
    <cellStyle name="40% - Accent6 9" xfId="2114" xr:uid="{00000000-0005-0000-0000-00005B0B0000}"/>
    <cellStyle name="40% - Accent6 9 2" xfId="2115" xr:uid="{00000000-0005-0000-0000-00005C0B0000}"/>
    <cellStyle name="40% - Accent6 9 2 2" xfId="20433" xr:uid="{00000000-0005-0000-0000-00005D0B0000}"/>
    <cellStyle name="40% - Accent6 9 2 2 2" xfId="32340" xr:uid="{E26684F1-7B3C-470B-B076-C293B7C69533}"/>
    <cellStyle name="40% - Accent6 9 2 3" xfId="26377" xr:uid="{5865E3FE-1D31-4828-AF70-F22126CE307F}"/>
    <cellStyle name="40% - Accent6 9 3" xfId="2116" xr:uid="{00000000-0005-0000-0000-00005E0B0000}"/>
    <cellStyle name="⁴㉛湝琀" xfId="2117" xr:uid="{00000000-0005-0000-0000-00005F0B0000}"/>
    <cellStyle name="⁴〮渰琀" xfId="2118" xr:uid="{00000000-0005-0000-0000-0000600B0000}"/>
    <cellStyle name="60% - Accent1 10" xfId="2119" xr:uid="{00000000-0005-0000-0000-0000610B0000}"/>
    <cellStyle name="60% - Accent1 11" xfId="2120" xr:uid="{00000000-0005-0000-0000-0000620B0000}"/>
    <cellStyle name="60% - Accent1 2" xfId="2121" xr:uid="{00000000-0005-0000-0000-0000630B0000}"/>
    <cellStyle name="60% - Accent1 2 2" xfId="2122" xr:uid="{00000000-0005-0000-0000-0000640B0000}"/>
    <cellStyle name="60% - Accent1 2 2 2" xfId="2123" xr:uid="{00000000-0005-0000-0000-0000650B0000}"/>
    <cellStyle name="60% - Accent1 2 2 3" xfId="2124" xr:uid="{00000000-0005-0000-0000-0000660B0000}"/>
    <cellStyle name="60% - Accent1 2 3" xfId="2125" xr:uid="{00000000-0005-0000-0000-0000670B0000}"/>
    <cellStyle name="60% - Accent1 2 3 2" xfId="2126" xr:uid="{00000000-0005-0000-0000-0000680B0000}"/>
    <cellStyle name="60% - Accent1 2 4" xfId="2127" xr:uid="{00000000-0005-0000-0000-0000690B0000}"/>
    <cellStyle name="60% - Accent1 2 5" xfId="2128" xr:uid="{00000000-0005-0000-0000-00006A0B0000}"/>
    <cellStyle name="60% - Accent1 2 6" xfId="2129" xr:uid="{00000000-0005-0000-0000-00006B0B0000}"/>
    <cellStyle name="60% - Accent1 3" xfId="2130" xr:uid="{00000000-0005-0000-0000-00006C0B0000}"/>
    <cellStyle name="60% - Accent1 3 2" xfId="2131" xr:uid="{00000000-0005-0000-0000-00006D0B0000}"/>
    <cellStyle name="60% - Accent1 3 2 2" xfId="2132" xr:uid="{00000000-0005-0000-0000-00006E0B0000}"/>
    <cellStyle name="60% - Accent1 3 3" xfId="2133" xr:uid="{00000000-0005-0000-0000-00006F0B0000}"/>
    <cellStyle name="60% - Accent1 3 4" xfId="2134" xr:uid="{00000000-0005-0000-0000-0000700B0000}"/>
    <cellStyle name="60% - Accent1 4" xfId="2135" xr:uid="{00000000-0005-0000-0000-0000710B0000}"/>
    <cellStyle name="60% - Accent1 4 2" xfId="2136" xr:uid="{00000000-0005-0000-0000-0000720B0000}"/>
    <cellStyle name="60% - Accent1 4 2 2" xfId="2137" xr:uid="{00000000-0005-0000-0000-0000730B0000}"/>
    <cellStyle name="60% - Accent1 4 3" xfId="2138" xr:uid="{00000000-0005-0000-0000-0000740B0000}"/>
    <cellStyle name="60% - Accent1 5" xfId="2139" xr:uid="{00000000-0005-0000-0000-0000750B0000}"/>
    <cellStyle name="60% - Accent1 5 2" xfId="2140" xr:uid="{00000000-0005-0000-0000-0000760B0000}"/>
    <cellStyle name="60% - Accent1 5 3" xfId="2141" xr:uid="{00000000-0005-0000-0000-0000770B0000}"/>
    <cellStyle name="60% - Accent1 6" xfId="2142" xr:uid="{00000000-0005-0000-0000-0000780B0000}"/>
    <cellStyle name="60% - Accent1 7" xfId="2143" xr:uid="{00000000-0005-0000-0000-0000790B0000}"/>
    <cellStyle name="60% - Accent1 8" xfId="2144" xr:uid="{00000000-0005-0000-0000-00007A0B0000}"/>
    <cellStyle name="60% - Accent1 9" xfId="2145" xr:uid="{00000000-0005-0000-0000-00007B0B0000}"/>
    <cellStyle name="60% - Accent2 10" xfId="2146" xr:uid="{00000000-0005-0000-0000-00007C0B0000}"/>
    <cellStyle name="60% - Accent2 11" xfId="2147" xr:uid="{00000000-0005-0000-0000-00007D0B0000}"/>
    <cellStyle name="60% - Accent2 2" xfId="2148" xr:uid="{00000000-0005-0000-0000-00007E0B0000}"/>
    <cellStyle name="60% - Accent2 2 2" xfId="2149" xr:uid="{00000000-0005-0000-0000-00007F0B0000}"/>
    <cellStyle name="60% - Accent2 2 2 2" xfId="2150" xr:uid="{00000000-0005-0000-0000-0000800B0000}"/>
    <cellStyle name="60% - Accent2 2 2 3" xfId="2151" xr:uid="{00000000-0005-0000-0000-0000810B0000}"/>
    <cellStyle name="60% - Accent2 2 3" xfId="2152" xr:uid="{00000000-0005-0000-0000-0000820B0000}"/>
    <cellStyle name="60% - Accent2 2 4" xfId="2153" xr:uid="{00000000-0005-0000-0000-0000830B0000}"/>
    <cellStyle name="60% - Accent2 2 5" xfId="2154" xr:uid="{00000000-0005-0000-0000-0000840B0000}"/>
    <cellStyle name="60% - Accent2 2 6" xfId="2155" xr:uid="{00000000-0005-0000-0000-0000850B0000}"/>
    <cellStyle name="60% - Accent2 3" xfId="2156" xr:uid="{00000000-0005-0000-0000-0000860B0000}"/>
    <cellStyle name="60% - Accent2 3 2" xfId="2157" xr:uid="{00000000-0005-0000-0000-0000870B0000}"/>
    <cellStyle name="60% - Accent2 3 2 2" xfId="2158" xr:uid="{00000000-0005-0000-0000-0000880B0000}"/>
    <cellStyle name="60% - Accent2 4" xfId="2159" xr:uid="{00000000-0005-0000-0000-0000890B0000}"/>
    <cellStyle name="60% - Accent2 4 2" xfId="2160" xr:uid="{00000000-0005-0000-0000-00008A0B0000}"/>
    <cellStyle name="60% - Accent2 4 2 2" xfId="2161" xr:uid="{00000000-0005-0000-0000-00008B0B0000}"/>
    <cellStyle name="60% - Accent2 5" xfId="2162" xr:uid="{00000000-0005-0000-0000-00008C0B0000}"/>
    <cellStyle name="60% - Accent2 5 2" xfId="2163" xr:uid="{00000000-0005-0000-0000-00008D0B0000}"/>
    <cellStyle name="60% - Accent2 6" xfId="2164" xr:uid="{00000000-0005-0000-0000-00008E0B0000}"/>
    <cellStyle name="60% - Accent2 7" xfId="2165" xr:uid="{00000000-0005-0000-0000-00008F0B0000}"/>
    <cellStyle name="60% - Accent2 8" xfId="2166" xr:uid="{00000000-0005-0000-0000-0000900B0000}"/>
    <cellStyle name="60% - Accent2 9" xfId="2167" xr:uid="{00000000-0005-0000-0000-0000910B0000}"/>
    <cellStyle name="60% - Accent3 10" xfId="2168" xr:uid="{00000000-0005-0000-0000-0000920B0000}"/>
    <cellStyle name="60% - Accent3 11" xfId="2169" xr:uid="{00000000-0005-0000-0000-0000930B0000}"/>
    <cellStyle name="60% - Accent3 2" xfId="2170" xr:uid="{00000000-0005-0000-0000-0000940B0000}"/>
    <cellStyle name="60% - Accent3 2 2" xfId="2171" xr:uid="{00000000-0005-0000-0000-0000950B0000}"/>
    <cellStyle name="60% - Accent3 2 2 2" xfId="2172" xr:uid="{00000000-0005-0000-0000-0000960B0000}"/>
    <cellStyle name="60% - Accent3 2 2 3" xfId="2173" xr:uid="{00000000-0005-0000-0000-0000970B0000}"/>
    <cellStyle name="60% - Accent3 2 3" xfId="2174" xr:uid="{00000000-0005-0000-0000-0000980B0000}"/>
    <cellStyle name="60% - Accent3 2 3 2" xfId="2175" xr:uid="{00000000-0005-0000-0000-0000990B0000}"/>
    <cellStyle name="60% - Accent3 2 4" xfId="2176" xr:uid="{00000000-0005-0000-0000-00009A0B0000}"/>
    <cellStyle name="60% - Accent3 2 5" xfId="2177" xr:uid="{00000000-0005-0000-0000-00009B0B0000}"/>
    <cellStyle name="60% - Accent3 2 6" xfId="2178" xr:uid="{00000000-0005-0000-0000-00009C0B0000}"/>
    <cellStyle name="60% - Accent3 3" xfId="2179" xr:uid="{00000000-0005-0000-0000-00009D0B0000}"/>
    <cellStyle name="60% - Accent3 3 2" xfId="2180" xr:uid="{00000000-0005-0000-0000-00009E0B0000}"/>
    <cellStyle name="60% - Accent3 3 2 2" xfId="2181" xr:uid="{00000000-0005-0000-0000-00009F0B0000}"/>
    <cellStyle name="60% - Accent3 3 3" xfId="2182" xr:uid="{00000000-0005-0000-0000-0000A00B0000}"/>
    <cellStyle name="60% - Accent3 3 4" xfId="2183" xr:uid="{00000000-0005-0000-0000-0000A10B0000}"/>
    <cellStyle name="60% - Accent3 4" xfId="2184" xr:uid="{00000000-0005-0000-0000-0000A20B0000}"/>
    <cellStyle name="60% - Accent3 4 2" xfId="2185" xr:uid="{00000000-0005-0000-0000-0000A30B0000}"/>
    <cellStyle name="60% - Accent3 4 2 2" xfId="2186" xr:uid="{00000000-0005-0000-0000-0000A40B0000}"/>
    <cellStyle name="60% - Accent3 4 3" xfId="2187" xr:uid="{00000000-0005-0000-0000-0000A50B0000}"/>
    <cellStyle name="60% - Accent3 5" xfId="2188" xr:uid="{00000000-0005-0000-0000-0000A60B0000}"/>
    <cellStyle name="60% - Accent3 5 2" xfId="2189" xr:uid="{00000000-0005-0000-0000-0000A70B0000}"/>
    <cellStyle name="60% - Accent3 5 3" xfId="2190" xr:uid="{00000000-0005-0000-0000-0000A80B0000}"/>
    <cellStyle name="60% - Accent3 6" xfId="2191" xr:uid="{00000000-0005-0000-0000-0000A90B0000}"/>
    <cellStyle name="60% - Accent3 7" xfId="2192" xr:uid="{00000000-0005-0000-0000-0000AA0B0000}"/>
    <cellStyle name="60% - Accent3 8" xfId="2193" xr:uid="{00000000-0005-0000-0000-0000AB0B0000}"/>
    <cellStyle name="60% - Accent3 9" xfId="2194" xr:uid="{00000000-0005-0000-0000-0000AC0B0000}"/>
    <cellStyle name="60% - Accent4 10" xfId="2195" xr:uid="{00000000-0005-0000-0000-0000AD0B0000}"/>
    <cellStyle name="60% - Accent4 11" xfId="2196" xr:uid="{00000000-0005-0000-0000-0000AE0B0000}"/>
    <cellStyle name="60% - Accent4 2" xfId="2197" xr:uid="{00000000-0005-0000-0000-0000AF0B0000}"/>
    <cellStyle name="60% - Accent4 2 2" xfId="2198" xr:uid="{00000000-0005-0000-0000-0000B00B0000}"/>
    <cellStyle name="60% - Accent4 2 2 2" xfId="2199" xr:uid="{00000000-0005-0000-0000-0000B10B0000}"/>
    <cellStyle name="60% - Accent4 2 2 3" xfId="2200" xr:uid="{00000000-0005-0000-0000-0000B20B0000}"/>
    <cellStyle name="60% - Accent4 2 3" xfId="2201" xr:uid="{00000000-0005-0000-0000-0000B30B0000}"/>
    <cellStyle name="60% - Accent4 2 3 2" xfId="2202" xr:uid="{00000000-0005-0000-0000-0000B40B0000}"/>
    <cellStyle name="60% - Accent4 2 4" xfId="2203" xr:uid="{00000000-0005-0000-0000-0000B50B0000}"/>
    <cellStyle name="60% - Accent4 2 5" xfId="2204" xr:uid="{00000000-0005-0000-0000-0000B60B0000}"/>
    <cellStyle name="60% - Accent4 2 6" xfId="2205" xr:uid="{00000000-0005-0000-0000-0000B70B0000}"/>
    <cellStyle name="60% - Accent4 3" xfId="2206" xr:uid="{00000000-0005-0000-0000-0000B80B0000}"/>
    <cellStyle name="60% - Accent4 3 2" xfId="2207" xr:uid="{00000000-0005-0000-0000-0000B90B0000}"/>
    <cellStyle name="60% - Accent4 3 2 2" xfId="2208" xr:uid="{00000000-0005-0000-0000-0000BA0B0000}"/>
    <cellStyle name="60% - Accent4 3 3" xfId="2209" xr:uid="{00000000-0005-0000-0000-0000BB0B0000}"/>
    <cellStyle name="60% - Accent4 3 4" xfId="2210" xr:uid="{00000000-0005-0000-0000-0000BC0B0000}"/>
    <cellStyle name="60% - Accent4 4" xfId="2211" xr:uid="{00000000-0005-0000-0000-0000BD0B0000}"/>
    <cellStyle name="60% - Accent4 4 2" xfId="2212" xr:uid="{00000000-0005-0000-0000-0000BE0B0000}"/>
    <cellStyle name="60% - Accent4 4 2 2" xfId="2213" xr:uid="{00000000-0005-0000-0000-0000BF0B0000}"/>
    <cellStyle name="60% - Accent4 4 3" xfId="2214" xr:uid="{00000000-0005-0000-0000-0000C00B0000}"/>
    <cellStyle name="60% - Accent4 5" xfId="2215" xr:uid="{00000000-0005-0000-0000-0000C10B0000}"/>
    <cellStyle name="60% - Accent4 5 2" xfId="2216" xr:uid="{00000000-0005-0000-0000-0000C20B0000}"/>
    <cellStyle name="60% - Accent4 5 3" xfId="2217" xr:uid="{00000000-0005-0000-0000-0000C30B0000}"/>
    <cellStyle name="60% - Accent4 6" xfId="2218" xr:uid="{00000000-0005-0000-0000-0000C40B0000}"/>
    <cellStyle name="60% - Accent4 7" xfId="2219" xr:uid="{00000000-0005-0000-0000-0000C50B0000}"/>
    <cellStyle name="60% - Accent4 8" xfId="2220" xr:uid="{00000000-0005-0000-0000-0000C60B0000}"/>
    <cellStyle name="60% - Accent4 9" xfId="2221" xr:uid="{00000000-0005-0000-0000-0000C70B0000}"/>
    <cellStyle name="60% - Accent5 10" xfId="2222" xr:uid="{00000000-0005-0000-0000-0000C80B0000}"/>
    <cellStyle name="60% - Accent5 11" xfId="2223" xr:uid="{00000000-0005-0000-0000-0000C90B0000}"/>
    <cellStyle name="60% - Accent5 2" xfId="2224" xr:uid="{00000000-0005-0000-0000-0000CA0B0000}"/>
    <cellStyle name="60% - Accent5 2 2" xfId="2225" xr:uid="{00000000-0005-0000-0000-0000CB0B0000}"/>
    <cellStyle name="60% - Accent5 2 2 2" xfId="2226" xr:uid="{00000000-0005-0000-0000-0000CC0B0000}"/>
    <cellStyle name="60% - Accent5 2 2 3" xfId="2227" xr:uid="{00000000-0005-0000-0000-0000CD0B0000}"/>
    <cellStyle name="60% - Accent5 2 3" xfId="2228" xr:uid="{00000000-0005-0000-0000-0000CE0B0000}"/>
    <cellStyle name="60% - Accent5 2 4" xfId="2229" xr:uid="{00000000-0005-0000-0000-0000CF0B0000}"/>
    <cellStyle name="60% - Accent5 2 5" xfId="2230" xr:uid="{00000000-0005-0000-0000-0000D00B0000}"/>
    <cellStyle name="60% - Accent5 2 6" xfId="2231" xr:uid="{00000000-0005-0000-0000-0000D10B0000}"/>
    <cellStyle name="60% - Accent5 3" xfId="2232" xr:uid="{00000000-0005-0000-0000-0000D20B0000}"/>
    <cellStyle name="60% - Accent5 3 2" xfId="2233" xr:uid="{00000000-0005-0000-0000-0000D30B0000}"/>
    <cellStyle name="60% - Accent5 3 2 2" xfId="2234" xr:uid="{00000000-0005-0000-0000-0000D40B0000}"/>
    <cellStyle name="60% - Accent5 4" xfId="2235" xr:uid="{00000000-0005-0000-0000-0000D50B0000}"/>
    <cellStyle name="60% - Accent5 4 2" xfId="2236" xr:uid="{00000000-0005-0000-0000-0000D60B0000}"/>
    <cellStyle name="60% - Accent5 4 2 2" xfId="2237" xr:uid="{00000000-0005-0000-0000-0000D70B0000}"/>
    <cellStyle name="60% - Accent5 5" xfId="2238" xr:uid="{00000000-0005-0000-0000-0000D80B0000}"/>
    <cellStyle name="60% - Accent5 5 2" xfId="2239" xr:uid="{00000000-0005-0000-0000-0000D90B0000}"/>
    <cellStyle name="60% - Accent5 6" xfId="2240" xr:uid="{00000000-0005-0000-0000-0000DA0B0000}"/>
    <cellStyle name="60% - Accent5 7" xfId="2241" xr:uid="{00000000-0005-0000-0000-0000DB0B0000}"/>
    <cellStyle name="60% - Accent5 8" xfId="2242" xr:uid="{00000000-0005-0000-0000-0000DC0B0000}"/>
    <cellStyle name="60% - Accent5 9" xfId="2243" xr:uid="{00000000-0005-0000-0000-0000DD0B0000}"/>
    <cellStyle name="60% - Accent6 10" xfId="2244" xr:uid="{00000000-0005-0000-0000-0000DE0B0000}"/>
    <cellStyle name="60% - Accent6 11" xfId="2245" xr:uid="{00000000-0005-0000-0000-0000DF0B0000}"/>
    <cellStyle name="60% - Accent6 2" xfId="2246" xr:uid="{00000000-0005-0000-0000-0000E00B0000}"/>
    <cellStyle name="60% - Accent6 2 2" xfId="2247" xr:uid="{00000000-0005-0000-0000-0000E10B0000}"/>
    <cellStyle name="60% - Accent6 2 2 2" xfId="2248" xr:uid="{00000000-0005-0000-0000-0000E20B0000}"/>
    <cellStyle name="60% - Accent6 2 2 3" xfId="2249" xr:uid="{00000000-0005-0000-0000-0000E30B0000}"/>
    <cellStyle name="60% - Accent6 2 3" xfId="2250" xr:uid="{00000000-0005-0000-0000-0000E40B0000}"/>
    <cellStyle name="60% - Accent6 2 3 2" xfId="2251" xr:uid="{00000000-0005-0000-0000-0000E50B0000}"/>
    <cellStyle name="60% - Accent6 2 4" xfId="2252" xr:uid="{00000000-0005-0000-0000-0000E60B0000}"/>
    <cellStyle name="60% - Accent6 2 5" xfId="2253" xr:uid="{00000000-0005-0000-0000-0000E70B0000}"/>
    <cellStyle name="60% - Accent6 2 6" xfId="2254" xr:uid="{00000000-0005-0000-0000-0000E80B0000}"/>
    <cellStyle name="60% - Accent6 3" xfId="2255" xr:uid="{00000000-0005-0000-0000-0000E90B0000}"/>
    <cellStyle name="60% - Accent6 3 2" xfId="2256" xr:uid="{00000000-0005-0000-0000-0000EA0B0000}"/>
    <cellStyle name="60% - Accent6 3 2 2" xfId="2257" xr:uid="{00000000-0005-0000-0000-0000EB0B0000}"/>
    <cellStyle name="60% - Accent6 3 3" xfId="2258" xr:uid="{00000000-0005-0000-0000-0000EC0B0000}"/>
    <cellStyle name="60% - Accent6 3 4" xfId="2259" xr:uid="{00000000-0005-0000-0000-0000ED0B0000}"/>
    <cellStyle name="60% - Accent6 4" xfId="2260" xr:uid="{00000000-0005-0000-0000-0000EE0B0000}"/>
    <cellStyle name="60% - Accent6 4 2" xfId="2261" xr:uid="{00000000-0005-0000-0000-0000EF0B0000}"/>
    <cellStyle name="60% - Accent6 4 2 2" xfId="2262" xr:uid="{00000000-0005-0000-0000-0000F00B0000}"/>
    <cellStyle name="60% - Accent6 4 3" xfId="2263" xr:uid="{00000000-0005-0000-0000-0000F10B0000}"/>
    <cellStyle name="60% - Accent6 5" xfId="2264" xr:uid="{00000000-0005-0000-0000-0000F20B0000}"/>
    <cellStyle name="60% - Accent6 5 2" xfId="2265" xr:uid="{00000000-0005-0000-0000-0000F30B0000}"/>
    <cellStyle name="60% - Accent6 5 3" xfId="2266" xr:uid="{00000000-0005-0000-0000-0000F40B0000}"/>
    <cellStyle name="60% - Accent6 6" xfId="2267" xr:uid="{00000000-0005-0000-0000-0000F50B0000}"/>
    <cellStyle name="60% - Accent6 7" xfId="2268" xr:uid="{00000000-0005-0000-0000-0000F60B0000}"/>
    <cellStyle name="60% - Accent6 8" xfId="2269" xr:uid="{00000000-0005-0000-0000-0000F70B0000}"/>
    <cellStyle name="60% - Accent6 9" xfId="2270" xr:uid="{00000000-0005-0000-0000-0000F80B0000}"/>
    <cellStyle name="⁷潒慭彮䍃" xfId="2271" xr:uid="{00000000-0005-0000-0000-0000F90B0000}"/>
    <cellStyle name="A_green" xfId="2272" xr:uid="{00000000-0005-0000-0000-0000FA0B0000}"/>
    <cellStyle name="A_green_NCSC1003" xfId="2273" xr:uid="{00000000-0005-0000-0000-0000FB0B0000}"/>
    <cellStyle name="Accent1 - 20%" xfId="2274" xr:uid="{00000000-0005-0000-0000-0000FC0B0000}"/>
    <cellStyle name="Accent1 - 40%" xfId="2275" xr:uid="{00000000-0005-0000-0000-0000FD0B0000}"/>
    <cellStyle name="Accent1 - 60%" xfId="2276" xr:uid="{00000000-0005-0000-0000-0000FE0B0000}"/>
    <cellStyle name="Accent1 10" xfId="2277" xr:uid="{00000000-0005-0000-0000-0000FF0B0000}"/>
    <cellStyle name="Accent1 11" xfId="2278" xr:uid="{00000000-0005-0000-0000-0000000C0000}"/>
    <cellStyle name="Accent1 12" xfId="2279" xr:uid="{00000000-0005-0000-0000-0000010C0000}"/>
    <cellStyle name="Accent1 13" xfId="2280" xr:uid="{00000000-0005-0000-0000-0000020C0000}"/>
    <cellStyle name="Accent1 14" xfId="2281" xr:uid="{00000000-0005-0000-0000-0000030C0000}"/>
    <cellStyle name="Accent1 15" xfId="2282" xr:uid="{00000000-0005-0000-0000-0000040C0000}"/>
    <cellStyle name="Accent1 2" xfId="2283" xr:uid="{00000000-0005-0000-0000-0000050C0000}"/>
    <cellStyle name="Accent1 2 2" xfId="2284" xr:uid="{00000000-0005-0000-0000-0000060C0000}"/>
    <cellStyle name="Accent1 2 2 2" xfId="2285" xr:uid="{00000000-0005-0000-0000-0000070C0000}"/>
    <cellStyle name="Accent1 2 2 3" xfId="2286" xr:uid="{00000000-0005-0000-0000-0000080C0000}"/>
    <cellStyle name="Accent1 2 3" xfId="2287" xr:uid="{00000000-0005-0000-0000-0000090C0000}"/>
    <cellStyle name="Accent1 2 3 2" xfId="2288" xr:uid="{00000000-0005-0000-0000-00000A0C0000}"/>
    <cellStyle name="Accent1 2 4" xfId="2289" xr:uid="{00000000-0005-0000-0000-00000B0C0000}"/>
    <cellStyle name="Accent1 2 5" xfId="2290" xr:uid="{00000000-0005-0000-0000-00000C0C0000}"/>
    <cellStyle name="Accent1 2 6" xfId="2291" xr:uid="{00000000-0005-0000-0000-00000D0C0000}"/>
    <cellStyle name="Accent1 3" xfId="2292" xr:uid="{00000000-0005-0000-0000-00000E0C0000}"/>
    <cellStyle name="Accent1 3 2" xfId="2293" xr:uid="{00000000-0005-0000-0000-00000F0C0000}"/>
    <cellStyle name="Accent1 3 2 2" xfId="2294" xr:uid="{00000000-0005-0000-0000-0000100C0000}"/>
    <cellStyle name="Accent1 3 3" xfId="2295" xr:uid="{00000000-0005-0000-0000-0000110C0000}"/>
    <cellStyle name="Accent1 3 3 2" xfId="2296" xr:uid="{00000000-0005-0000-0000-0000120C0000}"/>
    <cellStyle name="Accent1 3 4" xfId="2297" xr:uid="{00000000-0005-0000-0000-0000130C0000}"/>
    <cellStyle name="Accent1 4" xfId="2298" xr:uid="{00000000-0005-0000-0000-0000140C0000}"/>
    <cellStyle name="Accent1 4 2" xfId="2299" xr:uid="{00000000-0005-0000-0000-0000150C0000}"/>
    <cellStyle name="Accent1 4 2 2" xfId="2300" xr:uid="{00000000-0005-0000-0000-0000160C0000}"/>
    <cellStyle name="Accent1 4 3" xfId="2301" xr:uid="{00000000-0005-0000-0000-0000170C0000}"/>
    <cellStyle name="Accent1 5" xfId="2302" xr:uid="{00000000-0005-0000-0000-0000180C0000}"/>
    <cellStyle name="Accent1 5 2" xfId="2303" xr:uid="{00000000-0005-0000-0000-0000190C0000}"/>
    <cellStyle name="Accent1 5 3" xfId="2304" xr:uid="{00000000-0005-0000-0000-00001A0C0000}"/>
    <cellStyle name="Accent1 6" xfId="2305" xr:uid="{00000000-0005-0000-0000-00001B0C0000}"/>
    <cellStyle name="Accent1 7" xfId="2306" xr:uid="{00000000-0005-0000-0000-00001C0C0000}"/>
    <cellStyle name="Accent1 8" xfId="2307" xr:uid="{00000000-0005-0000-0000-00001D0C0000}"/>
    <cellStyle name="Accent1 9" xfId="2308" xr:uid="{00000000-0005-0000-0000-00001E0C0000}"/>
    <cellStyle name="Accent2 - 20%" xfId="2309" xr:uid="{00000000-0005-0000-0000-00001F0C0000}"/>
    <cellStyle name="Accent2 - 40%" xfId="2310" xr:uid="{00000000-0005-0000-0000-0000200C0000}"/>
    <cellStyle name="Accent2 - 60%" xfId="2311" xr:uid="{00000000-0005-0000-0000-0000210C0000}"/>
    <cellStyle name="Accent2 10" xfId="2312" xr:uid="{00000000-0005-0000-0000-0000220C0000}"/>
    <cellStyle name="Accent2 11" xfId="2313" xr:uid="{00000000-0005-0000-0000-0000230C0000}"/>
    <cellStyle name="Accent2 12" xfId="2314" xr:uid="{00000000-0005-0000-0000-0000240C0000}"/>
    <cellStyle name="Accent2 13" xfId="2315" xr:uid="{00000000-0005-0000-0000-0000250C0000}"/>
    <cellStyle name="Accent2 14" xfId="2316" xr:uid="{00000000-0005-0000-0000-0000260C0000}"/>
    <cellStyle name="Accent2 15" xfId="2317" xr:uid="{00000000-0005-0000-0000-0000270C0000}"/>
    <cellStyle name="Accent2 2" xfId="2318" xr:uid="{00000000-0005-0000-0000-0000280C0000}"/>
    <cellStyle name="Accent2 2 2" xfId="2319" xr:uid="{00000000-0005-0000-0000-0000290C0000}"/>
    <cellStyle name="Accent2 2 2 2" xfId="2320" xr:uid="{00000000-0005-0000-0000-00002A0C0000}"/>
    <cellStyle name="Accent2 2 2 3" xfId="2321" xr:uid="{00000000-0005-0000-0000-00002B0C0000}"/>
    <cellStyle name="Accent2 2 3" xfId="2322" xr:uid="{00000000-0005-0000-0000-00002C0C0000}"/>
    <cellStyle name="Accent2 2 3 2" xfId="2323" xr:uid="{00000000-0005-0000-0000-00002D0C0000}"/>
    <cellStyle name="Accent2 2 4" xfId="2324" xr:uid="{00000000-0005-0000-0000-00002E0C0000}"/>
    <cellStyle name="Accent2 2 5" xfId="2325" xr:uid="{00000000-0005-0000-0000-00002F0C0000}"/>
    <cellStyle name="Accent2 2 6" xfId="2326" xr:uid="{00000000-0005-0000-0000-0000300C0000}"/>
    <cellStyle name="Accent2 3" xfId="2327" xr:uid="{00000000-0005-0000-0000-0000310C0000}"/>
    <cellStyle name="Accent2 3 2" xfId="2328" xr:uid="{00000000-0005-0000-0000-0000320C0000}"/>
    <cellStyle name="Accent2 3 2 2" xfId="2329" xr:uid="{00000000-0005-0000-0000-0000330C0000}"/>
    <cellStyle name="Accent2 3 3" xfId="2330" xr:uid="{00000000-0005-0000-0000-0000340C0000}"/>
    <cellStyle name="Accent2 4" xfId="2331" xr:uid="{00000000-0005-0000-0000-0000350C0000}"/>
    <cellStyle name="Accent2 4 2" xfId="2332" xr:uid="{00000000-0005-0000-0000-0000360C0000}"/>
    <cellStyle name="Accent2 4 2 2" xfId="2333" xr:uid="{00000000-0005-0000-0000-0000370C0000}"/>
    <cellStyle name="Accent2 5" xfId="2334" xr:uid="{00000000-0005-0000-0000-0000380C0000}"/>
    <cellStyle name="Accent2 5 2" xfId="2335" xr:uid="{00000000-0005-0000-0000-0000390C0000}"/>
    <cellStyle name="Accent2 6" xfId="2336" xr:uid="{00000000-0005-0000-0000-00003A0C0000}"/>
    <cellStyle name="Accent2 7" xfId="2337" xr:uid="{00000000-0005-0000-0000-00003B0C0000}"/>
    <cellStyle name="Accent2 8" xfId="2338" xr:uid="{00000000-0005-0000-0000-00003C0C0000}"/>
    <cellStyle name="Accent2 9" xfId="2339" xr:uid="{00000000-0005-0000-0000-00003D0C0000}"/>
    <cellStyle name="Accent3 - 20%" xfId="2340" xr:uid="{00000000-0005-0000-0000-00003E0C0000}"/>
    <cellStyle name="Accent3 - 40%" xfId="2341" xr:uid="{00000000-0005-0000-0000-00003F0C0000}"/>
    <cellStyle name="Accent3 - 60%" xfId="2342" xr:uid="{00000000-0005-0000-0000-0000400C0000}"/>
    <cellStyle name="Accent3 10" xfId="2343" xr:uid="{00000000-0005-0000-0000-0000410C0000}"/>
    <cellStyle name="Accent3 11" xfId="2344" xr:uid="{00000000-0005-0000-0000-0000420C0000}"/>
    <cellStyle name="Accent3 12" xfId="2345" xr:uid="{00000000-0005-0000-0000-0000430C0000}"/>
    <cellStyle name="Accent3 13" xfId="2346" xr:uid="{00000000-0005-0000-0000-0000440C0000}"/>
    <cellStyle name="Accent3 14" xfId="2347" xr:uid="{00000000-0005-0000-0000-0000450C0000}"/>
    <cellStyle name="Accent3 15" xfId="2348" xr:uid="{00000000-0005-0000-0000-0000460C0000}"/>
    <cellStyle name="Accent3 2" xfId="2349" xr:uid="{00000000-0005-0000-0000-0000470C0000}"/>
    <cellStyle name="Accent3 2 2" xfId="2350" xr:uid="{00000000-0005-0000-0000-0000480C0000}"/>
    <cellStyle name="Accent3 2 2 2" xfId="2351" xr:uid="{00000000-0005-0000-0000-0000490C0000}"/>
    <cellStyle name="Accent3 2 2 3" xfId="2352" xr:uid="{00000000-0005-0000-0000-00004A0C0000}"/>
    <cellStyle name="Accent3 2 3" xfId="2353" xr:uid="{00000000-0005-0000-0000-00004B0C0000}"/>
    <cellStyle name="Accent3 2 3 2" xfId="2354" xr:uid="{00000000-0005-0000-0000-00004C0C0000}"/>
    <cellStyle name="Accent3 2 4" xfId="2355" xr:uid="{00000000-0005-0000-0000-00004D0C0000}"/>
    <cellStyle name="Accent3 2 5" xfId="2356" xr:uid="{00000000-0005-0000-0000-00004E0C0000}"/>
    <cellStyle name="Accent3 2 6" xfId="2357" xr:uid="{00000000-0005-0000-0000-00004F0C0000}"/>
    <cellStyle name="Accent3 3" xfId="2358" xr:uid="{00000000-0005-0000-0000-0000500C0000}"/>
    <cellStyle name="Accent3 3 2" xfId="2359" xr:uid="{00000000-0005-0000-0000-0000510C0000}"/>
    <cellStyle name="Accent3 3 2 2" xfId="2360" xr:uid="{00000000-0005-0000-0000-0000520C0000}"/>
    <cellStyle name="Accent3 3 3" xfId="2361" xr:uid="{00000000-0005-0000-0000-0000530C0000}"/>
    <cellStyle name="Accent3 4" xfId="2362" xr:uid="{00000000-0005-0000-0000-0000540C0000}"/>
    <cellStyle name="Accent3 4 2" xfId="2363" xr:uid="{00000000-0005-0000-0000-0000550C0000}"/>
    <cellStyle name="Accent3 4 2 2" xfId="2364" xr:uid="{00000000-0005-0000-0000-0000560C0000}"/>
    <cellStyle name="Accent3 5" xfId="2365" xr:uid="{00000000-0005-0000-0000-0000570C0000}"/>
    <cellStyle name="Accent3 5 2" xfId="2366" xr:uid="{00000000-0005-0000-0000-0000580C0000}"/>
    <cellStyle name="Accent3 6" xfId="2367" xr:uid="{00000000-0005-0000-0000-0000590C0000}"/>
    <cellStyle name="Accent3 7" xfId="2368" xr:uid="{00000000-0005-0000-0000-00005A0C0000}"/>
    <cellStyle name="Accent3 8" xfId="2369" xr:uid="{00000000-0005-0000-0000-00005B0C0000}"/>
    <cellStyle name="Accent3 9" xfId="2370" xr:uid="{00000000-0005-0000-0000-00005C0C0000}"/>
    <cellStyle name="Accent4 - 20%" xfId="2371" xr:uid="{00000000-0005-0000-0000-00005D0C0000}"/>
    <cellStyle name="Accent4 - 40%" xfId="2372" xr:uid="{00000000-0005-0000-0000-00005E0C0000}"/>
    <cellStyle name="Accent4 - 60%" xfId="2373" xr:uid="{00000000-0005-0000-0000-00005F0C0000}"/>
    <cellStyle name="Accent4 10" xfId="2374" xr:uid="{00000000-0005-0000-0000-0000600C0000}"/>
    <cellStyle name="Accent4 11" xfId="2375" xr:uid="{00000000-0005-0000-0000-0000610C0000}"/>
    <cellStyle name="Accent4 12" xfId="2376" xr:uid="{00000000-0005-0000-0000-0000620C0000}"/>
    <cellStyle name="Accent4 13" xfId="2377" xr:uid="{00000000-0005-0000-0000-0000630C0000}"/>
    <cellStyle name="Accent4 14" xfId="2378" xr:uid="{00000000-0005-0000-0000-0000640C0000}"/>
    <cellStyle name="Accent4 15" xfId="2379" xr:uid="{00000000-0005-0000-0000-0000650C0000}"/>
    <cellStyle name="Accent4 2" xfId="2380" xr:uid="{00000000-0005-0000-0000-0000660C0000}"/>
    <cellStyle name="Accent4 2 2" xfId="2381" xr:uid="{00000000-0005-0000-0000-0000670C0000}"/>
    <cellStyle name="Accent4 2 2 2" xfId="2382" xr:uid="{00000000-0005-0000-0000-0000680C0000}"/>
    <cellStyle name="Accent4 2 2 3" xfId="2383" xr:uid="{00000000-0005-0000-0000-0000690C0000}"/>
    <cellStyle name="Accent4 2 3" xfId="2384" xr:uid="{00000000-0005-0000-0000-00006A0C0000}"/>
    <cellStyle name="Accent4 2 3 2" xfId="2385" xr:uid="{00000000-0005-0000-0000-00006B0C0000}"/>
    <cellStyle name="Accent4 2 4" xfId="2386" xr:uid="{00000000-0005-0000-0000-00006C0C0000}"/>
    <cellStyle name="Accent4 2 5" xfId="2387" xr:uid="{00000000-0005-0000-0000-00006D0C0000}"/>
    <cellStyle name="Accent4 2 6" xfId="2388" xr:uid="{00000000-0005-0000-0000-00006E0C0000}"/>
    <cellStyle name="Accent4 3" xfId="2389" xr:uid="{00000000-0005-0000-0000-00006F0C0000}"/>
    <cellStyle name="Accent4 3 2" xfId="2390" xr:uid="{00000000-0005-0000-0000-0000700C0000}"/>
    <cellStyle name="Accent4 3 2 2" xfId="2391" xr:uid="{00000000-0005-0000-0000-0000710C0000}"/>
    <cellStyle name="Accent4 3 3" xfId="2392" xr:uid="{00000000-0005-0000-0000-0000720C0000}"/>
    <cellStyle name="Accent4 3 3 2" xfId="2393" xr:uid="{00000000-0005-0000-0000-0000730C0000}"/>
    <cellStyle name="Accent4 3 4" xfId="2394" xr:uid="{00000000-0005-0000-0000-0000740C0000}"/>
    <cellStyle name="Accent4 4" xfId="2395" xr:uid="{00000000-0005-0000-0000-0000750C0000}"/>
    <cellStyle name="Accent4 4 2" xfId="2396" xr:uid="{00000000-0005-0000-0000-0000760C0000}"/>
    <cellStyle name="Accent4 4 2 2" xfId="2397" xr:uid="{00000000-0005-0000-0000-0000770C0000}"/>
    <cellStyle name="Accent4 4 3" xfId="2398" xr:uid="{00000000-0005-0000-0000-0000780C0000}"/>
    <cellStyle name="Accent4 5" xfId="2399" xr:uid="{00000000-0005-0000-0000-0000790C0000}"/>
    <cellStyle name="Accent4 5 2" xfId="2400" xr:uid="{00000000-0005-0000-0000-00007A0C0000}"/>
    <cellStyle name="Accent4 5 3" xfId="2401" xr:uid="{00000000-0005-0000-0000-00007B0C0000}"/>
    <cellStyle name="Accent4 6" xfId="2402" xr:uid="{00000000-0005-0000-0000-00007C0C0000}"/>
    <cellStyle name="Accent4 7" xfId="2403" xr:uid="{00000000-0005-0000-0000-00007D0C0000}"/>
    <cellStyle name="Accent4 8" xfId="2404" xr:uid="{00000000-0005-0000-0000-00007E0C0000}"/>
    <cellStyle name="Accent4 9" xfId="2405" xr:uid="{00000000-0005-0000-0000-00007F0C0000}"/>
    <cellStyle name="Accent5 - 20%" xfId="2406" xr:uid="{00000000-0005-0000-0000-0000800C0000}"/>
    <cellStyle name="Accent5 - 40%" xfId="2407" xr:uid="{00000000-0005-0000-0000-0000810C0000}"/>
    <cellStyle name="Accent5 - 60%" xfId="2408" xr:uid="{00000000-0005-0000-0000-0000820C0000}"/>
    <cellStyle name="Accent5 10" xfId="2409" xr:uid="{00000000-0005-0000-0000-0000830C0000}"/>
    <cellStyle name="Accent5 11" xfId="2410" xr:uid="{00000000-0005-0000-0000-0000840C0000}"/>
    <cellStyle name="Accent5 12" xfId="2411" xr:uid="{00000000-0005-0000-0000-0000850C0000}"/>
    <cellStyle name="Accent5 13" xfId="2412" xr:uid="{00000000-0005-0000-0000-0000860C0000}"/>
    <cellStyle name="Accent5 14" xfId="2413" xr:uid="{00000000-0005-0000-0000-0000870C0000}"/>
    <cellStyle name="Accent5 15" xfId="2414" xr:uid="{00000000-0005-0000-0000-0000880C0000}"/>
    <cellStyle name="Accent5 2" xfId="2415" xr:uid="{00000000-0005-0000-0000-0000890C0000}"/>
    <cellStyle name="Accent5 2 2" xfId="2416" xr:uid="{00000000-0005-0000-0000-00008A0C0000}"/>
    <cellStyle name="Accent5 2 2 2" xfId="2417" xr:uid="{00000000-0005-0000-0000-00008B0C0000}"/>
    <cellStyle name="Accent5 2 2 3" xfId="2418" xr:uid="{00000000-0005-0000-0000-00008C0C0000}"/>
    <cellStyle name="Accent5 2 3" xfId="2419" xr:uid="{00000000-0005-0000-0000-00008D0C0000}"/>
    <cellStyle name="Accent5 2 4" xfId="2420" xr:uid="{00000000-0005-0000-0000-00008E0C0000}"/>
    <cellStyle name="Accent5 2 5" xfId="2421" xr:uid="{00000000-0005-0000-0000-00008F0C0000}"/>
    <cellStyle name="Accent5 2 6" xfId="2422" xr:uid="{00000000-0005-0000-0000-0000900C0000}"/>
    <cellStyle name="Accent5 3" xfId="2423" xr:uid="{00000000-0005-0000-0000-0000910C0000}"/>
    <cellStyle name="Accent5 3 2" xfId="2424" xr:uid="{00000000-0005-0000-0000-0000920C0000}"/>
    <cellStyle name="Accent5 3 2 2" xfId="2425" xr:uid="{00000000-0005-0000-0000-0000930C0000}"/>
    <cellStyle name="Accent5 4" xfId="2426" xr:uid="{00000000-0005-0000-0000-0000940C0000}"/>
    <cellStyle name="Accent5 4 2" xfId="2427" xr:uid="{00000000-0005-0000-0000-0000950C0000}"/>
    <cellStyle name="Accent5 4 2 2" xfId="2428" xr:uid="{00000000-0005-0000-0000-0000960C0000}"/>
    <cellStyle name="Accent5 5" xfId="2429" xr:uid="{00000000-0005-0000-0000-0000970C0000}"/>
    <cellStyle name="Accent5 5 2" xfId="2430" xr:uid="{00000000-0005-0000-0000-0000980C0000}"/>
    <cellStyle name="Accent5 6" xfId="2431" xr:uid="{00000000-0005-0000-0000-0000990C0000}"/>
    <cellStyle name="Accent5 7" xfId="2432" xr:uid="{00000000-0005-0000-0000-00009A0C0000}"/>
    <cellStyle name="Accent5 8" xfId="2433" xr:uid="{00000000-0005-0000-0000-00009B0C0000}"/>
    <cellStyle name="Accent5 9" xfId="2434" xr:uid="{00000000-0005-0000-0000-00009C0C0000}"/>
    <cellStyle name="Accent6 - 20%" xfId="2435" xr:uid="{00000000-0005-0000-0000-00009D0C0000}"/>
    <cellStyle name="Accent6 - 40%" xfId="2436" xr:uid="{00000000-0005-0000-0000-00009E0C0000}"/>
    <cellStyle name="Accent6 - 60%" xfId="2437" xr:uid="{00000000-0005-0000-0000-00009F0C0000}"/>
    <cellStyle name="Accent6 10" xfId="2438" xr:uid="{00000000-0005-0000-0000-0000A00C0000}"/>
    <cellStyle name="Accent6 11" xfId="2439" xr:uid="{00000000-0005-0000-0000-0000A10C0000}"/>
    <cellStyle name="Accent6 12" xfId="2440" xr:uid="{00000000-0005-0000-0000-0000A20C0000}"/>
    <cellStyle name="Accent6 13" xfId="2441" xr:uid="{00000000-0005-0000-0000-0000A30C0000}"/>
    <cellStyle name="Accent6 14" xfId="2442" xr:uid="{00000000-0005-0000-0000-0000A40C0000}"/>
    <cellStyle name="Accent6 15" xfId="2443" xr:uid="{00000000-0005-0000-0000-0000A50C0000}"/>
    <cellStyle name="Accent6 2" xfId="2444" xr:uid="{00000000-0005-0000-0000-0000A60C0000}"/>
    <cellStyle name="Accent6 2 2" xfId="2445" xr:uid="{00000000-0005-0000-0000-0000A70C0000}"/>
    <cellStyle name="Accent6 2 2 2" xfId="2446" xr:uid="{00000000-0005-0000-0000-0000A80C0000}"/>
    <cellStyle name="Accent6 2 2 3" xfId="2447" xr:uid="{00000000-0005-0000-0000-0000A90C0000}"/>
    <cellStyle name="Accent6 2 3" xfId="2448" xr:uid="{00000000-0005-0000-0000-0000AA0C0000}"/>
    <cellStyle name="Accent6 2 4" xfId="2449" xr:uid="{00000000-0005-0000-0000-0000AB0C0000}"/>
    <cellStyle name="Accent6 2 5" xfId="2450" xr:uid="{00000000-0005-0000-0000-0000AC0C0000}"/>
    <cellStyle name="Accent6 2 6" xfId="2451" xr:uid="{00000000-0005-0000-0000-0000AD0C0000}"/>
    <cellStyle name="Accent6 3" xfId="2452" xr:uid="{00000000-0005-0000-0000-0000AE0C0000}"/>
    <cellStyle name="Accent6 3 2" xfId="2453" xr:uid="{00000000-0005-0000-0000-0000AF0C0000}"/>
    <cellStyle name="Accent6 3 2 2" xfId="2454" xr:uid="{00000000-0005-0000-0000-0000B00C0000}"/>
    <cellStyle name="Accent6 4" xfId="2455" xr:uid="{00000000-0005-0000-0000-0000B10C0000}"/>
    <cellStyle name="Accent6 4 2" xfId="2456" xr:uid="{00000000-0005-0000-0000-0000B20C0000}"/>
    <cellStyle name="Accent6 4 2 2" xfId="2457" xr:uid="{00000000-0005-0000-0000-0000B30C0000}"/>
    <cellStyle name="Accent6 5" xfId="2458" xr:uid="{00000000-0005-0000-0000-0000B40C0000}"/>
    <cellStyle name="Accent6 5 2" xfId="2459" xr:uid="{00000000-0005-0000-0000-0000B50C0000}"/>
    <cellStyle name="Accent6 6" xfId="2460" xr:uid="{00000000-0005-0000-0000-0000B60C0000}"/>
    <cellStyle name="Accent6 7" xfId="2461" xr:uid="{00000000-0005-0000-0000-0000B70C0000}"/>
    <cellStyle name="Accent6 8" xfId="2462" xr:uid="{00000000-0005-0000-0000-0000B80C0000}"/>
    <cellStyle name="Accent6 9" xfId="2463" xr:uid="{00000000-0005-0000-0000-0000B90C0000}"/>
    <cellStyle name="acerLastROga" xfId="2464" xr:uid="{00000000-0005-0000-0000-0000BA0C0000}"/>
    <cellStyle name="acerROst" xfId="2465" xr:uid="{00000000-0005-0000-0000-0000BB0C0000}"/>
    <cellStyle name="acerROst 2" xfId="26378" xr:uid="{CE899A27-B1D5-401C-B56F-447FE340DCEB}"/>
    <cellStyle name="aceryesterdayig" xfId="2466" xr:uid="{00000000-0005-0000-0000-0000BC0C0000}"/>
    <cellStyle name="aceryesterdayig 2" xfId="26379" xr:uid="{1C5FE13D-956D-47E2-A9B4-13A0A58CB093}"/>
    <cellStyle name="aceryesterdayLastr," xfId="2467" xr:uid="{00000000-0005-0000-0000-0000BD0C0000}"/>
    <cellStyle name="acetomorrowROLa" xfId="2468" xr:uid="{00000000-0005-0000-0000-0000BE0C0000}"/>
    <cellStyle name="acetomorrowROLa 2" xfId="26380" xr:uid="{A3887047-64FD-491D-8021-CEDC7A3AA74A}"/>
    <cellStyle name="Actual Date" xfId="2469" xr:uid="{00000000-0005-0000-0000-0000BF0C0000}"/>
    <cellStyle name="Actual Date 10" xfId="2470" xr:uid="{00000000-0005-0000-0000-0000C00C0000}"/>
    <cellStyle name="Actual Date 11" xfId="2471" xr:uid="{00000000-0005-0000-0000-0000C10C0000}"/>
    <cellStyle name="Actual Date 12" xfId="2472" xr:uid="{00000000-0005-0000-0000-0000C20C0000}"/>
    <cellStyle name="Actual Date 2" xfId="2473" xr:uid="{00000000-0005-0000-0000-0000C30C0000}"/>
    <cellStyle name="Actual Date 2 2" xfId="2474" xr:uid="{00000000-0005-0000-0000-0000C40C0000}"/>
    <cellStyle name="Actual Date 3" xfId="2475" xr:uid="{00000000-0005-0000-0000-0000C50C0000}"/>
    <cellStyle name="Actual Date 4" xfId="2476" xr:uid="{00000000-0005-0000-0000-0000C60C0000}"/>
    <cellStyle name="Actual Date 5" xfId="2477" xr:uid="{00000000-0005-0000-0000-0000C70C0000}"/>
    <cellStyle name="Actual Date 6" xfId="2478" xr:uid="{00000000-0005-0000-0000-0000C80C0000}"/>
    <cellStyle name="Actual Date 6 2" xfId="2479" xr:uid="{00000000-0005-0000-0000-0000C90C0000}"/>
    <cellStyle name="Actual Date 6 3" xfId="2480" xr:uid="{00000000-0005-0000-0000-0000CA0C0000}"/>
    <cellStyle name="Actual Date 7" xfId="2481" xr:uid="{00000000-0005-0000-0000-0000CB0C0000}"/>
    <cellStyle name="Actual Date 8" xfId="2482" xr:uid="{00000000-0005-0000-0000-0000CC0C0000}"/>
    <cellStyle name="Actual Date 9" xfId="2483" xr:uid="{00000000-0005-0000-0000-0000CD0C0000}"/>
    <cellStyle name="Adjustable" xfId="2484" xr:uid="{00000000-0005-0000-0000-0000CE0C0000}"/>
    <cellStyle name="Adjustable 2" xfId="2485" xr:uid="{00000000-0005-0000-0000-0000CF0C0000}"/>
    <cellStyle name="Adjustable 3" xfId="2486" xr:uid="{00000000-0005-0000-0000-0000D00C0000}"/>
    <cellStyle name="Adjustable 4" xfId="2487" xr:uid="{00000000-0005-0000-0000-0000D10C0000}"/>
    <cellStyle name="Bad 10" xfId="2488" xr:uid="{00000000-0005-0000-0000-0000D20C0000}"/>
    <cellStyle name="Bad 11" xfId="2489" xr:uid="{00000000-0005-0000-0000-0000D30C0000}"/>
    <cellStyle name="Bad 12" xfId="2490" xr:uid="{00000000-0005-0000-0000-0000D40C0000}"/>
    <cellStyle name="Bad 2" xfId="2491" xr:uid="{00000000-0005-0000-0000-0000D50C0000}"/>
    <cellStyle name="Bad 2 2" xfId="2492" xr:uid="{00000000-0005-0000-0000-0000D60C0000}"/>
    <cellStyle name="Bad 2 2 2" xfId="2493" xr:uid="{00000000-0005-0000-0000-0000D70C0000}"/>
    <cellStyle name="Bad 2 2 3" xfId="2494" xr:uid="{00000000-0005-0000-0000-0000D80C0000}"/>
    <cellStyle name="Bad 2 3" xfId="2495" xr:uid="{00000000-0005-0000-0000-0000D90C0000}"/>
    <cellStyle name="Bad 2 3 2" xfId="2496" xr:uid="{00000000-0005-0000-0000-0000DA0C0000}"/>
    <cellStyle name="Bad 2 4" xfId="2497" xr:uid="{00000000-0005-0000-0000-0000DB0C0000}"/>
    <cellStyle name="Bad 2 5" xfId="2498" xr:uid="{00000000-0005-0000-0000-0000DC0C0000}"/>
    <cellStyle name="Bad 2 6" xfId="2499" xr:uid="{00000000-0005-0000-0000-0000DD0C0000}"/>
    <cellStyle name="Bad 3" xfId="2500" xr:uid="{00000000-0005-0000-0000-0000DE0C0000}"/>
    <cellStyle name="Bad 3 2" xfId="2501" xr:uid="{00000000-0005-0000-0000-0000DF0C0000}"/>
    <cellStyle name="Bad 3 2 2" xfId="2502" xr:uid="{00000000-0005-0000-0000-0000E00C0000}"/>
    <cellStyle name="Bad 4" xfId="2503" xr:uid="{00000000-0005-0000-0000-0000E10C0000}"/>
    <cellStyle name="Bad 4 2" xfId="2504" xr:uid="{00000000-0005-0000-0000-0000E20C0000}"/>
    <cellStyle name="Bad 4 2 2" xfId="2505" xr:uid="{00000000-0005-0000-0000-0000E30C0000}"/>
    <cellStyle name="Bad 5" xfId="2506" xr:uid="{00000000-0005-0000-0000-0000E40C0000}"/>
    <cellStyle name="Bad 5 2" xfId="2507" xr:uid="{00000000-0005-0000-0000-0000E50C0000}"/>
    <cellStyle name="Bad 6" xfId="2508" xr:uid="{00000000-0005-0000-0000-0000E60C0000}"/>
    <cellStyle name="Bad 7" xfId="2509" xr:uid="{00000000-0005-0000-0000-0000E70C0000}"/>
    <cellStyle name="Bad 8" xfId="2510" xr:uid="{00000000-0005-0000-0000-0000E80C0000}"/>
    <cellStyle name="Bad 9" xfId="2511" xr:uid="{00000000-0005-0000-0000-0000E90C0000}"/>
    <cellStyle name="basic" xfId="2512" xr:uid="{00000000-0005-0000-0000-0000EA0C0000}"/>
    <cellStyle name="Best" xfId="2513" xr:uid="{00000000-0005-0000-0000-0000EB0C0000}"/>
    <cellStyle name="Best 2" xfId="2514" xr:uid="{00000000-0005-0000-0000-0000EC0C0000}"/>
    <cellStyle name="Black" xfId="2515" xr:uid="{00000000-0005-0000-0000-0000ED0C0000}"/>
    <cellStyle name="bli - Style6" xfId="2516" xr:uid="{00000000-0005-0000-0000-0000EE0C0000}"/>
    <cellStyle name="Blue" xfId="2517" xr:uid="{00000000-0005-0000-0000-0000EF0C0000}"/>
    <cellStyle name="Blue 2" xfId="2518" xr:uid="{00000000-0005-0000-0000-0000F00C0000}"/>
    <cellStyle name="Blue 2 10" xfId="2519" xr:uid="{00000000-0005-0000-0000-0000F10C0000}"/>
    <cellStyle name="Blue 2 2" xfId="2520" xr:uid="{00000000-0005-0000-0000-0000F20C0000}"/>
    <cellStyle name="Blue 2 3" xfId="2521" xr:uid="{00000000-0005-0000-0000-0000F30C0000}"/>
    <cellStyle name="Blue 2 4" xfId="2522" xr:uid="{00000000-0005-0000-0000-0000F40C0000}"/>
    <cellStyle name="Blue 2 5" xfId="2523" xr:uid="{00000000-0005-0000-0000-0000F50C0000}"/>
    <cellStyle name="Blue 2 6" xfId="2524" xr:uid="{00000000-0005-0000-0000-0000F60C0000}"/>
    <cellStyle name="Blue 2 7" xfId="2525" xr:uid="{00000000-0005-0000-0000-0000F70C0000}"/>
    <cellStyle name="Blue 2 8" xfId="2526" xr:uid="{00000000-0005-0000-0000-0000F80C0000}"/>
    <cellStyle name="Blue 2 9" xfId="2527" xr:uid="{00000000-0005-0000-0000-0000F90C0000}"/>
    <cellStyle name="Calc" xfId="2528" xr:uid="{00000000-0005-0000-0000-0000FA0C0000}"/>
    <cellStyle name="Calc 2" xfId="2529" xr:uid="{00000000-0005-0000-0000-0000FB0C0000}"/>
    <cellStyle name="Calc Currency (0)" xfId="2530" xr:uid="{00000000-0005-0000-0000-0000FC0C0000}"/>
    <cellStyle name="Calculation 10" xfId="2531" xr:uid="{00000000-0005-0000-0000-0000FD0C0000}"/>
    <cellStyle name="Calculation 11" xfId="2532" xr:uid="{00000000-0005-0000-0000-0000FE0C0000}"/>
    <cellStyle name="Calculation 2" xfId="2533" xr:uid="{00000000-0005-0000-0000-0000FF0C0000}"/>
    <cellStyle name="Calculation 2 2" xfId="2534" xr:uid="{00000000-0005-0000-0000-0000000D0000}"/>
    <cellStyle name="Calculation 2 2 2" xfId="2535" xr:uid="{00000000-0005-0000-0000-0000010D0000}"/>
    <cellStyle name="Calculation 2 2 3" xfId="2536" xr:uid="{00000000-0005-0000-0000-0000020D0000}"/>
    <cellStyle name="Calculation 2 3" xfId="2537" xr:uid="{00000000-0005-0000-0000-0000030D0000}"/>
    <cellStyle name="Calculation 2 3 2" xfId="2538" xr:uid="{00000000-0005-0000-0000-0000040D0000}"/>
    <cellStyle name="Calculation 2 4" xfId="2539" xr:uid="{00000000-0005-0000-0000-0000050D0000}"/>
    <cellStyle name="Calculation 2 5" xfId="2540" xr:uid="{00000000-0005-0000-0000-0000060D0000}"/>
    <cellStyle name="Calculation 2 6" xfId="2541" xr:uid="{00000000-0005-0000-0000-0000070D0000}"/>
    <cellStyle name="Calculation 3" xfId="2542" xr:uid="{00000000-0005-0000-0000-0000080D0000}"/>
    <cellStyle name="Calculation 3 2" xfId="2543" xr:uid="{00000000-0005-0000-0000-0000090D0000}"/>
    <cellStyle name="Calculation 3 2 2" xfId="2544" xr:uid="{00000000-0005-0000-0000-00000A0D0000}"/>
    <cellStyle name="Calculation 3 3" xfId="2545" xr:uid="{00000000-0005-0000-0000-00000B0D0000}"/>
    <cellStyle name="Calculation 3 4" xfId="2546" xr:uid="{00000000-0005-0000-0000-00000C0D0000}"/>
    <cellStyle name="Calculation 4" xfId="2547" xr:uid="{00000000-0005-0000-0000-00000D0D0000}"/>
    <cellStyle name="Calculation 4 2" xfId="2548" xr:uid="{00000000-0005-0000-0000-00000E0D0000}"/>
    <cellStyle name="Calculation 4 2 2" xfId="2549" xr:uid="{00000000-0005-0000-0000-00000F0D0000}"/>
    <cellStyle name="Calculation 4 3" xfId="2550" xr:uid="{00000000-0005-0000-0000-0000100D0000}"/>
    <cellStyle name="Calculation 5" xfId="2551" xr:uid="{00000000-0005-0000-0000-0000110D0000}"/>
    <cellStyle name="Calculation 5 2" xfId="2552" xr:uid="{00000000-0005-0000-0000-0000120D0000}"/>
    <cellStyle name="Calculation 5 3" xfId="2553" xr:uid="{00000000-0005-0000-0000-0000130D0000}"/>
    <cellStyle name="Calculation 6" xfId="2554" xr:uid="{00000000-0005-0000-0000-0000140D0000}"/>
    <cellStyle name="Calculation 7" xfId="2555" xr:uid="{00000000-0005-0000-0000-0000150D0000}"/>
    <cellStyle name="Calculation 8" xfId="2556" xr:uid="{00000000-0005-0000-0000-0000160D0000}"/>
    <cellStyle name="Calculation 9" xfId="2557" xr:uid="{00000000-0005-0000-0000-0000170D0000}"/>
    <cellStyle name="captionItem" xfId="2558" xr:uid="{00000000-0005-0000-0000-0000180D0000}"/>
    <cellStyle name="captionItem (cntr)" xfId="2559" xr:uid="{00000000-0005-0000-0000-0000190D0000}"/>
    <cellStyle name="captionItem (cntr) 2" xfId="2560" xr:uid="{00000000-0005-0000-0000-00001A0D0000}"/>
    <cellStyle name="captionItem (cntr) 2 2" xfId="2561" xr:uid="{00000000-0005-0000-0000-00001B0D0000}"/>
    <cellStyle name="captionItem (cntr) 2 2 2" xfId="26383" xr:uid="{83893614-7904-4CC7-A0CB-9FD0DFBCD4F8}"/>
    <cellStyle name="captionItem (cntr) 2 3" xfId="26382" xr:uid="{94FE27C0-8088-4015-BB2A-5CFB1C40E8A1}"/>
    <cellStyle name="captionItem (cntr) 3" xfId="2562" xr:uid="{00000000-0005-0000-0000-00001C0D0000}"/>
    <cellStyle name="captionItem (cntr) 3 2" xfId="2563" xr:uid="{00000000-0005-0000-0000-00001D0D0000}"/>
    <cellStyle name="captionItem (cntr) 3 2 2" xfId="2564" xr:uid="{00000000-0005-0000-0000-00001E0D0000}"/>
    <cellStyle name="captionItem (cntr) 3 2 2 2" xfId="26386" xr:uid="{34CC6682-B3BB-4934-92BE-0B0397910F15}"/>
    <cellStyle name="captionItem (cntr) 3 2 3" xfId="26385" xr:uid="{0752D8EC-F9ED-44F3-B2AB-6E28D5FECE8F}"/>
    <cellStyle name="captionItem (cntr) 3 3" xfId="2565" xr:uid="{00000000-0005-0000-0000-00001F0D0000}"/>
    <cellStyle name="captionItem (cntr) 3 3 2" xfId="26387" xr:uid="{C944C977-E661-4D5B-8063-EAD63A1EBBE8}"/>
    <cellStyle name="captionItem (cntr) 3 4" xfId="26384" xr:uid="{77FF3CC0-49B0-44E1-A5A0-B4814B54C659}"/>
    <cellStyle name="captionItem (cntr) 4" xfId="2566" xr:uid="{00000000-0005-0000-0000-0000200D0000}"/>
    <cellStyle name="captionItem (cntr) 4 2" xfId="2567" xr:uid="{00000000-0005-0000-0000-0000210D0000}"/>
    <cellStyle name="captionItem (cntr) 4 2 2" xfId="2568" xr:uid="{00000000-0005-0000-0000-0000220D0000}"/>
    <cellStyle name="captionItem (cntr) 4 2 2 2" xfId="26390" xr:uid="{4EEA684B-686B-4EE7-BA8E-A87324279CAD}"/>
    <cellStyle name="captionItem (cntr) 4 2 3" xfId="26389" xr:uid="{2E334C5E-4C90-413A-ABA4-448C8679D042}"/>
    <cellStyle name="captionItem (cntr) 4 3" xfId="2569" xr:uid="{00000000-0005-0000-0000-0000230D0000}"/>
    <cellStyle name="captionItem (cntr) 4 3 2" xfId="26391" xr:uid="{F5FB4239-0246-46F4-A004-E06C62530D2C}"/>
    <cellStyle name="captionItem (cntr) 4 4" xfId="26388" xr:uid="{37BF592A-F35F-4472-BB66-C33FDA409F05}"/>
    <cellStyle name="captionItem (cntr) 5" xfId="2570" xr:uid="{00000000-0005-0000-0000-0000240D0000}"/>
    <cellStyle name="captionItem (cntr) 5 2" xfId="2571" xr:uid="{00000000-0005-0000-0000-0000250D0000}"/>
    <cellStyle name="captionItem (cntr) 5 2 2" xfId="2572" xr:uid="{00000000-0005-0000-0000-0000260D0000}"/>
    <cellStyle name="captionItem (cntr) 5 2 2 2" xfId="26394" xr:uid="{2DAA9D40-325B-429B-803D-3995E0185441}"/>
    <cellStyle name="captionItem (cntr) 5 2 3" xfId="26393" xr:uid="{0DC07283-33C8-4EF1-9489-CFB9B49C6276}"/>
    <cellStyle name="captionItem (cntr) 5 3" xfId="2573" xr:uid="{00000000-0005-0000-0000-0000270D0000}"/>
    <cellStyle name="captionItem (cntr) 5 3 2" xfId="26395" xr:uid="{FC459415-1A43-4C82-813A-9184E07AE326}"/>
    <cellStyle name="captionItem (cntr) 5 4" xfId="26392" xr:uid="{B19B3BF2-B896-4C52-A16D-E2684A55A08B}"/>
    <cellStyle name="captionItem (cntr) 6" xfId="2574" xr:uid="{00000000-0005-0000-0000-0000280D0000}"/>
    <cellStyle name="captionItem (cntr) 6 2" xfId="26396" xr:uid="{90A05513-4664-4960-A148-B9D5493B2E9C}"/>
    <cellStyle name="captionItem (cntr) 7" xfId="26381" xr:uid="{A722740B-EF1A-4255-B246-C2363DAFD4A0}"/>
    <cellStyle name="captionItem (Lrg)" xfId="2575" xr:uid="{00000000-0005-0000-0000-0000290D0000}"/>
    <cellStyle name="captionItem (no pattern)" xfId="2576" xr:uid="{00000000-0005-0000-0000-00002A0D0000}"/>
    <cellStyle name="captionItem (no pattern) 2" xfId="2577" xr:uid="{00000000-0005-0000-0000-00002B0D0000}"/>
    <cellStyle name="captionItem (no pattern) 2 2" xfId="2578" xr:uid="{00000000-0005-0000-0000-00002C0D0000}"/>
    <cellStyle name="captionItem (no pattern) 3" xfId="2579" xr:uid="{00000000-0005-0000-0000-00002D0D0000}"/>
    <cellStyle name="captionItem (no pattern) 3 2" xfId="2580" xr:uid="{00000000-0005-0000-0000-00002E0D0000}"/>
    <cellStyle name="captionItem (no pattern) 3 2 2" xfId="2581" xr:uid="{00000000-0005-0000-0000-00002F0D0000}"/>
    <cellStyle name="captionItem (no pattern) 3 3" xfId="2582" xr:uid="{00000000-0005-0000-0000-0000300D0000}"/>
    <cellStyle name="captionItem (no pattern) 4" xfId="2583" xr:uid="{00000000-0005-0000-0000-0000310D0000}"/>
    <cellStyle name="captionItem (no pattern) 4 2" xfId="2584" xr:uid="{00000000-0005-0000-0000-0000320D0000}"/>
    <cellStyle name="captionItem (no pattern) 4 2 2" xfId="2585" xr:uid="{00000000-0005-0000-0000-0000330D0000}"/>
    <cellStyle name="captionItem (no pattern) 4 3" xfId="2586" xr:uid="{00000000-0005-0000-0000-0000340D0000}"/>
    <cellStyle name="captionItem (no pattern) 5" xfId="2587" xr:uid="{00000000-0005-0000-0000-0000350D0000}"/>
    <cellStyle name="captionItem (no pattern) 5 2" xfId="2588" xr:uid="{00000000-0005-0000-0000-0000360D0000}"/>
    <cellStyle name="captionItem (no pattern) 5 2 2" xfId="2589" xr:uid="{00000000-0005-0000-0000-0000370D0000}"/>
    <cellStyle name="captionItem (no pattern) 5 3" xfId="2590" xr:uid="{00000000-0005-0000-0000-0000380D0000}"/>
    <cellStyle name="captionItem (no pattern) 6" xfId="2591" xr:uid="{00000000-0005-0000-0000-0000390D0000}"/>
    <cellStyle name="captionItem 2" xfId="2592" xr:uid="{00000000-0005-0000-0000-00003A0D0000}"/>
    <cellStyle name="captionItem 2 2" xfId="2593" xr:uid="{00000000-0005-0000-0000-00003B0D0000}"/>
    <cellStyle name="captionItem 3" xfId="2594" xr:uid="{00000000-0005-0000-0000-00003C0D0000}"/>
    <cellStyle name="captionItem 3 2" xfId="2595" xr:uid="{00000000-0005-0000-0000-00003D0D0000}"/>
    <cellStyle name="captionItem 3 2 2" xfId="2596" xr:uid="{00000000-0005-0000-0000-00003E0D0000}"/>
    <cellStyle name="captionItem 3 3" xfId="2597" xr:uid="{00000000-0005-0000-0000-00003F0D0000}"/>
    <cellStyle name="captionItem 4" xfId="2598" xr:uid="{00000000-0005-0000-0000-0000400D0000}"/>
    <cellStyle name="captionItem 4 2" xfId="2599" xr:uid="{00000000-0005-0000-0000-0000410D0000}"/>
    <cellStyle name="captionItem 4 2 2" xfId="2600" xr:uid="{00000000-0005-0000-0000-0000420D0000}"/>
    <cellStyle name="captionItem 4 3" xfId="2601" xr:uid="{00000000-0005-0000-0000-0000430D0000}"/>
    <cellStyle name="captionItem 5" xfId="2602" xr:uid="{00000000-0005-0000-0000-0000440D0000}"/>
    <cellStyle name="captionItem 5 2" xfId="2603" xr:uid="{00000000-0005-0000-0000-0000450D0000}"/>
    <cellStyle name="captionItem 5 2 2" xfId="2604" xr:uid="{00000000-0005-0000-0000-0000460D0000}"/>
    <cellStyle name="captionItem 5 3" xfId="2605" xr:uid="{00000000-0005-0000-0000-0000470D0000}"/>
    <cellStyle name="captionItem 6" xfId="2606" xr:uid="{00000000-0005-0000-0000-0000480D0000}"/>
    <cellStyle name="captionItem 6 2" xfId="2607" xr:uid="{00000000-0005-0000-0000-0000490D0000}"/>
    <cellStyle name="captionItem 6 2 2" xfId="2608" xr:uid="{00000000-0005-0000-0000-00004A0D0000}"/>
    <cellStyle name="captionItem 6 3" xfId="2609" xr:uid="{00000000-0005-0000-0000-00004B0D0000}"/>
    <cellStyle name="captionItem 7" xfId="2610" xr:uid="{00000000-0005-0000-0000-00004C0D0000}"/>
    <cellStyle name="captionItem 7 2" xfId="2611" xr:uid="{00000000-0005-0000-0000-00004D0D0000}"/>
    <cellStyle name="captionItem 7 2 2" xfId="2612" xr:uid="{00000000-0005-0000-0000-00004E0D0000}"/>
    <cellStyle name="captionItem 7 3" xfId="2613" xr:uid="{00000000-0005-0000-0000-00004F0D0000}"/>
    <cellStyle name="captionItem 8" xfId="2614" xr:uid="{00000000-0005-0000-0000-0000500D0000}"/>
    <cellStyle name="captionItem 8 2" xfId="2615" xr:uid="{00000000-0005-0000-0000-0000510D0000}"/>
    <cellStyle name="captionItem 9" xfId="2616" xr:uid="{00000000-0005-0000-0000-0000520D0000}"/>
    <cellStyle name="captionItem1LghtGrn" xfId="2617" xr:uid="{00000000-0005-0000-0000-0000530D0000}"/>
    <cellStyle name="captionItem1LghtGrn 2" xfId="2618" xr:uid="{00000000-0005-0000-0000-0000540D0000}"/>
    <cellStyle name="captionItem1LghtGrn 2 2" xfId="2619" xr:uid="{00000000-0005-0000-0000-0000550D0000}"/>
    <cellStyle name="captionItem1LghtGrn 3" xfId="2620" xr:uid="{00000000-0005-0000-0000-0000560D0000}"/>
    <cellStyle name="captionItem1LghtGrn 3 2" xfId="2621" xr:uid="{00000000-0005-0000-0000-0000570D0000}"/>
    <cellStyle name="captionItem1LghtGrn 3 2 2" xfId="2622" xr:uid="{00000000-0005-0000-0000-0000580D0000}"/>
    <cellStyle name="captionItem1LghtGrn 3 3" xfId="2623" xr:uid="{00000000-0005-0000-0000-0000590D0000}"/>
    <cellStyle name="captionItem1LghtGrn 4" xfId="2624" xr:uid="{00000000-0005-0000-0000-00005A0D0000}"/>
    <cellStyle name="captionItem1LghtGrn 4 2" xfId="2625" xr:uid="{00000000-0005-0000-0000-00005B0D0000}"/>
    <cellStyle name="captionItem1LghtGrn 4 2 2" xfId="2626" xr:uid="{00000000-0005-0000-0000-00005C0D0000}"/>
    <cellStyle name="captionItem1LghtGrn 4 3" xfId="2627" xr:uid="{00000000-0005-0000-0000-00005D0D0000}"/>
    <cellStyle name="captionItem1LghtGrn 5" xfId="2628" xr:uid="{00000000-0005-0000-0000-00005E0D0000}"/>
    <cellStyle name="captionItem1LghtGrn 5 2" xfId="2629" xr:uid="{00000000-0005-0000-0000-00005F0D0000}"/>
    <cellStyle name="captionItem1LghtGrn 5 2 2" xfId="2630" xr:uid="{00000000-0005-0000-0000-0000600D0000}"/>
    <cellStyle name="captionItem1LghtGrn 5 3" xfId="2631" xr:uid="{00000000-0005-0000-0000-0000610D0000}"/>
    <cellStyle name="captionItem1LghtGrn 6" xfId="2632" xr:uid="{00000000-0005-0000-0000-0000620D0000}"/>
    <cellStyle name="captionSection" xfId="2633" xr:uid="{00000000-0005-0000-0000-0000630D0000}"/>
    <cellStyle name="captionSection 2" xfId="2634" xr:uid="{00000000-0005-0000-0000-0000640D0000}"/>
    <cellStyle name="captionSection 2 2" xfId="2635" xr:uid="{00000000-0005-0000-0000-0000650D0000}"/>
    <cellStyle name="captionSection 2 3" xfId="2636" xr:uid="{00000000-0005-0000-0000-0000660D0000}"/>
    <cellStyle name="captionSection 2 4" xfId="2637" xr:uid="{00000000-0005-0000-0000-0000670D0000}"/>
    <cellStyle name="captionSection 2 5" xfId="2638" xr:uid="{00000000-0005-0000-0000-0000680D0000}"/>
    <cellStyle name="captionSection 3" xfId="2639" xr:uid="{00000000-0005-0000-0000-0000690D0000}"/>
    <cellStyle name="captionSection 4" xfId="2640" xr:uid="{00000000-0005-0000-0000-00006A0D0000}"/>
    <cellStyle name="captionSection 5" xfId="2641" xr:uid="{00000000-0005-0000-0000-00006B0D0000}"/>
    <cellStyle name="captionSection 6" xfId="2642" xr:uid="{00000000-0005-0000-0000-00006C0D0000}"/>
    <cellStyle name="Centre alignmeN]" xfId="2643" xr:uid="{00000000-0005-0000-0000-00006D0D0000}"/>
    <cellStyle name="Centre alignmeN] 2" xfId="2644" xr:uid="{00000000-0005-0000-0000-00006E0D0000}"/>
    <cellStyle name="Centre alignment" xfId="2645" xr:uid="{00000000-0005-0000-0000-00006F0D0000}"/>
    <cellStyle name="Cents" xfId="2646" xr:uid="{00000000-0005-0000-0000-0000700D0000}"/>
    <cellStyle name="Check Cell 10" xfId="2647" xr:uid="{00000000-0005-0000-0000-0000710D0000}"/>
    <cellStyle name="Check Cell 11" xfId="2648" xr:uid="{00000000-0005-0000-0000-0000720D0000}"/>
    <cellStyle name="Check Cell 2" xfId="2649" xr:uid="{00000000-0005-0000-0000-0000730D0000}"/>
    <cellStyle name="Check Cell 2 2" xfId="2650" xr:uid="{00000000-0005-0000-0000-0000740D0000}"/>
    <cellStyle name="Check Cell 2 2 2" xfId="2651" xr:uid="{00000000-0005-0000-0000-0000750D0000}"/>
    <cellStyle name="Check Cell 2 2 3" xfId="2652" xr:uid="{00000000-0005-0000-0000-0000760D0000}"/>
    <cellStyle name="Check Cell 2 3" xfId="2653" xr:uid="{00000000-0005-0000-0000-0000770D0000}"/>
    <cellStyle name="Check Cell 2 4" xfId="2654" xr:uid="{00000000-0005-0000-0000-0000780D0000}"/>
    <cellStyle name="Check Cell 2 5" xfId="2655" xr:uid="{00000000-0005-0000-0000-0000790D0000}"/>
    <cellStyle name="Check Cell 2 6" xfId="2656" xr:uid="{00000000-0005-0000-0000-00007A0D0000}"/>
    <cellStyle name="Check Cell 3" xfId="2657" xr:uid="{00000000-0005-0000-0000-00007B0D0000}"/>
    <cellStyle name="Check Cell 3 2" xfId="2658" xr:uid="{00000000-0005-0000-0000-00007C0D0000}"/>
    <cellStyle name="Check Cell 3 2 2" xfId="2659" xr:uid="{00000000-0005-0000-0000-00007D0D0000}"/>
    <cellStyle name="Check Cell 4" xfId="2660" xr:uid="{00000000-0005-0000-0000-00007E0D0000}"/>
    <cellStyle name="Check Cell 4 2" xfId="2661" xr:uid="{00000000-0005-0000-0000-00007F0D0000}"/>
    <cellStyle name="Check Cell 4 2 2" xfId="2662" xr:uid="{00000000-0005-0000-0000-0000800D0000}"/>
    <cellStyle name="Check Cell 5" xfId="2663" xr:uid="{00000000-0005-0000-0000-0000810D0000}"/>
    <cellStyle name="Check Cell 5 2" xfId="2664" xr:uid="{00000000-0005-0000-0000-0000820D0000}"/>
    <cellStyle name="Check Cell 6" xfId="2665" xr:uid="{00000000-0005-0000-0000-0000830D0000}"/>
    <cellStyle name="Check Cell 7" xfId="2666" xr:uid="{00000000-0005-0000-0000-0000840D0000}"/>
    <cellStyle name="Check Cell 8" xfId="2667" xr:uid="{00000000-0005-0000-0000-0000850D0000}"/>
    <cellStyle name="Check Cell 9" xfId="2668" xr:uid="{00000000-0005-0000-0000-0000860D0000}"/>
    <cellStyle name="Comma  - Style1" xfId="2669" xr:uid="{00000000-0005-0000-0000-0000870D0000}"/>
    <cellStyle name="Comma  - Style1 2" xfId="2670" xr:uid="{00000000-0005-0000-0000-0000880D0000}"/>
    <cellStyle name="Comma  - Style1 3" xfId="2671" xr:uid="{00000000-0005-0000-0000-0000890D0000}"/>
    <cellStyle name="Comma  - Style1 3 2" xfId="2672" xr:uid="{00000000-0005-0000-0000-00008A0D0000}"/>
    <cellStyle name="Comma  - Style1 4" xfId="2673" xr:uid="{00000000-0005-0000-0000-00008B0D0000}"/>
    <cellStyle name="Comma  - Style1 5" xfId="2674" xr:uid="{00000000-0005-0000-0000-00008C0D0000}"/>
    <cellStyle name="Comma  - Style2" xfId="2675" xr:uid="{00000000-0005-0000-0000-00008D0D0000}"/>
    <cellStyle name="Comma  - Style2 2" xfId="2676" xr:uid="{00000000-0005-0000-0000-00008E0D0000}"/>
    <cellStyle name="Comma  - Style2 3" xfId="2677" xr:uid="{00000000-0005-0000-0000-00008F0D0000}"/>
    <cellStyle name="Comma  - Style2 3 2" xfId="2678" xr:uid="{00000000-0005-0000-0000-0000900D0000}"/>
    <cellStyle name="Comma  - Style2 4" xfId="2679" xr:uid="{00000000-0005-0000-0000-0000910D0000}"/>
    <cellStyle name="Comma  - Style2 5" xfId="2680" xr:uid="{00000000-0005-0000-0000-0000920D0000}"/>
    <cellStyle name="Comma  - Style3" xfId="2681" xr:uid="{00000000-0005-0000-0000-0000930D0000}"/>
    <cellStyle name="Comma  - Style3 2" xfId="2682" xr:uid="{00000000-0005-0000-0000-0000940D0000}"/>
    <cellStyle name="Comma  - Style3 3" xfId="2683" xr:uid="{00000000-0005-0000-0000-0000950D0000}"/>
    <cellStyle name="Comma  - Style3 3 2" xfId="2684" xr:uid="{00000000-0005-0000-0000-0000960D0000}"/>
    <cellStyle name="Comma  - Style3 4" xfId="2685" xr:uid="{00000000-0005-0000-0000-0000970D0000}"/>
    <cellStyle name="Comma  - Style3 5" xfId="2686" xr:uid="{00000000-0005-0000-0000-0000980D0000}"/>
    <cellStyle name="Comma  - Style4" xfId="2687" xr:uid="{00000000-0005-0000-0000-0000990D0000}"/>
    <cellStyle name="Comma  - Style4 2" xfId="2688" xr:uid="{00000000-0005-0000-0000-00009A0D0000}"/>
    <cellStyle name="Comma  - Style4 3" xfId="2689" xr:uid="{00000000-0005-0000-0000-00009B0D0000}"/>
    <cellStyle name="Comma  - Style4 3 2" xfId="2690" xr:uid="{00000000-0005-0000-0000-00009C0D0000}"/>
    <cellStyle name="Comma  - Style4 4" xfId="2691" xr:uid="{00000000-0005-0000-0000-00009D0D0000}"/>
    <cellStyle name="Comma  - Style4 5" xfId="2692" xr:uid="{00000000-0005-0000-0000-00009E0D0000}"/>
    <cellStyle name="Comma  - Style5" xfId="2693" xr:uid="{00000000-0005-0000-0000-00009F0D0000}"/>
    <cellStyle name="Comma  - Style5 2" xfId="2694" xr:uid="{00000000-0005-0000-0000-0000A00D0000}"/>
    <cellStyle name="Comma  - Style5 3" xfId="2695" xr:uid="{00000000-0005-0000-0000-0000A10D0000}"/>
    <cellStyle name="Comma  - Style5 3 2" xfId="2696" xr:uid="{00000000-0005-0000-0000-0000A20D0000}"/>
    <cellStyle name="Comma  - Style5 4" xfId="2697" xr:uid="{00000000-0005-0000-0000-0000A30D0000}"/>
    <cellStyle name="Comma  - Style5 5" xfId="2698" xr:uid="{00000000-0005-0000-0000-0000A40D0000}"/>
    <cellStyle name="Comma  - Style6" xfId="2699" xr:uid="{00000000-0005-0000-0000-0000A50D0000}"/>
    <cellStyle name="Comma  - Style6 2" xfId="2700" xr:uid="{00000000-0005-0000-0000-0000A60D0000}"/>
    <cellStyle name="Comma  - Style6 3" xfId="2701" xr:uid="{00000000-0005-0000-0000-0000A70D0000}"/>
    <cellStyle name="Comma  - Style6 3 2" xfId="2702" xr:uid="{00000000-0005-0000-0000-0000A80D0000}"/>
    <cellStyle name="Comma  - Style6 4" xfId="2703" xr:uid="{00000000-0005-0000-0000-0000A90D0000}"/>
    <cellStyle name="Comma  - Style6 5" xfId="2704" xr:uid="{00000000-0005-0000-0000-0000AA0D0000}"/>
    <cellStyle name="Comma  - Style7" xfId="2705" xr:uid="{00000000-0005-0000-0000-0000AB0D0000}"/>
    <cellStyle name="Comma  - Style7 2" xfId="2706" xr:uid="{00000000-0005-0000-0000-0000AC0D0000}"/>
    <cellStyle name="Comma  - Style7 3" xfId="2707" xr:uid="{00000000-0005-0000-0000-0000AD0D0000}"/>
    <cellStyle name="Comma  - Style7 3 2" xfId="2708" xr:uid="{00000000-0005-0000-0000-0000AE0D0000}"/>
    <cellStyle name="Comma  - Style7 4" xfId="2709" xr:uid="{00000000-0005-0000-0000-0000AF0D0000}"/>
    <cellStyle name="Comma  - Style7 5" xfId="2710" xr:uid="{00000000-0005-0000-0000-0000B00D0000}"/>
    <cellStyle name="Comma  - Style8" xfId="2711" xr:uid="{00000000-0005-0000-0000-0000B10D0000}"/>
    <cellStyle name="Comma  - Style8 2" xfId="2712" xr:uid="{00000000-0005-0000-0000-0000B20D0000}"/>
    <cellStyle name="Comma  - Style8 3" xfId="2713" xr:uid="{00000000-0005-0000-0000-0000B30D0000}"/>
    <cellStyle name="Comma  - Style8 3 2" xfId="2714" xr:uid="{00000000-0005-0000-0000-0000B40D0000}"/>
    <cellStyle name="Comma  - Style8 4" xfId="2715" xr:uid="{00000000-0005-0000-0000-0000B50D0000}"/>
    <cellStyle name="Comma  - Style8 5" xfId="2716" xr:uid="{00000000-0005-0000-0000-0000B60D0000}"/>
    <cellStyle name="Comma ._CCRe8" xfId="2717" xr:uid="{00000000-0005-0000-0000-0000B70D0000}"/>
    <cellStyle name="Comma .00" xfId="2718" xr:uid="{00000000-0005-0000-0000-0000B80D0000}"/>
    <cellStyle name="Comma .00 2" xfId="2719" xr:uid="{00000000-0005-0000-0000-0000B90D0000}"/>
    <cellStyle name="Comma .00 2 2" xfId="2720" xr:uid="{00000000-0005-0000-0000-0000BA0D0000}"/>
    <cellStyle name="Comma .00 3" xfId="2721" xr:uid="{00000000-0005-0000-0000-0000BB0D0000}"/>
    <cellStyle name="Comma .00 3 2" xfId="2722" xr:uid="{00000000-0005-0000-0000-0000BC0D0000}"/>
    <cellStyle name="Comma .00 3 2 2" xfId="2723" xr:uid="{00000000-0005-0000-0000-0000BD0D0000}"/>
    <cellStyle name="Comma .00 3 3" xfId="2724" xr:uid="{00000000-0005-0000-0000-0000BE0D0000}"/>
    <cellStyle name="Comma .00 4" xfId="2725" xr:uid="{00000000-0005-0000-0000-0000BF0D0000}"/>
    <cellStyle name="Comma .00 4 2" xfId="2726" xr:uid="{00000000-0005-0000-0000-0000C00D0000}"/>
    <cellStyle name="Comma .00 4 2 2" xfId="2727" xr:uid="{00000000-0005-0000-0000-0000C10D0000}"/>
    <cellStyle name="Comma .00 4 3" xfId="2728" xr:uid="{00000000-0005-0000-0000-0000C20D0000}"/>
    <cellStyle name="Comma .00 5" xfId="2729" xr:uid="{00000000-0005-0000-0000-0000C30D0000}"/>
    <cellStyle name="Comma .00 5 2" xfId="2730" xr:uid="{00000000-0005-0000-0000-0000C40D0000}"/>
    <cellStyle name="Comma .00 5 2 2" xfId="2731" xr:uid="{00000000-0005-0000-0000-0000C50D0000}"/>
    <cellStyle name="Comma .00 5 3" xfId="2732" xr:uid="{00000000-0005-0000-0000-0000C60D0000}"/>
    <cellStyle name="Comma .St" xfId="2733" xr:uid="{00000000-0005-0000-0000-0000C70D0000}"/>
    <cellStyle name="Comma .St 2" xfId="2734" xr:uid="{00000000-0005-0000-0000-0000C80D0000}"/>
    <cellStyle name="Comma [0] 10" xfId="2735" xr:uid="{00000000-0005-0000-0000-0000C90D0000}"/>
    <cellStyle name="Comma [0] 10 2" xfId="2736" xr:uid="{00000000-0005-0000-0000-0000CA0D0000}"/>
    <cellStyle name="Comma [0] 11" xfId="2737" xr:uid="{00000000-0005-0000-0000-0000CB0D0000}"/>
    <cellStyle name="Comma [0] 11 2" xfId="2738" xr:uid="{00000000-0005-0000-0000-0000CC0D0000}"/>
    <cellStyle name="Comma [0] 12" xfId="2739" xr:uid="{00000000-0005-0000-0000-0000CD0D0000}"/>
    <cellStyle name="Comma [0] 12 2" xfId="2740" xr:uid="{00000000-0005-0000-0000-0000CE0D0000}"/>
    <cellStyle name="Comma [0] 13" xfId="2741" xr:uid="{00000000-0005-0000-0000-0000CF0D0000}"/>
    <cellStyle name="Comma [0] 13 2" xfId="2742" xr:uid="{00000000-0005-0000-0000-0000D00D0000}"/>
    <cellStyle name="Comma [0] 14" xfId="2743" xr:uid="{00000000-0005-0000-0000-0000D10D0000}"/>
    <cellStyle name="Comma [0] 14 2" xfId="2744" xr:uid="{00000000-0005-0000-0000-0000D20D0000}"/>
    <cellStyle name="Comma [0] 15" xfId="2745" xr:uid="{00000000-0005-0000-0000-0000D30D0000}"/>
    <cellStyle name="Comma [0] 15 2" xfId="2746" xr:uid="{00000000-0005-0000-0000-0000D40D0000}"/>
    <cellStyle name="Comma [0] 16" xfId="2747" xr:uid="{00000000-0005-0000-0000-0000D50D0000}"/>
    <cellStyle name="Comma [0] 16 2" xfId="2748" xr:uid="{00000000-0005-0000-0000-0000D60D0000}"/>
    <cellStyle name="Comma [0] 17" xfId="2749" xr:uid="{00000000-0005-0000-0000-0000D70D0000}"/>
    <cellStyle name="Comma [0] 17 2" xfId="2750" xr:uid="{00000000-0005-0000-0000-0000D80D0000}"/>
    <cellStyle name="Comma [0] 18" xfId="2751" xr:uid="{00000000-0005-0000-0000-0000D90D0000}"/>
    <cellStyle name="Comma [0] 18 2" xfId="2752" xr:uid="{00000000-0005-0000-0000-0000DA0D0000}"/>
    <cellStyle name="Comma [0] 19" xfId="2753" xr:uid="{00000000-0005-0000-0000-0000DB0D0000}"/>
    <cellStyle name="Comma [0] 19 2" xfId="2754" xr:uid="{00000000-0005-0000-0000-0000DC0D0000}"/>
    <cellStyle name="Comma [0] 2" xfId="2755" xr:uid="{00000000-0005-0000-0000-0000DD0D0000}"/>
    <cellStyle name="Comma [0] 2 2" xfId="2756" xr:uid="{00000000-0005-0000-0000-0000DE0D0000}"/>
    <cellStyle name="Comma [0] 2 3" xfId="2757" xr:uid="{00000000-0005-0000-0000-0000DF0D0000}"/>
    <cellStyle name="Comma [0] 20" xfId="2758" xr:uid="{00000000-0005-0000-0000-0000E00D0000}"/>
    <cellStyle name="Comma [0] 20 2" xfId="2759" xr:uid="{00000000-0005-0000-0000-0000E10D0000}"/>
    <cellStyle name="Comma [0] 21" xfId="2760" xr:uid="{00000000-0005-0000-0000-0000E20D0000}"/>
    <cellStyle name="Comma [0] 21 2" xfId="2761" xr:uid="{00000000-0005-0000-0000-0000E30D0000}"/>
    <cellStyle name="Comma [0] 22" xfId="2762" xr:uid="{00000000-0005-0000-0000-0000E40D0000}"/>
    <cellStyle name="Comma [0] 22 2" xfId="2763" xr:uid="{00000000-0005-0000-0000-0000E50D0000}"/>
    <cellStyle name="Comma [0] 23" xfId="2764" xr:uid="{00000000-0005-0000-0000-0000E60D0000}"/>
    <cellStyle name="Comma [0] 23 2" xfId="2765" xr:uid="{00000000-0005-0000-0000-0000E70D0000}"/>
    <cellStyle name="Comma [0] 24" xfId="2766" xr:uid="{00000000-0005-0000-0000-0000E80D0000}"/>
    <cellStyle name="Comma [0] 24 2" xfId="2767" xr:uid="{00000000-0005-0000-0000-0000E90D0000}"/>
    <cellStyle name="Comma [0] 24 2 2" xfId="2768" xr:uid="{00000000-0005-0000-0000-0000EA0D0000}"/>
    <cellStyle name="Comma [0] 24 3" xfId="2769" xr:uid="{00000000-0005-0000-0000-0000EB0D0000}"/>
    <cellStyle name="Comma [0] 25" xfId="2770" xr:uid="{00000000-0005-0000-0000-0000EC0D0000}"/>
    <cellStyle name="Comma [0] 25 2" xfId="2771" xr:uid="{00000000-0005-0000-0000-0000ED0D0000}"/>
    <cellStyle name="Comma [0] 25 2 2" xfId="2772" xr:uid="{00000000-0005-0000-0000-0000EE0D0000}"/>
    <cellStyle name="Comma [0] 25 3" xfId="2773" xr:uid="{00000000-0005-0000-0000-0000EF0D0000}"/>
    <cellStyle name="Comma [0] 26" xfId="2774" xr:uid="{00000000-0005-0000-0000-0000F00D0000}"/>
    <cellStyle name="Comma [0] 3" xfId="2775" xr:uid="{00000000-0005-0000-0000-0000F10D0000}"/>
    <cellStyle name="Comma [0] 3 10" xfId="2776" xr:uid="{00000000-0005-0000-0000-0000F20D0000}"/>
    <cellStyle name="Comma [0] 3 11" xfId="2777" xr:uid="{00000000-0005-0000-0000-0000F30D0000}"/>
    <cellStyle name="Comma [0] 3 12" xfId="2778" xr:uid="{00000000-0005-0000-0000-0000F40D0000}"/>
    <cellStyle name="Comma [0] 3 13" xfId="2779" xr:uid="{00000000-0005-0000-0000-0000F50D0000}"/>
    <cellStyle name="Comma [0] 3 14" xfId="2780" xr:uid="{00000000-0005-0000-0000-0000F60D0000}"/>
    <cellStyle name="Comma [0] 3 15" xfId="2781" xr:uid="{00000000-0005-0000-0000-0000F70D0000}"/>
    <cellStyle name="Comma [0] 3 16" xfId="2782" xr:uid="{00000000-0005-0000-0000-0000F80D0000}"/>
    <cellStyle name="Comma [0] 3 17" xfId="2783" xr:uid="{00000000-0005-0000-0000-0000F90D0000}"/>
    <cellStyle name="Comma [0] 3 18" xfId="2784" xr:uid="{00000000-0005-0000-0000-0000FA0D0000}"/>
    <cellStyle name="Comma [0] 3 2" xfId="2785" xr:uid="{00000000-0005-0000-0000-0000FB0D0000}"/>
    <cellStyle name="Comma [0] 3 2 10" xfId="2786" xr:uid="{00000000-0005-0000-0000-0000FC0D0000}"/>
    <cellStyle name="Comma [0] 3 2 11" xfId="2787" xr:uid="{00000000-0005-0000-0000-0000FD0D0000}"/>
    <cellStyle name="Comma [0] 3 2 12" xfId="2788" xr:uid="{00000000-0005-0000-0000-0000FE0D0000}"/>
    <cellStyle name="Comma [0] 3 2 13" xfId="2789" xr:uid="{00000000-0005-0000-0000-0000FF0D0000}"/>
    <cellStyle name="Comma [0] 3 2 14" xfId="2790" xr:uid="{00000000-0005-0000-0000-0000000E0000}"/>
    <cellStyle name="Comma [0] 3 2 15" xfId="2791" xr:uid="{00000000-0005-0000-0000-0000010E0000}"/>
    <cellStyle name="Comma [0] 3 2 2" xfId="2792" xr:uid="{00000000-0005-0000-0000-0000020E0000}"/>
    <cellStyle name="Comma [0] 3 2 3" xfId="2793" xr:uid="{00000000-0005-0000-0000-0000030E0000}"/>
    <cellStyle name="Comma [0] 3 2 4" xfId="2794" xr:uid="{00000000-0005-0000-0000-0000040E0000}"/>
    <cellStyle name="Comma [0] 3 2 5" xfId="2795" xr:uid="{00000000-0005-0000-0000-0000050E0000}"/>
    <cellStyle name="Comma [0] 3 2 6" xfId="2796" xr:uid="{00000000-0005-0000-0000-0000060E0000}"/>
    <cellStyle name="Comma [0] 3 2 7" xfId="2797" xr:uid="{00000000-0005-0000-0000-0000070E0000}"/>
    <cellStyle name="Comma [0] 3 2 8" xfId="2798" xr:uid="{00000000-0005-0000-0000-0000080E0000}"/>
    <cellStyle name="Comma [0] 3 2 9" xfId="2799" xr:uid="{00000000-0005-0000-0000-0000090E0000}"/>
    <cellStyle name="Comma [0] 3 3" xfId="2800" xr:uid="{00000000-0005-0000-0000-00000A0E0000}"/>
    <cellStyle name="Comma [0] 3 4" xfId="2801" xr:uid="{00000000-0005-0000-0000-00000B0E0000}"/>
    <cellStyle name="Comma [0] 3 5" xfId="2802" xr:uid="{00000000-0005-0000-0000-00000C0E0000}"/>
    <cellStyle name="Comma [0] 3 6" xfId="2803" xr:uid="{00000000-0005-0000-0000-00000D0E0000}"/>
    <cellStyle name="Comma [0] 3 7" xfId="2804" xr:uid="{00000000-0005-0000-0000-00000E0E0000}"/>
    <cellStyle name="Comma [0] 3 8" xfId="2805" xr:uid="{00000000-0005-0000-0000-00000F0E0000}"/>
    <cellStyle name="Comma [0] 3 9" xfId="2806" xr:uid="{00000000-0005-0000-0000-0000100E0000}"/>
    <cellStyle name="Comma [0] 4" xfId="2807" xr:uid="{00000000-0005-0000-0000-0000110E0000}"/>
    <cellStyle name="Comma [0] 4 2" xfId="2808" xr:uid="{00000000-0005-0000-0000-0000120E0000}"/>
    <cellStyle name="Comma [0] 5" xfId="2809" xr:uid="{00000000-0005-0000-0000-0000130E0000}"/>
    <cellStyle name="Comma [0] 5 2" xfId="2810" xr:uid="{00000000-0005-0000-0000-0000140E0000}"/>
    <cellStyle name="Comma [0] 6" xfId="2811" xr:uid="{00000000-0005-0000-0000-0000150E0000}"/>
    <cellStyle name="Comma [0] 6 2" xfId="2812" xr:uid="{00000000-0005-0000-0000-0000160E0000}"/>
    <cellStyle name="Comma [0] 7" xfId="2813" xr:uid="{00000000-0005-0000-0000-0000170E0000}"/>
    <cellStyle name="Comma [0] 7 2" xfId="2814" xr:uid="{00000000-0005-0000-0000-0000180E0000}"/>
    <cellStyle name="Comma [0] 8" xfId="2815" xr:uid="{00000000-0005-0000-0000-0000190E0000}"/>
    <cellStyle name="Comma [0] 8 2" xfId="2816" xr:uid="{00000000-0005-0000-0000-00001A0E0000}"/>
    <cellStyle name="Comma [0] 9" xfId="2817" xr:uid="{00000000-0005-0000-0000-00001B0E0000}"/>
    <cellStyle name="Comma [0] 9 2" xfId="2818" xr:uid="{00000000-0005-0000-0000-00001C0E0000}"/>
    <cellStyle name="Comma [00]" xfId="2819" xr:uid="{00000000-0005-0000-0000-00001D0E0000}"/>
    <cellStyle name="Comma 10" xfId="2820" xr:uid="{00000000-0005-0000-0000-00001E0E0000}"/>
    <cellStyle name="Comma 10 2" xfId="2821" xr:uid="{00000000-0005-0000-0000-00001F0E0000}"/>
    <cellStyle name="Comma 10 2 10" xfId="2822" xr:uid="{00000000-0005-0000-0000-0000200E0000}"/>
    <cellStyle name="Comma 10 2 11" xfId="2823" xr:uid="{00000000-0005-0000-0000-0000210E0000}"/>
    <cellStyle name="Comma 10 2 12" xfId="2824" xr:uid="{00000000-0005-0000-0000-0000220E0000}"/>
    <cellStyle name="Comma 10 2 13" xfId="2825" xr:uid="{00000000-0005-0000-0000-0000230E0000}"/>
    <cellStyle name="Comma 10 2 14" xfId="2826" xr:uid="{00000000-0005-0000-0000-0000240E0000}"/>
    <cellStyle name="Comma 10 2 15" xfId="2827" xr:uid="{00000000-0005-0000-0000-0000250E0000}"/>
    <cellStyle name="Comma 10 2 16" xfId="2828" xr:uid="{00000000-0005-0000-0000-0000260E0000}"/>
    <cellStyle name="Comma 10 2 17" xfId="2829" xr:uid="{00000000-0005-0000-0000-0000270E0000}"/>
    <cellStyle name="Comma 10 2 18" xfId="2830" xr:uid="{00000000-0005-0000-0000-0000280E0000}"/>
    <cellStyle name="Comma 10 2 19" xfId="2831" xr:uid="{00000000-0005-0000-0000-0000290E0000}"/>
    <cellStyle name="Comma 10 2 2" xfId="2832" xr:uid="{00000000-0005-0000-0000-00002A0E0000}"/>
    <cellStyle name="Comma 10 2 2 10" xfId="2833" xr:uid="{00000000-0005-0000-0000-00002B0E0000}"/>
    <cellStyle name="Comma 10 2 2 11" xfId="2834" xr:uid="{00000000-0005-0000-0000-00002C0E0000}"/>
    <cellStyle name="Comma 10 2 2 12" xfId="2835" xr:uid="{00000000-0005-0000-0000-00002D0E0000}"/>
    <cellStyle name="Comma 10 2 2 13" xfId="2836" xr:uid="{00000000-0005-0000-0000-00002E0E0000}"/>
    <cellStyle name="Comma 10 2 2 14" xfId="2837" xr:uid="{00000000-0005-0000-0000-00002F0E0000}"/>
    <cellStyle name="Comma 10 2 2 15" xfId="2838" xr:uid="{00000000-0005-0000-0000-0000300E0000}"/>
    <cellStyle name="Comma 10 2 2 16" xfId="2839" xr:uid="{00000000-0005-0000-0000-0000310E0000}"/>
    <cellStyle name="Comma 10 2 2 17" xfId="2840" xr:uid="{00000000-0005-0000-0000-0000320E0000}"/>
    <cellStyle name="Comma 10 2 2 18" xfId="2841" xr:uid="{00000000-0005-0000-0000-0000330E0000}"/>
    <cellStyle name="Comma 10 2 2 2" xfId="2842" xr:uid="{00000000-0005-0000-0000-0000340E0000}"/>
    <cellStyle name="Comma 10 2 2 2 2" xfId="2843" xr:uid="{00000000-0005-0000-0000-0000350E0000}"/>
    <cellStyle name="Comma 10 2 2 2 2 2" xfId="2844" xr:uid="{00000000-0005-0000-0000-0000360E0000}"/>
    <cellStyle name="Comma 10 2 2 2 3" xfId="2845" xr:uid="{00000000-0005-0000-0000-0000370E0000}"/>
    <cellStyle name="Comma 10 2 2 2 4" xfId="2846" xr:uid="{00000000-0005-0000-0000-0000380E0000}"/>
    <cellStyle name="Comma 10 2 2 2 5" xfId="2847" xr:uid="{00000000-0005-0000-0000-0000390E0000}"/>
    <cellStyle name="Comma 10 2 2 3" xfId="2848" xr:uid="{00000000-0005-0000-0000-00003A0E0000}"/>
    <cellStyle name="Comma 10 2 2 3 2" xfId="2849" xr:uid="{00000000-0005-0000-0000-00003B0E0000}"/>
    <cellStyle name="Comma 10 2 2 3 3" xfId="2850" xr:uid="{00000000-0005-0000-0000-00003C0E0000}"/>
    <cellStyle name="Comma 10 2 2 3 4" xfId="2851" xr:uid="{00000000-0005-0000-0000-00003D0E0000}"/>
    <cellStyle name="Comma 10 2 2 4" xfId="2852" xr:uid="{00000000-0005-0000-0000-00003E0E0000}"/>
    <cellStyle name="Comma 10 2 2 5" xfId="2853" xr:uid="{00000000-0005-0000-0000-00003F0E0000}"/>
    <cellStyle name="Comma 10 2 2 6" xfId="2854" xr:uid="{00000000-0005-0000-0000-0000400E0000}"/>
    <cellStyle name="Comma 10 2 2 7" xfId="2855" xr:uid="{00000000-0005-0000-0000-0000410E0000}"/>
    <cellStyle name="Comma 10 2 2 8" xfId="2856" xr:uid="{00000000-0005-0000-0000-0000420E0000}"/>
    <cellStyle name="Comma 10 2 2 9" xfId="2857" xr:uid="{00000000-0005-0000-0000-0000430E0000}"/>
    <cellStyle name="Comma 10 2 3" xfId="2858" xr:uid="{00000000-0005-0000-0000-0000440E0000}"/>
    <cellStyle name="Comma 10 2 3 2" xfId="2859" xr:uid="{00000000-0005-0000-0000-0000450E0000}"/>
    <cellStyle name="Comma 10 2 3 2 2" xfId="2860" xr:uid="{00000000-0005-0000-0000-0000460E0000}"/>
    <cellStyle name="Comma 10 2 3 3" xfId="2861" xr:uid="{00000000-0005-0000-0000-0000470E0000}"/>
    <cellStyle name="Comma 10 2 3 4" xfId="2862" xr:uid="{00000000-0005-0000-0000-0000480E0000}"/>
    <cellStyle name="Comma 10 2 3 5" xfId="2863" xr:uid="{00000000-0005-0000-0000-0000490E0000}"/>
    <cellStyle name="Comma 10 2 4" xfId="2864" xr:uid="{00000000-0005-0000-0000-00004A0E0000}"/>
    <cellStyle name="Comma 10 2 4 2" xfId="2865" xr:uid="{00000000-0005-0000-0000-00004B0E0000}"/>
    <cellStyle name="Comma 10 2 4 2 2" xfId="2866" xr:uid="{00000000-0005-0000-0000-00004C0E0000}"/>
    <cellStyle name="Comma 10 2 4 3" xfId="2867" xr:uid="{00000000-0005-0000-0000-00004D0E0000}"/>
    <cellStyle name="Comma 10 2 4 4" xfId="2868" xr:uid="{00000000-0005-0000-0000-00004E0E0000}"/>
    <cellStyle name="Comma 10 2 4 5" xfId="2869" xr:uid="{00000000-0005-0000-0000-00004F0E0000}"/>
    <cellStyle name="Comma 10 2 5" xfId="2870" xr:uid="{00000000-0005-0000-0000-0000500E0000}"/>
    <cellStyle name="Comma 10 2 5 2" xfId="2871" xr:uid="{00000000-0005-0000-0000-0000510E0000}"/>
    <cellStyle name="Comma 10 2 5 3" xfId="2872" xr:uid="{00000000-0005-0000-0000-0000520E0000}"/>
    <cellStyle name="Comma 10 2 6" xfId="2873" xr:uid="{00000000-0005-0000-0000-0000530E0000}"/>
    <cellStyle name="Comma 10 2 7" xfId="2874" xr:uid="{00000000-0005-0000-0000-0000540E0000}"/>
    <cellStyle name="Comma 10 2 8" xfId="2875" xr:uid="{00000000-0005-0000-0000-0000550E0000}"/>
    <cellStyle name="Comma 10 2 9" xfId="2876" xr:uid="{00000000-0005-0000-0000-0000560E0000}"/>
    <cellStyle name="Comma 10 3" xfId="2877" xr:uid="{00000000-0005-0000-0000-0000570E0000}"/>
    <cellStyle name="Comma 10 3 2" xfId="2878" xr:uid="{00000000-0005-0000-0000-0000580E0000}"/>
    <cellStyle name="Comma 10 3 2 2" xfId="2879" xr:uid="{00000000-0005-0000-0000-0000590E0000}"/>
    <cellStyle name="Comma 10 3 3" xfId="2880" xr:uid="{00000000-0005-0000-0000-00005A0E0000}"/>
    <cellStyle name="Comma 10 3 3 2" xfId="2881" xr:uid="{00000000-0005-0000-0000-00005B0E0000}"/>
    <cellStyle name="Comma 10 3 4" xfId="2882" xr:uid="{00000000-0005-0000-0000-00005C0E0000}"/>
    <cellStyle name="Comma 10 4" xfId="2883" xr:uid="{00000000-0005-0000-0000-00005D0E0000}"/>
    <cellStyle name="Comma 10 4 2" xfId="2884" xr:uid="{00000000-0005-0000-0000-00005E0E0000}"/>
    <cellStyle name="Comma 10 4 2 2" xfId="2885" xr:uid="{00000000-0005-0000-0000-00005F0E0000}"/>
    <cellStyle name="Comma 10 4 3" xfId="2886" xr:uid="{00000000-0005-0000-0000-0000600E0000}"/>
    <cellStyle name="Comma 10 5" xfId="2887" xr:uid="{00000000-0005-0000-0000-0000610E0000}"/>
    <cellStyle name="Comma 10 5 2" xfId="2888" xr:uid="{00000000-0005-0000-0000-0000620E0000}"/>
    <cellStyle name="Comma 10 5 2 2" xfId="2889" xr:uid="{00000000-0005-0000-0000-0000630E0000}"/>
    <cellStyle name="Comma 10 5 3" xfId="2890" xr:uid="{00000000-0005-0000-0000-0000640E0000}"/>
    <cellStyle name="Comma 10 6" xfId="2891" xr:uid="{00000000-0005-0000-0000-0000650E0000}"/>
    <cellStyle name="Comma 10 6 2" xfId="2892" xr:uid="{00000000-0005-0000-0000-0000660E0000}"/>
    <cellStyle name="Comma 10 7" xfId="2893" xr:uid="{00000000-0005-0000-0000-0000670E0000}"/>
    <cellStyle name="Comma 10 8" xfId="2894" xr:uid="{00000000-0005-0000-0000-0000680E0000}"/>
    <cellStyle name="Comma 100" xfId="2895" xr:uid="{00000000-0005-0000-0000-0000690E0000}"/>
    <cellStyle name="Comma 100 2" xfId="2896" xr:uid="{00000000-0005-0000-0000-00006A0E0000}"/>
    <cellStyle name="Comma 100 2 2" xfId="2897" xr:uid="{00000000-0005-0000-0000-00006B0E0000}"/>
    <cellStyle name="Comma 100 3" xfId="2898" xr:uid="{00000000-0005-0000-0000-00006C0E0000}"/>
    <cellStyle name="Comma 100 4" xfId="2899" xr:uid="{00000000-0005-0000-0000-00006D0E0000}"/>
    <cellStyle name="Comma 101" xfId="2900" xr:uid="{00000000-0005-0000-0000-00006E0E0000}"/>
    <cellStyle name="Comma 101 2" xfId="2901" xr:uid="{00000000-0005-0000-0000-00006F0E0000}"/>
    <cellStyle name="Comma 101 2 2" xfId="2902" xr:uid="{00000000-0005-0000-0000-0000700E0000}"/>
    <cellStyle name="Comma 101 3" xfId="2903" xr:uid="{00000000-0005-0000-0000-0000710E0000}"/>
    <cellStyle name="Comma 101 4" xfId="2904" xr:uid="{00000000-0005-0000-0000-0000720E0000}"/>
    <cellStyle name="Comma 102" xfId="2905" xr:uid="{00000000-0005-0000-0000-0000730E0000}"/>
    <cellStyle name="Comma 102 2" xfId="2906" xr:uid="{00000000-0005-0000-0000-0000740E0000}"/>
    <cellStyle name="Comma 102 2 2" xfId="2907" xr:uid="{00000000-0005-0000-0000-0000750E0000}"/>
    <cellStyle name="Comma 102 3" xfId="2908" xr:uid="{00000000-0005-0000-0000-0000760E0000}"/>
    <cellStyle name="Comma 102 4" xfId="2909" xr:uid="{00000000-0005-0000-0000-0000770E0000}"/>
    <cellStyle name="Comma 103" xfId="2910" xr:uid="{00000000-0005-0000-0000-0000780E0000}"/>
    <cellStyle name="Comma 103 2" xfId="2911" xr:uid="{00000000-0005-0000-0000-0000790E0000}"/>
    <cellStyle name="Comma 103 2 2" xfId="2912" xr:uid="{00000000-0005-0000-0000-00007A0E0000}"/>
    <cellStyle name="Comma 103 3" xfId="2913" xr:uid="{00000000-0005-0000-0000-00007B0E0000}"/>
    <cellStyle name="Comma 103 4" xfId="2914" xr:uid="{00000000-0005-0000-0000-00007C0E0000}"/>
    <cellStyle name="Comma 104" xfId="2915" xr:uid="{00000000-0005-0000-0000-00007D0E0000}"/>
    <cellStyle name="Comma 104 2" xfId="2916" xr:uid="{00000000-0005-0000-0000-00007E0E0000}"/>
    <cellStyle name="Comma 104 2 2" xfId="2917" xr:uid="{00000000-0005-0000-0000-00007F0E0000}"/>
    <cellStyle name="Comma 104 3" xfId="2918" xr:uid="{00000000-0005-0000-0000-0000800E0000}"/>
    <cellStyle name="Comma 105" xfId="2919" xr:uid="{00000000-0005-0000-0000-0000810E0000}"/>
    <cellStyle name="Comma 105 2" xfId="2920" xr:uid="{00000000-0005-0000-0000-0000820E0000}"/>
    <cellStyle name="Comma 105 2 2" xfId="2921" xr:uid="{00000000-0005-0000-0000-0000830E0000}"/>
    <cellStyle name="Comma 105 3" xfId="2922" xr:uid="{00000000-0005-0000-0000-0000840E0000}"/>
    <cellStyle name="Comma 106" xfId="2923" xr:uid="{00000000-0005-0000-0000-0000850E0000}"/>
    <cellStyle name="Comma 106 2" xfId="2924" xr:uid="{00000000-0005-0000-0000-0000860E0000}"/>
    <cellStyle name="Comma 106 2 2" xfId="2925" xr:uid="{00000000-0005-0000-0000-0000870E0000}"/>
    <cellStyle name="Comma 106 3" xfId="2926" xr:uid="{00000000-0005-0000-0000-0000880E0000}"/>
    <cellStyle name="Comma 107" xfId="2927" xr:uid="{00000000-0005-0000-0000-0000890E0000}"/>
    <cellStyle name="Comma 107 2" xfId="2928" xr:uid="{00000000-0005-0000-0000-00008A0E0000}"/>
    <cellStyle name="Comma 107 2 2" xfId="2929" xr:uid="{00000000-0005-0000-0000-00008B0E0000}"/>
    <cellStyle name="Comma 107 3" xfId="2930" xr:uid="{00000000-0005-0000-0000-00008C0E0000}"/>
    <cellStyle name="Comma 108" xfId="2931" xr:uid="{00000000-0005-0000-0000-00008D0E0000}"/>
    <cellStyle name="Comma 108 2" xfId="2932" xr:uid="{00000000-0005-0000-0000-00008E0E0000}"/>
    <cellStyle name="Comma 108 3" xfId="2933" xr:uid="{00000000-0005-0000-0000-00008F0E0000}"/>
    <cellStyle name="Comma 109" xfId="2934" xr:uid="{00000000-0005-0000-0000-0000900E0000}"/>
    <cellStyle name="Comma 109 2" xfId="2935" xr:uid="{00000000-0005-0000-0000-0000910E0000}"/>
    <cellStyle name="Comma 109 3" xfId="2936" xr:uid="{00000000-0005-0000-0000-0000920E0000}"/>
    <cellStyle name="Comma 109 3 2" xfId="20434" xr:uid="{00000000-0005-0000-0000-0000930E0000}"/>
    <cellStyle name="Comma 109 3 2 2" xfId="32341" xr:uid="{BE6DDF67-F483-4FB4-AEDE-84A88D998C6A}"/>
    <cellStyle name="Comma 109 3 3" xfId="26397" xr:uid="{BFAB6347-DBD9-48CA-9A47-9A32C511B18E}"/>
    <cellStyle name="Comma 11" xfId="2937" xr:uid="{00000000-0005-0000-0000-0000940E0000}"/>
    <cellStyle name="Comma 11 2" xfId="2938" xr:uid="{00000000-0005-0000-0000-0000950E0000}"/>
    <cellStyle name="Comma 11 2 10" xfId="2939" xr:uid="{00000000-0005-0000-0000-0000960E0000}"/>
    <cellStyle name="Comma 11 2 11" xfId="2940" xr:uid="{00000000-0005-0000-0000-0000970E0000}"/>
    <cellStyle name="Comma 11 2 12" xfId="2941" xr:uid="{00000000-0005-0000-0000-0000980E0000}"/>
    <cellStyle name="Comma 11 2 13" xfId="2942" xr:uid="{00000000-0005-0000-0000-0000990E0000}"/>
    <cellStyle name="Comma 11 2 14" xfId="2943" xr:uid="{00000000-0005-0000-0000-00009A0E0000}"/>
    <cellStyle name="Comma 11 2 15" xfId="2944" xr:uid="{00000000-0005-0000-0000-00009B0E0000}"/>
    <cellStyle name="Comma 11 2 16" xfId="2945" xr:uid="{00000000-0005-0000-0000-00009C0E0000}"/>
    <cellStyle name="Comma 11 2 17" xfId="2946" xr:uid="{00000000-0005-0000-0000-00009D0E0000}"/>
    <cellStyle name="Comma 11 2 18" xfId="2947" xr:uid="{00000000-0005-0000-0000-00009E0E0000}"/>
    <cellStyle name="Comma 11 2 2" xfId="2948" xr:uid="{00000000-0005-0000-0000-00009F0E0000}"/>
    <cellStyle name="Comma 11 2 2 10" xfId="2949" xr:uid="{00000000-0005-0000-0000-0000A00E0000}"/>
    <cellStyle name="Comma 11 2 2 11" xfId="2950" xr:uid="{00000000-0005-0000-0000-0000A10E0000}"/>
    <cellStyle name="Comma 11 2 2 12" xfId="2951" xr:uid="{00000000-0005-0000-0000-0000A20E0000}"/>
    <cellStyle name="Comma 11 2 2 13" xfId="2952" xr:uid="{00000000-0005-0000-0000-0000A30E0000}"/>
    <cellStyle name="Comma 11 2 2 14" xfId="2953" xr:uid="{00000000-0005-0000-0000-0000A40E0000}"/>
    <cellStyle name="Comma 11 2 2 15" xfId="2954" xr:uid="{00000000-0005-0000-0000-0000A50E0000}"/>
    <cellStyle name="Comma 11 2 2 16" xfId="2955" xr:uid="{00000000-0005-0000-0000-0000A60E0000}"/>
    <cellStyle name="Comma 11 2 2 17" xfId="2956" xr:uid="{00000000-0005-0000-0000-0000A70E0000}"/>
    <cellStyle name="Comma 11 2 2 2" xfId="2957" xr:uid="{00000000-0005-0000-0000-0000A80E0000}"/>
    <cellStyle name="Comma 11 2 2 2 2" xfId="2958" xr:uid="{00000000-0005-0000-0000-0000A90E0000}"/>
    <cellStyle name="Comma 11 2 2 2 3" xfId="2959" xr:uid="{00000000-0005-0000-0000-0000AA0E0000}"/>
    <cellStyle name="Comma 11 2 2 3" xfId="2960" xr:uid="{00000000-0005-0000-0000-0000AB0E0000}"/>
    <cellStyle name="Comma 11 2 2 4" xfId="2961" xr:uid="{00000000-0005-0000-0000-0000AC0E0000}"/>
    <cellStyle name="Comma 11 2 2 5" xfId="2962" xr:uid="{00000000-0005-0000-0000-0000AD0E0000}"/>
    <cellStyle name="Comma 11 2 2 6" xfId="2963" xr:uid="{00000000-0005-0000-0000-0000AE0E0000}"/>
    <cellStyle name="Comma 11 2 2 7" xfId="2964" xr:uid="{00000000-0005-0000-0000-0000AF0E0000}"/>
    <cellStyle name="Comma 11 2 2 8" xfId="2965" xr:uid="{00000000-0005-0000-0000-0000B00E0000}"/>
    <cellStyle name="Comma 11 2 2 9" xfId="2966" xr:uid="{00000000-0005-0000-0000-0000B10E0000}"/>
    <cellStyle name="Comma 11 2 3" xfId="2967" xr:uid="{00000000-0005-0000-0000-0000B20E0000}"/>
    <cellStyle name="Comma 11 2 3 2" xfId="2968" xr:uid="{00000000-0005-0000-0000-0000B30E0000}"/>
    <cellStyle name="Comma 11 2 3 3" xfId="2969" xr:uid="{00000000-0005-0000-0000-0000B40E0000}"/>
    <cellStyle name="Comma 11 2 4" xfId="2970" xr:uid="{00000000-0005-0000-0000-0000B50E0000}"/>
    <cellStyle name="Comma 11 2 4 2" xfId="2971" xr:uid="{00000000-0005-0000-0000-0000B60E0000}"/>
    <cellStyle name="Comma 11 2 4 3" xfId="2972" xr:uid="{00000000-0005-0000-0000-0000B70E0000}"/>
    <cellStyle name="Comma 11 2 5" xfId="2973" xr:uid="{00000000-0005-0000-0000-0000B80E0000}"/>
    <cellStyle name="Comma 11 2 6" xfId="2974" xr:uid="{00000000-0005-0000-0000-0000B90E0000}"/>
    <cellStyle name="Comma 11 2 7" xfId="2975" xr:uid="{00000000-0005-0000-0000-0000BA0E0000}"/>
    <cellStyle name="Comma 11 2 8" xfId="2976" xr:uid="{00000000-0005-0000-0000-0000BB0E0000}"/>
    <cellStyle name="Comma 11 2 9" xfId="2977" xr:uid="{00000000-0005-0000-0000-0000BC0E0000}"/>
    <cellStyle name="Comma 11 3" xfId="2978" xr:uid="{00000000-0005-0000-0000-0000BD0E0000}"/>
    <cellStyle name="Comma 11 3 2" xfId="2979" xr:uid="{00000000-0005-0000-0000-0000BE0E0000}"/>
    <cellStyle name="Comma 11 3 2 2" xfId="2980" xr:uid="{00000000-0005-0000-0000-0000BF0E0000}"/>
    <cellStyle name="Comma 11 3 3" xfId="2981" xr:uid="{00000000-0005-0000-0000-0000C00E0000}"/>
    <cellStyle name="Comma 11 3 3 2" xfId="2982" xr:uid="{00000000-0005-0000-0000-0000C10E0000}"/>
    <cellStyle name="Comma 11 3 4" xfId="2983" xr:uid="{00000000-0005-0000-0000-0000C20E0000}"/>
    <cellStyle name="Comma 11 4" xfId="2984" xr:uid="{00000000-0005-0000-0000-0000C30E0000}"/>
    <cellStyle name="Comma 11 4 2" xfId="2985" xr:uid="{00000000-0005-0000-0000-0000C40E0000}"/>
    <cellStyle name="Comma 11 4 2 2" xfId="2986" xr:uid="{00000000-0005-0000-0000-0000C50E0000}"/>
    <cellStyle name="Comma 11 4 3" xfId="2987" xr:uid="{00000000-0005-0000-0000-0000C60E0000}"/>
    <cellStyle name="Comma 11 5" xfId="2988" xr:uid="{00000000-0005-0000-0000-0000C70E0000}"/>
    <cellStyle name="Comma 11 5 2" xfId="2989" xr:uid="{00000000-0005-0000-0000-0000C80E0000}"/>
    <cellStyle name="Comma 11 6" xfId="2990" xr:uid="{00000000-0005-0000-0000-0000C90E0000}"/>
    <cellStyle name="Comma 11 6 2" xfId="2991" xr:uid="{00000000-0005-0000-0000-0000CA0E0000}"/>
    <cellStyle name="Comma 11 7" xfId="2992" xr:uid="{00000000-0005-0000-0000-0000CB0E0000}"/>
    <cellStyle name="Comma 11 8" xfId="2993" xr:uid="{00000000-0005-0000-0000-0000CC0E0000}"/>
    <cellStyle name="Comma 110" xfId="2994" xr:uid="{00000000-0005-0000-0000-0000CD0E0000}"/>
    <cellStyle name="Comma 110 2" xfId="2995" xr:uid="{00000000-0005-0000-0000-0000CE0E0000}"/>
    <cellStyle name="Comma 110 2 2" xfId="2996" xr:uid="{00000000-0005-0000-0000-0000CF0E0000}"/>
    <cellStyle name="Comma 110 3" xfId="2997" xr:uid="{00000000-0005-0000-0000-0000D00E0000}"/>
    <cellStyle name="Comma 110 4" xfId="2998" xr:uid="{00000000-0005-0000-0000-0000D10E0000}"/>
    <cellStyle name="Comma 111" xfId="2999" xr:uid="{00000000-0005-0000-0000-0000D20E0000}"/>
    <cellStyle name="Comma 111 2" xfId="3000" xr:uid="{00000000-0005-0000-0000-0000D30E0000}"/>
    <cellStyle name="Comma 111 2 2" xfId="3001" xr:uid="{00000000-0005-0000-0000-0000D40E0000}"/>
    <cellStyle name="Comma 111 3" xfId="3002" xr:uid="{00000000-0005-0000-0000-0000D50E0000}"/>
    <cellStyle name="Comma 111 4" xfId="3003" xr:uid="{00000000-0005-0000-0000-0000D60E0000}"/>
    <cellStyle name="Comma 112" xfId="3004" xr:uid="{00000000-0005-0000-0000-0000D70E0000}"/>
    <cellStyle name="Comma 112 2" xfId="3005" xr:uid="{00000000-0005-0000-0000-0000D80E0000}"/>
    <cellStyle name="Comma 112 3" xfId="3006" xr:uid="{00000000-0005-0000-0000-0000D90E0000}"/>
    <cellStyle name="Comma 112 4" xfId="3007" xr:uid="{00000000-0005-0000-0000-0000DA0E0000}"/>
    <cellStyle name="Comma 113" xfId="3008" xr:uid="{00000000-0005-0000-0000-0000DB0E0000}"/>
    <cellStyle name="Comma 113 2" xfId="3009" xr:uid="{00000000-0005-0000-0000-0000DC0E0000}"/>
    <cellStyle name="Comma 113 3" xfId="3010" xr:uid="{00000000-0005-0000-0000-0000DD0E0000}"/>
    <cellStyle name="Comma 113 4" xfId="3011" xr:uid="{00000000-0005-0000-0000-0000DE0E0000}"/>
    <cellStyle name="Comma 114" xfId="3012" xr:uid="{00000000-0005-0000-0000-0000DF0E0000}"/>
    <cellStyle name="Comma 114 2" xfId="3013" xr:uid="{00000000-0005-0000-0000-0000E00E0000}"/>
    <cellStyle name="Comma 114 3" xfId="3014" xr:uid="{00000000-0005-0000-0000-0000E10E0000}"/>
    <cellStyle name="Comma 114 4" xfId="3015" xr:uid="{00000000-0005-0000-0000-0000E20E0000}"/>
    <cellStyle name="Comma 115" xfId="3016" xr:uid="{00000000-0005-0000-0000-0000E30E0000}"/>
    <cellStyle name="Comma 115 2" xfId="3017" xr:uid="{00000000-0005-0000-0000-0000E40E0000}"/>
    <cellStyle name="Comma 115 3" xfId="3018" xr:uid="{00000000-0005-0000-0000-0000E50E0000}"/>
    <cellStyle name="Comma 115 4" xfId="3019" xr:uid="{00000000-0005-0000-0000-0000E60E0000}"/>
    <cellStyle name="Comma 116" xfId="3020" xr:uid="{00000000-0005-0000-0000-0000E70E0000}"/>
    <cellStyle name="Comma 116 2" xfId="3021" xr:uid="{00000000-0005-0000-0000-0000E80E0000}"/>
    <cellStyle name="Comma 116 3" xfId="3022" xr:uid="{00000000-0005-0000-0000-0000E90E0000}"/>
    <cellStyle name="Comma 116 4" xfId="3023" xr:uid="{00000000-0005-0000-0000-0000EA0E0000}"/>
    <cellStyle name="Comma 117" xfId="3024" xr:uid="{00000000-0005-0000-0000-0000EB0E0000}"/>
    <cellStyle name="Comma 117 2" xfId="3025" xr:uid="{00000000-0005-0000-0000-0000EC0E0000}"/>
    <cellStyle name="Comma 117 3" xfId="3026" xr:uid="{00000000-0005-0000-0000-0000ED0E0000}"/>
    <cellStyle name="Comma 117 4" xfId="3027" xr:uid="{00000000-0005-0000-0000-0000EE0E0000}"/>
    <cellStyle name="Comma 118" xfId="3028" xr:uid="{00000000-0005-0000-0000-0000EF0E0000}"/>
    <cellStyle name="Comma 118 2" xfId="3029" xr:uid="{00000000-0005-0000-0000-0000F00E0000}"/>
    <cellStyle name="Comma 118 3" xfId="3030" xr:uid="{00000000-0005-0000-0000-0000F10E0000}"/>
    <cellStyle name="Comma 118 4" xfId="3031" xr:uid="{00000000-0005-0000-0000-0000F20E0000}"/>
    <cellStyle name="Comma 119" xfId="3032" xr:uid="{00000000-0005-0000-0000-0000F30E0000}"/>
    <cellStyle name="Comma 119 2" xfId="3033" xr:uid="{00000000-0005-0000-0000-0000F40E0000}"/>
    <cellStyle name="Comma 119 3" xfId="3034" xr:uid="{00000000-0005-0000-0000-0000F50E0000}"/>
    <cellStyle name="Comma 119 4" xfId="3035" xr:uid="{00000000-0005-0000-0000-0000F60E0000}"/>
    <cellStyle name="Comma 12" xfId="3036" xr:uid="{00000000-0005-0000-0000-0000F70E0000}"/>
    <cellStyle name="Comma 12 10" xfId="3037" xr:uid="{00000000-0005-0000-0000-0000F80E0000}"/>
    <cellStyle name="Comma 12 11" xfId="3038" xr:uid="{00000000-0005-0000-0000-0000F90E0000}"/>
    <cellStyle name="Comma 12 12" xfId="3039" xr:uid="{00000000-0005-0000-0000-0000FA0E0000}"/>
    <cellStyle name="Comma 12 13" xfId="3040" xr:uid="{00000000-0005-0000-0000-0000FB0E0000}"/>
    <cellStyle name="Comma 12 14" xfId="3041" xr:uid="{00000000-0005-0000-0000-0000FC0E0000}"/>
    <cellStyle name="Comma 12 15" xfId="3042" xr:uid="{00000000-0005-0000-0000-0000FD0E0000}"/>
    <cellStyle name="Comma 12 16" xfId="3043" xr:uid="{00000000-0005-0000-0000-0000FE0E0000}"/>
    <cellStyle name="Comma 12 17" xfId="3044" xr:uid="{00000000-0005-0000-0000-0000FF0E0000}"/>
    <cellStyle name="Comma 12 18" xfId="3045" xr:uid="{00000000-0005-0000-0000-0000000F0000}"/>
    <cellStyle name="Comma 12 2" xfId="3046" xr:uid="{00000000-0005-0000-0000-0000010F0000}"/>
    <cellStyle name="Comma 12 2 10" xfId="3047" xr:uid="{00000000-0005-0000-0000-0000020F0000}"/>
    <cellStyle name="Comma 12 2 11" xfId="3048" xr:uid="{00000000-0005-0000-0000-0000030F0000}"/>
    <cellStyle name="Comma 12 2 12" xfId="3049" xr:uid="{00000000-0005-0000-0000-0000040F0000}"/>
    <cellStyle name="Comma 12 2 13" xfId="3050" xr:uid="{00000000-0005-0000-0000-0000050F0000}"/>
    <cellStyle name="Comma 12 2 14" xfId="3051" xr:uid="{00000000-0005-0000-0000-0000060F0000}"/>
    <cellStyle name="Comma 12 2 15" xfId="3052" xr:uid="{00000000-0005-0000-0000-0000070F0000}"/>
    <cellStyle name="Comma 12 2 16" xfId="3053" xr:uid="{00000000-0005-0000-0000-0000080F0000}"/>
    <cellStyle name="Comma 12 2 17" xfId="3054" xr:uid="{00000000-0005-0000-0000-0000090F0000}"/>
    <cellStyle name="Comma 12 2 2" xfId="3055" xr:uid="{00000000-0005-0000-0000-00000A0F0000}"/>
    <cellStyle name="Comma 12 2 3" xfId="3056" xr:uid="{00000000-0005-0000-0000-00000B0F0000}"/>
    <cellStyle name="Comma 12 2 4" xfId="3057" xr:uid="{00000000-0005-0000-0000-00000C0F0000}"/>
    <cellStyle name="Comma 12 2 5" xfId="3058" xr:uid="{00000000-0005-0000-0000-00000D0F0000}"/>
    <cellStyle name="Comma 12 2 6" xfId="3059" xr:uid="{00000000-0005-0000-0000-00000E0F0000}"/>
    <cellStyle name="Comma 12 2 7" xfId="3060" xr:uid="{00000000-0005-0000-0000-00000F0F0000}"/>
    <cellStyle name="Comma 12 2 8" xfId="3061" xr:uid="{00000000-0005-0000-0000-0000100F0000}"/>
    <cellStyle name="Comma 12 2 9" xfId="3062" xr:uid="{00000000-0005-0000-0000-0000110F0000}"/>
    <cellStyle name="Comma 12 3" xfId="3063" xr:uid="{00000000-0005-0000-0000-0000120F0000}"/>
    <cellStyle name="Comma 12 3 2" xfId="3064" xr:uid="{00000000-0005-0000-0000-0000130F0000}"/>
    <cellStyle name="Comma 12 3 2 2" xfId="3065" xr:uid="{00000000-0005-0000-0000-0000140F0000}"/>
    <cellStyle name="Comma 12 3 3" xfId="3066" xr:uid="{00000000-0005-0000-0000-0000150F0000}"/>
    <cellStyle name="Comma 12 3 4" xfId="3067" xr:uid="{00000000-0005-0000-0000-0000160F0000}"/>
    <cellStyle name="Comma 12 4" xfId="3068" xr:uid="{00000000-0005-0000-0000-0000170F0000}"/>
    <cellStyle name="Comma 12 4 2" xfId="3069" xr:uid="{00000000-0005-0000-0000-0000180F0000}"/>
    <cellStyle name="Comma 12 4 3" xfId="3070" xr:uid="{00000000-0005-0000-0000-0000190F0000}"/>
    <cellStyle name="Comma 12 5" xfId="3071" xr:uid="{00000000-0005-0000-0000-00001A0F0000}"/>
    <cellStyle name="Comma 12 6" xfId="3072" xr:uid="{00000000-0005-0000-0000-00001B0F0000}"/>
    <cellStyle name="Comma 12 7" xfId="3073" xr:uid="{00000000-0005-0000-0000-00001C0F0000}"/>
    <cellStyle name="Comma 12 8" xfId="3074" xr:uid="{00000000-0005-0000-0000-00001D0F0000}"/>
    <cellStyle name="Comma 12 9" xfId="3075" xr:uid="{00000000-0005-0000-0000-00001E0F0000}"/>
    <cellStyle name="Comma 120" xfId="3076" xr:uid="{00000000-0005-0000-0000-00001F0F0000}"/>
    <cellStyle name="Comma 120 2" xfId="3077" xr:uid="{00000000-0005-0000-0000-0000200F0000}"/>
    <cellStyle name="Comma 120 3" xfId="3078" xr:uid="{00000000-0005-0000-0000-0000210F0000}"/>
    <cellStyle name="Comma 120 4" xfId="3079" xr:uid="{00000000-0005-0000-0000-0000220F0000}"/>
    <cellStyle name="Comma 121" xfId="3080" xr:uid="{00000000-0005-0000-0000-0000230F0000}"/>
    <cellStyle name="Comma 121 2" xfId="3081" xr:uid="{00000000-0005-0000-0000-0000240F0000}"/>
    <cellStyle name="Comma 121 3" xfId="3082" xr:uid="{00000000-0005-0000-0000-0000250F0000}"/>
    <cellStyle name="Comma 121 4" xfId="3083" xr:uid="{00000000-0005-0000-0000-0000260F0000}"/>
    <cellStyle name="Comma 122" xfId="3084" xr:uid="{00000000-0005-0000-0000-0000270F0000}"/>
    <cellStyle name="Comma 122 2" xfId="3085" xr:uid="{00000000-0005-0000-0000-0000280F0000}"/>
    <cellStyle name="Comma 122 3" xfId="3086" xr:uid="{00000000-0005-0000-0000-0000290F0000}"/>
    <cellStyle name="Comma 122 4" xfId="3087" xr:uid="{00000000-0005-0000-0000-00002A0F0000}"/>
    <cellStyle name="Comma 123" xfId="3088" xr:uid="{00000000-0005-0000-0000-00002B0F0000}"/>
    <cellStyle name="Comma 123 2" xfId="3089" xr:uid="{00000000-0005-0000-0000-00002C0F0000}"/>
    <cellStyle name="Comma 123 3" xfId="3090" xr:uid="{00000000-0005-0000-0000-00002D0F0000}"/>
    <cellStyle name="Comma 123 4" xfId="3091" xr:uid="{00000000-0005-0000-0000-00002E0F0000}"/>
    <cellStyle name="Comma 124" xfId="3092" xr:uid="{00000000-0005-0000-0000-00002F0F0000}"/>
    <cellStyle name="Comma 124 2" xfId="3093" xr:uid="{00000000-0005-0000-0000-0000300F0000}"/>
    <cellStyle name="Comma 124 3" xfId="3094" xr:uid="{00000000-0005-0000-0000-0000310F0000}"/>
    <cellStyle name="Comma 124 4" xfId="3095" xr:uid="{00000000-0005-0000-0000-0000320F0000}"/>
    <cellStyle name="Comma 125" xfId="3096" xr:uid="{00000000-0005-0000-0000-0000330F0000}"/>
    <cellStyle name="Comma 125 2" xfId="3097" xr:uid="{00000000-0005-0000-0000-0000340F0000}"/>
    <cellStyle name="Comma 125 3" xfId="3098" xr:uid="{00000000-0005-0000-0000-0000350F0000}"/>
    <cellStyle name="Comma 125 4" xfId="3099" xr:uid="{00000000-0005-0000-0000-0000360F0000}"/>
    <cellStyle name="Comma 126" xfId="3100" xr:uid="{00000000-0005-0000-0000-0000370F0000}"/>
    <cellStyle name="Comma 126 2" xfId="3101" xr:uid="{00000000-0005-0000-0000-0000380F0000}"/>
    <cellStyle name="Comma 126 3" xfId="3102" xr:uid="{00000000-0005-0000-0000-0000390F0000}"/>
    <cellStyle name="Comma 126 4" xfId="3103" xr:uid="{00000000-0005-0000-0000-00003A0F0000}"/>
    <cellStyle name="Comma 127" xfId="3104" xr:uid="{00000000-0005-0000-0000-00003B0F0000}"/>
    <cellStyle name="Comma 127 2" xfId="3105" xr:uid="{00000000-0005-0000-0000-00003C0F0000}"/>
    <cellStyle name="Comma 127 3" xfId="3106" xr:uid="{00000000-0005-0000-0000-00003D0F0000}"/>
    <cellStyle name="Comma 127 4" xfId="3107" xr:uid="{00000000-0005-0000-0000-00003E0F0000}"/>
    <cellStyle name="Comma 128" xfId="3108" xr:uid="{00000000-0005-0000-0000-00003F0F0000}"/>
    <cellStyle name="Comma 128 2" xfId="3109" xr:uid="{00000000-0005-0000-0000-0000400F0000}"/>
    <cellStyle name="Comma 128 3" xfId="3110" xr:uid="{00000000-0005-0000-0000-0000410F0000}"/>
    <cellStyle name="Comma 128 4" xfId="3111" xr:uid="{00000000-0005-0000-0000-0000420F0000}"/>
    <cellStyle name="Comma 129" xfId="3112" xr:uid="{00000000-0005-0000-0000-0000430F0000}"/>
    <cellStyle name="Comma 129 2" xfId="3113" xr:uid="{00000000-0005-0000-0000-0000440F0000}"/>
    <cellStyle name="Comma 129 3" xfId="3114" xr:uid="{00000000-0005-0000-0000-0000450F0000}"/>
    <cellStyle name="Comma 129 4" xfId="3115" xr:uid="{00000000-0005-0000-0000-0000460F0000}"/>
    <cellStyle name="Comma 13" xfId="3116" xr:uid="{00000000-0005-0000-0000-0000470F0000}"/>
    <cellStyle name="Comma 13 10" xfId="3117" xr:uid="{00000000-0005-0000-0000-0000480F0000}"/>
    <cellStyle name="Comma 13 10 2" xfId="3118" xr:uid="{00000000-0005-0000-0000-0000490F0000}"/>
    <cellStyle name="Comma 13 10 2 2" xfId="3119" xr:uid="{00000000-0005-0000-0000-00004A0F0000}"/>
    <cellStyle name="Comma 13 10 3" xfId="3120" xr:uid="{00000000-0005-0000-0000-00004B0F0000}"/>
    <cellStyle name="Comma 13 10 4" xfId="3121" xr:uid="{00000000-0005-0000-0000-00004C0F0000}"/>
    <cellStyle name="Comma 13 11" xfId="3122" xr:uid="{00000000-0005-0000-0000-00004D0F0000}"/>
    <cellStyle name="Comma 13 11 2" xfId="3123" xr:uid="{00000000-0005-0000-0000-00004E0F0000}"/>
    <cellStyle name="Comma 13 11 2 2" xfId="3124" xr:uid="{00000000-0005-0000-0000-00004F0F0000}"/>
    <cellStyle name="Comma 13 11 3" xfId="3125" xr:uid="{00000000-0005-0000-0000-0000500F0000}"/>
    <cellStyle name="Comma 13 11 4" xfId="3126" xr:uid="{00000000-0005-0000-0000-0000510F0000}"/>
    <cellStyle name="Comma 13 12" xfId="3127" xr:uid="{00000000-0005-0000-0000-0000520F0000}"/>
    <cellStyle name="Comma 13 12 2" xfId="3128" xr:uid="{00000000-0005-0000-0000-0000530F0000}"/>
    <cellStyle name="Comma 13 12 2 2" xfId="3129" xr:uid="{00000000-0005-0000-0000-0000540F0000}"/>
    <cellStyle name="Comma 13 12 3" xfId="3130" xr:uid="{00000000-0005-0000-0000-0000550F0000}"/>
    <cellStyle name="Comma 13 12 4" xfId="3131" xr:uid="{00000000-0005-0000-0000-0000560F0000}"/>
    <cellStyle name="Comma 13 13" xfId="3132" xr:uid="{00000000-0005-0000-0000-0000570F0000}"/>
    <cellStyle name="Comma 13 13 2" xfId="3133" xr:uid="{00000000-0005-0000-0000-0000580F0000}"/>
    <cellStyle name="Comma 13 13 2 2" xfId="3134" xr:uid="{00000000-0005-0000-0000-0000590F0000}"/>
    <cellStyle name="Comma 13 13 3" xfId="3135" xr:uid="{00000000-0005-0000-0000-00005A0F0000}"/>
    <cellStyle name="Comma 13 13 4" xfId="3136" xr:uid="{00000000-0005-0000-0000-00005B0F0000}"/>
    <cellStyle name="Comma 13 14" xfId="3137" xr:uid="{00000000-0005-0000-0000-00005C0F0000}"/>
    <cellStyle name="Comma 13 14 2" xfId="3138" xr:uid="{00000000-0005-0000-0000-00005D0F0000}"/>
    <cellStyle name="Comma 13 14 2 2" xfId="3139" xr:uid="{00000000-0005-0000-0000-00005E0F0000}"/>
    <cellStyle name="Comma 13 14 3" xfId="3140" xr:uid="{00000000-0005-0000-0000-00005F0F0000}"/>
    <cellStyle name="Comma 13 14 4" xfId="3141" xr:uid="{00000000-0005-0000-0000-0000600F0000}"/>
    <cellStyle name="Comma 13 15" xfId="3142" xr:uid="{00000000-0005-0000-0000-0000610F0000}"/>
    <cellStyle name="Comma 13 15 2" xfId="3143" xr:uid="{00000000-0005-0000-0000-0000620F0000}"/>
    <cellStyle name="Comma 13 15 2 2" xfId="3144" xr:uid="{00000000-0005-0000-0000-0000630F0000}"/>
    <cellStyle name="Comma 13 15 3" xfId="3145" xr:uid="{00000000-0005-0000-0000-0000640F0000}"/>
    <cellStyle name="Comma 13 15 4" xfId="3146" xr:uid="{00000000-0005-0000-0000-0000650F0000}"/>
    <cellStyle name="Comma 13 16" xfId="3147" xr:uid="{00000000-0005-0000-0000-0000660F0000}"/>
    <cellStyle name="Comma 13 16 2" xfId="3148" xr:uid="{00000000-0005-0000-0000-0000670F0000}"/>
    <cellStyle name="Comma 13 16 2 2" xfId="3149" xr:uid="{00000000-0005-0000-0000-0000680F0000}"/>
    <cellStyle name="Comma 13 16 3" xfId="3150" xr:uid="{00000000-0005-0000-0000-0000690F0000}"/>
    <cellStyle name="Comma 13 16 4" xfId="3151" xr:uid="{00000000-0005-0000-0000-00006A0F0000}"/>
    <cellStyle name="Comma 13 17" xfId="3152" xr:uid="{00000000-0005-0000-0000-00006B0F0000}"/>
    <cellStyle name="Comma 13 17 2" xfId="3153" xr:uid="{00000000-0005-0000-0000-00006C0F0000}"/>
    <cellStyle name="Comma 13 17 2 2" xfId="3154" xr:uid="{00000000-0005-0000-0000-00006D0F0000}"/>
    <cellStyle name="Comma 13 17 3" xfId="3155" xr:uid="{00000000-0005-0000-0000-00006E0F0000}"/>
    <cellStyle name="Comma 13 18" xfId="3156" xr:uid="{00000000-0005-0000-0000-00006F0F0000}"/>
    <cellStyle name="Comma 13 18 2" xfId="3157" xr:uid="{00000000-0005-0000-0000-0000700F0000}"/>
    <cellStyle name="Comma 13 18 2 2" xfId="3158" xr:uid="{00000000-0005-0000-0000-0000710F0000}"/>
    <cellStyle name="Comma 13 18 3" xfId="3159" xr:uid="{00000000-0005-0000-0000-0000720F0000}"/>
    <cellStyle name="Comma 13 19" xfId="3160" xr:uid="{00000000-0005-0000-0000-0000730F0000}"/>
    <cellStyle name="Comma 13 19 2" xfId="3161" xr:uid="{00000000-0005-0000-0000-0000740F0000}"/>
    <cellStyle name="Comma 13 19 2 2" xfId="3162" xr:uid="{00000000-0005-0000-0000-0000750F0000}"/>
    <cellStyle name="Comma 13 19 3" xfId="3163" xr:uid="{00000000-0005-0000-0000-0000760F0000}"/>
    <cellStyle name="Comma 13 2" xfId="3164" xr:uid="{00000000-0005-0000-0000-0000770F0000}"/>
    <cellStyle name="Comma 13 2 10" xfId="3165" xr:uid="{00000000-0005-0000-0000-0000780F0000}"/>
    <cellStyle name="Comma 13 2 11" xfId="3166" xr:uid="{00000000-0005-0000-0000-0000790F0000}"/>
    <cellStyle name="Comma 13 2 12" xfId="3167" xr:uid="{00000000-0005-0000-0000-00007A0F0000}"/>
    <cellStyle name="Comma 13 2 13" xfId="3168" xr:uid="{00000000-0005-0000-0000-00007B0F0000}"/>
    <cellStyle name="Comma 13 2 14" xfId="3169" xr:uid="{00000000-0005-0000-0000-00007C0F0000}"/>
    <cellStyle name="Comma 13 2 15" xfId="3170" xr:uid="{00000000-0005-0000-0000-00007D0F0000}"/>
    <cellStyle name="Comma 13 2 16" xfId="3171" xr:uid="{00000000-0005-0000-0000-00007E0F0000}"/>
    <cellStyle name="Comma 13 2 17" xfId="3172" xr:uid="{00000000-0005-0000-0000-00007F0F0000}"/>
    <cellStyle name="Comma 13 2 2" xfId="3173" xr:uid="{00000000-0005-0000-0000-0000800F0000}"/>
    <cellStyle name="Comma 13 2 2 2" xfId="3174" xr:uid="{00000000-0005-0000-0000-0000810F0000}"/>
    <cellStyle name="Comma 13 2 2 2 2" xfId="3175" xr:uid="{00000000-0005-0000-0000-0000820F0000}"/>
    <cellStyle name="Comma 13 2 2 3" xfId="3176" xr:uid="{00000000-0005-0000-0000-0000830F0000}"/>
    <cellStyle name="Comma 13 2 2 4" xfId="3177" xr:uid="{00000000-0005-0000-0000-0000840F0000}"/>
    <cellStyle name="Comma 13 2 3" xfId="3178" xr:uid="{00000000-0005-0000-0000-0000850F0000}"/>
    <cellStyle name="Comma 13 2 3 2" xfId="3179" xr:uid="{00000000-0005-0000-0000-0000860F0000}"/>
    <cellStyle name="Comma 13 2 3 2 2" xfId="3180" xr:uid="{00000000-0005-0000-0000-0000870F0000}"/>
    <cellStyle name="Comma 13 2 3 3" xfId="3181" xr:uid="{00000000-0005-0000-0000-0000880F0000}"/>
    <cellStyle name="Comma 13 2 3 4" xfId="3182" xr:uid="{00000000-0005-0000-0000-0000890F0000}"/>
    <cellStyle name="Comma 13 2 4" xfId="3183" xr:uid="{00000000-0005-0000-0000-00008A0F0000}"/>
    <cellStyle name="Comma 13 2 4 2" xfId="3184" xr:uid="{00000000-0005-0000-0000-00008B0F0000}"/>
    <cellStyle name="Comma 13 2 4 3" xfId="3185" xr:uid="{00000000-0005-0000-0000-00008C0F0000}"/>
    <cellStyle name="Comma 13 2 5" xfId="3186" xr:uid="{00000000-0005-0000-0000-00008D0F0000}"/>
    <cellStyle name="Comma 13 2 6" xfId="3187" xr:uid="{00000000-0005-0000-0000-00008E0F0000}"/>
    <cellStyle name="Comma 13 2 7" xfId="3188" xr:uid="{00000000-0005-0000-0000-00008F0F0000}"/>
    <cellStyle name="Comma 13 2 8" xfId="3189" xr:uid="{00000000-0005-0000-0000-0000900F0000}"/>
    <cellStyle name="Comma 13 2 9" xfId="3190" xr:uid="{00000000-0005-0000-0000-0000910F0000}"/>
    <cellStyle name="Comma 13 20" xfId="3191" xr:uid="{00000000-0005-0000-0000-0000920F0000}"/>
    <cellStyle name="Comma 13 20 2" xfId="3192" xr:uid="{00000000-0005-0000-0000-0000930F0000}"/>
    <cellStyle name="Comma 13 20 2 2" xfId="3193" xr:uid="{00000000-0005-0000-0000-0000940F0000}"/>
    <cellStyle name="Comma 13 20 3" xfId="3194" xr:uid="{00000000-0005-0000-0000-0000950F0000}"/>
    <cellStyle name="Comma 13 21" xfId="3195" xr:uid="{00000000-0005-0000-0000-0000960F0000}"/>
    <cellStyle name="Comma 13 21 2" xfId="3196" xr:uid="{00000000-0005-0000-0000-0000970F0000}"/>
    <cellStyle name="Comma 13 21 2 2" xfId="3197" xr:uid="{00000000-0005-0000-0000-0000980F0000}"/>
    <cellStyle name="Comma 13 21 3" xfId="3198" xr:uid="{00000000-0005-0000-0000-0000990F0000}"/>
    <cellStyle name="Comma 13 22" xfId="3199" xr:uid="{00000000-0005-0000-0000-00009A0F0000}"/>
    <cellStyle name="Comma 13 22 2" xfId="3200" xr:uid="{00000000-0005-0000-0000-00009B0F0000}"/>
    <cellStyle name="Comma 13 22 2 2" xfId="3201" xr:uid="{00000000-0005-0000-0000-00009C0F0000}"/>
    <cellStyle name="Comma 13 22 3" xfId="3202" xr:uid="{00000000-0005-0000-0000-00009D0F0000}"/>
    <cellStyle name="Comma 13 23" xfId="3203" xr:uid="{00000000-0005-0000-0000-00009E0F0000}"/>
    <cellStyle name="Comma 13 23 2" xfId="3204" xr:uid="{00000000-0005-0000-0000-00009F0F0000}"/>
    <cellStyle name="Comma 13 23 2 2" xfId="3205" xr:uid="{00000000-0005-0000-0000-0000A00F0000}"/>
    <cellStyle name="Comma 13 23 3" xfId="3206" xr:uid="{00000000-0005-0000-0000-0000A10F0000}"/>
    <cellStyle name="Comma 13 24" xfId="3207" xr:uid="{00000000-0005-0000-0000-0000A20F0000}"/>
    <cellStyle name="Comma 13 24 2" xfId="3208" xr:uid="{00000000-0005-0000-0000-0000A30F0000}"/>
    <cellStyle name="Comma 13 24 2 2" xfId="3209" xr:uid="{00000000-0005-0000-0000-0000A40F0000}"/>
    <cellStyle name="Comma 13 24 3" xfId="3210" xr:uid="{00000000-0005-0000-0000-0000A50F0000}"/>
    <cellStyle name="Comma 13 25" xfId="3211" xr:uid="{00000000-0005-0000-0000-0000A60F0000}"/>
    <cellStyle name="Comma 13 25 2" xfId="3212" xr:uid="{00000000-0005-0000-0000-0000A70F0000}"/>
    <cellStyle name="Comma 13 25 2 2" xfId="3213" xr:uid="{00000000-0005-0000-0000-0000A80F0000}"/>
    <cellStyle name="Comma 13 25 3" xfId="3214" xr:uid="{00000000-0005-0000-0000-0000A90F0000}"/>
    <cellStyle name="Comma 13 26" xfId="3215" xr:uid="{00000000-0005-0000-0000-0000AA0F0000}"/>
    <cellStyle name="Comma 13 26 2" xfId="3216" xr:uid="{00000000-0005-0000-0000-0000AB0F0000}"/>
    <cellStyle name="Comma 13 26 2 2" xfId="3217" xr:uid="{00000000-0005-0000-0000-0000AC0F0000}"/>
    <cellStyle name="Comma 13 26 3" xfId="3218" xr:uid="{00000000-0005-0000-0000-0000AD0F0000}"/>
    <cellStyle name="Comma 13 27" xfId="3219" xr:uid="{00000000-0005-0000-0000-0000AE0F0000}"/>
    <cellStyle name="Comma 13 27 2" xfId="3220" xr:uid="{00000000-0005-0000-0000-0000AF0F0000}"/>
    <cellStyle name="Comma 13 27 2 2" xfId="3221" xr:uid="{00000000-0005-0000-0000-0000B00F0000}"/>
    <cellStyle name="Comma 13 27 3" xfId="3222" xr:uid="{00000000-0005-0000-0000-0000B10F0000}"/>
    <cellStyle name="Comma 13 28" xfId="3223" xr:uid="{00000000-0005-0000-0000-0000B20F0000}"/>
    <cellStyle name="Comma 13 28 2" xfId="3224" xr:uid="{00000000-0005-0000-0000-0000B30F0000}"/>
    <cellStyle name="Comma 13 28 2 2" xfId="3225" xr:uid="{00000000-0005-0000-0000-0000B40F0000}"/>
    <cellStyle name="Comma 13 28 3" xfId="3226" xr:uid="{00000000-0005-0000-0000-0000B50F0000}"/>
    <cellStyle name="Comma 13 29" xfId="3227" xr:uid="{00000000-0005-0000-0000-0000B60F0000}"/>
    <cellStyle name="Comma 13 29 2" xfId="3228" xr:uid="{00000000-0005-0000-0000-0000B70F0000}"/>
    <cellStyle name="Comma 13 3" xfId="3229" xr:uid="{00000000-0005-0000-0000-0000B80F0000}"/>
    <cellStyle name="Comma 13 3 2" xfId="3230" xr:uid="{00000000-0005-0000-0000-0000B90F0000}"/>
    <cellStyle name="Comma 13 3 2 2" xfId="3231" xr:uid="{00000000-0005-0000-0000-0000BA0F0000}"/>
    <cellStyle name="Comma 13 3 3" xfId="3232" xr:uid="{00000000-0005-0000-0000-0000BB0F0000}"/>
    <cellStyle name="Comma 13 3 3 2" xfId="3233" xr:uid="{00000000-0005-0000-0000-0000BC0F0000}"/>
    <cellStyle name="Comma 13 3 3 2 2" xfId="3234" xr:uid="{00000000-0005-0000-0000-0000BD0F0000}"/>
    <cellStyle name="Comma 13 3 3 3" xfId="3235" xr:uid="{00000000-0005-0000-0000-0000BE0F0000}"/>
    <cellStyle name="Comma 13 3 4" xfId="3236" xr:uid="{00000000-0005-0000-0000-0000BF0F0000}"/>
    <cellStyle name="Comma 13 3 4 2" xfId="3237" xr:uid="{00000000-0005-0000-0000-0000C00F0000}"/>
    <cellStyle name="Comma 13 3 5" xfId="3238" xr:uid="{00000000-0005-0000-0000-0000C10F0000}"/>
    <cellStyle name="Comma 13 3 6" xfId="3239" xr:uid="{00000000-0005-0000-0000-0000C20F0000}"/>
    <cellStyle name="Comma 13 30" xfId="3240" xr:uid="{00000000-0005-0000-0000-0000C30F0000}"/>
    <cellStyle name="Comma 13 30 2" xfId="3241" xr:uid="{00000000-0005-0000-0000-0000C40F0000}"/>
    <cellStyle name="Comma 13 30 2 2" xfId="3242" xr:uid="{00000000-0005-0000-0000-0000C50F0000}"/>
    <cellStyle name="Comma 13 30 3" xfId="3243" xr:uid="{00000000-0005-0000-0000-0000C60F0000}"/>
    <cellStyle name="Comma 13 31" xfId="3244" xr:uid="{00000000-0005-0000-0000-0000C70F0000}"/>
    <cellStyle name="Comma 13 31 2" xfId="3245" xr:uid="{00000000-0005-0000-0000-0000C80F0000}"/>
    <cellStyle name="Comma 13 32" xfId="3246" xr:uid="{00000000-0005-0000-0000-0000C90F0000}"/>
    <cellStyle name="Comma 13 32 2" xfId="3247" xr:uid="{00000000-0005-0000-0000-0000CA0F0000}"/>
    <cellStyle name="Comma 13 33" xfId="3248" xr:uid="{00000000-0005-0000-0000-0000CB0F0000}"/>
    <cellStyle name="Comma 13 4" xfId="3249" xr:uid="{00000000-0005-0000-0000-0000CC0F0000}"/>
    <cellStyle name="Comma 13 4 2" xfId="3250" xr:uid="{00000000-0005-0000-0000-0000CD0F0000}"/>
    <cellStyle name="Comma 13 4 2 2" xfId="3251" xr:uid="{00000000-0005-0000-0000-0000CE0F0000}"/>
    <cellStyle name="Comma 13 4 3" xfId="3252" xr:uid="{00000000-0005-0000-0000-0000CF0F0000}"/>
    <cellStyle name="Comma 13 4 3 2" xfId="3253" xr:uid="{00000000-0005-0000-0000-0000D00F0000}"/>
    <cellStyle name="Comma 13 4 3 2 2" xfId="3254" xr:uid="{00000000-0005-0000-0000-0000D10F0000}"/>
    <cellStyle name="Comma 13 4 3 3" xfId="3255" xr:uid="{00000000-0005-0000-0000-0000D20F0000}"/>
    <cellStyle name="Comma 13 4 4" xfId="3256" xr:uid="{00000000-0005-0000-0000-0000D30F0000}"/>
    <cellStyle name="Comma 13 4 4 2" xfId="3257" xr:uid="{00000000-0005-0000-0000-0000D40F0000}"/>
    <cellStyle name="Comma 13 4 5" xfId="3258" xr:uid="{00000000-0005-0000-0000-0000D50F0000}"/>
    <cellStyle name="Comma 13 4 6" xfId="3259" xr:uid="{00000000-0005-0000-0000-0000D60F0000}"/>
    <cellStyle name="Comma 13 5" xfId="3260" xr:uid="{00000000-0005-0000-0000-0000D70F0000}"/>
    <cellStyle name="Comma 13 5 2" xfId="3261" xr:uid="{00000000-0005-0000-0000-0000D80F0000}"/>
    <cellStyle name="Comma 13 5 2 2" xfId="3262" xr:uid="{00000000-0005-0000-0000-0000D90F0000}"/>
    <cellStyle name="Comma 13 5 3" xfId="3263" xr:uid="{00000000-0005-0000-0000-0000DA0F0000}"/>
    <cellStyle name="Comma 13 5 3 2" xfId="3264" xr:uid="{00000000-0005-0000-0000-0000DB0F0000}"/>
    <cellStyle name="Comma 13 5 3 2 2" xfId="3265" xr:uid="{00000000-0005-0000-0000-0000DC0F0000}"/>
    <cellStyle name="Comma 13 5 3 3" xfId="3266" xr:uid="{00000000-0005-0000-0000-0000DD0F0000}"/>
    <cellStyle name="Comma 13 5 4" xfId="3267" xr:uid="{00000000-0005-0000-0000-0000DE0F0000}"/>
    <cellStyle name="Comma 13 5 5" xfId="3268" xr:uid="{00000000-0005-0000-0000-0000DF0F0000}"/>
    <cellStyle name="Comma 13 6" xfId="3269" xr:uid="{00000000-0005-0000-0000-0000E00F0000}"/>
    <cellStyle name="Comma 13 6 2" xfId="3270" xr:uid="{00000000-0005-0000-0000-0000E10F0000}"/>
    <cellStyle name="Comma 13 6 2 2" xfId="3271" xr:uid="{00000000-0005-0000-0000-0000E20F0000}"/>
    <cellStyle name="Comma 13 6 3" xfId="3272" xr:uid="{00000000-0005-0000-0000-0000E30F0000}"/>
    <cellStyle name="Comma 13 6 4" xfId="3273" xr:uid="{00000000-0005-0000-0000-0000E40F0000}"/>
    <cellStyle name="Comma 13 7" xfId="3274" xr:uid="{00000000-0005-0000-0000-0000E50F0000}"/>
    <cellStyle name="Comma 13 7 2" xfId="3275" xr:uid="{00000000-0005-0000-0000-0000E60F0000}"/>
    <cellStyle name="Comma 13 7 2 2" xfId="3276" xr:uid="{00000000-0005-0000-0000-0000E70F0000}"/>
    <cellStyle name="Comma 13 7 3" xfId="3277" xr:uid="{00000000-0005-0000-0000-0000E80F0000}"/>
    <cellStyle name="Comma 13 7 4" xfId="3278" xr:uid="{00000000-0005-0000-0000-0000E90F0000}"/>
    <cellStyle name="Comma 13 8" xfId="3279" xr:uid="{00000000-0005-0000-0000-0000EA0F0000}"/>
    <cellStyle name="Comma 13 8 2" xfId="3280" xr:uid="{00000000-0005-0000-0000-0000EB0F0000}"/>
    <cellStyle name="Comma 13 8 2 2" xfId="3281" xr:uid="{00000000-0005-0000-0000-0000EC0F0000}"/>
    <cellStyle name="Comma 13 8 3" xfId="3282" xr:uid="{00000000-0005-0000-0000-0000ED0F0000}"/>
    <cellStyle name="Comma 13 8 4" xfId="3283" xr:uid="{00000000-0005-0000-0000-0000EE0F0000}"/>
    <cellStyle name="Comma 13 9" xfId="3284" xr:uid="{00000000-0005-0000-0000-0000EF0F0000}"/>
    <cellStyle name="Comma 13 9 2" xfId="3285" xr:uid="{00000000-0005-0000-0000-0000F00F0000}"/>
    <cellStyle name="Comma 13 9 2 2" xfId="3286" xr:uid="{00000000-0005-0000-0000-0000F10F0000}"/>
    <cellStyle name="Comma 13 9 3" xfId="3287" xr:uid="{00000000-0005-0000-0000-0000F20F0000}"/>
    <cellStyle name="Comma 13 9 4" xfId="3288" xr:uid="{00000000-0005-0000-0000-0000F30F0000}"/>
    <cellStyle name="Comma 130" xfId="3289" xr:uid="{00000000-0005-0000-0000-0000F40F0000}"/>
    <cellStyle name="Comma 130 2" xfId="3290" xr:uid="{00000000-0005-0000-0000-0000F50F0000}"/>
    <cellStyle name="Comma 130 3" xfId="3291" xr:uid="{00000000-0005-0000-0000-0000F60F0000}"/>
    <cellStyle name="Comma 130 4" xfId="3292" xr:uid="{00000000-0005-0000-0000-0000F70F0000}"/>
    <cellStyle name="Comma 131" xfId="3293" xr:uid="{00000000-0005-0000-0000-0000F80F0000}"/>
    <cellStyle name="Comma 131 2" xfId="3294" xr:uid="{00000000-0005-0000-0000-0000F90F0000}"/>
    <cellStyle name="Comma 131 3" xfId="3295" xr:uid="{00000000-0005-0000-0000-0000FA0F0000}"/>
    <cellStyle name="Comma 131 4" xfId="3296" xr:uid="{00000000-0005-0000-0000-0000FB0F0000}"/>
    <cellStyle name="Comma 132" xfId="3297" xr:uid="{00000000-0005-0000-0000-0000FC0F0000}"/>
    <cellStyle name="Comma 132 2" xfId="3298" xr:uid="{00000000-0005-0000-0000-0000FD0F0000}"/>
    <cellStyle name="Comma 132 3" xfId="3299" xr:uid="{00000000-0005-0000-0000-0000FE0F0000}"/>
    <cellStyle name="Comma 132 4" xfId="3300" xr:uid="{00000000-0005-0000-0000-0000FF0F0000}"/>
    <cellStyle name="Comma 133" xfId="3301" xr:uid="{00000000-0005-0000-0000-000000100000}"/>
    <cellStyle name="Comma 133 2" xfId="3302" xr:uid="{00000000-0005-0000-0000-000001100000}"/>
    <cellStyle name="Comma 133 3" xfId="3303" xr:uid="{00000000-0005-0000-0000-000002100000}"/>
    <cellStyle name="Comma 134" xfId="3304" xr:uid="{00000000-0005-0000-0000-000003100000}"/>
    <cellStyle name="Comma 134 2" xfId="3305" xr:uid="{00000000-0005-0000-0000-000004100000}"/>
    <cellStyle name="Comma 134 3" xfId="3306" xr:uid="{00000000-0005-0000-0000-000005100000}"/>
    <cellStyle name="Comma 135" xfId="3307" xr:uid="{00000000-0005-0000-0000-000006100000}"/>
    <cellStyle name="Comma 135 2" xfId="3308" xr:uid="{00000000-0005-0000-0000-000007100000}"/>
    <cellStyle name="Comma 135 3" xfId="3309" xr:uid="{00000000-0005-0000-0000-000008100000}"/>
    <cellStyle name="Comma 136" xfId="3310" xr:uid="{00000000-0005-0000-0000-000009100000}"/>
    <cellStyle name="Comma 136 2" xfId="3311" xr:uid="{00000000-0005-0000-0000-00000A100000}"/>
    <cellStyle name="Comma 136 3" xfId="3312" xr:uid="{00000000-0005-0000-0000-00000B100000}"/>
    <cellStyle name="Comma 137" xfId="3313" xr:uid="{00000000-0005-0000-0000-00000C100000}"/>
    <cellStyle name="Comma 137 2" xfId="3314" xr:uid="{00000000-0005-0000-0000-00000D100000}"/>
    <cellStyle name="Comma 137 3" xfId="3315" xr:uid="{00000000-0005-0000-0000-00000E100000}"/>
    <cellStyle name="Comma 138" xfId="3316" xr:uid="{00000000-0005-0000-0000-00000F100000}"/>
    <cellStyle name="Comma 138 2" xfId="3317" xr:uid="{00000000-0005-0000-0000-000010100000}"/>
    <cellStyle name="Comma 138 3" xfId="3318" xr:uid="{00000000-0005-0000-0000-000011100000}"/>
    <cellStyle name="Comma 139" xfId="3319" xr:uid="{00000000-0005-0000-0000-000012100000}"/>
    <cellStyle name="Comma 139 2" xfId="3320" xr:uid="{00000000-0005-0000-0000-000013100000}"/>
    <cellStyle name="Comma 139 3" xfId="3321" xr:uid="{00000000-0005-0000-0000-000014100000}"/>
    <cellStyle name="Comma 14" xfId="3322" xr:uid="{00000000-0005-0000-0000-000015100000}"/>
    <cellStyle name="Comma 14 10" xfId="3323" xr:uid="{00000000-0005-0000-0000-000016100000}"/>
    <cellStyle name="Comma 14 10 2" xfId="3324" xr:uid="{00000000-0005-0000-0000-000017100000}"/>
    <cellStyle name="Comma 14 10 2 2" xfId="3325" xr:uid="{00000000-0005-0000-0000-000018100000}"/>
    <cellStyle name="Comma 14 10 3" xfId="3326" xr:uid="{00000000-0005-0000-0000-000019100000}"/>
    <cellStyle name="Comma 14 11" xfId="3327" xr:uid="{00000000-0005-0000-0000-00001A100000}"/>
    <cellStyle name="Comma 14 11 2" xfId="3328" xr:uid="{00000000-0005-0000-0000-00001B100000}"/>
    <cellStyle name="Comma 14 11 2 2" xfId="3329" xr:uid="{00000000-0005-0000-0000-00001C100000}"/>
    <cellStyle name="Comma 14 11 3" xfId="3330" xr:uid="{00000000-0005-0000-0000-00001D100000}"/>
    <cellStyle name="Comma 14 12" xfId="3331" xr:uid="{00000000-0005-0000-0000-00001E100000}"/>
    <cellStyle name="Comma 14 12 2" xfId="3332" xr:uid="{00000000-0005-0000-0000-00001F100000}"/>
    <cellStyle name="Comma 14 12 2 2" xfId="3333" xr:uid="{00000000-0005-0000-0000-000020100000}"/>
    <cellStyle name="Comma 14 12 3" xfId="3334" xr:uid="{00000000-0005-0000-0000-000021100000}"/>
    <cellStyle name="Comma 14 13" xfId="3335" xr:uid="{00000000-0005-0000-0000-000022100000}"/>
    <cellStyle name="Comma 14 13 2" xfId="3336" xr:uid="{00000000-0005-0000-0000-000023100000}"/>
    <cellStyle name="Comma 14 13 2 2" xfId="3337" xr:uid="{00000000-0005-0000-0000-000024100000}"/>
    <cellStyle name="Comma 14 13 3" xfId="3338" xr:uid="{00000000-0005-0000-0000-000025100000}"/>
    <cellStyle name="Comma 14 14" xfId="3339" xr:uid="{00000000-0005-0000-0000-000026100000}"/>
    <cellStyle name="Comma 14 14 2" xfId="3340" xr:uid="{00000000-0005-0000-0000-000027100000}"/>
    <cellStyle name="Comma 14 14 2 2" xfId="3341" xr:uid="{00000000-0005-0000-0000-000028100000}"/>
    <cellStyle name="Comma 14 14 3" xfId="3342" xr:uid="{00000000-0005-0000-0000-000029100000}"/>
    <cellStyle name="Comma 14 15" xfId="3343" xr:uid="{00000000-0005-0000-0000-00002A100000}"/>
    <cellStyle name="Comma 14 15 2" xfId="3344" xr:uid="{00000000-0005-0000-0000-00002B100000}"/>
    <cellStyle name="Comma 14 15 2 2" xfId="3345" xr:uid="{00000000-0005-0000-0000-00002C100000}"/>
    <cellStyle name="Comma 14 15 3" xfId="3346" xr:uid="{00000000-0005-0000-0000-00002D100000}"/>
    <cellStyle name="Comma 14 16" xfId="3347" xr:uid="{00000000-0005-0000-0000-00002E100000}"/>
    <cellStyle name="Comma 14 16 2" xfId="3348" xr:uid="{00000000-0005-0000-0000-00002F100000}"/>
    <cellStyle name="Comma 14 16 2 2" xfId="3349" xr:uid="{00000000-0005-0000-0000-000030100000}"/>
    <cellStyle name="Comma 14 16 3" xfId="3350" xr:uid="{00000000-0005-0000-0000-000031100000}"/>
    <cellStyle name="Comma 14 17" xfId="3351" xr:uid="{00000000-0005-0000-0000-000032100000}"/>
    <cellStyle name="Comma 14 17 2" xfId="3352" xr:uid="{00000000-0005-0000-0000-000033100000}"/>
    <cellStyle name="Comma 14 17 2 2" xfId="3353" xr:uid="{00000000-0005-0000-0000-000034100000}"/>
    <cellStyle name="Comma 14 17 3" xfId="3354" xr:uid="{00000000-0005-0000-0000-000035100000}"/>
    <cellStyle name="Comma 14 18" xfId="3355" xr:uid="{00000000-0005-0000-0000-000036100000}"/>
    <cellStyle name="Comma 14 18 2" xfId="3356" xr:uid="{00000000-0005-0000-0000-000037100000}"/>
    <cellStyle name="Comma 14 18 2 2" xfId="3357" xr:uid="{00000000-0005-0000-0000-000038100000}"/>
    <cellStyle name="Comma 14 18 3" xfId="3358" xr:uid="{00000000-0005-0000-0000-000039100000}"/>
    <cellStyle name="Comma 14 19" xfId="3359" xr:uid="{00000000-0005-0000-0000-00003A100000}"/>
    <cellStyle name="Comma 14 19 2" xfId="3360" xr:uid="{00000000-0005-0000-0000-00003B100000}"/>
    <cellStyle name="Comma 14 19 2 2" xfId="3361" xr:uid="{00000000-0005-0000-0000-00003C100000}"/>
    <cellStyle name="Comma 14 19 3" xfId="3362" xr:uid="{00000000-0005-0000-0000-00003D100000}"/>
    <cellStyle name="Comma 14 2" xfId="3363" xr:uid="{00000000-0005-0000-0000-00003E100000}"/>
    <cellStyle name="Comma 14 2 2" xfId="3364" xr:uid="{00000000-0005-0000-0000-00003F100000}"/>
    <cellStyle name="Comma 14 2 2 2" xfId="3365" xr:uid="{00000000-0005-0000-0000-000040100000}"/>
    <cellStyle name="Comma 14 2 3" xfId="3366" xr:uid="{00000000-0005-0000-0000-000041100000}"/>
    <cellStyle name="Comma 14 2 3 2" xfId="3367" xr:uid="{00000000-0005-0000-0000-000042100000}"/>
    <cellStyle name="Comma 14 2 3 2 2" xfId="3368" xr:uid="{00000000-0005-0000-0000-000043100000}"/>
    <cellStyle name="Comma 14 2 3 3" xfId="3369" xr:uid="{00000000-0005-0000-0000-000044100000}"/>
    <cellStyle name="Comma 14 2 4" xfId="3370" xr:uid="{00000000-0005-0000-0000-000045100000}"/>
    <cellStyle name="Comma 14 2 4 2" xfId="3371" xr:uid="{00000000-0005-0000-0000-000046100000}"/>
    <cellStyle name="Comma 14 2 5" xfId="3372" xr:uid="{00000000-0005-0000-0000-000047100000}"/>
    <cellStyle name="Comma 14 2 6" xfId="3373" xr:uid="{00000000-0005-0000-0000-000048100000}"/>
    <cellStyle name="Comma 14 20" xfId="3374" xr:uid="{00000000-0005-0000-0000-000049100000}"/>
    <cellStyle name="Comma 14 20 2" xfId="3375" xr:uid="{00000000-0005-0000-0000-00004A100000}"/>
    <cellStyle name="Comma 14 20 2 2" xfId="3376" xr:uid="{00000000-0005-0000-0000-00004B100000}"/>
    <cellStyle name="Comma 14 20 3" xfId="3377" xr:uid="{00000000-0005-0000-0000-00004C100000}"/>
    <cellStyle name="Comma 14 21" xfId="3378" xr:uid="{00000000-0005-0000-0000-00004D100000}"/>
    <cellStyle name="Comma 14 21 2" xfId="3379" xr:uid="{00000000-0005-0000-0000-00004E100000}"/>
    <cellStyle name="Comma 14 21 2 2" xfId="3380" xr:uid="{00000000-0005-0000-0000-00004F100000}"/>
    <cellStyle name="Comma 14 21 3" xfId="3381" xr:uid="{00000000-0005-0000-0000-000050100000}"/>
    <cellStyle name="Comma 14 22" xfId="3382" xr:uid="{00000000-0005-0000-0000-000051100000}"/>
    <cellStyle name="Comma 14 22 2" xfId="3383" xr:uid="{00000000-0005-0000-0000-000052100000}"/>
    <cellStyle name="Comma 14 22 2 2" xfId="3384" xr:uid="{00000000-0005-0000-0000-000053100000}"/>
    <cellStyle name="Comma 14 22 3" xfId="3385" xr:uid="{00000000-0005-0000-0000-000054100000}"/>
    <cellStyle name="Comma 14 23" xfId="3386" xr:uid="{00000000-0005-0000-0000-000055100000}"/>
    <cellStyle name="Comma 14 23 2" xfId="3387" xr:uid="{00000000-0005-0000-0000-000056100000}"/>
    <cellStyle name="Comma 14 23 2 2" xfId="3388" xr:uid="{00000000-0005-0000-0000-000057100000}"/>
    <cellStyle name="Comma 14 23 3" xfId="3389" xr:uid="{00000000-0005-0000-0000-000058100000}"/>
    <cellStyle name="Comma 14 24" xfId="3390" xr:uid="{00000000-0005-0000-0000-000059100000}"/>
    <cellStyle name="Comma 14 24 2" xfId="3391" xr:uid="{00000000-0005-0000-0000-00005A100000}"/>
    <cellStyle name="Comma 14 24 2 2" xfId="3392" xr:uid="{00000000-0005-0000-0000-00005B100000}"/>
    <cellStyle name="Comma 14 24 3" xfId="3393" xr:uid="{00000000-0005-0000-0000-00005C100000}"/>
    <cellStyle name="Comma 14 25" xfId="3394" xr:uid="{00000000-0005-0000-0000-00005D100000}"/>
    <cellStyle name="Comma 14 25 2" xfId="3395" xr:uid="{00000000-0005-0000-0000-00005E100000}"/>
    <cellStyle name="Comma 14 25 2 2" xfId="3396" xr:uid="{00000000-0005-0000-0000-00005F100000}"/>
    <cellStyle name="Comma 14 25 3" xfId="3397" xr:uid="{00000000-0005-0000-0000-000060100000}"/>
    <cellStyle name="Comma 14 26" xfId="3398" xr:uid="{00000000-0005-0000-0000-000061100000}"/>
    <cellStyle name="Comma 14 26 2" xfId="3399" xr:uid="{00000000-0005-0000-0000-000062100000}"/>
    <cellStyle name="Comma 14 26 2 2" xfId="3400" xr:uid="{00000000-0005-0000-0000-000063100000}"/>
    <cellStyle name="Comma 14 26 3" xfId="3401" xr:uid="{00000000-0005-0000-0000-000064100000}"/>
    <cellStyle name="Comma 14 27" xfId="3402" xr:uid="{00000000-0005-0000-0000-000065100000}"/>
    <cellStyle name="Comma 14 27 2" xfId="3403" xr:uid="{00000000-0005-0000-0000-000066100000}"/>
    <cellStyle name="Comma 14 27 2 2" xfId="3404" xr:uid="{00000000-0005-0000-0000-000067100000}"/>
    <cellStyle name="Comma 14 27 3" xfId="3405" xr:uid="{00000000-0005-0000-0000-000068100000}"/>
    <cellStyle name="Comma 14 28" xfId="3406" xr:uid="{00000000-0005-0000-0000-000069100000}"/>
    <cellStyle name="Comma 14 28 2" xfId="3407" xr:uid="{00000000-0005-0000-0000-00006A100000}"/>
    <cellStyle name="Comma 14 28 2 2" xfId="3408" xr:uid="{00000000-0005-0000-0000-00006B100000}"/>
    <cellStyle name="Comma 14 28 3" xfId="3409" xr:uid="{00000000-0005-0000-0000-00006C100000}"/>
    <cellStyle name="Comma 14 29" xfId="3410" xr:uid="{00000000-0005-0000-0000-00006D100000}"/>
    <cellStyle name="Comma 14 29 2" xfId="3411" xr:uid="{00000000-0005-0000-0000-00006E100000}"/>
    <cellStyle name="Comma 14 3" xfId="3412" xr:uid="{00000000-0005-0000-0000-00006F100000}"/>
    <cellStyle name="Comma 14 3 2" xfId="3413" xr:uid="{00000000-0005-0000-0000-000070100000}"/>
    <cellStyle name="Comma 14 3 2 2" xfId="3414" xr:uid="{00000000-0005-0000-0000-000071100000}"/>
    <cellStyle name="Comma 14 3 3" xfId="3415" xr:uid="{00000000-0005-0000-0000-000072100000}"/>
    <cellStyle name="Comma 14 3 3 2" xfId="3416" xr:uid="{00000000-0005-0000-0000-000073100000}"/>
    <cellStyle name="Comma 14 3 3 2 2" xfId="3417" xr:uid="{00000000-0005-0000-0000-000074100000}"/>
    <cellStyle name="Comma 14 3 3 3" xfId="3418" xr:uid="{00000000-0005-0000-0000-000075100000}"/>
    <cellStyle name="Comma 14 3 4" xfId="3419" xr:uid="{00000000-0005-0000-0000-000076100000}"/>
    <cellStyle name="Comma 14 30" xfId="3420" xr:uid="{00000000-0005-0000-0000-000077100000}"/>
    <cellStyle name="Comma 14 30 2" xfId="3421" xr:uid="{00000000-0005-0000-0000-000078100000}"/>
    <cellStyle name="Comma 14 30 2 2" xfId="3422" xr:uid="{00000000-0005-0000-0000-000079100000}"/>
    <cellStyle name="Comma 14 30 3" xfId="3423" xr:uid="{00000000-0005-0000-0000-00007A100000}"/>
    <cellStyle name="Comma 14 31" xfId="3424" xr:uid="{00000000-0005-0000-0000-00007B100000}"/>
    <cellStyle name="Comma 14 31 2" xfId="3425" xr:uid="{00000000-0005-0000-0000-00007C100000}"/>
    <cellStyle name="Comma 14 32" xfId="3426" xr:uid="{00000000-0005-0000-0000-00007D100000}"/>
    <cellStyle name="Comma 14 33" xfId="3427" xr:uid="{00000000-0005-0000-0000-00007E100000}"/>
    <cellStyle name="Comma 14 4" xfId="3428" xr:uid="{00000000-0005-0000-0000-00007F100000}"/>
    <cellStyle name="Comma 14 4 2" xfId="3429" xr:uid="{00000000-0005-0000-0000-000080100000}"/>
    <cellStyle name="Comma 14 4 2 2" xfId="3430" xr:uid="{00000000-0005-0000-0000-000081100000}"/>
    <cellStyle name="Comma 14 4 3" xfId="3431" xr:uid="{00000000-0005-0000-0000-000082100000}"/>
    <cellStyle name="Comma 14 4 3 2" xfId="3432" xr:uid="{00000000-0005-0000-0000-000083100000}"/>
    <cellStyle name="Comma 14 4 3 2 2" xfId="3433" xr:uid="{00000000-0005-0000-0000-000084100000}"/>
    <cellStyle name="Comma 14 4 3 3" xfId="3434" xr:uid="{00000000-0005-0000-0000-000085100000}"/>
    <cellStyle name="Comma 14 4 4" xfId="3435" xr:uid="{00000000-0005-0000-0000-000086100000}"/>
    <cellStyle name="Comma 14 5" xfId="3436" xr:uid="{00000000-0005-0000-0000-000087100000}"/>
    <cellStyle name="Comma 14 5 2" xfId="3437" xr:uid="{00000000-0005-0000-0000-000088100000}"/>
    <cellStyle name="Comma 14 5 2 2" xfId="3438" xr:uid="{00000000-0005-0000-0000-000089100000}"/>
    <cellStyle name="Comma 14 5 3" xfId="3439" xr:uid="{00000000-0005-0000-0000-00008A100000}"/>
    <cellStyle name="Comma 14 5 3 2" xfId="3440" xr:uid="{00000000-0005-0000-0000-00008B100000}"/>
    <cellStyle name="Comma 14 5 3 2 2" xfId="3441" xr:uid="{00000000-0005-0000-0000-00008C100000}"/>
    <cellStyle name="Comma 14 5 3 3" xfId="3442" xr:uid="{00000000-0005-0000-0000-00008D100000}"/>
    <cellStyle name="Comma 14 5 4" xfId="3443" xr:uid="{00000000-0005-0000-0000-00008E100000}"/>
    <cellStyle name="Comma 14 6" xfId="3444" xr:uid="{00000000-0005-0000-0000-00008F100000}"/>
    <cellStyle name="Comma 14 6 2" xfId="3445" xr:uid="{00000000-0005-0000-0000-000090100000}"/>
    <cellStyle name="Comma 14 6 2 2" xfId="3446" xr:uid="{00000000-0005-0000-0000-000091100000}"/>
    <cellStyle name="Comma 14 6 3" xfId="3447" xr:uid="{00000000-0005-0000-0000-000092100000}"/>
    <cellStyle name="Comma 14 7" xfId="3448" xr:uid="{00000000-0005-0000-0000-000093100000}"/>
    <cellStyle name="Comma 14 7 2" xfId="3449" xr:uid="{00000000-0005-0000-0000-000094100000}"/>
    <cellStyle name="Comma 14 7 2 2" xfId="3450" xr:uid="{00000000-0005-0000-0000-000095100000}"/>
    <cellStyle name="Comma 14 7 3" xfId="3451" xr:uid="{00000000-0005-0000-0000-000096100000}"/>
    <cellStyle name="Comma 14 8" xfId="3452" xr:uid="{00000000-0005-0000-0000-000097100000}"/>
    <cellStyle name="Comma 14 8 2" xfId="3453" xr:uid="{00000000-0005-0000-0000-000098100000}"/>
    <cellStyle name="Comma 14 8 2 2" xfId="3454" xr:uid="{00000000-0005-0000-0000-000099100000}"/>
    <cellStyle name="Comma 14 8 3" xfId="3455" xr:uid="{00000000-0005-0000-0000-00009A100000}"/>
    <cellStyle name="Comma 14 9" xfId="3456" xr:uid="{00000000-0005-0000-0000-00009B100000}"/>
    <cellStyle name="Comma 14 9 2" xfId="3457" xr:uid="{00000000-0005-0000-0000-00009C100000}"/>
    <cellStyle name="Comma 14 9 2 2" xfId="3458" xr:uid="{00000000-0005-0000-0000-00009D100000}"/>
    <cellStyle name="Comma 14 9 3" xfId="3459" xr:uid="{00000000-0005-0000-0000-00009E100000}"/>
    <cellStyle name="Comma 140" xfId="3460" xr:uid="{00000000-0005-0000-0000-00009F100000}"/>
    <cellStyle name="Comma 140 2" xfId="3461" xr:uid="{00000000-0005-0000-0000-0000A0100000}"/>
    <cellStyle name="Comma 140 3" xfId="3462" xr:uid="{00000000-0005-0000-0000-0000A1100000}"/>
    <cellStyle name="Comma 141" xfId="3463" xr:uid="{00000000-0005-0000-0000-0000A2100000}"/>
    <cellStyle name="Comma 141 2" xfId="3464" xr:uid="{00000000-0005-0000-0000-0000A3100000}"/>
    <cellStyle name="Comma 141 3" xfId="3465" xr:uid="{00000000-0005-0000-0000-0000A4100000}"/>
    <cellStyle name="Comma 142" xfId="3466" xr:uid="{00000000-0005-0000-0000-0000A5100000}"/>
    <cellStyle name="Comma 142 2" xfId="3467" xr:uid="{00000000-0005-0000-0000-0000A6100000}"/>
    <cellStyle name="Comma 142 3" xfId="3468" xr:uid="{00000000-0005-0000-0000-0000A7100000}"/>
    <cellStyle name="Comma 143" xfId="3469" xr:uid="{00000000-0005-0000-0000-0000A8100000}"/>
    <cellStyle name="Comma 143 2" xfId="3470" xr:uid="{00000000-0005-0000-0000-0000A9100000}"/>
    <cellStyle name="Comma 143 3" xfId="3471" xr:uid="{00000000-0005-0000-0000-0000AA100000}"/>
    <cellStyle name="Comma 144" xfId="3472" xr:uid="{00000000-0005-0000-0000-0000AB100000}"/>
    <cellStyle name="Comma 144 2" xfId="3473" xr:uid="{00000000-0005-0000-0000-0000AC100000}"/>
    <cellStyle name="Comma 144 3" xfId="3474" xr:uid="{00000000-0005-0000-0000-0000AD100000}"/>
    <cellStyle name="Comma 145" xfId="3475" xr:uid="{00000000-0005-0000-0000-0000AE100000}"/>
    <cellStyle name="Comma 145 2" xfId="3476" xr:uid="{00000000-0005-0000-0000-0000AF100000}"/>
    <cellStyle name="Comma 145 3" xfId="3477" xr:uid="{00000000-0005-0000-0000-0000B0100000}"/>
    <cellStyle name="Comma 146" xfId="3478" xr:uid="{00000000-0005-0000-0000-0000B1100000}"/>
    <cellStyle name="Comma 146 2" xfId="3479" xr:uid="{00000000-0005-0000-0000-0000B2100000}"/>
    <cellStyle name="Comma 146 3" xfId="3480" xr:uid="{00000000-0005-0000-0000-0000B3100000}"/>
    <cellStyle name="Comma 147" xfId="3481" xr:uid="{00000000-0005-0000-0000-0000B4100000}"/>
    <cellStyle name="Comma 147 2" xfId="3482" xr:uid="{00000000-0005-0000-0000-0000B5100000}"/>
    <cellStyle name="Comma 147 3" xfId="3483" xr:uid="{00000000-0005-0000-0000-0000B6100000}"/>
    <cellStyle name="Comma 148" xfId="3484" xr:uid="{00000000-0005-0000-0000-0000B7100000}"/>
    <cellStyle name="Comma 148 2" xfId="3485" xr:uid="{00000000-0005-0000-0000-0000B8100000}"/>
    <cellStyle name="Comma 148 3" xfId="3486" xr:uid="{00000000-0005-0000-0000-0000B9100000}"/>
    <cellStyle name="Comma 149" xfId="3487" xr:uid="{00000000-0005-0000-0000-0000BA100000}"/>
    <cellStyle name="Comma 149 2" xfId="3488" xr:uid="{00000000-0005-0000-0000-0000BB100000}"/>
    <cellStyle name="Comma 149 3" xfId="3489" xr:uid="{00000000-0005-0000-0000-0000BC100000}"/>
    <cellStyle name="Comma 15" xfId="3490" xr:uid="{00000000-0005-0000-0000-0000BD100000}"/>
    <cellStyle name="Comma 15 10" xfId="3491" xr:uid="{00000000-0005-0000-0000-0000BE100000}"/>
    <cellStyle name="Comma 15 10 2" xfId="3492" xr:uid="{00000000-0005-0000-0000-0000BF100000}"/>
    <cellStyle name="Comma 15 10 2 2" xfId="3493" xr:uid="{00000000-0005-0000-0000-0000C0100000}"/>
    <cellStyle name="Comma 15 10 3" xfId="3494" xr:uid="{00000000-0005-0000-0000-0000C1100000}"/>
    <cellStyle name="Comma 15 11" xfId="3495" xr:uid="{00000000-0005-0000-0000-0000C2100000}"/>
    <cellStyle name="Comma 15 11 2" xfId="3496" xr:uid="{00000000-0005-0000-0000-0000C3100000}"/>
    <cellStyle name="Comma 15 11 2 2" xfId="3497" xr:uid="{00000000-0005-0000-0000-0000C4100000}"/>
    <cellStyle name="Comma 15 11 3" xfId="3498" xr:uid="{00000000-0005-0000-0000-0000C5100000}"/>
    <cellStyle name="Comma 15 12" xfId="3499" xr:uid="{00000000-0005-0000-0000-0000C6100000}"/>
    <cellStyle name="Comma 15 12 2" xfId="3500" xr:uid="{00000000-0005-0000-0000-0000C7100000}"/>
    <cellStyle name="Comma 15 12 2 2" xfId="3501" xr:uid="{00000000-0005-0000-0000-0000C8100000}"/>
    <cellStyle name="Comma 15 12 3" xfId="3502" xr:uid="{00000000-0005-0000-0000-0000C9100000}"/>
    <cellStyle name="Comma 15 13" xfId="3503" xr:uid="{00000000-0005-0000-0000-0000CA100000}"/>
    <cellStyle name="Comma 15 13 2" xfId="3504" xr:uid="{00000000-0005-0000-0000-0000CB100000}"/>
    <cellStyle name="Comma 15 13 2 2" xfId="3505" xr:uid="{00000000-0005-0000-0000-0000CC100000}"/>
    <cellStyle name="Comma 15 13 3" xfId="3506" xr:uid="{00000000-0005-0000-0000-0000CD100000}"/>
    <cellStyle name="Comma 15 14" xfId="3507" xr:uid="{00000000-0005-0000-0000-0000CE100000}"/>
    <cellStyle name="Comma 15 14 2" xfId="3508" xr:uid="{00000000-0005-0000-0000-0000CF100000}"/>
    <cellStyle name="Comma 15 14 2 2" xfId="3509" xr:uid="{00000000-0005-0000-0000-0000D0100000}"/>
    <cellStyle name="Comma 15 14 3" xfId="3510" xr:uid="{00000000-0005-0000-0000-0000D1100000}"/>
    <cellStyle name="Comma 15 15" xfId="3511" xr:uid="{00000000-0005-0000-0000-0000D2100000}"/>
    <cellStyle name="Comma 15 15 2" xfId="3512" xr:uid="{00000000-0005-0000-0000-0000D3100000}"/>
    <cellStyle name="Comma 15 15 2 2" xfId="3513" xr:uid="{00000000-0005-0000-0000-0000D4100000}"/>
    <cellStyle name="Comma 15 15 3" xfId="3514" xr:uid="{00000000-0005-0000-0000-0000D5100000}"/>
    <cellStyle name="Comma 15 16" xfId="3515" xr:uid="{00000000-0005-0000-0000-0000D6100000}"/>
    <cellStyle name="Comma 15 16 2" xfId="3516" xr:uid="{00000000-0005-0000-0000-0000D7100000}"/>
    <cellStyle name="Comma 15 16 2 2" xfId="3517" xr:uid="{00000000-0005-0000-0000-0000D8100000}"/>
    <cellStyle name="Comma 15 16 3" xfId="3518" xr:uid="{00000000-0005-0000-0000-0000D9100000}"/>
    <cellStyle name="Comma 15 17" xfId="3519" xr:uid="{00000000-0005-0000-0000-0000DA100000}"/>
    <cellStyle name="Comma 15 17 2" xfId="3520" xr:uid="{00000000-0005-0000-0000-0000DB100000}"/>
    <cellStyle name="Comma 15 17 2 2" xfId="3521" xr:uid="{00000000-0005-0000-0000-0000DC100000}"/>
    <cellStyle name="Comma 15 17 3" xfId="3522" xr:uid="{00000000-0005-0000-0000-0000DD100000}"/>
    <cellStyle name="Comma 15 18" xfId="3523" xr:uid="{00000000-0005-0000-0000-0000DE100000}"/>
    <cellStyle name="Comma 15 18 2" xfId="3524" xr:uid="{00000000-0005-0000-0000-0000DF100000}"/>
    <cellStyle name="Comma 15 18 2 2" xfId="3525" xr:uid="{00000000-0005-0000-0000-0000E0100000}"/>
    <cellStyle name="Comma 15 18 3" xfId="3526" xr:uid="{00000000-0005-0000-0000-0000E1100000}"/>
    <cellStyle name="Comma 15 19" xfId="3527" xr:uid="{00000000-0005-0000-0000-0000E2100000}"/>
    <cellStyle name="Comma 15 19 2" xfId="3528" xr:uid="{00000000-0005-0000-0000-0000E3100000}"/>
    <cellStyle name="Comma 15 19 2 2" xfId="3529" xr:uid="{00000000-0005-0000-0000-0000E4100000}"/>
    <cellStyle name="Comma 15 19 3" xfId="3530" xr:uid="{00000000-0005-0000-0000-0000E5100000}"/>
    <cellStyle name="Comma 15 2" xfId="3531" xr:uid="{00000000-0005-0000-0000-0000E6100000}"/>
    <cellStyle name="Comma 15 2 2" xfId="3532" xr:uid="{00000000-0005-0000-0000-0000E7100000}"/>
    <cellStyle name="Comma 15 2 2 2" xfId="3533" xr:uid="{00000000-0005-0000-0000-0000E8100000}"/>
    <cellStyle name="Comma 15 2 2 2 2" xfId="3534" xr:uid="{00000000-0005-0000-0000-0000E9100000}"/>
    <cellStyle name="Comma 15 2 2 3" xfId="3535" xr:uid="{00000000-0005-0000-0000-0000EA100000}"/>
    <cellStyle name="Comma 15 2 3" xfId="3536" xr:uid="{00000000-0005-0000-0000-0000EB100000}"/>
    <cellStyle name="Comma 15 2 3 2" xfId="3537" xr:uid="{00000000-0005-0000-0000-0000EC100000}"/>
    <cellStyle name="Comma 15 2 3 2 2" xfId="3538" xr:uid="{00000000-0005-0000-0000-0000ED100000}"/>
    <cellStyle name="Comma 15 2 3 3" xfId="3539" xr:uid="{00000000-0005-0000-0000-0000EE100000}"/>
    <cellStyle name="Comma 15 2 4" xfId="3540" xr:uid="{00000000-0005-0000-0000-0000EF100000}"/>
    <cellStyle name="Comma 15 2 4 2" xfId="3541" xr:uid="{00000000-0005-0000-0000-0000F0100000}"/>
    <cellStyle name="Comma 15 2 5" xfId="3542" xr:uid="{00000000-0005-0000-0000-0000F1100000}"/>
    <cellStyle name="Comma 15 20" xfId="3543" xr:uid="{00000000-0005-0000-0000-0000F2100000}"/>
    <cellStyle name="Comma 15 20 2" xfId="3544" xr:uid="{00000000-0005-0000-0000-0000F3100000}"/>
    <cellStyle name="Comma 15 20 2 2" xfId="3545" xr:uid="{00000000-0005-0000-0000-0000F4100000}"/>
    <cellStyle name="Comma 15 20 3" xfId="3546" xr:uid="{00000000-0005-0000-0000-0000F5100000}"/>
    <cellStyle name="Comma 15 21" xfId="3547" xr:uid="{00000000-0005-0000-0000-0000F6100000}"/>
    <cellStyle name="Comma 15 21 2" xfId="3548" xr:uid="{00000000-0005-0000-0000-0000F7100000}"/>
    <cellStyle name="Comma 15 21 2 2" xfId="3549" xr:uid="{00000000-0005-0000-0000-0000F8100000}"/>
    <cellStyle name="Comma 15 21 3" xfId="3550" xr:uid="{00000000-0005-0000-0000-0000F9100000}"/>
    <cellStyle name="Comma 15 22" xfId="3551" xr:uid="{00000000-0005-0000-0000-0000FA100000}"/>
    <cellStyle name="Comma 15 22 2" xfId="3552" xr:uid="{00000000-0005-0000-0000-0000FB100000}"/>
    <cellStyle name="Comma 15 22 2 2" xfId="3553" xr:uid="{00000000-0005-0000-0000-0000FC100000}"/>
    <cellStyle name="Comma 15 22 3" xfId="3554" xr:uid="{00000000-0005-0000-0000-0000FD100000}"/>
    <cellStyle name="Comma 15 23" xfId="3555" xr:uid="{00000000-0005-0000-0000-0000FE100000}"/>
    <cellStyle name="Comma 15 23 2" xfId="3556" xr:uid="{00000000-0005-0000-0000-0000FF100000}"/>
    <cellStyle name="Comma 15 23 2 2" xfId="3557" xr:uid="{00000000-0005-0000-0000-000000110000}"/>
    <cellStyle name="Comma 15 23 3" xfId="3558" xr:uid="{00000000-0005-0000-0000-000001110000}"/>
    <cellStyle name="Comma 15 24" xfId="3559" xr:uid="{00000000-0005-0000-0000-000002110000}"/>
    <cellStyle name="Comma 15 24 2" xfId="3560" xr:uid="{00000000-0005-0000-0000-000003110000}"/>
    <cellStyle name="Comma 15 24 2 2" xfId="3561" xr:uid="{00000000-0005-0000-0000-000004110000}"/>
    <cellStyle name="Comma 15 24 3" xfId="3562" xr:uid="{00000000-0005-0000-0000-000005110000}"/>
    <cellStyle name="Comma 15 25" xfId="3563" xr:uid="{00000000-0005-0000-0000-000006110000}"/>
    <cellStyle name="Comma 15 25 2" xfId="3564" xr:uid="{00000000-0005-0000-0000-000007110000}"/>
    <cellStyle name="Comma 15 25 2 2" xfId="3565" xr:uid="{00000000-0005-0000-0000-000008110000}"/>
    <cellStyle name="Comma 15 25 3" xfId="3566" xr:uid="{00000000-0005-0000-0000-000009110000}"/>
    <cellStyle name="Comma 15 26" xfId="3567" xr:uid="{00000000-0005-0000-0000-00000A110000}"/>
    <cellStyle name="Comma 15 26 2" xfId="3568" xr:uid="{00000000-0005-0000-0000-00000B110000}"/>
    <cellStyle name="Comma 15 26 2 2" xfId="3569" xr:uid="{00000000-0005-0000-0000-00000C110000}"/>
    <cellStyle name="Comma 15 26 3" xfId="3570" xr:uid="{00000000-0005-0000-0000-00000D110000}"/>
    <cellStyle name="Comma 15 27" xfId="3571" xr:uid="{00000000-0005-0000-0000-00000E110000}"/>
    <cellStyle name="Comma 15 27 2" xfId="3572" xr:uid="{00000000-0005-0000-0000-00000F110000}"/>
    <cellStyle name="Comma 15 27 2 2" xfId="3573" xr:uid="{00000000-0005-0000-0000-000010110000}"/>
    <cellStyle name="Comma 15 27 3" xfId="3574" xr:uid="{00000000-0005-0000-0000-000011110000}"/>
    <cellStyle name="Comma 15 28" xfId="3575" xr:uid="{00000000-0005-0000-0000-000012110000}"/>
    <cellStyle name="Comma 15 28 2" xfId="3576" xr:uid="{00000000-0005-0000-0000-000013110000}"/>
    <cellStyle name="Comma 15 28 2 2" xfId="3577" xr:uid="{00000000-0005-0000-0000-000014110000}"/>
    <cellStyle name="Comma 15 28 3" xfId="3578" xr:uid="{00000000-0005-0000-0000-000015110000}"/>
    <cellStyle name="Comma 15 29" xfId="3579" xr:uid="{00000000-0005-0000-0000-000016110000}"/>
    <cellStyle name="Comma 15 29 2" xfId="3580" xr:uid="{00000000-0005-0000-0000-000017110000}"/>
    <cellStyle name="Comma 15 3" xfId="3581" xr:uid="{00000000-0005-0000-0000-000018110000}"/>
    <cellStyle name="Comma 15 3 2" xfId="3582" xr:uid="{00000000-0005-0000-0000-000019110000}"/>
    <cellStyle name="Comma 15 3 2 2" xfId="3583" xr:uid="{00000000-0005-0000-0000-00001A110000}"/>
    <cellStyle name="Comma 15 3 3" xfId="3584" xr:uid="{00000000-0005-0000-0000-00001B110000}"/>
    <cellStyle name="Comma 15 3 3 2" xfId="3585" xr:uid="{00000000-0005-0000-0000-00001C110000}"/>
    <cellStyle name="Comma 15 3 3 2 2" xfId="3586" xr:uid="{00000000-0005-0000-0000-00001D110000}"/>
    <cellStyle name="Comma 15 3 3 3" xfId="3587" xr:uid="{00000000-0005-0000-0000-00001E110000}"/>
    <cellStyle name="Comma 15 3 4" xfId="3588" xr:uid="{00000000-0005-0000-0000-00001F110000}"/>
    <cellStyle name="Comma 15 3 4 2" xfId="3589" xr:uid="{00000000-0005-0000-0000-000020110000}"/>
    <cellStyle name="Comma 15 3 5" xfId="3590" xr:uid="{00000000-0005-0000-0000-000021110000}"/>
    <cellStyle name="Comma 15 30" xfId="3591" xr:uid="{00000000-0005-0000-0000-000022110000}"/>
    <cellStyle name="Comma 15 30 2" xfId="3592" xr:uid="{00000000-0005-0000-0000-000023110000}"/>
    <cellStyle name="Comma 15 31" xfId="3593" xr:uid="{00000000-0005-0000-0000-000024110000}"/>
    <cellStyle name="Comma 15 31 2" xfId="3594" xr:uid="{00000000-0005-0000-0000-000025110000}"/>
    <cellStyle name="Comma 15 31 2 2" xfId="3595" xr:uid="{00000000-0005-0000-0000-000026110000}"/>
    <cellStyle name="Comma 15 31 3" xfId="3596" xr:uid="{00000000-0005-0000-0000-000027110000}"/>
    <cellStyle name="Comma 15 32" xfId="3597" xr:uid="{00000000-0005-0000-0000-000028110000}"/>
    <cellStyle name="Comma 15 32 2" xfId="3598" xr:uid="{00000000-0005-0000-0000-000029110000}"/>
    <cellStyle name="Comma 15 33" xfId="3599" xr:uid="{00000000-0005-0000-0000-00002A110000}"/>
    <cellStyle name="Comma 15 4" xfId="3600" xr:uid="{00000000-0005-0000-0000-00002B110000}"/>
    <cellStyle name="Comma 15 4 2" xfId="3601" xr:uid="{00000000-0005-0000-0000-00002C110000}"/>
    <cellStyle name="Comma 15 4 2 2" xfId="3602" xr:uid="{00000000-0005-0000-0000-00002D110000}"/>
    <cellStyle name="Comma 15 4 3" xfId="3603" xr:uid="{00000000-0005-0000-0000-00002E110000}"/>
    <cellStyle name="Comma 15 4 3 2" xfId="3604" xr:uid="{00000000-0005-0000-0000-00002F110000}"/>
    <cellStyle name="Comma 15 4 3 2 2" xfId="3605" xr:uid="{00000000-0005-0000-0000-000030110000}"/>
    <cellStyle name="Comma 15 4 3 3" xfId="3606" xr:uid="{00000000-0005-0000-0000-000031110000}"/>
    <cellStyle name="Comma 15 4 4" xfId="3607" xr:uid="{00000000-0005-0000-0000-000032110000}"/>
    <cellStyle name="Comma 15 4 4 2" xfId="3608" xr:uid="{00000000-0005-0000-0000-000033110000}"/>
    <cellStyle name="Comma 15 4 5" xfId="3609" xr:uid="{00000000-0005-0000-0000-000034110000}"/>
    <cellStyle name="Comma 15 4 6" xfId="3610" xr:uid="{00000000-0005-0000-0000-000035110000}"/>
    <cellStyle name="Comma 15 5" xfId="3611" xr:uid="{00000000-0005-0000-0000-000036110000}"/>
    <cellStyle name="Comma 15 5 2" xfId="3612" xr:uid="{00000000-0005-0000-0000-000037110000}"/>
    <cellStyle name="Comma 15 5 2 2" xfId="3613" xr:uid="{00000000-0005-0000-0000-000038110000}"/>
    <cellStyle name="Comma 15 5 3" xfId="3614" xr:uid="{00000000-0005-0000-0000-000039110000}"/>
    <cellStyle name="Comma 15 5 3 2" xfId="3615" xr:uid="{00000000-0005-0000-0000-00003A110000}"/>
    <cellStyle name="Comma 15 5 3 2 2" xfId="3616" xr:uid="{00000000-0005-0000-0000-00003B110000}"/>
    <cellStyle name="Comma 15 5 3 3" xfId="3617" xr:uid="{00000000-0005-0000-0000-00003C110000}"/>
    <cellStyle name="Comma 15 5 4" xfId="3618" xr:uid="{00000000-0005-0000-0000-00003D110000}"/>
    <cellStyle name="Comma 15 6" xfId="3619" xr:uid="{00000000-0005-0000-0000-00003E110000}"/>
    <cellStyle name="Comma 15 6 2" xfId="3620" xr:uid="{00000000-0005-0000-0000-00003F110000}"/>
    <cellStyle name="Comma 15 6 2 2" xfId="3621" xr:uid="{00000000-0005-0000-0000-000040110000}"/>
    <cellStyle name="Comma 15 6 3" xfId="3622" xr:uid="{00000000-0005-0000-0000-000041110000}"/>
    <cellStyle name="Comma 15 7" xfId="3623" xr:uid="{00000000-0005-0000-0000-000042110000}"/>
    <cellStyle name="Comma 15 7 2" xfId="3624" xr:uid="{00000000-0005-0000-0000-000043110000}"/>
    <cellStyle name="Comma 15 7 2 2" xfId="3625" xr:uid="{00000000-0005-0000-0000-000044110000}"/>
    <cellStyle name="Comma 15 7 3" xfId="3626" xr:uid="{00000000-0005-0000-0000-000045110000}"/>
    <cellStyle name="Comma 15 8" xfId="3627" xr:uid="{00000000-0005-0000-0000-000046110000}"/>
    <cellStyle name="Comma 15 8 2" xfId="3628" xr:uid="{00000000-0005-0000-0000-000047110000}"/>
    <cellStyle name="Comma 15 8 2 2" xfId="3629" xr:uid="{00000000-0005-0000-0000-000048110000}"/>
    <cellStyle name="Comma 15 8 3" xfId="3630" xr:uid="{00000000-0005-0000-0000-000049110000}"/>
    <cellStyle name="Comma 15 9" xfId="3631" xr:uid="{00000000-0005-0000-0000-00004A110000}"/>
    <cellStyle name="Comma 15 9 2" xfId="3632" xr:uid="{00000000-0005-0000-0000-00004B110000}"/>
    <cellStyle name="Comma 15 9 2 2" xfId="3633" xr:uid="{00000000-0005-0000-0000-00004C110000}"/>
    <cellStyle name="Comma 15 9 3" xfId="3634" xr:uid="{00000000-0005-0000-0000-00004D110000}"/>
    <cellStyle name="Comma 150" xfId="3635" xr:uid="{00000000-0005-0000-0000-00004E110000}"/>
    <cellStyle name="Comma 150 2" xfId="3636" xr:uid="{00000000-0005-0000-0000-00004F110000}"/>
    <cellStyle name="Comma 150 3" xfId="3637" xr:uid="{00000000-0005-0000-0000-000050110000}"/>
    <cellStyle name="Comma 151" xfId="3638" xr:uid="{00000000-0005-0000-0000-000051110000}"/>
    <cellStyle name="Comma 151 2" xfId="3639" xr:uid="{00000000-0005-0000-0000-000052110000}"/>
    <cellStyle name="Comma 151 3" xfId="3640" xr:uid="{00000000-0005-0000-0000-000053110000}"/>
    <cellStyle name="Comma 152" xfId="3641" xr:uid="{00000000-0005-0000-0000-000054110000}"/>
    <cellStyle name="Comma 152 2" xfId="3642" xr:uid="{00000000-0005-0000-0000-000055110000}"/>
    <cellStyle name="Comma 152 3" xfId="3643" xr:uid="{00000000-0005-0000-0000-000056110000}"/>
    <cellStyle name="Comma 153" xfId="3644" xr:uid="{00000000-0005-0000-0000-000057110000}"/>
    <cellStyle name="Comma 153 2" xfId="3645" xr:uid="{00000000-0005-0000-0000-000058110000}"/>
    <cellStyle name="Comma 153 3" xfId="3646" xr:uid="{00000000-0005-0000-0000-000059110000}"/>
    <cellStyle name="Comma 154" xfId="3647" xr:uid="{00000000-0005-0000-0000-00005A110000}"/>
    <cellStyle name="Comma 154 2" xfId="3648" xr:uid="{00000000-0005-0000-0000-00005B110000}"/>
    <cellStyle name="Comma 154 3" xfId="3649" xr:uid="{00000000-0005-0000-0000-00005C110000}"/>
    <cellStyle name="Comma 155" xfId="3650" xr:uid="{00000000-0005-0000-0000-00005D110000}"/>
    <cellStyle name="Comma 155 2" xfId="3651" xr:uid="{00000000-0005-0000-0000-00005E110000}"/>
    <cellStyle name="Comma 155 3" xfId="3652" xr:uid="{00000000-0005-0000-0000-00005F110000}"/>
    <cellStyle name="Comma 156" xfId="3653" xr:uid="{00000000-0005-0000-0000-000060110000}"/>
    <cellStyle name="Comma 156 2" xfId="3654" xr:uid="{00000000-0005-0000-0000-000061110000}"/>
    <cellStyle name="Comma 156 3" xfId="3655" xr:uid="{00000000-0005-0000-0000-000062110000}"/>
    <cellStyle name="Comma 157" xfId="3656" xr:uid="{00000000-0005-0000-0000-000063110000}"/>
    <cellStyle name="Comma 157 2" xfId="3657" xr:uid="{00000000-0005-0000-0000-000064110000}"/>
    <cellStyle name="Comma 157 3" xfId="3658" xr:uid="{00000000-0005-0000-0000-000065110000}"/>
    <cellStyle name="Comma 158" xfId="3659" xr:uid="{00000000-0005-0000-0000-000066110000}"/>
    <cellStyle name="Comma 158 2" xfId="3660" xr:uid="{00000000-0005-0000-0000-000067110000}"/>
    <cellStyle name="Comma 158 3" xfId="3661" xr:uid="{00000000-0005-0000-0000-000068110000}"/>
    <cellStyle name="Comma 159" xfId="3662" xr:uid="{00000000-0005-0000-0000-000069110000}"/>
    <cellStyle name="Comma 159 2" xfId="3663" xr:uid="{00000000-0005-0000-0000-00006A110000}"/>
    <cellStyle name="Comma 159 3" xfId="3664" xr:uid="{00000000-0005-0000-0000-00006B110000}"/>
    <cellStyle name="Comma 16" xfId="3665" xr:uid="{00000000-0005-0000-0000-00006C110000}"/>
    <cellStyle name="Comma 16 10" xfId="3666" xr:uid="{00000000-0005-0000-0000-00006D110000}"/>
    <cellStyle name="Comma 16 10 2" xfId="3667" xr:uid="{00000000-0005-0000-0000-00006E110000}"/>
    <cellStyle name="Comma 16 10 2 2" xfId="3668" xr:uid="{00000000-0005-0000-0000-00006F110000}"/>
    <cellStyle name="Comma 16 10 3" xfId="3669" xr:uid="{00000000-0005-0000-0000-000070110000}"/>
    <cellStyle name="Comma 16 11" xfId="3670" xr:uid="{00000000-0005-0000-0000-000071110000}"/>
    <cellStyle name="Comma 16 11 2" xfId="3671" xr:uid="{00000000-0005-0000-0000-000072110000}"/>
    <cellStyle name="Comma 16 11 2 2" xfId="3672" xr:uid="{00000000-0005-0000-0000-000073110000}"/>
    <cellStyle name="Comma 16 11 3" xfId="3673" xr:uid="{00000000-0005-0000-0000-000074110000}"/>
    <cellStyle name="Comma 16 12" xfId="3674" xr:uid="{00000000-0005-0000-0000-000075110000}"/>
    <cellStyle name="Comma 16 12 2" xfId="3675" xr:uid="{00000000-0005-0000-0000-000076110000}"/>
    <cellStyle name="Comma 16 12 2 2" xfId="3676" xr:uid="{00000000-0005-0000-0000-000077110000}"/>
    <cellStyle name="Comma 16 12 3" xfId="3677" xr:uid="{00000000-0005-0000-0000-000078110000}"/>
    <cellStyle name="Comma 16 13" xfId="3678" xr:uid="{00000000-0005-0000-0000-000079110000}"/>
    <cellStyle name="Comma 16 13 2" xfId="3679" xr:uid="{00000000-0005-0000-0000-00007A110000}"/>
    <cellStyle name="Comma 16 13 2 2" xfId="3680" xr:uid="{00000000-0005-0000-0000-00007B110000}"/>
    <cellStyle name="Comma 16 13 3" xfId="3681" xr:uid="{00000000-0005-0000-0000-00007C110000}"/>
    <cellStyle name="Comma 16 14" xfId="3682" xr:uid="{00000000-0005-0000-0000-00007D110000}"/>
    <cellStyle name="Comma 16 14 2" xfId="3683" xr:uid="{00000000-0005-0000-0000-00007E110000}"/>
    <cellStyle name="Comma 16 14 2 2" xfId="3684" xr:uid="{00000000-0005-0000-0000-00007F110000}"/>
    <cellStyle name="Comma 16 14 3" xfId="3685" xr:uid="{00000000-0005-0000-0000-000080110000}"/>
    <cellStyle name="Comma 16 15" xfId="3686" xr:uid="{00000000-0005-0000-0000-000081110000}"/>
    <cellStyle name="Comma 16 15 2" xfId="3687" xr:uid="{00000000-0005-0000-0000-000082110000}"/>
    <cellStyle name="Comma 16 15 2 2" xfId="3688" xr:uid="{00000000-0005-0000-0000-000083110000}"/>
    <cellStyle name="Comma 16 15 3" xfId="3689" xr:uid="{00000000-0005-0000-0000-000084110000}"/>
    <cellStyle name="Comma 16 16" xfId="3690" xr:uid="{00000000-0005-0000-0000-000085110000}"/>
    <cellStyle name="Comma 16 16 2" xfId="3691" xr:uid="{00000000-0005-0000-0000-000086110000}"/>
    <cellStyle name="Comma 16 16 2 2" xfId="3692" xr:uid="{00000000-0005-0000-0000-000087110000}"/>
    <cellStyle name="Comma 16 16 3" xfId="3693" xr:uid="{00000000-0005-0000-0000-000088110000}"/>
    <cellStyle name="Comma 16 17" xfId="3694" xr:uid="{00000000-0005-0000-0000-000089110000}"/>
    <cellStyle name="Comma 16 17 2" xfId="3695" xr:uid="{00000000-0005-0000-0000-00008A110000}"/>
    <cellStyle name="Comma 16 17 2 2" xfId="3696" xr:uid="{00000000-0005-0000-0000-00008B110000}"/>
    <cellStyle name="Comma 16 17 3" xfId="3697" xr:uid="{00000000-0005-0000-0000-00008C110000}"/>
    <cellStyle name="Comma 16 18" xfId="3698" xr:uid="{00000000-0005-0000-0000-00008D110000}"/>
    <cellStyle name="Comma 16 18 2" xfId="3699" xr:uid="{00000000-0005-0000-0000-00008E110000}"/>
    <cellStyle name="Comma 16 18 2 2" xfId="3700" xr:uid="{00000000-0005-0000-0000-00008F110000}"/>
    <cellStyle name="Comma 16 18 3" xfId="3701" xr:uid="{00000000-0005-0000-0000-000090110000}"/>
    <cellStyle name="Comma 16 19" xfId="3702" xr:uid="{00000000-0005-0000-0000-000091110000}"/>
    <cellStyle name="Comma 16 19 2" xfId="3703" xr:uid="{00000000-0005-0000-0000-000092110000}"/>
    <cellStyle name="Comma 16 19 2 2" xfId="3704" xr:uid="{00000000-0005-0000-0000-000093110000}"/>
    <cellStyle name="Comma 16 19 3" xfId="3705" xr:uid="{00000000-0005-0000-0000-000094110000}"/>
    <cellStyle name="Comma 16 2" xfId="3706" xr:uid="{00000000-0005-0000-0000-000095110000}"/>
    <cellStyle name="Comma 16 2 2" xfId="3707" xr:uid="{00000000-0005-0000-0000-000096110000}"/>
    <cellStyle name="Comma 16 2 2 2" xfId="3708" xr:uid="{00000000-0005-0000-0000-000097110000}"/>
    <cellStyle name="Comma 16 2 3" xfId="3709" xr:uid="{00000000-0005-0000-0000-000098110000}"/>
    <cellStyle name="Comma 16 2 3 2" xfId="3710" xr:uid="{00000000-0005-0000-0000-000099110000}"/>
    <cellStyle name="Comma 16 2 3 2 2" xfId="3711" xr:uid="{00000000-0005-0000-0000-00009A110000}"/>
    <cellStyle name="Comma 16 2 3 3" xfId="3712" xr:uid="{00000000-0005-0000-0000-00009B110000}"/>
    <cellStyle name="Comma 16 2 4" xfId="3713" xr:uid="{00000000-0005-0000-0000-00009C110000}"/>
    <cellStyle name="Comma 16 2 4 2" xfId="3714" xr:uid="{00000000-0005-0000-0000-00009D110000}"/>
    <cellStyle name="Comma 16 2 5" xfId="3715" xr:uid="{00000000-0005-0000-0000-00009E110000}"/>
    <cellStyle name="Comma 16 2 6" xfId="3716" xr:uid="{00000000-0005-0000-0000-00009F110000}"/>
    <cellStyle name="Comma 16 20" xfId="3717" xr:uid="{00000000-0005-0000-0000-0000A0110000}"/>
    <cellStyle name="Comma 16 20 2" xfId="3718" xr:uid="{00000000-0005-0000-0000-0000A1110000}"/>
    <cellStyle name="Comma 16 20 2 2" xfId="3719" xr:uid="{00000000-0005-0000-0000-0000A2110000}"/>
    <cellStyle name="Comma 16 20 3" xfId="3720" xr:uid="{00000000-0005-0000-0000-0000A3110000}"/>
    <cellStyle name="Comma 16 21" xfId="3721" xr:uid="{00000000-0005-0000-0000-0000A4110000}"/>
    <cellStyle name="Comma 16 21 2" xfId="3722" xr:uid="{00000000-0005-0000-0000-0000A5110000}"/>
    <cellStyle name="Comma 16 21 2 2" xfId="3723" xr:uid="{00000000-0005-0000-0000-0000A6110000}"/>
    <cellStyle name="Comma 16 21 3" xfId="3724" xr:uid="{00000000-0005-0000-0000-0000A7110000}"/>
    <cellStyle name="Comma 16 22" xfId="3725" xr:uid="{00000000-0005-0000-0000-0000A8110000}"/>
    <cellStyle name="Comma 16 22 2" xfId="3726" xr:uid="{00000000-0005-0000-0000-0000A9110000}"/>
    <cellStyle name="Comma 16 22 2 2" xfId="3727" xr:uid="{00000000-0005-0000-0000-0000AA110000}"/>
    <cellStyle name="Comma 16 22 3" xfId="3728" xr:uid="{00000000-0005-0000-0000-0000AB110000}"/>
    <cellStyle name="Comma 16 23" xfId="3729" xr:uid="{00000000-0005-0000-0000-0000AC110000}"/>
    <cellStyle name="Comma 16 23 2" xfId="3730" xr:uid="{00000000-0005-0000-0000-0000AD110000}"/>
    <cellStyle name="Comma 16 23 2 2" xfId="3731" xr:uid="{00000000-0005-0000-0000-0000AE110000}"/>
    <cellStyle name="Comma 16 23 3" xfId="3732" xr:uid="{00000000-0005-0000-0000-0000AF110000}"/>
    <cellStyle name="Comma 16 24" xfId="3733" xr:uid="{00000000-0005-0000-0000-0000B0110000}"/>
    <cellStyle name="Comma 16 24 2" xfId="3734" xr:uid="{00000000-0005-0000-0000-0000B1110000}"/>
    <cellStyle name="Comma 16 24 2 2" xfId="3735" xr:uid="{00000000-0005-0000-0000-0000B2110000}"/>
    <cellStyle name="Comma 16 24 3" xfId="3736" xr:uid="{00000000-0005-0000-0000-0000B3110000}"/>
    <cellStyle name="Comma 16 25" xfId="3737" xr:uid="{00000000-0005-0000-0000-0000B4110000}"/>
    <cellStyle name="Comma 16 25 2" xfId="3738" xr:uid="{00000000-0005-0000-0000-0000B5110000}"/>
    <cellStyle name="Comma 16 25 2 2" xfId="3739" xr:uid="{00000000-0005-0000-0000-0000B6110000}"/>
    <cellStyle name="Comma 16 25 3" xfId="3740" xr:uid="{00000000-0005-0000-0000-0000B7110000}"/>
    <cellStyle name="Comma 16 26" xfId="3741" xr:uid="{00000000-0005-0000-0000-0000B8110000}"/>
    <cellStyle name="Comma 16 26 2" xfId="3742" xr:uid="{00000000-0005-0000-0000-0000B9110000}"/>
    <cellStyle name="Comma 16 26 2 2" xfId="3743" xr:uid="{00000000-0005-0000-0000-0000BA110000}"/>
    <cellStyle name="Comma 16 26 3" xfId="3744" xr:uid="{00000000-0005-0000-0000-0000BB110000}"/>
    <cellStyle name="Comma 16 27" xfId="3745" xr:uid="{00000000-0005-0000-0000-0000BC110000}"/>
    <cellStyle name="Comma 16 27 2" xfId="3746" xr:uid="{00000000-0005-0000-0000-0000BD110000}"/>
    <cellStyle name="Comma 16 27 2 2" xfId="3747" xr:uid="{00000000-0005-0000-0000-0000BE110000}"/>
    <cellStyle name="Comma 16 27 3" xfId="3748" xr:uid="{00000000-0005-0000-0000-0000BF110000}"/>
    <cellStyle name="Comma 16 28" xfId="3749" xr:uid="{00000000-0005-0000-0000-0000C0110000}"/>
    <cellStyle name="Comma 16 28 2" xfId="3750" xr:uid="{00000000-0005-0000-0000-0000C1110000}"/>
    <cellStyle name="Comma 16 28 2 2" xfId="3751" xr:uid="{00000000-0005-0000-0000-0000C2110000}"/>
    <cellStyle name="Comma 16 28 3" xfId="3752" xr:uid="{00000000-0005-0000-0000-0000C3110000}"/>
    <cellStyle name="Comma 16 29" xfId="3753" xr:uid="{00000000-0005-0000-0000-0000C4110000}"/>
    <cellStyle name="Comma 16 29 2" xfId="3754" xr:uid="{00000000-0005-0000-0000-0000C5110000}"/>
    <cellStyle name="Comma 16 3" xfId="3755" xr:uid="{00000000-0005-0000-0000-0000C6110000}"/>
    <cellStyle name="Comma 16 3 2" xfId="3756" xr:uid="{00000000-0005-0000-0000-0000C7110000}"/>
    <cellStyle name="Comma 16 3 2 2" xfId="3757" xr:uid="{00000000-0005-0000-0000-0000C8110000}"/>
    <cellStyle name="Comma 16 3 3" xfId="3758" xr:uid="{00000000-0005-0000-0000-0000C9110000}"/>
    <cellStyle name="Comma 16 3 3 2" xfId="3759" xr:uid="{00000000-0005-0000-0000-0000CA110000}"/>
    <cellStyle name="Comma 16 3 3 2 2" xfId="3760" xr:uid="{00000000-0005-0000-0000-0000CB110000}"/>
    <cellStyle name="Comma 16 3 3 3" xfId="3761" xr:uid="{00000000-0005-0000-0000-0000CC110000}"/>
    <cellStyle name="Comma 16 3 4" xfId="3762" xr:uid="{00000000-0005-0000-0000-0000CD110000}"/>
    <cellStyle name="Comma 16 30" xfId="3763" xr:uid="{00000000-0005-0000-0000-0000CE110000}"/>
    <cellStyle name="Comma 16 30 2" xfId="3764" xr:uid="{00000000-0005-0000-0000-0000CF110000}"/>
    <cellStyle name="Comma 16 30 2 2" xfId="3765" xr:uid="{00000000-0005-0000-0000-0000D0110000}"/>
    <cellStyle name="Comma 16 30 3" xfId="3766" xr:uid="{00000000-0005-0000-0000-0000D1110000}"/>
    <cellStyle name="Comma 16 31" xfId="3767" xr:uid="{00000000-0005-0000-0000-0000D2110000}"/>
    <cellStyle name="Comma 16 31 2" xfId="3768" xr:uid="{00000000-0005-0000-0000-0000D3110000}"/>
    <cellStyle name="Comma 16 32" xfId="3769" xr:uid="{00000000-0005-0000-0000-0000D4110000}"/>
    <cellStyle name="Comma 16 33" xfId="3770" xr:uid="{00000000-0005-0000-0000-0000D5110000}"/>
    <cellStyle name="Comma 16 4" xfId="3771" xr:uid="{00000000-0005-0000-0000-0000D6110000}"/>
    <cellStyle name="Comma 16 4 2" xfId="3772" xr:uid="{00000000-0005-0000-0000-0000D7110000}"/>
    <cellStyle name="Comma 16 4 2 2" xfId="3773" xr:uid="{00000000-0005-0000-0000-0000D8110000}"/>
    <cellStyle name="Comma 16 4 3" xfId="3774" xr:uid="{00000000-0005-0000-0000-0000D9110000}"/>
    <cellStyle name="Comma 16 4 3 2" xfId="3775" xr:uid="{00000000-0005-0000-0000-0000DA110000}"/>
    <cellStyle name="Comma 16 4 3 2 2" xfId="3776" xr:uid="{00000000-0005-0000-0000-0000DB110000}"/>
    <cellStyle name="Comma 16 4 3 3" xfId="3777" xr:uid="{00000000-0005-0000-0000-0000DC110000}"/>
    <cellStyle name="Comma 16 4 4" xfId="3778" xr:uid="{00000000-0005-0000-0000-0000DD110000}"/>
    <cellStyle name="Comma 16 5" xfId="3779" xr:uid="{00000000-0005-0000-0000-0000DE110000}"/>
    <cellStyle name="Comma 16 5 2" xfId="3780" xr:uid="{00000000-0005-0000-0000-0000DF110000}"/>
    <cellStyle name="Comma 16 5 2 2" xfId="3781" xr:uid="{00000000-0005-0000-0000-0000E0110000}"/>
    <cellStyle name="Comma 16 5 3" xfId="3782" xr:uid="{00000000-0005-0000-0000-0000E1110000}"/>
    <cellStyle name="Comma 16 5 3 2" xfId="3783" xr:uid="{00000000-0005-0000-0000-0000E2110000}"/>
    <cellStyle name="Comma 16 5 3 2 2" xfId="3784" xr:uid="{00000000-0005-0000-0000-0000E3110000}"/>
    <cellStyle name="Comma 16 5 3 3" xfId="3785" xr:uid="{00000000-0005-0000-0000-0000E4110000}"/>
    <cellStyle name="Comma 16 5 4" xfId="3786" xr:uid="{00000000-0005-0000-0000-0000E5110000}"/>
    <cellStyle name="Comma 16 6" xfId="3787" xr:uid="{00000000-0005-0000-0000-0000E6110000}"/>
    <cellStyle name="Comma 16 6 2" xfId="3788" xr:uid="{00000000-0005-0000-0000-0000E7110000}"/>
    <cellStyle name="Comma 16 6 2 2" xfId="3789" xr:uid="{00000000-0005-0000-0000-0000E8110000}"/>
    <cellStyle name="Comma 16 6 3" xfId="3790" xr:uid="{00000000-0005-0000-0000-0000E9110000}"/>
    <cellStyle name="Comma 16 7" xfId="3791" xr:uid="{00000000-0005-0000-0000-0000EA110000}"/>
    <cellStyle name="Comma 16 7 2" xfId="3792" xr:uid="{00000000-0005-0000-0000-0000EB110000}"/>
    <cellStyle name="Comma 16 7 2 2" xfId="3793" xr:uid="{00000000-0005-0000-0000-0000EC110000}"/>
    <cellStyle name="Comma 16 7 3" xfId="3794" xr:uid="{00000000-0005-0000-0000-0000ED110000}"/>
    <cellStyle name="Comma 16 8" xfId="3795" xr:uid="{00000000-0005-0000-0000-0000EE110000}"/>
    <cellStyle name="Comma 16 8 2" xfId="3796" xr:uid="{00000000-0005-0000-0000-0000EF110000}"/>
    <cellStyle name="Comma 16 8 2 2" xfId="3797" xr:uid="{00000000-0005-0000-0000-0000F0110000}"/>
    <cellStyle name="Comma 16 8 3" xfId="3798" xr:uid="{00000000-0005-0000-0000-0000F1110000}"/>
    <cellStyle name="Comma 16 9" xfId="3799" xr:uid="{00000000-0005-0000-0000-0000F2110000}"/>
    <cellStyle name="Comma 16 9 2" xfId="3800" xr:uid="{00000000-0005-0000-0000-0000F3110000}"/>
    <cellStyle name="Comma 16 9 2 2" xfId="3801" xr:uid="{00000000-0005-0000-0000-0000F4110000}"/>
    <cellStyle name="Comma 16 9 3" xfId="3802" xr:uid="{00000000-0005-0000-0000-0000F5110000}"/>
    <cellStyle name="Comma 160" xfId="3803" xr:uid="{00000000-0005-0000-0000-0000F6110000}"/>
    <cellStyle name="Comma 160 2" xfId="3804" xr:uid="{00000000-0005-0000-0000-0000F7110000}"/>
    <cellStyle name="Comma 160 3" xfId="3805" xr:uid="{00000000-0005-0000-0000-0000F8110000}"/>
    <cellStyle name="Comma 161" xfId="3806" xr:uid="{00000000-0005-0000-0000-0000F9110000}"/>
    <cellStyle name="Comma 161 2" xfId="3807" xr:uid="{00000000-0005-0000-0000-0000FA110000}"/>
    <cellStyle name="Comma 161 3" xfId="3808" xr:uid="{00000000-0005-0000-0000-0000FB110000}"/>
    <cellStyle name="Comma 162" xfId="3809" xr:uid="{00000000-0005-0000-0000-0000FC110000}"/>
    <cellStyle name="Comma 162 2" xfId="3810" xr:uid="{00000000-0005-0000-0000-0000FD110000}"/>
    <cellStyle name="Comma 162 3" xfId="3811" xr:uid="{00000000-0005-0000-0000-0000FE110000}"/>
    <cellStyle name="Comma 163" xfId="3812" xr:uid="{00000000-0005-0000-0000-0000FF110000}"/>
    <cellStyle name="Comma 163 2" xfId="3813" xr:uid="{00000000-0005-0000-0000-000000120000}"/>
    <cellStyle name="Comma 163 3" xfId="3814" xr:uid="{00000000-0005-0000-0000-000001120000}"/>
    <cellStyle name="Comma 164" xfId="3815" xr:uid="{00000000-0005-0000-0000-000002120000}"/>
    <cellStyle name="Comma 164 2" xfId="3816" xr:uid="{00000000-0005-0000-0000-000003120000}"/>
    <cellStyle name="Comma 164 3" xfId="3817" xr:uid="{00000000-0005-0000-0000-000004120000}"/>
    <cellStyle name="Comma 165" xfId="3818" xr:uid="{00000000-0005-0000-0000-000005120000}"/>
    <cellStyle name="Comma 165 2" xfId="3819" xr:uid="{00000000-0005-0000-0000-000006120000}"/>
    <cellStyle name="Comma 165 3" xfId="3820" xr:uid="{00000000-0005-0000-0000-000007120000}"/>
    <cellStyle name="Comma 166" xfId="3821" xr:uid="{00000000-0005-0000-0000-000008120000}"/>
    <cellStyle name="Comma 166 2" xfId="3822" xr:uid="{00000000-0005-0000-0000-000009120000}"/>
    <cellStyle name="Comma 166 3" xfId="3823" xr:uid="{00000000-0005-0000-0000-00000A120000}"/>
    <cellStyle name="Comma 167" xfId="3824" xr:uid="{00000000-0005-0000-0000-00000B120000}"/>
    <cellStyle name="Comma 167 2" xfId="3825" xr:uid="{00000000-0005-0000-0000-00000C120000}"/>
    <cellStyle name="Comma 167 3" xfId="3826" xr:uid="{00000000-0005-0000-0000-00000D120000}"/>
    <cellStyle name="Comma 168" xfId="3827" xr:uid="{00000000-0005-0000-0000-00000E120000}"/>
    <cellStyle name="Comma 168 2" xfId="3828" xr:uid="{00000000-0005-0000-0000-00000F120000}"/>
    <cellStyle name="Comma 168 3" xfId="3829" xr:uid="{00000000-0005-0000-0000-000010120000}"/>
    <cellStyle name="Comma 169" xfId="3830" xr:uid="{00000000-0005-0000-0000-000011120000}"/>
    <cellStyle name="Comma 169 2" xfId="3831" xr:uid="{00000000-0005-0000-0000-000012120000}"/>
    <cellStyle name="Comma 169 3" xfId="3832" xr:uid="{00000000-0005-0000-0000-000013120000}"/>
    <cellStyle name="Comma 17" xfId="3833" xr:uid="{00000000-0005-0000-0000-000014120000}"/>
    <cellStyle name="Comma 17 10" xfId="3834" xr:uid="{00000000-0005-0000-0000-000015120000}"/>
    <cellStyle name="Comma 17 10 2" xfId="3835" xr:uid="{00000000-0005-0000-0000-000016120000}"/>
    <cellStyle name="Comma 17 10 2 2" xfId="3836" xr:uid="{00000000-0005-0000-0000-000017120000}"/>
    <cellStyle name="Comma 17 10 3" xfId="3837" xr:uid="{00000000-0005-0000-0000-000018120000}"/>
    <cellStyle name="Comma 17 11" xfId="3838" xr:uid="{00000000-0005-0000-0000-000019120000}"/>
    <cellStyle name="Comma 17 11 2" xfId="3839" xr:uid="{00000000-0005-0000-0000-00001A120000}"/>
    <cellStyle name="Comma 17 11 2 2" xfId="3840" xr:uid="{00000000-0005-0000-0000-00001B120000}"/>
    <cellStyle name="Comma 17 11 3" xfId="3841" xr:uid="{00000000-0005-0000-0000-00001C120000}"/>
    <cellStyle name="Comma 17 12" xfId="3842" xr:uid="{00000000-0005-0000-0000-00001D120000}"/>
    <cellStyle name="Comma 17 12 2" xfId="3843" xr:uid="{00000000-0005-0000-0000-00001E120000}"/>
    <cellStyle name="Comma 17 12 2 2" xfId="3844" xr:uid="{00000000-0005-0000-0000-00001F120000}"/>
    <cellStyle name="Comma 17 12 3" xfId="3845" xr:uid="{00000000-0005-0000-0000-000020120000}"/>
    <cellStyle name="Comma 17 13" xfId="3846" xr:uid="{00000000-0005-0000-0000-000021120000}"/>
    <cellStyle name="Comma 17 13 2" xfId="3847" xr:uid="{00000000-0005-0000-0000-000022120000}"/>
    <cellStyle name="Comma 17 13 2 2" xfId="3848" xr:uid="{00000000-0005-0000-0000-000023120000}"/>
    <cellStyle name="Comma 17 13 3" xfId="3849" xr:uid="{00000000-0005-0000-0000-000024120000}"/>
    <cellStyle name="Comma 17 14" xfId="3850" xr:uid="{00000000-0005-0000-0000-000025120000}"/>
    <cellStyle name="Comma 17 14 2" xfId="3851" xr:uid="{00000000-0005-0000-0000-000026120000}"/>
    <cellStyle name="Comma 17 14 2 2" xfId="3852" xr:uid="{00000000-0005-0000-0000-000027120000}"/>
    <cellStyle name="Comma 17 14 3" xfId="3853" xr:uid="{00000000-0005-0000-0000-000028120000}"/>
    <cellStyle name="Comma 17 15" xfId="3854" xr:uid="{00000000-0005-0000-0000-000029120000}"/>
    <cellStyle name="Comma 17 15 2" xfId="3855" xr:uid="{00000000-0005-0000-0000-00002A120000}"/>
    <cellStyle name="Comma 17 15 2 2" xfId="3856" xr:uid="{00000000-0005-0000-0000-00002B120000}"/>
    <cellStyle name="Comma 17 15 3" xfId="3857" xr:uid="{00000000-0005-0000-0000-00002C120000}"/>
    <cellStyle name="Comma 17 16" xfId="3858" xr:uid="{00000000-0005-0000-0000-00002D120000}"/>
    <cellStyle name="Comma 17 16 2" xfId="3859" xr:uid="{00000000-0005-0000-0000-00002E120000}"/>
    <cellStyle name="Comma 17 16 2 2" xfId="3860" xr:uid="{00000000-0005-0000-0000-00002F120000}"/>
    <cellStyle name="Comma 17 16 3" xfId="3861" xr:uid="{00000000-0005-0000-0000-000030120000}"/>
    <cellStyle name="Comma 17 17" xfId="3862" xr:uid="{00000000-0005-0000-0000-000031120000}"/>
    <cellStyle name="Comma 17 17 2" xfId="3863" xr:uid="{00000000-0005-0000-0000-000032120000}"/>
    <cellStyle name="Comma 17 17 2 2" xfId="3864" xr:uid="{00000000-0005-0000-0000-000033120000}"/>
    <cellStyle name="Comma 17 17 3" xfId="3865" xr:uid="{00000000-0005-0000-0000-000034120000}"/>
    <cellStyle name="Comma 17 18" xfId="3866" xr:uid="{00000000-0005-0000-0000-000035120000}"/>
    <cellStyle name="Comma 17 18 2" xfId="3867" xr:uid="{00000000-0005-0000-0000-000036120000}"/>
    <cellStyle name="Comma 17 18 2 2" xfId="3868" xr:uid="{00000000-0005-0000-0000-000037120000}"/>
    <cellStyle name="Comma 17 18 3" xfId="3869" xr:uid="{00000000-0005-0000-0000-000038120000}"/>
    <cellStyle name="Comma 17 19" xfId="3870" xr:uid="{00000000-0005-0000-0000-000039120000}"/>
    <cellStyle name="Comma 17 19 2" xfId="3871" xr:uid="{00000000-0005-0000-0000-00003A120000}"/>
    <cellStyle name="Comma 17 19 2 2" xfId="3872" xr:uid="{00000000-0005-0000-0000-00003B120000}"/>
    <cellStyle name="Comma 17 19 3" xfId="3873" xr:uid="{00000000-0005-0000-0000-00003C120000}"/>
    <cellStyle name="Comma 17 2" xfId="3874" xr:uid="{00000000-0005-0000-0000-00003D120000}"/>
    <cellStyle name="Comma 17 2 2" xfId="3875" xr:uid="{00000000-0005-0000-0000-00003E120000}"/>
    <cellStyle name="Comma 17 2 2 2" xfId="3876" xr:uid="{00000000-0005-0000-0000-00003F120000}"/>
    <cellStyle name="Comma 17 2 3" xfId="3877" xr:uid="{00000000-0005-0000-0000-000040120000}"/>
    <cellStyle name="Comma 17 2 3 2" xfId="3878" xr:uid="{00000000-0005-0000-0000-000041120000}"/>
    <cellStyle name="Comma 17 2 3 2 2" xfId="3879" xr:uid="{00000000-0005-0000-0000-000042120000}"/>
    <cellStyle name="Comma 17 2 3 3" xfId="3880" xr:uid="{00000000-0005-0000-0000-000043120000}"/>
    <cellStyle name="Comma 17 2 4" xfId="3881" xr:uid="{00000000-0005-0000-0000-000044120000}"/>
    <cellStyle name="Comma 17 2 4 2" xfId="3882" xr:uid="{00000000-0005-0000-0000-000045120000}"/>
    <cellStyle name="Comma 17 2 5" xfId="3883" xr:uid="{00000000-0005-0000-0000-000046120000}"/>
    <cellStyle name="Comma 17 2 6" xfId="3884" xr:uid="{00000000-0005-0000-0000-000047120000}"/>
    <cellStyle name="Comma 17 20" xfId="3885" xr:uid="{00000000-0005-0000-0000-000048120000}"/>
    <cellStyle name="Comma 17 20 2" xfId="3886" xr:uid="{00000000-0005-0000-0000-000049120000}"/>
    <cellStyle name="Comma 17 20 2 2" xfId="3887" xr:uid="{00000000-0005-0000-0000-00004A120000}"/>
    <cellStyle name="Comma 17 20 3" xfId="3888" xr:uid="{00000000-0005-0000-0000-00004B120000}"/>
    <cellStyle name="Comma 17 21" xfId="3889" xr:uid="{00000000-0005-0000-0000-00004C120000}"/>
    <cellStyle name="Comma 17 21 2" xfId="3890" xr:uid="{00000000-0005-0000-0000-00004D120000}"/>
    <cellStyle name="Comma 17 21 2 2" xfId="3891" xr:uid="{00000000-0005-0000-0000-00004E120000}"/>
    <cellStyle name="Comma 17 21 3" xfId="3892" xr:uid="{00000000-0005-0000-0000-00004F120000}"/>
    <cellStyle name="Comma 17 22" xfId="3893" xr:uid="{00000000-0005-0000-0000-000050120000}"/>
    <cellStyle name="Comma 17 22 2" xfId="3894" xr:uid="{00000000-0005-0000-0000-000051120000}"/>
    <cellStyle name="Comma 17 22 2 2" xfId="3895" xr:uid="{00000000-0005-0000-0000-000052120000}"/>
    <cellStyle name="Comma 17 22 3" xfId="3896" xr:uid="{00000000-0005-0000-0000-000053120000}"/>
    <cellStyle name="Comma 17 23" xfId="3897" xr:uid="{00000000-0005-0000-0000-000054120000}"/>
    <cellStyle name="Comma 17 23 2" xfId="3898" xr:uid="{00000000-0005-0000-0000-000055120000}"/>
    <cellStyle name="Comma 17 23 2 2" xfId="3899" xr:uid="{00000000-0005-0000-0000-000056120000}"/>
    <cellStyle name="Comma 17 23 3" xfId="3900" xr:uid="{00000000-0005-0000-0000-000057120000}"/>
    <cellStyle name="Comma 17 24" xfId="3901" xr:uid="{00000000-0005-0000-0000-000058120000}"/>
    <cellStyle name="Comma 17 24 2" xfId="3902" xr:uid="{00000000-0005-0000-0000-000059120000}"/>
    <cellStyle name="Comma 17 24 2 2" xfId="3903" xr:uid="{00000000-0005-0000-0000-00005A120000}"/>
    <cellStyle name="Comma 17 24 3" xfId="3904" xr:uid="{00000000-0005-0000-0000-00005B120000}"/>
    <cellStyle name="Comma 17 25" xfId="3905" xr:uid="{00000000-0005-0000-0000-00005C120000}"/>
    <cellStyle name="Comma 17 25 2" xfId="3906" xr:uid="{00000000-0005-0000-0000-00005D120000}"/>
    <cellStyle name="Comma 17 25 2 2" xfId="3907" xr:uid="{00000000-0005-0000-0000-00005E120000}"/>
    <cellStyle name="Comma 17 25 3" xfId="3908" xr:uid="{00000000-0005-0000-0000-00005F120000}"/>
    <cellStyle name="Comma 17 26" xfId="3909" xr:uid="{00000000-0005-0000-0000-000060120000}"/>
    <cellStyle name="Comma 17 26 2" xfId="3910" xr:uid="{00000000-0005-0000-0000-000061120000}"/>
    <cellStyle name="Comma 17 26 2 2" xfId="3911" xr:uid="{00000000-0005-0000-0000-000062120000}"/>
    <cellStyle name="Comma 17 26 3" xfId="3912" xr:uid="{00000000-0005-0000-0000-000063120000}"/>
    <cellStyle name="Comma 17 27" xfId="3913" xr:uid="{00000000-0005-0000-0000-000064120000}"/>
    <cellStyle name="Comma 17 27 2" xfId="3914" xr:uid="{00000000-0005-0000-0000-000065120000}"/>
    <cellStyle name="Comma 17 27 2 2" xfId="3915" xr:uid="{00000000-0005-0000-0000-000066120000}"/>
    <cellStyle name="Comma 17 27 3" xfId="3916" xr:uid="{00000000-0005-0000-0000-000067120000}"/>
    <cellStyle name="Comma 17 28" xfId="3917" xr:uid="{00000000-0005-0000-0000-000068120000}"/>
    <cellStyle name="Comma 17 28 2" xfId="3918" xr:uid="{00000000-0005-0000-0000-000069120000}"/>
    <cellStyle name="Comma 17 28 2 2" xfId="3919" xr:uid="{00000000-0005-0000-0000-00006A120000}"/>
    <cellStyle name="Comma 17 28 3" xfId="3920" xr:uid="{00000000-0005-0000-0000-00006B120000}"/>
    <cellStyle name="Comma 17 29" xfId="3921" xr:uid="{00000000-0005-0000-0000-00006C120000}"/>
    <cellStyle name="Comma 17 29 2" xfId="3922" xr:uid="{00000000-0005-0000-0000-00006D120000}"/>
    <cellStyle name="Comma 17 3" xfId="3923" xr:uid="{00000000-0005-0000-0000-00006E120000}"/>
    <cellStyle name="Comma 17 3 2" xfId="3924" xr:uid="{00000000-0005-0000-0000-00006F120000}"/>
    <cellStyle name="Comma 17 3 2 2" xfId="3925" xr:uid="{00000000-0005-0000-0000-000070120000}"/>
    <cellStyle name="Comma 17 3 3" xfId="3926" xr:uid="{00000000-0005-0000-0000-000071120000}"/>
    <cellStyle name="Comma 17 3 3 2" xfId="3927" xr:uid="{00000000-0005-0000-0000-000072120000}"/>
    <cellStyle name="Comma 17 3 3 2 2" xfId="3928" xr:uid="{00000000-0005-0000-0000-000073120000}"/>
    <cellStyle name="Comma 17 3 3 3" xfId="3929" xr:uid="{00000000-0005-0000-0000-000074120000}"/>
    <cellStyle name="Comma 17 3 4" xfId="3930" xr:uid="{00000000-0005-0000-0000-000075120000}"/>
    <cellStyle name="Comma 17 30" xfId="3931" xr:uid="{00000000-0005-0000-0000-000076120000}"/>
    <cellStyle name="Comma 17 30 2" xfId="3932" xr:uid="{00000000-0005-0000-0000-000077120000}"/>
    <cellStyle name="Comma 17 30 2 2" xfId="3933" xr:uid="{00000000-0005-0000-0000-000078120000}"/>
    <cellStyle name="Comma 17 30 3" xfId="3934" xr:uid="{00000000-0005-0000-0000-000079120000}"/>
    <cellStyle name="Comma 17 31" xfId="3935" xr:uid="{00000000-0005-0000-0000-00007A120000}"/>
    <cellStyle name="Comma 17 31 2" xfId="3936" xr:uid="{00000000-0005-0000-0000-00007B120000}"/>
    <cellStyle name="Comma 17 32" xfId="3937" xr:uid="{00000000-0005-0000-0000-00007C120000}"/>
    <cellStyle name="Comma 17 32 2" xfId="3938" xr:uid="{00000000-0005-0000-0000-00007D120000}"/>
    <cellStyle name="Comma 17 33" xfId="3939" xr:uid="{00000000-0005-0000-0000-00007E120000}"/>
    <cellStyle name="Comma 17 4" xfId="3940" xr:uid="{00000000-0005-0000-0000-00007F120000}"/>
    <cellStyle name="Comma 17 4 2" xfId="3941" xr:uid="{00000000-0005-0000-0000-000080120000}"/>
    <cellStyle name="Comma 17 4 2 2" xfId="3942" xr:uid="{00000000-0005-0000-0000-000081120000}"/>
    <cellStyle name="Comma 17 4 3" xfId="3943" xr:uid="{00000000-0005-0000-0000-000082120000}"/>
    <cellStyle name="Comma 17 4 3 2" xfId="3944" xr:uid="{00000000-0005-0000-0000-000083120000}"/>
    <cellStyle name="Comma 17 4 3 2 2" xfId="3945" xr:uid="{00000000-0005-0000-0000-000084120000}"/>
    <cellStyle name="Comma 17 4 3 3" xfId="3946" xr:uid="{00000000-0005-0000-0000-000085120000}"/>
    <cellStyle name="Comma 17 4 4" xfId="3947" xr:uid="{00000000-0005-0000-0000-000086120000}"/>
    <cellStyle name="Comma 17 5" xfId="3948" xr:uid="{00000000-0005-0000-0000-000087120000}"/>
    <cellStyle name="Comma 17 5 2" xfId="3949" xr:uid="{00000000-0005-0000-0000-000088120000}"/>
    <cellStyle name="Comma 17 5 2 2" xfId="3950" xr:uid="{00000000-0005-0000-0000-000089120000}"/>
    <cellStyle name="Comma 17 5 3" xfId="3951" xr:uid="{00000000-0005-0000-0000-00008A120000}"/>
    <cellStyle name="Comma 17 5 3 2" xfId="3952" xr:uid="{00000000-0005-0000-0000-00008B120000}"/>
    <cellStyle name="Comma 17 5 3 2 2" xfId="3953" xr:uid="{00000000-0005-0000-0000-00008C120000}"/>
    <cellStyle name="Comma 17 5 3 3" xfId="3954" xr:uid="{00000000-0005-0000-0000-00008D120000}"/>
    <cellStyle name="Comma 17 5 4" xfId="3955" xr:uid="{00000000-0005-0000-0000-00008E120000}"/>
    <cellStyle name="Comma 17 6" xfId="3956" xr:uid="{00000000-0005-0000-0000-00008F120000}"/>
    <cellStyle name="Comma 17 6 2" xfId="3957" xr:uid="{00000000-0005-0000-0000-000090120000}"/>
    <cellStyle name="Comma 17 6 2 2" xfId="3958" xr:uid="{00000000-0005-0000-0000-000091120000}"/>
    <cellStyle name="Comma 17 6 3" xfId="3959" xr:uid="{00000000-0005-0000-0000-000092120000}"/>
    <cellStyle name="Comma 17 7" xfId="3960" xr:uid="{00000000-0005-0000-0000-000093120000}"/>
    <cellStyle name="Comma 17 7 2" xfId="3961" xr:uid="{00000000-0005-0000-0000-000094120000}"/>
    <cellStyle name="Comma 17 7 2 2" xfId="3962" xr:uid="{00000000-0005-0000-0000-000095120000}"/>
    <cellStyle name="Comma 17 7 3" xfId="3963" xr:uid="{00000000-0005-0000-0000-000096120000}"/>
    <cellStyle name="Comma 17 8" xfId="3964" xr:uid="{00000000-0005-0000-0000-000097120000}"/>
    <cellStyle name="Comma 17 8 2" xfId="3965" xr:uid="{00000000-0005-0000-0000-000098120000}"/>
    <cellStyle name="Comma 17 8 2 2" xfId="3966" xr:uid="{00000000-0005-0000-0000-000099120000}"/>
    <cellStyle name="Comma 17 8 3" xfId="3967" xr:uid="{00000000-0005-0000-0000-00009A120000}"/>
    <cellStyle name="Comma 17 9" xfId="3968" xr:uid="{00000000-0005-0000-0000-00009B120000}"/>
    <cellStyle name="Comma 17 9 2" xfId="3969" xr:uid="{00000000-0005-0000-0000-00009C120000}"/>
    <cellStyle name="Comma 17 9 2 2" xfId="3970" xr:uid="{00000000-0005-0000-0000-00009D120000}"/>
    <cellStyle name="Comma 17 9 3" xfId="3971" xr:uid="{00000000-0005-0000-0000-00009E120000}"/>
    <cellStyle name="Comma 170" xfId="3972" xr:uid="{00000000-0005-0000-0000-00009F120000}"/>
    <cellStyle name="Comma 170 2" xfId="3973" xr:uid="{00000000-0005-0000-0000-0000A0120000}"/>
    <cellStyle name="Comma 170 3" xfId="3974" xr:uid="{00000000-0005-0000-0000-0000A1120000}"/>
    <cellStyle name="Comma 171" xfId="3975" xr:uid="{00000000-0005-0000-0000-0000A2120000}"/>
    <cellStyle name="Comma 171 2" xfId="3976" xr:uid="{00000000-0005-0000-0000-0000A3120000}"/>
    <cellStyle name="Comma 171 3" xfId="3977" xr:uid="{00000000-0005-0000-0000-0000A4120000}"/>
    <cellStyle name="Comma 172" xfId="3978" xr:uid="{00000000-0005-0000-0000-0000A5120000}"/>
    <cellStyle name="Comma 172 2" xfId="3979" xr:uid="{00000000-0005-0000-0000-0000A6120000}"/>
    <cellStyle name="Comma 172 3" xfId="3980" xr:uid="{00000000-0005-0000-0000-0000A7120000}"/>
    <cellStyle name="Comma 173" xfId="3981" xr:uid="{00000000-0005-0000-0000-0000A8120000}"/>
    <cellStyle name="Comma 173 2" xfId="3982" xr:uid="{00000000-0005-0000-0000-0000A9120000}"/>
    <cellStyle name="Comma 173 3" xfId="3983" xr:uid="{00000000-0005-0000-0000-0000AA120000}"/>
    <cellStyle name="Comma 174" xfId="3984" xr:uid="{00000000-0005-0000-0000-0000AB120000}"/>
    <cellStyle name="Comma 174 2" xfId="3985" xr:uid="{00000000-0005-0000-0000-0000AC120000}"/>
    <cellStyle name="Comma 174 3" xfId="3986" xr:uid="{00000000-0005-0000-0000-0000AD120000}"/>
    <cellStyle name="Comma 175" xfId="3987" xr:uid="{00000000-0005-0000-0000-0000AE120000}"/>
    <cellStyle name="Comma 175 2" xfId="3988" xr:uid="{00000000-0005-0000-0000-0000AF120000}"/>
    <cellStyle name="Comma 175 3" xfId="3989" xr:uid="{00000000-0005-0000-0000-0000B0120000}"/>
    <cellStyle name="Comma 176" xfId="3990" xr:uid="{00000000-0005-0000-0000-0000B1120000}"/>
    <cellStyle name="Comma 176 2" xfId="3991" xr:uid="{00000000-0005-0000-0000-0000B2120000}"/>
    <cellStyle name="Comma 176 3" xfId="3992" xr:uid="{00000000-0005-0000-0000-0000B3120000}"/>
    <cellStyle name="Comma 177" xfId="3993" xr:uid="{00000000-0005-0000-0000-0000B4120000}"/>
    <cellStyle name="Comma 177 2" xfId="3994" xr:uid="{00000000-0005-0000-0000-0000B5120000}"/>
    <cellStyle name="Comma 177 3" xfId="3995" xr:uid="{00000000-0005-0000-0000-0000B6120000}"/>
    <cellStyle name="Comma 178" xfId="3996" xr:uid="{00000000-0005-0000-0000-0000B7120000}"/>
    <cellStyle name="Comma 178 2" xfId="3997" xr:uid="{00000000-0005-0000-0000-0000B8120000}"/>
    <cellStyle name="Comma 178 3" xfId="3998" xr:uid="{00000000-0005-0000-0000-0000B9120000}"/>
    <cellStyle name="Comma 179" xfId="3999" xr:uid="{00000000-0005-0000-0000-0000BA120000}"/>
    <cellStyle name="Comma 179 2" xfId="4000" xr:uid="{00000000-0005-0000-0000-0000BB120000}"/>
    <cellStyle name="Comma 179 3" xfId="4001" xr:uid="{00000000-0005-0000-0000-0000BC120000}"/>
    <cellStyle name="Comma 18" xfId="4002" xr:uid="{00000000-0005-0000-0000-0000BD120000}"/>
    <cellStyle name="Comma 18 10" xfId="4003" xr:uid="{00000000-0005-0000-0000-0000BE120000}"/>
    <cellStyle name="Comma 18 10 2" xfId="4004" xr:uid="{00000000-0005-0000-0000-0000BF120000}"/>
    <cellStyle name="Comma 18 10 2 2" xfId="4005" xr:uid="{00000000-0005-0000-0000-0000C0120000}"/>
    <cellStyle name="Comma 18 10 3" xfId="4006" xr:uid="{00000000-0005-0000-0000-0000C1120000}"/>
    <cellStyle name="Comma 18 11" xfId="4007" xr:uid="{00000000-0005-0000-0000-0000C2120000}"/>
    <cellStyle name="Comma 18 11 2" xfId="4008" xr:uid="{00000000-0005-0000-0000-0000C3120000}"/>
    <cellStyle name="Comma 18 11 2 2" xfId="4009" xr:uid="{00000000-0005-0000-0000-0000C4120000}"/>
    <cellStyle name="Comma 18 11 3" xfId="4010" xr:uid="{00000000-0005-0000-0000-0000C5120000}"/>
    <cellStyle name="Comma 18 12" xfId="4011" xr:uid="{00000000-0005-0000-0000-0000C6120000}"/>
    <cellStyle name="Comma 18 12 2" xfId="4012" xr:uid="{00000000-0005-0000-0000-0000C7120000}"/>
    <cellStyle name="Comma 18 12 2 2" xfId="4013" xr:uid="{00000000-0005-0000-0000-0000C8120000}"/>
    <cellStyle name="Comma 18 12 3" xfId="4014" xr:uid="{00000000-0005-0000-0000-0000C9120000}"/>
    <cellStyle name="Comma 18 13" xfId="4015" xr:uid="{00000000-0005-0000-0000-0000CA120000}"/>
    <cellStyle name="Comma 18 13 2" xfId="4016" xr:uid="{00000000-0005-0000-0000-0000CB120000}"/>
    <cellStyle name="Comma 18 13 2 2" xfId="4017" xr:uid="{00000000-0005-0000-0000-0000CC120000}"/>
    <cellStyle name="Comma 18 13 3" xfId="4018" xr:uid="{00000000-0005-0000-0000-0000CD120000}"/>
    <cellStyle name="Comma 18 14" xfId="4019" xr:uid="{00000000-0005-0000-0000-0000CE120000}"/>
    <cellStyle name="Comma 18 14 2" xfId="4020" xr:uid="{00000000-0005-0000-0000-0000CF120000}"/>
    <cellStyle name="Comma 18 14 2 2" xfId="4021" xr:uid="{00000000-0005-0000-0000-0000D0120000}"/>
    <cellStyle name="Comma 18 14 3" xfId="4022" xr:uid="{00000000-0005-0000-0000-0000D1120000}"/>
    <cellStyle name="Comma 18 15" xfId="4023" xr:uid="{00000000-0005-0000-0000-0000D2120000}"/>
    <cellStyle name="Comma 18 15 2" xfId="4024" xr:uid="{00000000-0005-0000-0000-0000D3120000}"/>
    <cellStyle name="Comma 18 15 2 2" xfId="4025" xr:uid="{00000000-0005-0000-0000-0000D4120000}"/>
    <cellStyle name="Comma 18 15 3" xfId="4026" xr:uid="{00000000-0005-0000-0000-0000D5120000}"/>
    <cellStyle name="Comma 18 16" xfId="4027" xr:uid="{00000000-0005-0000-0000-0000D6120000}"/>
    <cellStyle name="Comma 18 16 2" xfId="4028" xr:uid="{00000000-0005-0000-0000-0000D7120000}"/>
    <cellStyle name="Comma 18 16 2 2" xfId="4029" xr:uid="{00000000-0005-0000-0000-0000D8120000}"/>
    <cellStyle name="Comma 18 16 3" xfId="4030" xr:uid="{00000000-0005-0000-0000-0000D9120000}"/>
    <cellStyle name="Comma 18 17" xfId="4031" xr:uid="{00000000-0005-0000-0000-0000DA120000}"/>
    <cellStyle name="Comma 18 17 2" xfId="4032" xr:uid="{00000000-0005-0000-0000-0000DB120000}"/>
    <cellStyle name="Comma 18 17 2 2" xfId="4033" xr:uid="{00000000-0005-0000-0000-0000DC120000}"/>
    <cellStyle name="Comma 18 17 3" xfId="4034" xr:uid="{00000000-0005-0000-0000-0000DD120000}"/>
    <cellStyle name="Comma 18 18" xfId="4035" xr:uid="{00000000-0005-0000-0000-0000DE120000}"/>
    <cellStyle name="Comma 18 18 2" xfId="4036" xr:uid="{00000000-0005-0000-0000-0000DF120000}"/>
    <cellStyle name="Comma 18 18 2 2" xfId="4037" xr:uid="{00000000-0005-0000-0000-0000E0120000}"/>
    <cellStyle name="Comma 18 18 3" xfId="4038" xr:uid="{00000000-0005-0000-0000-0000E1120000}"/>
    <cellStyle name="Comma 18 19" xfId="4039" xr:uid="{00000000-0005-0000-0000-0000E2120000}"/>
    <cellStyle name="Comma 18 19 2" xfId="4040" xr:uid="{00000000-0005-0000-0000-0000E3120000}"/>
    <cellStyle name="Comma 18 19 2 2" xfId="4041" xr:uid="{00000000-0005-0000-0000-0000E4120000}"/>
    <cellStyle name="Comma 18 19 3" xfId="4042" xr:uid="{00000000-0005-0000-0000-0000E5120000}"/>
    <cellStyle name="Comma 18 2" xfId="4043" xr:uid="{00000000-0005-0000-0000-0000E6120000}"/>
    <cellStyle name="Comma 18 2 2" xfId="4044" xr:uid="{00000000-0005-0000-0000-0000E7120000}"/>
    <cellStyle name="Comma 18 2 2 2" xfId="4045" xr:uid="{00000000-0005-0000-0000-0000E8120000}"/>
    <cellStyle name="Comma 18 2 3" xfId="4046" xr:uid="{00000000-0005-0000-0000-0000E9120000}"/>
    <cellStyle name="Comma 18 2 3 2" xfId="4047" xr:uid="{00000000-0005-0000-0000-0000EA120000}"/>
    <cellStyle name="Comma 18 2 3 2 2" xfId="4048" xr:uid="{00000000-0005-0000-0000-0000EB120000}"/>
    <cellStyle name="Comma 18 2 3 3" xfId="4049" xr:uid="{00000000-0005-0000-0000-0000EC120000}"/>
    <cellStyle name="Comma 18 2 4" xfId="4050" xr:uid="{00000000-0005-0000-0000-0000ED120000}"/>
    <cellStyle name="Comma 18 2 4 2" xfId="4051" xr:uid="{00000000-0005-0000-0000-0000EE120000}"/>
    <cellStyle name="Comma 18 2 5" xfId="4052" xr:uid="{00000000-0005-0000-0000-0000EF120000}"/>
    <cellStyle name="Comma 18 2 6" xfId="4053" xr:uid="{00000000-0005-0000-0000-0000F0120000}"/>
    <cellStyle name="Comma 18 20" xfId="4054" xr:uid="{00000000-0005-0000-0000-0000F1120000}"/>
    <cellStyle name="Comma 18 20 2" xfId="4055" xr:uid="{00000000-0005-0000-0000-0000F2120000}"/>
    <cellStyle name="Comma 18 20 2 2" xfId="4056" xr:uid="{00000000-0005-0000-0000-0000F3120000}"/>
    <cellStyle name="Comma 18 20 3" xfId="4057" xr:uid="{00000000-0005-0000-0000-0000F4120000}"/>
    <cellStyle name="Comma 18 21" xfId="4058" xr:uid="{00000000-0005-0000-0000-0000F5120000}"/>
    <cellStyle name="Comma 18 21 2" xfId="4059" xr:uid="{00000000-0005-0000-0000-0000F6120000}"/>
    <cellStyle name="Comma 18 21 2 2" xfId="4060" xr:uid="{00000000-0005-0000-0000-0000F7120000}"/>
    <cellStyle name="Comma 18 21 3" xfId="4061" xr:uid="{00000000-0005-0000-0000-0000F8120000}"/>
    <cellStyle name="Comma 18 22" xfId="4062" xr:uid="{00000000-0005-0000-0000-0000F9120000}"/>
    <cellStyle name="Comma 18 22 2" xfId="4063" xr:uid="{00000000-0005-0000-0000-0000FA120000}"/>
    <cellStyle name="Comma 18 22 2 2" xfId="4064" xr:uid="{00000000-0005-0000-0000-0000FB120000}"/>
    <cellStyle name="Comma 18 22 3" xfId="4065" xr:uid="{00000000-0005-0000-0000-0000FC120000}"/>
    <cellStyle name="Comma 18 23" xfId="4066" xr:uid="{00000000-0005-0000-0000-0000FD120000}"/>
    <cellStyle name="Comma 18 23 2" xfId="4067" xr:uid="{00000000-0005-0000-0000-0000FE120000}"/>
    <cellStyle name="Comma 18 23 2 2" xfId="4068" xr:uid="{00000000-0005-0000-0000-0000FF120000}"/>
    <cellStyle name="Comma 18 23 3" xfId="4069" xr:uid="{00000000-0005-0000-0000-000000130000}"/>
    <cellStyle name="Comma 18 24" xfId="4070" xr:uid="{00000000-0005-0000-0000-000001130000}"/>
    <cellStyle name="Comma 18 24 2" xfId="4071" xr:uid="{00000000-0005-0000-0000-000002130000}"/>
    <cellStyle name="Comma 18 24 2 2" xfId="4072" xr:uid="{00000000-0005-0000-0000-000003130000}"/>
    <cellStyle name="Comma 18 24 3" xfId="4073" xr:uid="{00000000-0005-0000-0000-000004130000}"/>
    <cellStyle name="Comma 18 25" xfId="4074" xr:uid="{00000000-0005-0000-0000-000005130000}"/>
    <cellStyle name="Comma 18 25 2" xfId="4075" xr:uid="{00000000-0005-0000-0000-000006130000}"/>
    <cellStyle name="Comma 18 25 2 2" xfId="4076" xr:uid="{00000000-0005-0000-0000-000007130000}"/>
    <cellStyle name="Comma 18 25 3" xfId="4077" xr:uid="{00000000-0005-0000-0000-000008130000}"/>
    <cellStyle name="Comma 18 26" xfId="4078" xr:uid="{00000000-0005-0000-0000-000009130000}"/>
    <cellStyle name="Comma 18 26 2" xfId="4079" xr:uid="{00000000-0005-0000-0000-00000A130000}"/>
    <cellStyle name="Comma 18 26 2 2" xfId="4080" xr:uid="{00000000-0005-0000-0000-00000B130000}"/>
    <cellStyle name="Comma 18 26 3" xfId="4081" xr:uid="{00000000-0005-0000-0000-00000C130000}"/>
    <cellStyle name="Comma 18 27" xfId="4082" xr:uid="{00000000-0005-0000-0000-00000D130000}"/>
    <cellStyle name="Comma 18 27 2" xfId="4083" xr:uid="{00000000-0005-0000-0000-00000E130000}"/>
    <cellStyle name="Comma 18 27 2 2" xfId="4084" xr:uid="{00000000-0005-0000-0000-00000F130000}"/>
    <cellStyle name="Comma 18 27 3" xfId="4085" xr:uid="{00000000-0005-0000-0000-000010130000}"/>
    <cellStyle name="Comma 18 28" xfId="4086" xr:uid="{00000000-0005-0000-0000-000011130000}"/>
    <cellStyle name="Comma 18 28 2" xfId="4087" xr:uid="{00000000-0005-0000-0000-000012130000}"/>
    <cellStyle name="Comma 18 28 2 2" xfId="4088" xr:uid="{00000000-0005-0000-0000-000013130000}"/>
    <cellStyle name="Comma 18 28 3" xfId="4089" xr:uid="{00000000-0005-0000-0000-000014130000}"/>
    <cellStyle name="Comma 18 29" xfId="4090" xr:uid="{00000000-0005-0000-0000-000015130000}"/>
    <cellStyle name="Comma 18 29 2" xfId="4091" xr:uid="{00000000-0005-0000-0000-000016130000}"/>
    <cellStyle name="Comma 18 3" xfId="4092" xr:uid="{00000000-0005-0000-0000-000017130000}"/>
    <cellStyle name="Comma 18 3 2" xfId="4093" xr:uid="{00000000-0005-0000-0000-000018130000}"/>
    <cellStyle name="Comma 18 3 2 2" xfId="4094" xr:uid="{00000000-0005-0000-0000-000019130000}"/>
    <cellStyle name="Comma 18 3 3" xfId="4095" xr:uid="{00000000-0005-0000-0000-00001A130000}"/>
    <cellStyle name="Comma 18 3 3 2" xfId="4096" xr:uid="{00000000-0005-0000-0000-00001B130000}"/>
    <cellStyle name="Comma 18 3 3 2 2" xfId="4097" xr:uid="{00000000-0005-0000-0000-00001C130000}"/>
    <cellStyle name="Comma 18 3 3 3" xfId="4098" xr:uid="{00000000-0005-0000-0000-00001D130000}"/>
    <cellStyle name="Comma 18 3 4" xfId="4099" xr:uid="{00000000-0005-0000-0000-00001E130000}"/>
    <cellStyle name="Comma 18 30" xfId="4100" xr:uid="{00000000-0005-0000-0000-00001F130000}"/>
    <cellStyle name="Comma 18 30 2" xfId="4101" xr:uid="{00000000-0005-0000-0000-000020130000}"/>
    <cellStyle name="Comma 18 30 2 2" xfId="4102" xr:uid="{00000000-0005-0000-0000-000021130000}"/>
    <cellStyle name="Comma 18 30 3" xfId="4103" xr:uid="{00000000-0005-0000-0000-000022130000}"/>
    <cellStyle name="Comma 18 31" xfId="4104" xr:uid="{00000000-0005-0000-0000-000023130000}"/>
    <cellStyle name="Comma 18 31 2" xfId="4105" xr:uid="{00000000-0005-0000-0000-000024130000}"/>
    <cellStyle name="Comma 18 32" xfId="4106" xr:uid="{00000000-0005-0000-0000-000025130000}"/>
    <cellStyle name="Comma 18 33" xfId="4107" xr:uid="{00000000-0005-0000-0000-000026130000}"/>
    <cellStyle name="Comma 18 4" xfId="4108" xr:uid="{00000000-0005-0000-0000-000027130000}"/>
    <cellStyle name="Comma 18 4 2" xfId="4109" xr:uid="{00000000-0005-0000-0000-000028130000}"/>
    <cellStyle name="Comma 18 4 2 2" xfId="4110" xr:uid="{00000000-0005-0000-0000-000029130000}"/>
    <cellStyle name="Comma 18 4 3" xfId="4111" xr:uid="{00000000-0005-0000-0000-00002A130000}"/>
    <cellStyle name="Comma 18 4 3 2" xfId="4112" xr:uid="{00000000-0005-0000-0000-00002B130000}"/>
    <cellStyle name="Comma 18 4 3 2 2" xfId="4113" xr:uid="{00000000-0005-0000-0000-00002C130000}"/>
    <cellStyle name="Comma 18 4 3 3" xfId="4114" xr:uid="{00000000-0005-0000-0000-00002D130000}"/>
    <cellStyle name="Comma 18 4 4" xfId="4115" xr:uid="{00000000-0005-0000-0000-00002E130000}"/>
    <cellStyle name="Comma 18 5" xfId="4116" xr:uid="{00000000-0005-0000-0000-00002F130000}"/>
    <cellStyle name="Comma 18 5 2" xfId="4117" xr:uid="{00000000-0005-0000-0000-000030130000}"/>
    <cellStyle name="Comma 18 5 2 2" xfId="4118" xr:uid="{00000000-0005-0000-0000-000031130000}"/>
    <cellStyle name="Comma 18 5 3" xfId="4119" xr:uid="{00000000-0005-0000-0000-000032130000}"/>
    <cellStyle name="Comma 18 5 3 2" xfId="4120" xr:uid="{00000000-0005-0000-0000-000033130000}"/>
    <cellStyle name="Comma 18 5 3 2 2" xfId="4121" xr:uid="{00000000-0005-0000-0000-000034130000}"/>
    <cellStyle name="Comma 18 5 3 3" xfId="4122" xr:uid="{00000000-0005-0000-0000-000035130000}"/>
    <cellStyle name="Comma 18 5 4" xfId="4123" xr:uid="{00000000-0005-0000-0000-000036130000}"/>
    <cellStyle name="Comma 18 6" xfId="4124" xr:uid="{00000000-0005-0000-0000-000037130000}"/>
    <cellStyle name="Comma 18 6 2" xfId="4125" xr:uid="{00000000-0005-0000-0000-000038130000}"/>
    <cellStyle name="Comma 18 6 2 2" xfId="4126" xr:uid="{00000000-0005-0000-0000-000039130000}"/>
    <cellStyle name="Comma 18 6 3" xfId="4127" xr:uid="{00000000-0005-0000-0000-00003A130000}"/>
    <cellStyle name="Comma 18 7" xfId="4128" xr:uid="{00000000-0005-0000-0000-00003B130000}"/>
    <cellStyle name="Comma 18 7 2" xfId="4129" xr:uid="{00000000-0005-0000-0000-00003C130000}"/>
    <cellStyle name="Comma 18 7 2 2" xfId="4130" xr:uid="{00000000-0005-0000-0000-00003D130000}"/>
    <cellStyle name="Comma 18 7 3" xfId="4131" xr:uid="{00000000-0005-0000-0000-00003E130000}"/>
    <cellStyle name="Comma 18 8" xfId="4132" xr:uid="{00000000-0005-0000-0000-00003F130000}"/>
    <cellStyle name="Comma 18 8 2" xfId="4133" xr:uid="{00000000-0005-0000-0000-000040130000}"/>
    <cellStyle name="Comma 18 8 2 2" xfId="4134" xr:uid="{00000000-0005-0000-0000-000041130000}"/>
    <cellStyle name="Comma 18 8 3" xfId="4135" xr:uid="{00000000-0005-0000-0000-000042130000}"/>
    <cellStyle name="Comma 18 9" xfId="4136" xr:uid="{00000000-0005-0000-0000-000043130000}"/>
    <cellStyle name="Comma 18 9 2" xfId="4137" xr:uid="{00000000-0005-0000-0000-000044130000}"/>
    <cellStyle name="Comma 18 9 2 2" xfId="4138" xr:uid="{00000000-0005-0000-0000-000045130000}"/>
    <cellStyle name="Comma 18 9 3" xfId="4139" xr:uid="{00000000-0005-0000-0000-000046130000}"/>
    <cellStyle name="Comma 180" xfId="4140" xr:uid="{00000000-0005-0000-0000-000047130000}"/>
    <cellStyle name="Comma 180 2" xfId="4141" xr:uid="{00000000-0005-0000-0000-000048130000}"/>
    <cellStyle name="Comma 180 3" xfId="4142" xr:uid="{00000000-0005-0000-0000-000049130000}"/>
    <cellStyle name="Comma 181" xfId="4143" xr:uid="{00000000-0005-0000-0000-00004A130000}"/>
    <cellStyle name="Comma 181 2" xfId="4144" xr:uid="{00000000-0005-0000-0000-00004B130000}"/>
    <cellStyle name="Comma 181 3" xfId="4145" xr:uid="{00000000-0005-0000-0000-00004C130000}"/>
    <cellStyle name="Comma 182" xfId="4146" xr:uid="{00000000-0005-0000-0000-00004D130000}"/>
    <cellStyle name="Comma 182 2" xfId="4147" xr:uid="{00000000-0005-0000-0000-00004E130000}"/>
    <cellStyle name="Comma 182 3" xfId="4148" xr:uid="{00000000-0005-0000-0000-00004F130000}"/>
    <cellStyle name="Comma 183" xfId="4149" xr:uid="{00000000-0005-0000-0000-000050130000}"/>
    <cellStyle name="Comma 183 2" xfId="4150" xr:uid="{00000000-0005-0000-0000-000051130000}"/>
    <cellStyle name="Comma 183 3" xfId="4151" xr:uid="{00000000-0005-0000-0000-000052130000}"/>
    <cellStyle name="Comma 184" xfId="4152" xr:uid="{00000000-0005-0000-0000-000053130000}"/>
    <cellStyle name="Comma 184 2" xfId="4153" xr:uid="{00000000-0005-0000-0000-000054130000}"/>
    <cellStyle name="Comma 184 3" xfId="4154" xr:uid="{00000000-0005-0000-0000-000055130000}"/>
    <cellStyle name="Comma 185" xfId="4155" xr:uid="{00000000-0005-0000-0000-000056130000}"/>
    <cellStyle name="Comma 185 2" xfId="4156" xr:uid="{00000000-0005-0000-0000-000057130000}"/>
    <cellStyle name="Comma 185 3" xfId="4157" xr:uid="{00000000-0005-0000-0000-000058130000}"/>
    <cellStyle name="Comma 186" xfId="4158" xr:uid="{00000000-0005-0000-0000-000059130000}"/>
    <cellStyle name="Comma 186 2" xfId="4159" xr:uid="{00000000-0005-0000-0000-00005A130000}"/>
    <cellStyle name="Comma 186 3" xfId="4160" xr:uid="{00000000-0005-0000-0000-00005B130000}"/>
    <cellStyle name="Comma 187" xfId="4161" xr:uid="{00000000-0005-0000-0000-00005C130000}"/>
    <cellStyle name="Comma 187 2" xfId="4162" xr:uid="{00000000-0005-0000-0000-00005D130000}"/>
    <cellStyle name="Comma 187 3" xfId="4163" xr:uid="{00000000-0005-0000-0000-00005E130000}"/>
    <cellStyle name="Comma 188" xfId="4164" xr:uid="{00000000-0005-0000-0000-00005F130000}"/>
    <cellStyle name="Comma 188 2" xfId="4165" xr:uid="{00000000-0005-0000-0000-000060130000}"/>
    <cellStyle name="Comma 188 3" xfId="4166" xr:uid="{00000000-0005-0000-0000-000061130000}"/>
    <cellStyle name="Comma 189" xfId="4167" xr:uid="{00000000-0005-0000-0000-000062130000}"/>
    <cellStyle name="Comma 189 2" xfId="4168" xr:uid="{00000000-0005-0000-0000-000063130000}"/>
    <cellStyle name="Comma 189 3" xfId="4169" xr:uid="{00000000-0005-0000-0000-000064130000}"/>
    <cellStyle name="Comma 19" xfId="4170" xr:uid="{00000000-0005-0000-0000-000065130000}"/>
    <cellStyle name="Comma 19 10" xfId="4171" xr:uid="{00000000-0005-0000-0000-000066130000}"/>
    <cellStyle name="Comma 19 10 2" xfId="4172" xr:uid="{00000000-0005-0000-0000-000067130000}"/>
    <cellStyle name="Comma 19 10 2 2" xfId="4173" xr:uid="{00000000-0005-0000-0000-000068130000}"/>
    <cellStyle name="Comma 19 10 3" xfId="4174" xr:uid="{00000000-0005-0000-0000-000069130000}"/>
    <cellStyle name="Comma 19 11" xfId="4175" xr:uid="{00000000-0005-0000-0000-00006A130000}"/>
    <cellStyle name="Comma 19 11 2" xfId="4176" xr:uid="{00000000-0005-0000-0000-00006B130000}"/>
    <cellStyle name="Comma 19 11 2 2" xfId="4177" xr:uid="{00000000-0005-0000-0000-00006C130000}"/>
    <cellStyle name="Comma 19 11 3" xfId="4178" xr:uid="{00000000-0005-0000-0000-00006D130000}"/>
    <cellStyle name="Comma 19 12" xfId="4179" xr:uid="{00000000-0005-0000-0000-00006E130000}"/>
    <cellStyle name="Comma 19 12 2" xfId="4180" xr:uid="{00000000-0005-0000-0000-00006F130000}"/>
    <cellStyle name="Comma 19 12 2 2" xfId="4181" xr:uid="{00000000-0005-0000-0000-000070130000}"/>
    <cellStyle name="Comma 19 12 3" xfId="4182" xr:uid="{00000000-0005-0000-0000-000071130000}"/>
    <cellStyle name="Comma 19 13" xfId="4183" xr:uid="{00000000-0005-0000-0000-000072130000}"/>
    <cellStyle name="Comma 19 13 2" xfId="4184" xr:uid="{00000000-0005-0000-0000-000073130000}"/>
    <cellStyle name="Comma 19 13 2 2" xfId="4185" xr:uid="{00000000-0005-0000-0000-000074130000}"/>
    <cellStyle name="Comma 19 13 3" xfId="4186" xr:uid="{00000000-0005-0000-0000-000075130000}"/>
    <cellStyle name="Comma 19 14" xfId="4187" xr:uid="{00000000-0005-0000-0000-000076130000}"/>
    <cellStyle name="Comma 19 14 2" xfId="4188" xr:uid="{00000000-0005-0000-0000-000077130000}"/>
    <cellStyle name="Comma 19 14 2 2" xfId="4189" xr:uid="{00000000-0005-0000-0000-000078130000}"/>
    <cellStyle name="Comma 19 14 3" xfId="4190" xr:uid="{00000000-0005-0000-0000-000079130000}"/>
    <cellStyle name="Comma 19 15" xfId="4191" xr:uid="{00000000-0005-0000-0000-00007A130000}"/>
    <cellStyle name="Comma 19 15 2" xfId="4192" xr:uid="{00000000-0005-0000-0000-00007B130000}"/>
    <cellStyle name="Comma 19 15 2 2" xfId="4193" xr:uid="{00000000-0005-0000-0000-00007C130000}"/>
    <cellStyle name="Comma 19 15 3" xfId="4194" xr:uid="{00000000-0005-0000-0000-00007D130000}"/>
    <cellStyle name="Comma 19 16" xfId="4195" xr:uid="{00000000-0005-0000-0000-00007E130000}"/>
    <cellStyle name="Comma 19 16 2" xfId="4196" xr:uid="{00000000-0005-0000-0000-00007F130000}"/>
    <cellStyle name="Comma 19 16 2 2" xfId="4197" xr:uid="{00000000-0005-0000-0000-000080130000}"/>
    <cellStyle name="Comma 19 16 3" xfId="4198" xr:uid="{00000000-0005-0000-0000-000081130000}"/>
    <cellStyle name="Comma 19 17" xfId="4199" xr:uid="{00000000-0005-0000-0000-000082130000}"/>
    <cellStyle name="Comma 19 17 2" xfId="4200" xr:uid="{00000000-0005-0000-0000-000083130000}"/>
    <cellStyle name="Comma 19 17 2 2" xfId="4201" xr:uid="{00000000-0005-0000-0000-000084130000}"/>
    <cellStyle name="Comma 19 17 3" xfId="4202" xr:uid="{00000000-0005-0000-0000-000085130000}"/>
    <cellStyle name="Comma 19 18" xfId="4203" xr:uid="{00000000-0005-0000-0000-000086130000}"/>
    <cellStyle name="Comma 19 18 2" xfId="4204" xr:uid="{00000000-0005-0000-0000-000087130000}"/>
    <cellStyle name="Comma 19 18 2 2" xfId="4205" xr:uid="{00000000-0005-0000-0000-000088130000}"/>
    <cellStyle name="Comma 19 18 3" xfId="4206" xr:uid="{00000000-0005-0000-0000-000089130000}"/>
    <cellStyle name="Comma 19 19" xfId="4207" xr:uid="{00000000-0005-0000-0000-00008A130000}"/>
    <cellStyle name="Comma 19 19 2" xfId="4208" xr:uid="{00000000-0005-0000-0000-00008B130000}"/>
    <cellStyle name="Comma 19 19 2 2" xfId="4209" xr:uid="{00000000-0005-0000-0000-00008C130000}"/>
    <cellStyle name="Comma 19 19 3" xfId="4210" xr:uid="{00000000-0005-0000-0000-00008D130000}"/>
    <cellStyle name="Comma 19 2" xfId="4211" xr:uid="{00000000-0005-0000-0000-00008E130000}"/>
    <cellStyle name="Comma 19 2 2" xfId="4212" xr:uid="{00000000-0005-0000-0000-00008F130000}"/>
    <cellStyle name="Comma 19 2 2 2" xfId="4213" xr:uid="{00000000-0005-0000-0000-000090130000}"/>
    <cellStyle name="Comma 19 2 3" xfId="4214" xr:uid="{00000000-0005-0000-0000-000091130000}"/>
    <cellStyle name="Comma 19 2 3 2" xfId="4215" xr:uid="{00000000-0005-0000-0000-000092130000}"/>
    <cellStyle name="Comma 19 2 3 2 2" xfId="4216" xr:uid="{00000000-0005-0000-0000-000093130000}"/>
    <cellStyle name="Comma 19 2 3 3" xfId="4217" xr:uid="{00000000-0005-0000-0000-000094130000}"/>
    <cellStyle name="Comma 19 2 4" xfId="4218" xr:uid="{00000000-0005-0000-0000-000095130000}"/>
    <cellStyle name="Comma 19 2 4 2" xfId="4219" xr:uid="{00000000-0005-0000-0000-000096130000}"/>
    <cellStyle name="Comma 19 2 5" xfId="4220" xr:uid="{00000000-0005-0000-0000-000097130000}"/>
    <cellStyle name="Comma 19 2 6" xfId="4221" xr:uid="{00000000-0005-0000-0000-000098130000}"/>
    <cellStyle name="Comma 19 20" xfId="4222" xr:uid="{00000000-0005-0000-0000-000099130000}"/>
    <cellStyle name="Comma 19 20 2" xfId="4223" xr:uid="{00000000-0005-0000-0000-00009A130000}"/>
    <cellStyle name="Comma 19 20 2 2" xfId="4224" xr:uid="{00000000-0005-0000-0000-00009B130000}"/>
    <cellStyle name="Comma 19 20 3" xfId="4225" xr:uid="{00000000-0005-0000-0000-00009C130000}"/>
    <cellStyle name="Comma 19 21" xfId="4226" xr:uid="{00000000-0005-0000-0000-00009D130000}"/>
    <cellStyle name="Comma 19 21 2" xfId="4227" xr:uid="{00000000-0005-0000-0000-00009E130000}"/>
    <cellStyle name="Comma 19 21 2 2" xfId="4228" xr:uid="{00000000-0005-0000-0000-00009F130000}"/>
    <cellStyle name="Comma 19 21 3" xfId="4229" xr:uid="{00000000-0005-0000-0000-0000A0130000}"/>
    <cellStyle name="Comma 19 22" xfId="4230" xr:uid="{00000000-0005-0000-0000-0000A1130000}"/>
    <cellStyle name="Comma 19 22 2" xfId="4231" xr:uid="{00000000-0005-0000-0000-0000A2130000}"/>
    <cellStyle name="Comma 19 22 2 2" xfId="4232" xr:uid="{00000000-0005-0000-0000-0000A3130000}"/>
    <cellStyle name="Comma 19 22 3" xfId="4233" xr:uid="{00000000-0005-0000-0000-0000A4130000}"/>
    <cellStyle name="Comma 19 23" xfId="4234" xr:uid="{00000000-0005-0000-0000-0000A5130000}"/>
    <cellStyle name="Comma 19 23 2" xfId="4235" xr:uid="{00000000-0005-0000-0000-0000A6130000}"/>
    <cellStyle name="Comma 19 23 2 2" xfId="4236" xr:uid="{00000000-0005-0000-0000-0000A7130000}"/>
    <cellStyle name="Comma 19 23 3" xfId="4237" xr:uid="{00000000-0005-0000-0000-0000A8130000}"/>
    <cellStyle name="Comma 19 24" xfId="4238" xr:uid="{00000000-0005-0000-0000-0000A9130000}"/>
    <cellStyle name="Comma 19 24 2" xfId="4239" xr:uid="{00000000-0005-0000-0000-0000AA130000}"/>
    <cellStyle name="Comma 19 24 2 2" xfId="4240" xr:uid="{00000000-0005-0000-0000-0000AB130000}"/>
    <cellStyle name="Comma 19 24 3" xfId="4241" xr:uid="{00000000-0005-0000-0000-0000AC130000}"/>
    <cellStyle name="Comma 19 25" xfId="4242" xr:uid="{00000000-0005-0000-0000-0000AD130000}"/>
    <cellStyle name="Comma 19 25 2" xfId="4243" xr:uid="{00000000-0005-0000-0000-0000AE130000}"/>
    <cellStyle name="Comma 19 25 2 2" xfId="4244" xr:uid="{00000000-0005-0000-0000-0000AF130000}"/>
    <cellStyle name="Comma 19 25 3" xfId="4245" xr:uid="{00000000-0005-0000-0000-0000B0130000}"/>
    <cellStyle name="Comma 19 26" xfId="4246" xr:uid="{00000000-0005-0000-0000-0000B1130000}"/>
    <cellStyle name="Comma 19 26 2" xfId="4247" xr:uid="{00000000-0005-0000-0000-0000B2130000}"/>
    <cellStyle name="Comma 19 26 2 2" xfId="4248" xr:uid="{00000000-0005-0000-0000-0000B3130000}"/>
    <cellStyle name="Comma 19 26 3" xfId="4249" xr:uid="{00000000-0005-0000-0000-0000B4130000}"/>
    <cellStyle name="Comma 19 27" xfId="4250" xr:uid="{00000000-0005-0000-0000-0000B5130000}"/>
    <cellStyle name="Comma 19 27 2" xfId="4251" xr:uid="{00000000-0005-0000-0000-0000B6130000}"/>
    <cellStyle name="Comma 19 27 2 2" xfId="4252" xr:uid="{00000000-0005-0000-0000-0000B7130000}"/>
    <cellStyle name="Comma 19 27 3" xfId="4253" xr:uid="{00000000-0005-0000-0000-0000B8130000}"/>
    <cellStyle name="Comma 19 28" xfId="4254" xr:uid="{00000000-0005-0000-0000-0000B9130000}"/>
    <cellStyle name="Comma 19 28 2" xfId="4255" xr:uid="{00000000-0005-0000-0000-0000BA130000}"/>
    <cellStyle name="Comma 19 28 2 2" xfId="4256" xr:uid="{00000000-0005-0000-0000-0000BB130000}"/>
    <cellStyle name="Comma 19 28 3" xfId="4257" xr:uid="{00000000-0005-0000-0000-0000BC130000}"/>
    <cellStyle name="Comma 19 29" xfId="4258" xr:uid="{00000000-0005-0000-0000-0000BD130000}"/>
    <cellStyle name="Comma 19 29 2" xfId="4259" xr:uid="{00000000-0005-0000-0000-0000BE130000}"/>
    <cellStyle name="Comma 19 3" xfId="4260" xr:uid="{00000000-0005-0000-0000-0000BF130000}"/>
    <cellStyle name="Comma 19 3 2" xfId="4261" xr:uid="{00000000-0005-0000-0000-0000C0130000}"/>
    <cellStyle name="Comma 19 3 2 2" xfId="4262" xr:uid="{00000000-0005-0000-0000-0000C1130000}"/>
    <cellStyle name="Comma 19 3 3" xfId="4263" xr:uid="{00000000-0005-0000-0000-0000C2130000}"/>
    <cellStyle name="Comma 19 3 3 2" xfId="4264" xr:uid="{00000000-0005-0000-0000-0000C3130000}"/>
    <cellStyle name="Comma 19 3 3 2 2" xfId="4265" xr:uid="{00000000-0005-0000-0000-0000C4130000}"/>
    <cellStyle name="Comma 19 3 3 3" xfId="4266" xr:uid="{00000000-0005-0000-0000-0000C5130000}"/>
    <cellStyle name="Comma 19 3 4" xfId="4267" xr:uid="{00000000-0005-0000-0000-0000C6130000}"/>
    <cellStyle name="Comma 19 30" xfId="4268" xr:uid="{00000000-0005-0000-0000-0000C7130000}"/>
    <cellStyle name="Comma 19 30 2" xfId="4269" xr:uid="{00000000-0005-0000-0000-0000C8130000}"/>
    <cellStyle name="Comma 19 30 2 2" xfId="4270" xr:uid="{00000000-0005-0000-0000-0000C9130000}"/>
    <cellStyle name="Comma 19 30 3" xfId="4271" xr:uid="{00000000-0005-0000-0000-0000CA130000}"/>
    <cellStyle name="Comma 19 31" xfId="4272" xr:uid="{00000000-0005-0000-0000-0000CB130000}"/>
    <cellStyle name="Comma 19 31 2" xfId="4273" xr:uid="{00000000-0005-0000-0000-0000CC130000}"/>
    <cellStyle name="Comma 19 32" xfId="4274" xr:uid="{00000000-0005-0000-0000-0000CD130000}"/>
    <cellStyle name="Comma 19 33" xfId="4275" xr:uid="{00000000-0005-0000-0000-0000CE130000}"/>
    <cellStyle name="Comma 19 4" xfId="4276" xr:uid="{00000000-0005-0000-0000-0000CF130000}"/>
    <cellStyle name="Comma 19 4 2" xfId="4277" xr:uid="{00000000-0005-0000-0000-0000D0130000}"/>
    <cellStyle name="Comma 19 4 2 2" xfId="4278" xr:uid="{00000000-0005-0000-0000-0000D1130000}"/>
    <cellStyle name="Comma 19 4 3" xfId="4279" xr:uid="{00000000-0005-0000-0000-0000D2130000}"/>
    <cellStyle name="Comma 19 4 3 2" xfId="4280" xr:uid="{00000000-0005-0000-0000-0000D3130000}"/>
    <cellStyle name="Comma 19 4 3 2 2" xfId="4281" xr:uid="{00000000-0005-0000-0000-0000D4130000}"/>
    <cellStyle name="Comma 19 4 3 3" xfId="4282" xr:uid="{00000000-0005-0000-0000-0000D5130000}"/>
    <cellStyle name="Comma 19 4 4" xfId="4283" xr:uid="{00000000-0005-0000-0000-0000D6130000}"/>
    <cellStyle name="Comma 19 5" xfId="4284" xr:uid="{00000000-0005-0000-0000-0000D7130000}"/>
    <cellStyle name="Comma 19 5 2" xfId="4285" xr:uid="{00000000-0005-0000-0000-0000D8130000}"/>
    <cellStyle name="Comma 19 5 2 2" xfId="4286" xr:uid="{00000000-0005-0000-0000-0000D9130000}"/>
    <cellStyle name="Comma 19 5 3" xfId="4287" xr:uid="{00000000-0005-0000-0000-0000DA130000}"/>
    <cellStyle name="Comma 19 5 3 2" xfId="4288" xr:uid="{00000000-0005-0000-0000-0000DB130000}"/>
    <cellStyle name="Comma 19 5 3 2 2" xfId="4289" xr:uid="{00000000-0005-0000-0000-0000DC130000}"/>
    <cellStyle name="Comma 19 5 3 3" xfId="4290" xr:uid="{00000000-0005-0000-0000-0000DD130000}"/>
    <cellStyle name="Comma 19 5 4" xfId="4291" xr:uid="{00000000-0005-0000-0000-0000DE130000}"/>
    <cellStyle name="Comma 19 6" xfId="4292" xr:uid="{00000000-0005-0000-0000-0000DF130000}"/>
    <cellStyle name="Comma 19 6 2" xfId="4293" xr:uid="{00000000-0005-0000-0000-0000E0130000}"/>
    <cellStyle name="Comma 19 6 2 2" xfId="4294" xr:uid="{00000000-0005-0000-0000-0000E1130000}"/>
    <cellStyle name="Comma 19 6 3" xfId="4295" xr:uid="{00000000-0005-0000-0000-0000E2130000}"/>
    <cellStyle name="Comma 19 7" xfId="4296" xr:uid="{00000000-0005-0000-0000-0000E3130000}"/>
    <cellStyle name="Comma 19 7 2" xfId="4297" xr:uid="{00000000-0005-0000-0000-0000E4130000}"/>
    <cellStyle name="Comma 19 7 2 2" xfId="4298" xr:uid="{00000000-0005-0000-0000-0000E5130000}"/>
    <cellStyle name="Comma 19 7 3" xfId="4299" xr:uid="{00000000-0005-0000-0000-0000E6130000}"/>
    <cellStyle name="Comma 19 8" xfId="4300" xr:uid="{00000000-0005-0000-0000-0000E7130000}"/>
    <cellStyle name="Comma 19 8 2" xfId="4301" xr:uid="{00000000-0005-0000-0000-0000E8130000}"/>
    <cellStyle name="Comma 19 8 2 2" xfId="4302" xr:uid="{00000000-0005-0000-0000-0000E9130000}"/>
    <cellStyle name="Comma 19 8 3" xfId="4303" xr:uid="{00000000-0005-0000-0000-0000EA130000}"/>
    <cellStyle name="Comma 19 9" xfId="4304" xr:uid="{00000000-0005-0000-0000-0000EB130000}"/>
    <cellStyle name="Comma 19 9 2" xfId="4305" xr:uid="{00000000-0005-0000-0000-0000EC130000}"/>
    <cellStyle name="Comma 19 9 2 2" xfId="4306" xr:uid="{00000000-0005-0000-0000-0000ED130000}"/>
    <cellStyle name="Comma 19 9 3" xfId="4307" xr:uid="{00000000-0005-0000-0000-0000EE130000}"/>
    <cellStyle name="Comma 190" xfId="4308" xr:uid="{00000000-0005-0000-0000-0000EF130000}"/>
    <cellStyle name="Comma 190 2" xfId="4309" xr:uid="{00000000-0005-0000-0000-0000F0130000}"/>
    <cellStyle name="Comma 190 3" xfId="4310" xr:uid="{00000000-0005-0000-0000-0000F1130000}"/>
    <cellStyle name="Comma 191" xfId="4311" xr:uid="{00000000-0005-0000-0000-0000F2130000}"/>
    <cellStyle name="Comma 191 2" xfId="4312" xr:uid="{00000000-0005-0000-0000-0000F3130000}"/>
    <cellStyle name="Comma 191 3" xfId="4313" xr:uid="{00000000-0005-0000-0000-0000F4130000}"/>
    <cellStyle name="Comma 192" xfId="4314" xr:uid="{00000000-0005-0000-0000-0000F5130000}"/>
    <cellStyle name="Comma 192 2" xfId="4315" xr:uid="{00000000-0005-0000-0000-0000F6130000}"/>
    <cellStyle name="Comma 192 3" xfId="4316" xr:uid="{00000000-0005-0000-0000-0000F7130000}"/>
    <cellStyle name="Comma 193" xfId="4317" xr:uid="{00000000-0005-0000-0000-0000F8130000}"/>
    <cellStyle name="Comma 193 2" xfId="4318" xr:uid="{00000000-0005-0000-0000-0000F9130000}"/>
    <cellStyle name="Comma 193 3" xfId="4319" xr:uid="{00000000-0005-0000-0000-0000FA130000}"/>
    <cellStyle name="Comma 194" xfId="4320" xr:uid="{00000000-0005-0000-0000-0000FB130000}"/>
    <cellStyle name="Comma 194 2" xfId="4321" xr:uid="{00000000-0005-0000-0000-0000FC130000}"/>
    <cellStyle name="Comma 194 3" xfId="4322" xr:uid="{00000000-0005-0000-0000-0000FD130000}"/>
    <cellStyle name="Comma 195" xfId="4323" xr:uid="{00000000-0005-0000-0000-0000FE130000}"/>
    <cellStyle name="Comma 195 2" xfId="4324" xr:uid="{00000000-0005-0000-0000-0000FF130000}"/>
    <cellStyle name="Comma 195 3" xfId="4325" xr:uid="{00000000-0005-0000-0000-000000140000}"/>
    <cellStyle name="Comma 196" xfId="4326" xr:uid="{00000000-0005-0000-0000-000001140000}"/>
    <cellStyle name="Comma 196 2" xfId="4327" xr:uid="{00000000-0005-0000-0000-000002140000}"/>
    <cellStyle name="Comma 196 3" xfId="4328" xr:uid="{00000000-0005-0000-0000-000003140000}"/>
    <cellStyle name="Comma 197" xfId="4329" xr:uid="{00000000-0005-0000-0000-000004140000}"/>
    <cellStyle name="Comma 197 2" xfId="4330" xr:uid="{00000000-0005-0000-0000-000005140000}"/>
    <cellStyle name="Comma 197 3" xfId="4331" xr:uid="{00000000-0005-0000-0000-000006140000}"/>
    <cellStyle name="Comma 198" xfId="4332" xr:uid="{00000000-0005-0000-0000-000007140000}"/>
    <cellStyle name="Comma 198 2" xfId="4333" xr:uid="{00000000-0005-0000-0000-000008140000}"/>
    <cellStyle name="Comma 198 3" xfId="4334" xr:uid="{00000000-0005-0000-0000-000009140000}"/>
    <cellStyle name="Comma 199" xfId="4335" xr:uid="{00000000-0005-0000-0000-00000A140000}"/>
    <cellStyle name="Comma 199 2" xfId="4336" xr:uid="{00000000-0005-0000-0000-00000B140000}"/>
    <cellStyle name="Comma 199 3" xfId="4337" xr:uid="{00000000-0005-0000-0000-00000C140000}"/>
    <cellStyle name="Comma 2" xfId="6" xr:uid="{00000000-0005-0000-0000-00000D140000}"/>
    <cellStyle name="Comma 2 10" xfId="4338" xr:uid="{00000000-0005-0000-0000-00000E140000}"/>
    <cellStyle name="Comma 2 10 2" xfId="4339" xr:uid="{00000000-0005-0000-0000-00000F140000}"/>
    <cellStyle name="Comma 2 10 2 2" xfId="4340" xr:uid="{00000000-0005-0000-0000-000010140000}"/>
    <cellStyle name="Comma 2 10 3" xfId="4341" xr:uid="{00000000-0005-0000-0000-000011140000}"/>
    <cellStyle name="Comma 2 10 3 2" xfId="4342" xr:uid="{00000000-0005-0000-0000-000012140000}"/>
    <cellStyle name="Comma 2 10 4" xfId="4343" xr:uid="{00000000-0005-0000-0000-000013140000}"/>
    <cellStyle name="Comma 2 10 4 2" xfId="4344" xr:uid="{00000000-0005-0000-0000-000014140000}"/>
    <cellStyle name="Comma 2 10 5" xfId="4345" xr:uid="{00000000-0005-0000-0000-000015140000}"/>
    <cellStyle name="Comma 2 10 5 2" xfId="4346" xr:uid="{00000000-0005-0000-0000-000016140000}"/>
    <cellStyle name="Comma 2 11" xfId="4347" xr:uid="{00000000-0005-0000-0000-000017140000}"/>
    <cellStyle name="Comma 2 11 2" xfId="4348" xr:uid="{00000000-0005-0000-0000-000018140000}"/>
    <cellStyle name="Comma 2 11 2 2" xfId="4349" xr:uid="{00000000-0005-0000-0000-000019140000}"/>
    <cellStyle name="Comma 2 11 3" xfId="4350" xr:uid="{00000000-0005-0000-0000-00001A140000}"/>
    <cellStyle name="Comma 2 11 3 2" xfId="4351" xr:uid="{00000000-0005-0000-0000-00001B140000}"/>
    <cellStyle name="Comma 2 11 4" xfId="4352" xr:uid="{00000000-0005-0000-0000-00001C140000}"/>
    <cellStyle name="Comma 2 11 4 2" xfId="4353" xr:uid="{00000000-0005-0000-0000-00001D140000}"/>
    <cellStyle name="Comma 2 11 5" xfId="4354" xr:uid="{00000000-0005-0000-0000-00001E140000}"/>
    <cellStyle name="Comma 2 11 5 2" xfId="4355" xr:uid="{00000000-0005-0000-0000-00001F140000}"/>
    <cellStyle name="Comma 2 11 6" xfId="4356" xr:uid="{00000000-0005-0000-0000-000020140000}"/>
    <cellStyle name="Comma 2 12" xfId="4357" xr:uid="{00000000-0005-0000-0000-000021140000}"/>
    <cellStyle name="Comma 2 12 2" xfId="4358" xr:uid="{00000000-0005-0000-0000-000022140000}"/>
    <cellStyle name="Comma 2 12 2 2" xfId="4359" xr:uid="{00000000-0005-0000-0000-000023140000}"/>
    <cellStyle name="Comma 2 12 3" xfId="4360" xr:uid="{00000000-0005-0000-0000-000024140000}"/>
    <cellStyle name="Comma 2 12 3 2" xfId="4361" xr:uid="{00000000-0005-0000-0000-000025140000}"/>
    <cellStyle name="Comma 2 12 4" xfId="4362" xr:uid="{00000000-0005-0000-0000-000026140000}"/>
    <cellStyle name="Comma 2 12 4 2" xfId="4363" xr:uid="{00000000-0005-0000-0000-000027140000}"/>
    <cellStyle name="Comma 2 12 5" xfId="4364" xr:uid="{00000000-0005-0000-0000-000028140000}"/>
    <cellStyle name="Comma 2 12 5 2" xfId="4365" xr:uid="{00000000-0005-0000-0000-000029140000}"/>
    <cellStyle name="Comma 2 12 6" xfId="4366" xr:uid="{00000000-0005-0000-0000-00002A140000}"/>
    <cellStyle name="Comma 2 13" xfId="4367" xr:uid="{00000000-0005-0000-0000-00002B140000}"/>
    <cellStyle name="Comma 2 13 2" xfId="4368" xr:uid="{00000000-0005-0000-0000-00002C140000}"/>
    <cellStyle name="Comma 2 13 2 2" xfId="4369" xr:uid="{00000000-0005-0000-0000-00002D140000}"/>
    <cellStyle name="Comma 2 13 3" xfId="4370" xr:uid="{00000000-0005-0000-0000-00002E140000}"/>
    <cellStyle name="Comma 2 13 3 2" xfId="4371" xr:uid="{00000000-0005-0000-0000-00002F140000}"/>
    <cellStyle name="Comma 2 13 4" xfId="4372" xr:uid="{00000000-0005-0000-0000-000030140000}"/>
    <cellStyle name="Comma 2 13 4 2" xfId="4373" xr:uid="{00000000-0005-0000-0000-000031140000}"/>
    <cellStyle name="Comma 2 13 5" xfId="4374" xr:uid="{00000000-0005-0000-0000-000032140000}"/>
    <cellStyle name="Comma 2 13 5 2" xfId="4375" xr:uid="{00000000-0005-0000-0000-000033140000}"/>
    <cellStyle name="Comma 2 13 6" xfId="4376" xr:uid="{00000000-0005-0000-0000-000034140000}"/>
    <cellStyle name="Comma 2 14" xfId="4377" xr:uid="{00000000-0005-0000-0000-000035140000}"/>
    <cellStyle name="Comma 2 14 2" xfId="4378" xr:uid="{00000000-0005-0000-0000-000036140000}"/>
    <cellStyle name="Comma 2 14 2 2" xfId="4379" xr:uid="{00000000-0005-0000-0000-000037140000}"/>
    <cellStyle name="Comma 2 14 3" xfId="4380" xr:uid="{00000000-0005-0000-0000-000038140000}"/>
    <cellStyle name="Comma 2 14 3 2" xfId="4381" xr:uid="{00000000-0005-0000-0000-000039140000}"/>
    <cellStyle name="Comma 2 14 4" xfId="4382" xr:uid="{00000000-0005-0000-0000-00003A140000}"/>
    <cellStyle name="Comma 2 14 4 2" xfId="4383" xr:uid="{00000000-0005-0000-0000-00003B140000}"/>
    <cellStyle name="Comma 2 14 5" xfId="4384" xr:uid="{00000000-0005-0000-0000-00003C140000}"/>
    <cellStyle name="Comma 2 14 5 2" xfId="4385" xr:uid="{00000000-0005-0000-0000-00003D140000}"/>
    <cellStyle name="Comma 2 14 6" xfId="4386" xr:uid="{00000000-0005-0000-0000-00003E140000}"/>
    <cellStyle name="Comma 2 15" xfId="4387" xr:uid="{00000000-0005-0000-0000-00003F140000}"/>
    <cellStyle name="Comma 2 15 2" xfId="4388" xr:uid="{00000000-0005-0000-0000-000040140000}"/>
    <cellStyle name="Comma 2 16" xfId="4389" xr:uid="{00000000-0005-0000-0000-000041140000}"/>
    <cellStyle name="Comma 2 16 2" xfId="4390" xr:uid="{00000000-0005-0000-0000-000042140000}"/>
    <cellStyle name="Comma 2 17" xfId="4391" xr:uid="{00000000-0005-0000-0000-000043140000}"/>
    <cellStyle name="Comma 2 17 2" xfId="4392" xr:uid="{00000000-0005-0000-0000-000044140000}"/>
    <cellStyle name="Comma 2 18" xfId="4393" xr:uid="{00000000-0005-0000-0000-000045140000}"/>
    <cellStyle name="Comma 2 18 2" xfId="4394" xr:uid="{00000000-0005-0000-0000-000046140000}"/>
    <cellStyle name="Comma 2 19" xfId="4395" xr:uid="{00000000-0005-0000-0000-000047140000}"/>
    <cellStyle name="Comma 2 19 2" xfId="4396" xr:uid="{00000000-0005-0000-0000-000048140000}"/>
    <cellStyle name="Comma 2 2" xfId="4397" xr:uid="{00000000-0005-0000-0000-000049140000}"/>
    <cellStyle name="Comma 2 2 10" xfId="4398" xr:uid="{00000000-0005-0000-0000-00004A140000}"/>
    <cellStyle name="Comma 2 2 10 2" xfId="4399" xr:uid="{00000000-0005-0000-0000-00004B140000}"/>
    <cellStyle name="Comma 2 2 11" xfId="4400" xr:uid="{00000000-0005-0000-0000-00004C140000}"/>
    <cellStyle name="Comma 2 2 11 2" xfId="4401" xr:uid="{00000000-0005-0000-0000-00004D140000}"/>
    <cellStyle name="Comma 2 2 12" xfId="4402" xr:uid="{00000000-0005-0000-0000-00004E140000}"/>
    <cellStyle name="Comma 2 2 12 2" xfId="4403" xr:uid="{00000000-0005-0000-0000-00004F140000}"/>
    <cellStyle name="Comma 2 2 13" xfId="4404" xr:uid="{00000000-0005-0000-0000-000050140000}"/>
    <cellStyle name="Comma 2 2 13 2" xfId="4405" xr:uid="{00000000-0005-0000-0000-000051140000}"/>
    <cellStyle name="Comma 2 2 14" xfId="4406" xr:uid="{00000000-0005-0000-0000-000052140000}"/>
    <cellStyle name="Comma 2 2 15" xfId="4407" xr:uid="{00000000-0005-0000-0000-000053140000}"/>
    <cellStyle name="Comma 2 2 2" xfId="4408" xr:uid="{00000000-0005-0000-0000-000054140000}"/>
    <cellStyle name="Comma 2 2 2 10" xfId="4409" xr:uid="{00000000-0005-0000-0000-000055140000}"/>
    <cellStyle name="Comma 2 2 2 11" xfId="4410" xr:uid="{00000000-0005-0000-0000-000056140000}"/>
    <cellStyle name="Comma 2 2 2 2" xfId="4411" xr:uid="{00000000-0005-0000-0000-000057140000}"/>
    <cellStyle name="Comma 2 2 2 2 10" xfId="4412" xr:uid="{00000000-0005-0000-0000-000058140000}"/>
    <cellStyle name="Comma 2 2 2 2 11" xfId="4413" xr:uid="{00000000-0005-0000-0000-000059140000}"/>
    <cellStyle name="Comma 2 2 2 2 2" xfId="4414" xr:uid="{00000000-0005-0000-0000-00005A140000}"/>
    <cellStyle name="Comma 2 2 2 2 2 2" xfId="4415" xr:uid="{00000000-0005-0000-0000-00005B140000}"/>
    <cellStyle name="Comma 2 2 2 2 2 2 2" xfId="4416" xr:uid="{00000000-0005-0000-0000-00005C140000}"/>
    <cellStyle name="Comma 2 2 2 2 2 2 2 2" xfId="4417" xr:uid="{00000000-0005-0000-0000-00005D140000}"/>
    <cellStyle name="Comma 2 2 2 2 2 2 3" xfId="4418" xr:uid="{00000000-0005-0000-0000-00005E140000}"/>
    <cellStyle name="Comma 2 2 2 2 2 3" xfId="4419" xr:uid="{00000000-0005-0000-0000-00005F140000}"/>
    <cellStyle name="Comma 2 2 2 2 3" xfId="4420" xr:uid="{00000000-0005-0000-0000-000060140000}"/>
    <cellStyle name="Comma 2 2 2 2 3 2" xfId="4421" xr:uid="{00000000-0005-0000-0000-000061140000}"/>
    <cellStyle name="Comma 2 2 2 2 4" xfId="4422" xr:uid="{00000000-0005-0000-0000-000062140000}"/>
    <cellStyle name="Comma 2 2 2 2 4 2" xfId="4423" xr:uid="{00000000-0005-0000-0000-000063140000}"/>
    <cellStyle name="Comma 2 2 2 2 5" xfId="4424" xr:uid="{00000000-0005-0000-0000-000064140000}"/>
    <cellStyle name="Comma 2 2 2 2 5 2" xfId="4425" xr:uid="{00000000-0005-0000-0000-000065140000}"/>
    <cellStyle name="Comma 2 2 2 2 6" xfId="4426" xr:uid="{00000000-0005-0000-0000-000066140000}"/>
    <cellStyle name="Comma 2 2 2 2 6 2" xfId="4427" xr:uid="{00000000-0005-0000-0000-000067140000}"/>
    <cellStyle name="Comma 2 2 2 2 7" xfId="4428" xr:uid="{00000000-0005-0000-0000-000068140000}"/>
    <cellStyle name="Comma 2 2 2 2 7 2" xfId="4429" xr:uid="{00000000-0005-0000-0000-000069140000}"/>
    <cellStyle name="Comma 2 2 2 2 8" xfId="4430" xr:uid="{00000000-0005-0000-0000-00006A140000}"/>
    <cellStyle name="Comma 2 2 2 2 8 2" xfId="4431" xr:uid="{00000000-0005-0000-0000-00006B140000}"/>
    <cellStyle name="Comma 2 2 2 2 9" xfId="4432" xr:uid="{00000000-0005-0000-0000-00006C140000}"/>
    <cellStyle name="Comma 2 2 2 2 9 2" xfId="4433" xr:uid="{00000000-0005-0000-0000-00006D140000}"/>
    <cellStyle name="Comma 2 2 2 3" xfId="4434" xr:uid="{00000000-0005-0000-0000-00006E140000}"/>
    <cellStyle name="Comma 2 2 2 3 2" xfId="4435" xr:uid="{00000000-0005-0000-0000-00006F140000}"/>
    <cellStyle name="Comma 2 2 2 3 2 2" xfId="4436" xr:uid="{00000000-0005-0000-0000-000070140000}"/>
    <cellStyle name="Comma 2 2 2 3 2 2 2" xfId="4437" xr:uid="{00000000-0005-0000-0000-000071140000}"/>
    <cellStyle name="Comma 2 2 2 3 2 3" xfId="4438" xr:uid="{00000000-0005-0000-0000-000072140000}"/>
    <cellStyle name="Comma 2 2 2 3 3" xfId="4439" xr:uid="{00000000-0005-0000-0000-000073140000}"/>
    <cellStyle name="Comma 2 2 2 3 3 2" xfId="4440" xr:uid="{00000000-0005-0000-0000-000074140000}"/>
    <cellStyle name="Comma 2 2 2 3 4" xfId="4441" xr:uid="{00000000-0005-0000-0000-000075140000}"/>
    <cellStyle name="Comma 2 2 2 3 4 2" xfId="4442" xr:uid="{00000000-0005-0000-0000-000076140000}"/>
    <cellStyle name="Comma 2 2 2 3 5" xfId="4443" xr:uid="{00000000-0005-0000-0000-000077140000}"/>
    <cellStyle name="Comma 2 2 2 4" xfId="4444" xr:uid="{00000000-0005-0000-0000-000078140000}"/>
    <cellStyle name="Comma 2 2 2 4 2" xfId="4445" xr:uid="{00000000-0005-0000-0000-000079140000}"/>
    <cellStyle name="Comma 2 2 2 5" xfId="4446" xr:uid="{00000000-0005-0000-0000-00007A140000}"/>
    <cellStyle name="Comma 2 2 2 5 2" xfId="4447" xr:uid="{00000000-0005-0000-0000-00007B140000}"/>
    <cellStyle name="Comma 2 2 2 6" xfId="4448" xr:uid="{00000000-0005-0000-0000-00007C140000}"/>
    <cellStyle name="Comma 2 2 2 6 2" xfId="4449" xr:uid="{00000000-0005-0000-0000-00007D140000}"/>
    <cellStyle name="Comma 2 2 2 7" xfId="4450" xr:uid="{00000000-0005-0000-0000-00007E140000}"/>
    <cellStyle name="Comma 2 2 2 7 2" xfId="4451" xr:uid="{00000000-0005-0000-0000-00007F140000}"/>
    <cellStyle name="Comma 2 2 2 8" xfId="4452" xr:uid="{00000000-0005-0000-0000-000080140000}"/>
    <cellStyle name="Comma 2 2 2 8 2" xfId="4453" xr:uid="{00000000-0005-0000-0000-000081140000}"/>
    <cellStyle name="Comma 2 2 2 9" xfId="4454" xr:uid="{00000000-0005-0000-0000-000082140000}"/>
    <cellStyle name="Comma 2 2 2 9 2" xfId="4455" xr:uid="{00000000-0005-0000-0000-000083140000}"/>
    <cellStyle name="Comma 2 2 3" xfId="4456" xr:uid="{00000000-0005-0000-0000-000084140000}"/>
    <cellStyle name="Comma 2 2 3 2" xfId="4457" xr:uid="{00000000-0005-0000-0000-000085140000}"/>
    <cellStyle name="Comma 2 2 3 2 2" xfId="4458" xr:uid="{00000000-0005-0000-0000-000086140000}"/>
    <cellStyle name="Comma 2 2 3 2 2 2" xfId="4459" xr:uid="{00000000-0005-0000-0000-000087140000}"/>
    <cellStyle name="Comma 2 2 3 2 3" xfId="4460" xr:uid="{00000000-0005-0000-0000-000088140000}"/>
    <cellStyle name="Comma 2 2 3 3" xfId="4461" xr:uid="{00000000-0005-0000-0000-000089140000}"/>
    <cellStyle name="Comma 2 2 3 4" xfId="4462" xr:uid="{00000000-0005-0000-0000-00008A140000}"/>
    <cellStyle name="Comma 2 2 3 5" xfId="4463" xr:uid="{00000000-0005-0000-0000-00008B140000}"/>
    <cellStyle name="Comma 2 2 4" xfId="4464" xr:uid="{00000000-0005-0000-0000-00008C140000}"/>
    <cellStyle name="Comma 2 2 4 2" xfId="4465" xr:uid="{00000000-0005-0000-0000-00008D140000}"/>
    <cellStyle name="Comma 2 2 4 3" xfId="4466" xr:uid="{00000000-0005-0000-0000-00008E140000}"/>
    <cellStyle name="Comma 2 2 4 4" xfId="4467" xr:uid="{00000000-0005-0000-0000-00008F140000}"/>
    <cellStyle name="Comma 2 2 5" xfId="4468" xr:uid="{00000000-0005-0000-0000-000090140000}"/>
    <cellStyle name="Comma 2 2 5 2" xfId="4469" xr:uid="{00000000-0005-0000-0000-000091140000}"/>
    <cellStyle name="Comma 2 2 5 2 2" xfId="4470" xr:uid="{00000000-0005-0000-0000-000092140000}"/>
    <cellStyle name="Comma 2 2 5 3" xfId="4471" xr:uid="{00000000-0005-0000-0000-000093140000}"/>
    <cellStyle name="Comma 2 2 6" xfId="4472" xr:uid="{00000000-0005-0000-0000-000094140000}"/>
    <cellStyle name="Comma 2 2 6 2" xfId="4473" xr:uid="{00000000-0005-0000-0000-000095140000}"/>
    <cellStyle name="Comma 2 2 6 3" xfId="4474" xr:uid="{00000000-0005-0000-0000-000096140000}"/>
    <cellStyle name="Comma 2 2 7" xfId="4475" xr:uid="{00000000-0005-0000-0000-000097140000}"/>
    <cellStyle name="Comma 2 2 7 2" xfId="4476" xr:uid="{00000000-0005-0000-0000-000098140000}"/>
    <cellStyle name="Comma 2 2 8" xfId="4477" xr:uid="{00000000-0005-0000-0000-000099140000}"/>
    <cellStyle name="Comma 2 2 8 2" xfId="4478" xr:uid="{00000000-0005-0000-0000-00009A140000}"/>
    <cellStyle name="Comma 2 2 9" xfId="4479" xr:uid="{00000000-0005-0000-0000-00009B140000}"/>
    <cellStyle name="Comma 2 2 9 2" xfId="4480" xr:uid="{00000000-0005-0000-0000-00009C140000}"/>
    <cellStyle name="Comma 2 20" xfId="4481" xr:uid="{00000000-0005-0000-0000-00009D140000}"/>
    <cellStyle name="Comma 2 20 2" xfId="4482" xr:uid="{00000000-0005-0000-0000-00009E140000}"/>
    <cellStyle name="Comma 2 21" xfId="4483" xr:uid="{00000000-0005-0000-0000-00009F140000}"/>
    <cellStyle name="Comma 2 21 2" xfId="4484" xr:uid="{00000000-0005-0000-0000-0000A0140000}"/>
    <cellStyle name="Comma 2 22" xfId="4485" xr:uid="{00000000-0005-0000-0000-0000A1140000}"/>
    <cellStyle name="Comma 2 22 2" xfId="4486" xr:uid="{00000000-0005-0000-0000-0000A2140000}"/>
    <cellStyle name="Comma 2 23" xfId="4487" xr:uid="{00000000-0005-0000-0000-0000A3140000}"/>
    <cellStyle name="Comma 2 23 2" xfId="4488" xr:uid="{00000000-0005-0000-0000-0000A4140000}"/>
    <cellStyle name="Comma 2 24" xfId="4489" xr:uid="{00000000-0005-0000-0000-0000A5140000}"/>
    <cellStyle name="Comma 2 25" xfId="19632" xr:uid="{00000000-0005-0000-0000-0000A6140000}"/>
    <cellStyle name="Comma 2 25 2" xfId="31539" xr:uid="{98779D85-FB39-4087-AF90-C361DCEAFC8F}"/>
    <cellStyle name="Comma 2 26" xfId="25575" xr:uid="{3C976221-4B44-480A-9230-B64E215632F1}"/>
    <cellStyle name="Comma 2 3" xfId="4490" xr:uid="{00000000-0005-0000-0000-0000A7140000}"/>
    <cellStyle name="Comma 2 3 10" xfId="4491" xr:uid="{00000000-0005-0000-0000-0000A8140000}"/>
    <cellStyle name="Comma 2 3 11" xfId="4492" xr:uid="{00000000-0005-0000-0000-0000A9140000}"/>
    <cellStyle name="Comma 2 3 12" xfId="4493" xr:uid="{00000000-0005-0000-0000-0000AA140000}"/>
    <cellStyle name="Comma 2 3 13" xfId="4494" xr:uid="{00000000-0005-0000-0000-0000AB140000}"/>
    <cellStyle name="Comma 2 3 14" xfId="4495" xr:uid="{00000000-0005-0000-0000-0000AC140000}"/>
    <cellStyle name="Comma 2 3 15" xfId="4496" xr:uid="{00000000-0005-0000-0000-0000AD140000}"/>
    <cellStyle name="Comma 2 3 16" xfId="4497" xr:uid="{00000000-0005-0000-0000-0000AE140000}"/>
    <cellStyle name="Comma 2 3 17" xfId="4498" xr:uid="{00000000-0005-0000-0000-0000AF140000}"/>
    <cellStyle name="Comma 2 3 18" xfId="4499" xr:uid="{00000000-0005-0000-0000-0000B0140000}"/>
    <cellStyle name="Comma 2 3 2" xfId="4500" xr:uid="{00000000-0005-0000-0000-0000B1140000}"/>
    <cellStyle name="Comma 2 3 2 2" xfId="4501" xr:uid="{00000000-0005-0000-0000-0000B2140000}"/>
    <cellStyle name="Comma 2 3 2 2 2" xfId="4502" xr:uid="{00000000-0005-0000-0000-0000B3140000}"/>
    <cellStyle name="Comma 2 3 2 2 2 2" xfId="4503" xr:uid="{00000000-0005-0000-0000-0000B4140000}"/>
    <cellStyle name="Comma 2 3 2 2 2 2 2" xfId="4504" xr:uid="{00000000-0005-0000-0000-0000B5140000}"/>
    <cellStyle name="Comma 2 3 2 2 2 2 2 2" xfId="4505" xr:uid="{00000000-0005-0000-0000-0000B6140000}"/>
    <cellStyle name="Comma 2 3 2 2 2 2 3" xfId="4506" xr:uid="{00000000-0005-0000-0000-0000B7140000}"/>
    <cellStyle name="Comma 2 3 2 2 2 3" xfId="4507" xr:uid="{00000000-0005-0000-0000-0000B8140000}"/>
    <cellStyle name="Comma 2 3 2 2 2 3 2" xfId="4508" xr:uid="{00000000-0005-0000-0000-0000B9140000}"/>
    <cellStyle name="Comma 2 3 2 2 2 4" xfId="4509" xr:uid="{00000000-0005-0000-0000-0000BA140000}"/>
    <cellStyle name="Comma 2 3 2 2 2 4 2" xfId="4510" xr:uid="{00000000-0005-0000-0000-0000BB140000}"/>
    <cellStyle name="Comma 2 3 2 2 2 5" xfId="4511" xr:uid="{00000000-0005-0000-0000-0000BC140000}"/>
    <cellStyle name="Comma 2 3 2 2 3" xfId="4512" xr:uid="{00000000-0005-0000-0000-0000BD140000}"/>
    <cellStyle name="Comma 2 3 2 2 3 2" xfId="4513" xr:uid="{00000000-0005-0000-0000-0000BE140000}"/>
    <cellStyle name="Comma 2 3 2 2 3 2 2" xfId="4514" xr:uid="{00000000-0005-0000-0000-0000BF140000}"/>
    <cellStyle name="Comma 2 3 2 2 3 3" xfId="4515" xr:uid="{00000000-0005-0000-0000-0000C0140000}"/>
    <cellStyle name="Comma 2 3 2 2 3 3 2" xfId="4516" xr:uid="{00000000-0005-0000-0000-0000C1140000}"/>
    <cellStyle name="Comma 2 3 2 2 3 4" xfId="4517" xr:uid="{00000000-0005-0000-0000-0000C2140000}"/>
    <cellStyle name="Comma 2 3 2 2 4" xfId="4518" xr:uid="{00000000-0005-0000-0000-0000C3140000}"/>
    <cellStyle name="Comma 2 3 2 2 4 2" xfId="4519" xr:uid="{00000000-0005-0000-0000-0000C4140000}"/>
    <cellStyle name="Comma 2 3 2 2 5" xfId="4520" xr:uid="{00000000-0005-0000-0000-0000C5140000}"/>
    <cellStyle name="Comma 2 3 2 2 5 2" xfId="4521" xr:uid="{00000000-0005-0000-0000-0000C6140000}"/>
    <cellStyle name="Comma 2 3 2 2 6" xfId="4522" xr:uid="{00000000-0005-0000-0000-0000C7140000}"/>
    <cellStyle name="Comma 2 3 2 3" xfId="4523" xr:uid="{00000000-0005-0000-0000-0000C8140000}"/>
    <cellStyle name="Comma 2 3 2 3 2" xfId="4524" xr:uid="{00000000-0005-0000-0000-0000C9140000}"/>
    <cellStyle name="Comma 2 3 2 3 2 2" xfId="4525" xr:uid="{00000000-0005-0000-0000-0000CA140000}"/>
    <cellStyle name="Comma 2 3 2 3 2 2 2" xfId="4526" xr:uid="{00000000-0005-0000-0000-0000CB140000}"/>
    <cellStyle name="Comma 2 3 2 3 2 3" xfId="4527" xr:uid="{00000000-0005-0000-0000-0000CC140000}"/>
    <cellStyle name="Comma 2 3 2 3 2 3 2" xfId="4528" xr:uid="{00000000-0005-0000-0000-0000CD140000}"/>
    <cellStyle name="Comma 2 3 2 3 2 4" xfId="4529" xr:uid="{00000000-0005-0000-0000-0000CE140000}"/>
    <cellStyle name="Comma 2 3 2 3 3" xfId="4530" xr:uid="{00000000-0005-0000-0000-0000CF140000}"/>
    <cellStyle name="Comma 2 3 2 3 3 2" xfId="4531" xr:uid="{00000000-0005-0000-0000-0000D0140000}"/>
    <cellStyle name="Comma 2 3 2 3 4" xfId="4532" xr:uid="{00000000-0005-0000-0000-0000D1140000}"/>
    <cellStyle name="Comma 2 3 2 3 4 2" xfId="4533" xr:uid="{00000000-0005-0000-0000-0000D2140000}"/>
    <cellStyle name="Comma 2 3 2 3 5" xfId="4534" xr:uid="{00000000-0005-0000-0000-0000D3140000}"/>
    <cellStyle name="Comma 2 3 2 4" xfId="4535" xr:uid="{00000000-0005-0000-0000-0000D4140000}"/>
    <cellStyle name="Comma 2 3 2 4 2" xfId="4536" xr:uid="{00000000-0005-0000-0000-0000D5140000}"/>
    <cellStyle name="Comma 2 3 2 4 2 2" xfId="4537" xr:uid="{00000000-0005-0000-0000-0000D6140000}"/>
    <cellStyle name="Comma 2 3 2 4 3" xfId="4538" xr:uid="{00000000-0005-0000-0000-0000D7140000}"/>
    <cellStyle name="Comma 2 3 2 4 3 2" xfId="4539" xr:uid="{00000000-0005-0000-0000-0000D8140000}"/>
    <cellStyle name="Comma 2 3 2 4 4" xfId="4540" xr:uid="{00000000-0005-0000-0000-0000D9140000}"/>
    <cellStyle name="Comma 2 3 2 5" xfId="4541" xr:uid="{00000000-0005-0000-0000-0000DA140000}"/>
    <cellStyle name="Comma 2 3 2 5 2" xfId="4542" xr:uid="{00000000-0005-0000-0000-0000DB140000}"/>
    <cellStyle name="Comma 2 3 2 6" xfId="4543" xr:uid="{00000000-0005-0000-0000-0000DC140000}"/>
    <cellStyle name="Comma 2 3 2 6 2" xfId="4544" xr:uid="{00000000-0005-0000-0000-0000DD140000}"/>
    <cellStyle name="Comma 2 3 2 7" xfId="4545" xr:uid="{00000000-0005-0000-0000-0000DE140000}"/>
    <cellStyle name="Comma 2 3 2 8" xfId="4546" xr:uid="{00000000-0005-0000-0000-0000DF140000}"/>
    <cellStyle name="Comma 2 3 2 8 2" xfId="20435" xr:uid="{00000000-0005-0000-0000-0000E0140000}"/>
    <cellStyle name="Comma 2 3 2 8 2 2" xfId="32342" xr:uid="{901A481C-3EE7-44D4-A504-279D4DD75188}"/>
    <cellStyle name="Comma 2 3 2 8 3" xfId="26398" xr:uid="{6FA8781D-766D-491B-9FDD-5ABD0B5EFD8A}"/>
    <cellStyle name="Comma 2 3 3" xfId="4547" xr:uid="{00000000-0005-0000-0000-0000E1140000}"/>
    <cellStyle name="Comma 2 3 3 2" xfId="4548" xr:uid="{00000000-0005-0000-0000-0000E2140000}"/>
    <cellStyle name="Comma 2 3 3 2 2" xfId="4549" xr:uid="{00000000-0005-0000-0000-0000E3140000}"/>
    <cellStyle name="Comma 2 3 3 2 2 2" xfId="4550" xr:uid="{00000000-0005-0000-0000-0000E4140000}"/>
    <cellStyle name="Comma 2 3 3 2 3" xfId="4551" xr:uid="{00000000-0005-0000-0000-0000E5140000}"/>
    <cellStyle name="Comma 2 3 3 2 3 2" xfId="4552" xr:uid="{00000000-0005-0000-0000-0000E6140000}"/>
    <cellStyle name="Comma 2 3 3 2 4" xfId="4553" xr:uid="{00000000-0005-0000-0000-0000E7140000}"/>
    <cellStyle name="Comma 2 3 3 3" xfId="4554" xr:uid="{00000000-0005-0000-0000-0000E8140000}"/>
    <cellStyle name="Comma 2 3 3 3 2" xfId="4555" xr:uid="{00000000-0005-0000-0000-0000E9140000}"/>
    <cellStyle name="Comma 2 3 3 3 2 2" xfId="4556" xr:uid="{00000000-0005-0000-0000-0000EA140000}"/>
    <cellStyle name="Comma 2 3 3 3 3" xfId="4557" xr:uid="{00000000-0005-0000-0000-0000EB140000}"/>
    <cellStyle name="Comma 2 3 3 4" xfId="4558" xr:uid="{00000000-0005-0000-0000-0000EC140000}"/>
    <cellStyle name="Comma 2 3 3 4 2" xfId="4559" xr:uid="{00000000-0005-0000-0000-0000ED140000}"/>
    <cellStyle name="Comma 2 3 3 5" xfId="4560" xr:uid="{00000000-0005-0000-0000-0000EE140000}"/>
    <cellStyle name="Comma 2 3 3 6" xfId="4561" xr:uid="{00000000-0005-0000-0000-0000EF140000}"/>
    <cellStyle name="Comma 2 3 3 6 2" xfId="20436" xr:uid="{00000000-0005-0000-0000-0000F0140000}"/>
    <cellStyle name="Comma 2 3 3 6 2 2" xfId="32343" xr:uid="{C96643E4-CE90-41AF-A741-065B560B67D4}"/>
    <cellStyle name="Comma 2 3 3 6 3" xfId="26399" xr:uid="{29C60F63-C93A-464A-BFF5-46281C21B2C1}"/>
    <cellStyle name="Comma 2 3 4" xfId="4562" xr:uid="{00000000-0005-0000-0000-0000F1140000}"/>
    <cellStyle name="Comma 2 3 4 2" xfId="4563" xr:uid="{00000000-0005-0000-0000-0000F2140000}"/>
    <cellStyle name="Comma 2 3 4 2 2" xfId="4564" xr:uid="{00000000-0005-0000-0000-0000F3140000}"/>
    <cellStyle name="Comma 2 3 4 2 2 2" xfId="4565" xr:uid="{00000000-0005-0000-0000-0000F4140000}"/>
    <cellStyle name="Comma 2 3 4 2 3" xfId="4566" xr:uid="{00000000-0005-0000-0000-0000F5140000}"/>
    <cellStyle name="Comma 2 3 4 3" xfId="4567" xr:uid="{00000000-0005-0000-0000-0000F6140000}"/>
    <cellStyle name="Comma 2 3 4 3 2" xfId="4568" xr:uid="{00000000-0005-0000-0000-0000F7140000}"/>
    <cellStyle name="Comma 2 3 4 4" xfId="4569" xr:uid="{00000000-0005-0000-0000-0000F8140000}"/>
    <cellStyle name="Comma 2 3 4 5" xfId="4570" xr:uid="{00000000-0005-0000-0000-0000F9140000}"/>
    <cellStyle name="Comma 2 3 5" xfId="4571" xr:uid="{00000000-0005-0000-0000-0000FA140000}"/>
    <cellStyle name="Comma 2 3 5 2" xfId="4572" xr:uid="{00000000-0005-0000-0000-0000FB140000}"/>
    <cellStyle name="Comma 2 3 5 2 2" xfId="4573" xr:uid="{00000000-0005-0000-0000-0000FC140000}"/>
    <cellStyle name="Comma 2 3 5 3" xfId="4574" xr:uid="{00000000-0005-0000-0000-0000FD140000}"/>
    <cellStyle name="Comma 2 3 6" xfId="4575" xr:uid="{00000000-0005-0000-0000-0000FE140000}"/>
    <cellStyle name="Comma 2 3 6 2" xfId="4576" xr:uid="{00000000-0005-0000-0000-0000FF140000}"/>
    <cellStyle name="Comma 2 3 7" xfId="4577" xr:uid="{00000000-0005-0000-0000-000000150000}"/>
    <cellStyle name="Comma 2 3 7 2" xfId="4578" xr:uid="{00000000-0005-0000-0000-000001150000}"/>
    <cellStyle name="Comma 2 3 7 3" xfId="4579" xr:uid="{00000000-0005-0000-0000-000002150000}"/>
    <cellStyle name="Comma 2 3 8" xfId="4580" xr:uid="{00000000-0005-0000-0000-000003150000}"/>
    <cellStyle name="Comma 2 3 8 2" xfId="4581" xr:uid="{00000000-0005-0000-0000-000004150000}"/>
    <cellStyle name="Comma 2 3 8 3" xfId="4582" xr:uid="{00000000-0005-0000-0000-000005150000}"/>
    <cellStyle name="Comma 2 3 9" xfId="4583" xr:uid="{00000000-0005-0000-0000-000006150000}"/>
    <cellStyle name="Comma 2 3 9 2" xfId="4584" xr:uid="{00000000-0005-0000-0000-000007150000}"/>
    <cellStyle name="Comma 2 4" xfId="4585" xr:uid="{00000000-0005-0000-0000-000008150000}"/>
    <cellStyle name="Comma 2 4 10" xfId="4586" xr:uid="{00000000-0005-0000-0000-000009150000}"/>
    <cellStyle name="Comma 2 4 11" xfId="4587" xr:uid="{00000000-0005-0000-0000-00000A150000}"/>
    <cellStyle name="Comma 2 4 2" xfId="4588" xr:uid="{00000000-0005-0000-0000-00000B150000}"/>
    <cellStyle name="Comma 2 4 2 2" xfId="4589" xr:uid="{00000000-0005-0000-0000-00000C150000}"/>
    <cellStyle name="Comma 2 4 2 2 2" xfId="4590" xr:uid="{00000000-0005-0000-0000-00000D150000}"/>
    <cellStyle name="Comma 2 4 2 2 2 2" xfId="4591" xr:uid="{00000000-0005-0000-0000-00000E150000}"/>
    <cellStyle name="Comma 2 4 2 2 2 2 2" xfId="4592" xr:uid="{00000000-0005-0000-0000-00000F150000}"/>
    <cellStyle name="Comma 2 4 2 2 2 3" xfId="4593" xr:uid="{00000000-0005-0000-0000-000010150000}"/>
    <cellStyle name="Comma 2 4 2 2 2 3 2" xfId="4594" xr:uid="{00000000-0005-0000-0000-000011150000}"/>
    <cellStyle name="Comma 2 4 2 2 2 4" xfId="4595" xr:uid="{00000000-0005-0000-0000-000012150000}"/>
    <cellStyle name="Comma 2 4 2 2 3" xfId="4596" xr:uid="{00000000-0005-0000-0000-000013150000}"/>
    <cellStyle name="Comma 2 4 2 2 3 2" xfId="4597" xr:uid="{00000000-0005-0000-0000-000014150000}"/>
    <cellStyle name="Comma 2 4 2 2 3 2 2" xfId="4598" xr:uid="{00000000-0005-0000-0000-000015150000}"/>
    <cellStyle name="Comma 2 4 2 2 3 3" xfId="4599" xr:uid="{00000000-0005-0000-0000-000016150000}"/>
    <cellStyle name="Comma 2 4 2 2 4" xfId="4600" xr:uid="{00000000-0005-0000-0000-000017150000}"/>
    <cellStyle name="Comma 2 4 2 2 4 2" xfId="4601" xr:uid="{00000000-0005-0000-0000-000018150000}"/>
    <cellStyle name="Comma 2 4 2 2 5" xfId="4602" xr:uid="{00000000-0005-0000-0000-000019150000}"/>
    <cellStyle name="Comma 2 4 2 3" xfId="4603" xr:uid="{00000000-0005-0000-0000-00001A150000}"/>
    <cellStyle name="Comma 2 4 2 3 2" xfId="4604" xr:uid="{00000000-0005-0000-0000-00001B150000}"/>
    <cellStyle name="Comma 2 4 2 3 2 2" xfId="4605" xr:uid="{00000000-0005-0000-0000-00001C150000}"/>
    <cellStyle name="Comma 2 4 2 3 2 2 2" xfId="4606" xr:uid="{00000000-0005-0000-0000-00001D150000}"/>
    <cellStyle name="Comma 2 4 2 3 2 3" xfId="4607" xr:uid="{00000000-0005-0000-0000-00001E150000}"/>
    <cellStyle name="Comma 2 4 2 3 3" xfId="4608" xr:uid="{00000000-0005-0000-0000-00001F150000}"/>
    <cellStyle name="Comma 2 4 2 3 3 2" xfId="4609" xr:uid="{00000000-0005-0000-0000-000020150000}"/>
    <cellStyle name="Comma 2 4 2 3 4" xfId="4610" xr:uid="{00000000-0005-0000-0000-000021150000}"/>
    <cellStyle name="Comma 2 4 2 4" xfId="4611" xr:uid="{00000000-0005-0000-0000-000022150000}"/>
    <cellStyle name="Comma 2 4 2 4 2" xfId="4612" xr:uid="{00000000-0005-0000-0000-000023150000}"/>
    <cellStyle name="Comma 2 4 2 4 2 2" xfId="4613" xr:uid="{00000000-0005-0000-0000-000024150000}"/>
    <cellStyle name="Comma 2 4 2 4 3" xfId="4614" xr:uid="{00000000-0005-0000-0000-000025150000}"/>
    <cellStyle name="Comma 2 4 2 5" xfId="4615" xr:uid="{00000000-0005-0000-0000-000026150000}"/>
    <cellStyle name="Comma 2 4 2 5 2" xfId="4616" xr:uid="{00000000-0005-0000-0000-000027150000}"/>
    <cellStyle name="Comma 2 4 2 6" xfId="4617" xr:uid="{00000000-0005-0000-0000-000028150000}"/>
    <cellStyle name="Comma 2 4 2 6 2" xfId="4618" xr:uid="{00000000-0005-0000-0000-000029150000}"/>
    <cellStyle name="Comma 2 4 2 7" xfId="4619" xr:uid="{00000000-0005-0000-0000-00002A150000}"/>
    <cellStyle name="Comma 2 4 3" xfId="4620" xr:uid="{00000000-0005-0000-0000-00002B150000}"/>
    <cellStyle name="Comma 2 4 3 2" xfId="4621" xr:uid="{00000000-0005-0000-0000-00002C150000}"/>
    <cellStyle name="Comma 2 4 3 2 2" xfId="4622" xr:uid="{00000000-0005-0000-0000-00002D150000}"/>
    <cellStyle name="Comma 2 4 3 2 2 2" xfId="4623" xr:uid="{00000000-0005-0000-0000-00002E150000}"/>
    <cellStyle name="Comma 2 4 3 2 2 2 2" xfId="4624" xr:uid="{00000000-0005-0000-0000-00002F150000}"/>
    <cellStyle name="Comma 2 4 3 2 2 3" xfId="4625" xr:uid="{00000000-0005-0000-0000-000030150000}"/>
    <cellStyle name="Comma 2 4 3 2 3" xfId="4626" xr:uid="{00000000-0005-0000-0000-000031150000}"/>
    <cellStyle name="Comma 2 4 3 2 3 2" xfId="4627" xr:uid="{00000000-0005-0000-0000-000032150000}"/>
    <cellStyle name="Comma 2 4 3 2 4" xfId="4628" xr:uid="{00000000-0005-0000-0000-000033150000}"/>
    <cellStyle name="Comma 2 4 3 2 4 2" xfId="4629" xr:uid="{00000000-0005-0000-0000-000034150000}"/>
    <cellStyle name="Comma 2 4 3 2 5" xfId="4630" xr:uid="{00000000-0005-0000-0000-000035150000}"/>
    <cellStyle name="Comma 2 4 3 3" xfId="4631" xr:uid="{00000000-0005-0000-0000-000036150000}"/>
    <cellStyle name="Comma 2 4 3 3 2" xfId="4632" xr:uid="{00000000-0005-0000-0000-000037150000}"/>
    <cellStyle name="Comma 2 4 3 3 2 2" xfId="4633" xr:uid="{00000000-0005-0000-0000-000038150000}"/>
    <cellStyle name="Comma 2 4 3 3 3" xfId="4634" xr:uid="{00000000-0005-0000-0000-000039150000}"/>
    <cellStyle name="Comma 2 4 3 3 3 2" xfId="4635" xr:uid="{00000000-0005-0000-0000-00003A150000}"/>
    <cellStyle name="Comma 2 4 3 3 4" xfId="4636" xr:uid="{00000000-0005-0000-0000-00003B150000}"/>
    <cellStyle name="Comma 2 4 3 4" xfId="4637" xr:uid="{00000000-0005-0000-0000-00003C150000}"/>
    <cellStyle name="Comma 2 4 3 4 2" xfId="4638" xr:uid="{00000000-0005-0000-0000-00003D150000}"/>
    <cellStyle name="Comma 2 4 3 5" xfId="4639" xr:uid="{00000000-0005-0000-0000-00003E150000}"/>
    <cellStyle name="Comma 2 4 3 5 2" xfId="4640" xr:uid="{00000000-0005-0000-0000-00003F150000}"/>
    <cellStyle name="Comma 2 4 3 6" xfId="4641" xr:uid="{00000000-0005-0000-0000-000040150000}"/>
    <cellStyle name="Comma 2 4 4" xfId="4642" xr:uid="{00000000-0005-0000-0000-000041150000}"/>
    <cellStyle name="Comma 2 4 4 2" xfId="4643" xr:uid="{00000000-0005-0000-0000-000042150000}"/>
    <cellStyle name="Comma 2 4 4 2 2" xfId="4644" xr:uid="{00000000-0005-0000-0000-000043150000}"/>
    <cellStyle name="Comma 2 4 4 2 2 2" xfId="4645" xr:uid="{00000000-0005-0000-0000-000044150000}"/>
    <cellStyle name="Comma 2 4 4 2 3" xfId="4646" xr:uid="{00000000-0005-0000-0000-000045150000}"/>
    <cellStyle name="Comma 2 4 4 2 3 2" xfId="4647" xr:uid="{00000000-0005-0000-0000-000046150000}"/>
    <cellStyle name="Comma 2 4 4 2 4" xfId="4648" xr:uid="{00000000-0005-0000-0000-000047150000}"/>
    <cellStyle name="Comma 2 4 4 3" xfId="4649" xr:uid="{00000000-0005-0000-0000-000048150000}"/>
    <cellStyle name="Comma 2 4 4 3 2" xfId="4650" xr:uid="{00000000-0005-0000-0000-000049150000}"/>
    <cellStyle name="Comma 2 4 4 4" xfId="4651" xr:uid="{00000000-0005-0000-0000-00004A150000}"/>
    <cellStyle name="Comma 2 4 4 4 2" xfId="4652" xr:uid="{00000000-0005-0000-0000-00004B150000}"/>
    <cellStyle name="Comma 2 4 4 5" xfId="4653" xr:uid="{00000000-0005-0000-0000-00004C150000}"/>
    <cellStyle name="Comma 2 4 5" xfId="4654" xr:uid="{00000000-0005-0000-0000-00004D150000}"/>
    <cellStyle name="Comma 2 4 5 2" xfId="4655" xr:uid="{00000000-0005-0000-0000-00004E150000}"/>
    <cellStyle name="Comma 2 4 5 2 2" xfId="4656" xr:uid="{00000000-0005-0000-0000-00004F150000}"/>
    <cellStyle name="Comma 2 4 5 3" xfId="4657" xr:uid="{00000000-0005-0000-0000-000050150000}"/>
    <cellStyle name="Comma 2 4 5 3 2" xfId="4658" xr:uid="{00000000-0005-0000-0000-000051150000}"/>
    <cellStyle name="Comma 2 4 5 4" xfId="4659" xr:uid="{00000000-0005-0000-0000-000052150000}"/>
    <cellStyle name="Comma 2 4 6" xfId="4660" xr:uid="{00000000-0005-0000-0000-000053150000}"/>
    <cellStyle name="Comma 2 4 6 2" xfId="4661" xr:uid="{00000000-0005-0000-0000-000054150000}"/>
    <cellStyle name="Comma 2 4 7" xfId="4662" xr:uid="{00000000-0005-0000-0000-000055150000}"/>
    <cellStyle name="Comma 2 4 7 2" xfId="4663" xr:uid="{00000000-0005-0000-0000-000056150000}"/>
    <cellStyle name="Comma 2 4 8" xfId="4664" xr:uid="{00000000-0005-0000-0000-000057150000}"/>
    <cellStyle name="Comma 2 4 8 2" xfId="4665" xr:uid="{00000000-0005-0000-0000-000058150000}"/>
    <cellStyle name="Comma 2 4 9" xfId="4666" xr:uid="{00000000-0005-0000-0000-000059150000}"/>
    <cellStyle name="Comma 2 4 9 2" xfId="4667" xr:uid="{00000000-0005-0000-0000-00005A150000}"/>
    <cellStyle name="Comma 2 5" xfId="4668" xr:uid="{00000000-0005-0000-0000-00005B150000}"/>
    <cellStyle name="Comma 2 5 10" xfId="4669" xr:uid="{00000000-0005-0000-0000-00005C150000}"/>
    <cellStyle name="Comma 2 5 2" xfId="4670" xr:uid="{00000000-0005-0000-0000-00005D150000}"/>
    <cellStyle name="Comma 2 5 2 2" xfId="4671" xr:uid="{00000000-0005-0000-0000-00005E150000}"/>
    <cellStyle name="Comma 2 5 2 2 2" xfId="4672" xr:uid="{00000000-0005-0000-0000-00005F150000}"/>
    <cellStyle name="Comma 2 5 2 2 2 2" xfId="4673" xr:uid="{00000000-0005-0000-0000-000060150000}"/>
    <cellStyle name="Comma 2 5 2 2 2 2 2" xfId="4674" xr:uid="{00000000-0005-0000-0000-000061150000}"/>
    <cellStyle name="Comma 2 5 2 2 2 3" xfId="4675" xr:uid="{00000000-0005-0000-0000-000062150000}"/>
    <cellStyle name="Comma 2 5 2 2 3" xfId="4676" xr:uid="{00000000-0005-0000-0000-000063150000}"/>
    <cellStyle name="Comma 2 5 2 2 3 2" xfId="4677" xr:uid="{00000000-0005-0000-0000-000064150000}"/>
    <cellStyle name="Comma 2 5 2 2 4" xfId="4678" xr:uid="{00000000-0005-0000-0000-000065150000}"/>
    <cellStyle name="Comma 2 5 2 2 4 2" xfId="4679" xr:uid="{00000000-0005-0000-0000-000066150000}"/>
    <cellStyle name="Comma 2 5 2 2 5" xfId="4680" xr:uid="{00000000-0005-0000-0000-000067150000}"/>
    <cellStyle name="Comma 2 5 2 3" xfId="4681" xr:uid="{00000000-0005-0000-0000-000068150000}"/>
    <cellStyle name="Comma 2 5 2 3 2" xfId="4682" xr:uid="{00000000-0005-0000-0000-000069150000}"/>
    <cellStyle name="Comma 2 5 2 3 2 2" xfId="4683" xr:uid="{00000000-0005-0000-0000-00006A150000}"/>
    <cellStyle name="Comma 2 5 2 3 3" xfId="4684" xr:uid="{00000000-0005-0000-0000-00006B150000}"/>
    <cellStyle name="Comma 2 5 2 3 3 2" xfId="4685" xr:uid="{00000000-0005-0000-0000-00006C150000}"/>
    <cellStyle name="Comma 2 5 2 3 4" xfId="4686" xr:uid="{00000000-0005-0000-0000-00006D150000}"/>
    <cellStyle name="Comma 2 5 2 4" xfId="4687" xr:uid="{00000000-0005-0000-0000-00006E150000}"/>
    <cellStyle name="Comma 2 5 2 4 2" xfId="4688" xr:uid="{00000000-0005-0000-0000-00006F150000}"/>
    <cellStyle name="Comma 2 5 2 5" xfId="4689" xr:uid="{00000000-0005-0000-0000-000070150000}"/>
    <cellStyle name="Comma 2 5 2 5 2" xfId="4690" xr:uid="{00000000-0005-0000-0000-000071150000}"/>
    <cellStyle name="Comma 2 5 2 6" xfId="4691" xr:uid="{00000000-0005-0000-0000-000072150000}"/>
    <cellStyle name="Comma 2 5 3" xfId="4692" xr:uid="{00000000-0005-0000-0000-000073150000}"/>
    <cellStyle name="Comma 2 5 3 2" xfId="4693" xr:uid="{00000000-0005-0000-0000-000074150000}"/>
    <cellStyle name="Comma 2 5 3 2 2" xfId="4694" xr:uid="{00000000-0005-0000-0000-000075150000}"/>
    <cellStyle name="Comma 2 5 3 2 2 2" xfId="4695" xr:uid="{00000000-0005-0000-0000-000076150000}"/>
    <cellStyle name="Comma 2 5 3 2 3" xfId="4696" xr:uid="{00000000-0005-0000-0000-000077150000}"/>
    <cellStyle name="Comma 2 5 3 2 3 2" xfId="4697" xr:uid="{00000000-0005-0000-0000-000078150000}"/>
    <cellStyle name="Comma 2 5 3 2 4" xfId="4698" xr:uid="{00000000-0005-0000-0000-000079150000}"/>
    <cellStyle name="Comma 2 5 3 3" xfId="4699" xr:uid="{00000000-0005-0000-0000-00007A150000}"/>
    <cellStyle name="Comma 2 5 3 3 2" xfId="4700" xr:uid="{00000000-0005-0000-0000-00007B150000}"/>
    <cellStyle name="Comma 2 5 3 4" xfId="4701" xr:uid="{00000000-0005-0000-0000-00007C150000}"/>
    <cellStyle name="Comma 2 5 3 4 2" xfId="4702" xr:uid="{00000000-0005-0000-0000-00007D150000}"/>
    <cellStyle name="Comma 2 5 3 5" xfId="4703" xr:uid="{00000000-0005-0000-0000-00007E150000}"/>
    <cellStyle name="Comma 2 5 4" xfId="4704" xr:uid="{00000000-0005-0000-0000-00007F150000}"/>
    <cellStyle name="Comma 2 5 4 2" xfId="4705" xr:uid="{00000000-0005-0000-0000-000080150000}"/>
    <cellStyle name="Comma 2 5 4 2 2" xfId="4706" xr:uid="{00000000-0005-0000-0000-000081150000}"/>
    <cellStyle name="Comma 2 5 4 3" xfId="4707" xr:uid="{00000000-0005-0000-0000-000082150000}"/>
    <cellStyle name="Comma 2 5 4 3 2" xfId="4708" xr:uid="{00000000-0005-0000-0000-000083150000}"/>
    <cellStyle name="Comma 2 5 4 4" xfId="4709" xr:uid="{00000000-0005-0000-0000-000084150000}"/>
    <cellStyle name="Comma 2 5 5" xfId="4710" xr:uid="{00000000-0005-0000-0000-000085150000}"/>
    <cellStyle name="Comma 2 5 5 2" xfId="4711" xr:uid="{00000000-0005-0000-0000-000086150000}"/>
    <cellStyle name="Comma 2 5 6" xfId="4712" xr:uid="{00000000-0005-0000-0000-000087150000}"/>
    <cellStyle name="Comma 2 5 6 2" xfId="4713" xr:uid="{00000000-0005-0000-0000-000088150000}"/>
    <cellStyle name="Comma 2 5 7" xfId="4714" xr:uid="{00000000-0005-0000-0000-000089150000}"/>
    <cellStyle name="Comma 2 5 7 2" xfId="4715" xr:uid="{00000000-0005-0000-0000-00008A150000}"/>
    <cellStyle name="Comma 2 5 8" xfId="4716" xr:uid="{00000000-0005-0000-0000-00008B150000}"/>
    <cellStyle name="Comma 2 5 8 2" xfId="4717" xr:uid="{00000000-0005-0000-0000-00008C150000}"/>
    <cellStyle name="Comma 2 5 9" xfId="4718" xr:uid="{00000000-0005-0000-0000-00008D150000}"/>
    <cellStyle name="Comma 2 6" xfId="4719" xr:uid="{00000000-0005-0000-0000-00008E150000}"/>
    <cellStyle name="Comma 2 6 10" xfId="4720" xr:uid="{00000000-0005-0000-0000-00008F150000}"/>
    <cellStyle name="Comma 2 6 2" xfId="4721" xr:uid="{00000000-0005-0000-0000-000090150000}"/>
    <cellStyle name="Comma 2 6 2 2" xfId="4722" xr:uid="{00000000-0005-0000-0000-000091150000}"/>
    <cellStyle name="Comma 2 6 2 2 2" xfId="4723" xr:uid="{00000000-0005-0000-0000-000092150000}"/>
    <cellStyle name="Comma 2 6 2 2 2 2" xfId="4724" xr:uid="{00000000-0005-0000-0000-000093150000}"/>
    <cellStyle name="Comma 2 6 2 2 3" xfId="4725" xr:uid="{00000000-0005-0000-0000-000094150000}"/>
    <cellStyle name="Comma 2 6 2 2 3 2" xfId="4726" xr:uid="{00000000-0005-0000-0000-000095150000}"/>
    <cellStyle name="Comma 2 6 2 2 4" xfId="4727" xr:uid="{00000000-0005-0000-0000-000096150000}"/>
    <cellStyle name="Comma 2 6 2 3" xfId="4728" xr:uid="{00000000-0005-0000-0000-000097150000}"/>
    <cellStyle name="Comma 2 6 2 3 2" xfId="4729" xr:uid="{00000000-0005-0000-0000-000098150000}"/>
    <cellStyle name="Comma 2 6 2 4" xfId="4730" xr:uid="{00000000-0005-0000-0000-000099150000}"/>
    <cellStyle name="Comma 2 6 2 4 2" xfId="4731" xr:uid="{00000000-0005-0000-0000-00009A150000}"/>
    <cellStyle name="Comma 2 6 2 5" xfId="4732" xr:uid="{00000000-0005-0000-0000-00009B150000}"/>
    <cellStyle name="Comma 2 6 3" xfId="4733" xr:uid="{00000000-0005-0000-0000-00009C150000}"/>
    <cellStyle name="Comma 2 6 3 2" xfId="4734" xr:uid="{00000000-0005-0000-0000-00009D150000}"/>
    <cellStyle name="Comma 2 6 3 2 2" xfId="4735" xr:uid="{00000000-0005-0000-0000-00009E150000}"/>
    <cellStyle name="Comma 2 6 3 3" xfId="4736" xr:uid="{00000000-0005-0000-0000-00009F150000}"/>
    <cellStyle name="Comma 2 6 3 3 2" xfId="4737" xr:uid="{00000000-0005-0000-0000-0000A0150000}"/>
    <cellStyle name="Comma 2 6 3 4" xfId="4738" xr:uid="{00000000-0005-0000-0000-0000A1150000}"/>
    <cellStyle name="Comma 2 6 4" xfId="4739" xr:uid="{00000000-0005-0000-0000-0000A2150000}"/>
    <cellStyle name="Comma 2 6 4 2" xfId="4740" xr:uid="{00000000-0005-0000-0000-0000A3150000}"/>
    <cellStyle name="Comma 2 6 4 2 2" xfId="4741" xr:uid="{00000000-0005-0000-0000-0000A4150000}"/>
    <cellStyle name="Comma 2 6 4 3" xfId="4742" xr:uid="{00000000-0005-0000-0000-0000A5150000}"/>
    <cellStyle name="Comma 2 6 5" xfId="4743" xr:uid="{00000000-0005-0000-0000-0000A6150000}"/>
    <cellStyle name="Comma 2 6 5 2" xfId="4744" xr:uid="{00000000-0005-0000-0000-0000A7150000}"/>
    <cellStyle name="Comma 2 6 6" xfId="4745" xr:uid="{00000000-0005-0000-0000-0000A8150000}"/>
    <cellStyle name="Comma 2 6 6 2" xfId="4746" xr:uid="{00000000-0005-0000-0000-0000A9150000}"/>
    <cellStyle name="Comma 2 6 7" xfId="4747" xr:uid="{00000000-0005-0000-0000-0000AA150000}"/>
    <cellStyle name="Comma 2 6 7 2" xfId="4748" xr:uid="{00000000-0005-0000-0000-0000AB150000}"/>
    <cellStyle name="Comma 2 6 8" xfId="4749" xr:uid="{00000000-0005-0000-0000-0000AC150000}"/>
    <cellStyle name="Comma 2 6 8 2" xfId="4750" xr:uid="{00000000-0005-0000-0000-0000AD150000}"/>
    <cellStyle name="Comma 2 6 9" xfId="4751" xr:uid="{00000000-0005-0000-0000-0000AE150000}"/>
    <cellStyle name="Comma 2 7" xfId="4752" xr:uid="{00000000-0005-0000-0000-0000AF150000}"/>
    <cellStyle name="Comma 2 7 2" xfId="4753" xr:uid="{00000000-0005-0000-0000-0000B0150000}"/>
    <cellStyle name="Comma 2 7 2 2" xfId="4754" xr:uid="{00000000-0005-0000-0000-0000B1150000}"/>
    <cellStyle name="Comma 2 7 3" xfId="4755" xr:uid="{00000000-0005-0000-0000-0000B2150000}"/>
    <cellStyle name="Comma 2 7 3 2" xfId="4756" xr:uid="{00000000-0005-0000-0000-0000B3150000}"/>
    <cellStyle name="Comma 2 7 3 2 2" xfId="4757" xr:uid="{00000000-0005-0000-0000-0000B4150000}"/>
    <cellStyle name="Comma 2 7 3 3" xfId="4758" xr:uid="{00000000-0005-0000-0000-0000B5150000}"/>
    <cellStyle name="Comma 2 7 3 3 2" xfId="4759" xr:uid="{00000000-0005-0000-0000-0000B6150000}"/>
    <cellStyle name="Comma 2 7 3 4" xfId="4760" xr:uid="{00000000-0005-0000-0000-0000B7150000}"/>
    <cellStyle name="Comma 2 7 4" xfId="4761" xr:uid="{00000000-0005-0000-0000-0000B8150000}"/>
    <cellStyle name="Comma 2 7 4 2" xfId="4762" xr:uid="{00000000-0005-0000-0000-0000B9150000}"/>
    <cellStyle name="Comma 2 7 4 2 2" xfId="4763" xr:uid="{00000000-0005-0000-0000-0000BA150000}"/>
    <cellStyle name="Comma 2 7 4 3" xfId="4764" xr:uid="{00000000-0005-0000-0000-0000BB150000}"/>
    <cellStyle name="Comma 2 7 5" xfId="4765" xr:uid="{00000000-0005-0000-0000-0000BC150000}"/>
    <cellStyle name="Comma 2 7 5 2" xfId="4766" xr:uid="{00000000-0005-0000-0000-0000BD150000}"/>
    <cellStyle name="Comma 2 7 6" xfId="4767" xr:uid="{00000000-0005-0000-0000-0000BE150000}"/>
    <cellStyle name="Comma 2 7 6 2" xfId="4768" xr:uid="{00000000-0005-0000-0000-0000BF150000}"/>
    <cellStyle name="Comma 2 7 7" xfId="4769" xr:uid="{00000000-0005-0000-0000-0000C0150000}"/>
    <cellStyle name="Comma 2 7 7 2" xfId="4770" xr:uid="{00000000-0005-0000-0000-0000C1150000}"/>
    <cellStyle name="Comma 2 7 8" xfId="4771" xr:uid="{00000000-0005-0000-0000-0000C2150000}"/>
    <cellStyle name="Comma 2 7 8 2" xfId="4772" xr:uid="{00000000-0005-0000-0000-0000C3150000}"/>
    <cellStyle name="Comma 2 7 9" xfId="4773" xr:uid="{00000000-0005-0000-0000-0000C4150000}"/>
    <cellStyle name="Comma 2 8" xfId="4774" xr:uid="{00000000-0005-0000-0000-0000C5150000}"/>
    <cellStyle name="Comma 2 8 2" xfId="4775" xr:uid="{00000000-0005-0000-0000-0000C6150000}"/>
    <cellStyle name="Comma 2 8 2 2" xfId="4776" xr:uid="{00000000-0005-0000-0000-0000C7150000}"/>
    <cellStyle name="Comma 2 8 2 2 2" xfId="4777" xr:uid="{00000000-0005-0000-0000-0000C8150000}"/>
    <cellStyle name="Comma 2 8 2 2 2 2" xfId="4778" xr:uid="{00000000-0005-0000-0000-0000C9150000}"/>
    <cellStyle name="Comma 2 8 2 2 3" xfId="4779" xr:uid="{00000000-0005-0000-0000-0000CA150000}"/>
    <cellStyle name="Comma 2 8 2 2 3 2" xfId="4780" xr:uid="{00000000-0005-0000-0000-0000CB150000}"/>
    <cellStyle name="Comma 2 8 2 2 4" xfId="4781" xr:uid="{00000000-0005-0000-0000-0000CC150000}"/>
    <cellStyle name="Comma 2 8 2 3" xfId="4782" xr:uid="{00000000-0005-0000-0000-0000CD150000}"/>
    <cellStyle name="Comma 2 8 2 3 2" xfId="4783" xr:uid="{00000000-0005-0000-0000-0000CE150000}"/>
    <cellStyle name="Comma 2 8 2 3 2 2" xfId="4784" xr:uid="{00000000-0005-0000-0000-0000CF150000}"/>
    <cellStyle name="Comma 2 8 2 3 3" xfId="4785" xr:uid="{00000000-0005-0000-0000-0000D0150000}"/>
    <cellStyle name="Comma 2 8 2 4" xfId="4786" xr:uid="{00000000-0005-0000-0000-0000D1150000}"/>
    <cellStyle name="Comma 2 8 2 4 2" xfId="4787" xr:uid="{00000000-0005-0000-0000-0000D2150000}"/>
    <cellStyle name="Comma 2 8 2 5" xfId="4788" xr:uid="{00000000-0005-0000-0000-0000D3150000}"/>
    <cellStyle name="Comma 2 8 2 5 2" xfId="4789" xr:uid="{00000000-0005-0000-0000-0000D4150000}"/>
    <cellStyle name="Comma 2 8 2 6" xfId="4790" xr:uid="{00000000-0005-0000-0000-0000D5150000}"/>
    <cellStyle name="Comma 2 8 3" xfId="4791" xr:uid="{00000000-0005-0000-0000-0000D6150000}"/>
    <cellStyle name="Comma 2 8 3 2" xfId="4792" xr:uid="{00000000-0005-0000-0000-0000D7150000}"/>
    <cellStyle name="Comma 2 8 3 2 2" xfId="4793" xr:uid="{00000000-0005-0000-0000-0000D8150000}"/>
    <cellStyle name="Comma 2 8 3 3" xfId="4794" xr:uid="{00000000-0005-0000-0000-0000D9150000}"/>
    <cellStyle name="Comma 2 8 3 3 2" xfId="4795" xr:uid="{00000000-0005-0000-0000-0000DA150000}"/>
    <cellStyle name="Comma 2 8 3 4" xfId="4796" xr:uid="{00000000-0005-0000-0000-0000DB150000}"/>
    <cellStyle name="Comma 2 8 4" xfId="4797" xr:uid="{00000000-0005-0000-0000-0000DC150000}"/>
    <cellStyle name="Comma 2 8 4 2" xfId="4798" xr:uid="{00000000-0005-0000-0000-0000DD150000}"/>
    <cellStyle name="Comma 2 8 4 2 2" xfId="4799" xr:uid="{00000000-0005-0000-0000-0000DE150000}"/>
    <cellStyle name="Comma 2 8 4 3" xfId="4800" xr:uid="{00000000-0005-0000-0000-0000DF150000}"/>
    <cellStyle name="Comma 2 8 5" xfId="4801" xr:uid="{00000000-0005-0000-0000-0000E0150000}"/>
    <cellStyle name="Comma 2 8 5 2" xfId="4802" xr:uid="{00000000-0005-0000-0000-0000E1150000}"/>
    <cellStyle name="Comma 2 8 6" xfId="4803" xr:uid="{00000000-0005-0000-0000-0000E2150000}"/>
    <cellStyle name="Comma 2 8 6 2" xfId="4804" xr:uid="{00000000-0005-0000-0000-0000E3150000}"/>
    <cellStyle name="Comma 2 8 7" xfId="4805" xr:uid="{00000000-0005-0000-0000-0000E4150000}"/>
    <cellStyle name="Comma 2 8 7 2" xfId="4806" xr:uid="{00000000-0005-0000-0000-0000E5150000}"/>
    <cellStyle name="Comma 2 8 8" xfId="4807" xr:uid="{00000000-0005-0000-0000-0000E6150000}"/>
    <cellStyle name="Comma 2 9" xfId="4808" xr:uid="{00000000-0005-0000-0000-0000E7150000}"/>
    <cellStyle name="Comma 2 9 2" xfId="4809" xr:uid="{00000000-0005-0000-0000-0000E8150000}"/>
    <cellStyle name="Comma 2 9 2 2" xfId="4810" xr:uid="{00000000-0005-0000-0000-0000E9150000}"/>
    <cellStyle name="Comma 2 9 3" xfId="4811" xr:uid="{00000000-0005-0000-0000-0000EA150000}"/>
    <cellStyle name="Comma 2 9 3 2" xfId="4812" xr:uid="{00000000-0005-0000-0000-0000EB150000}"/>
    <cellStyle name="Comma 2 9 4" xfId="4813" xr:uid="{00000000-0005-0000-0000-0000EC150000}"/>
    <cellStyle name="Comma 2 9 4 2" xfId="4814" xr:uid="{00000000-0005-0000-0000-0000ED150000}"/>
    <cellStyle name="Comma 2 9 5" xfId="4815" xr:uid="{00000000-0005-0000-0000-0000EE150000}"/>
    <cellStyle name="Comma 2 9 5 2" xfId="4816" xr:uid="{00000000-0005-0000-0000-0000EF150000}"/>
    <cellStyle name="Comma 2 9 6" xfId="4817" xr:uid="{00000000-0005-0000-0000-0000F0150000}"/>
    <cellStyle name="Comma 2 9 6 2" xfId="4818" xr:uid="{00000000-0005-0000-0000-0000F1150000}"/>
    <cellStyle name="Comma 2 9 7" xfId="4819" xr:uid="{00000000-0005-0000-0000-0000F2150000}"/>
    <cellStyle name="Comma 20" xfId="4820" xr:uid="{00000000-0005-0000-0000-0000F3150000}"/>
    <cellStyle name="Comma 20 10" xfId="4821" xr:uid="{00000000-0005-0000-0000-0000F4150000}"/>
    <cellStyle name="Comma 20 10 2" xfId="4822" xr:uid="{00000000-0005-0000-0000-0000F5150000}"/>
    <cellStyle name="Comma 20 10 2 2" xfId="4823" xr:uid="{00000000-0005-0000-0000-0000F6150000}"/>
    <cellStyle name="Comma 20 10 3" xfId="4824" xr:uid="{00000000-0005-0000-0000-0000F7150000}"/>
    <cellStyle name="Comma 20 11" xfId="4825" xr:uid="{00000000-0005-0000-0000-0000F8150000}"/>
    <cellStyle name="Comma 20 11 2" xfId="4826" xr:uid="{00000000-0005-0000-0000-0000F9150000}"/>
    <cellStyle name="Comma 20 11 2 2" xfId="4827" xr:uid="{00000000-0005-0000-0000-0000FA150000}"/>
    <cellStyle name="Comma 20 11 3" xfId="4828" xr:uid="{00000000-0005-0000-0000-0000FB150000}"/>
    <cellStyle name="Comma 20 12" xfId="4829" xr:uid="{00000000-0005-0000-0000-0000FC150000}"/>
    <cellStyle name="Comma 20 12 2" xfId="4830" xr:uid="{00000000-0005-0000-0000-0000FD150000}"/>
    <cellStyle name="Comma 20 12 2 2" xfId="4831" xr:uid="{00000000-0005-0000-0000-0000FE150000}"/>
    <cellStyle name="Comma 20 12 3" xfId="4832" xr:uid="{00000000-0005-0000-0000-0000FF150000}"/>
    <cellStyle name="Comma 20 13" xfId="4833" xr:uid="{00000000-0005-0000-0000-000000160000}"/>
    <cellStyle name="Comma 20 13 2" xfId="4834" xr:uid="{00000000-0005-0000-0000-000001160000}"/>
    <cellStyle name="Comma 20 13 2 2" xfId="4835" xr:uid="{00000000-0005-0000-0000-000002160000}"/>
    <cellStyle name="Comma 20 13 3" xfId="4836" xr:uid="{00000000-0005-0000-0000-000003160000}"/>
    <cellStyle name="Comma 20 14" xfId="4837" xr:uid="{00000000-0005-0000-0000-000004160000}"/>
    <cellStyle name="Comma 20 14 2" xfId="4838" xr:uid="{00000000-0005-0000-0000-000005160000}"/>
    <cellStyle name="Comma 20 14 2 2" xfId="4839" xr:uid="{00000000-0005-0000-0000-000006160000}"/>
    <cellStyle name="Comma 20 14 3" xfId="4840" xr:uid="{00000000-0005-0000-0000-000007160000}"/>
    <cellStyle name="Comma 20 15" xfId="4841" xr:uid="{00000000-0005-0000-0000-000008160000}"/>
    <cellStyle name="Comma 20 15 2" xfId="4842" xr:uid="{00000000-0005-0000-0000-000009160000}"/>
    <cellStyle name="Comma 20 15 2 2" xfId="4843" xr:uid="{00000000-0005-0000-0000-00000A160000}"/>
    <cellStyle name="Comma 20 15 3" xfId="4844" xr:uid="{00000000-0005-0000-0000-00000B160000}"/>
    <cellStyle name="Comma 20 16" xfId="4845" xr:uid="{00000000-0005-0000-0000-00000C160000}"/>
    <cellStyle name="Comma 20 16 2" xfId="4846" xr:uid="{00000000-0005-0000-0000-00000D160000}"/>
    <cellStyle name="Comma 20 16 2 2" xfId="4847" xr:uid="{00000000-0005-0000-0000-00000E160000}"/>
    <cellStyle name="Comma 20 16 3" xfId="4848" xr:uid="{00000000-0005-0000-0000-00000F160000}"/>
    <cellStyle name="Comma 20 17" xfId="4849" xr:uid="{00000000-0005-0000-0000-000010160000}"/>
    <cellStyle name="Comma 20 17 2" xfId="4850" xr:uid="{00000000-0005-0000-0000-000011160000}"/>
    <cellStyle name="Comma 20 17 2 2" xfId="4851" xr:uid="{00000000-0005-0000-0000-000012160000}"/>
    <cellStyle name="Comma 20 17 3" xfId="4852" xr:uid="{00000000-0005-0000-0000-000013160000}"/>
    <cellStyle name="Comma 20 18" xfId="4853" xr:uid="{00000000-0005-0000-0000-000014160000}"/>
    <cellStyle name="Comma 20 18 2" xfId="4854" xr:uid="{00000000-0005-0000-0000-000015160000}"/>
    <cellStyle name="Comma 20 18 2 2" xfId="4855" xr:uid="{00000000-0005-0000-0000-000016160000}"/>
    <cellStyle name="Comma 20 18 3" xfId="4856" xr:uid="{00000000-0005-0000-0000-000017160000}"/>
    <cellStyle name="Comma 20 19" xfId="4857" xr:uid="{00000000-0005-0000-0000-000018160000}"/>
    <cellStyle name="Comma 20 19 2" xfId="4858" xr:uid="{00000000-0005-0000-0000-000019160000}"/>
    <cellStyle name="Comma 20 19 2 2" xfId="4859" xr:uid="{00000000-0005-0000-0000-00001A160000}"/>
    <cellStyle name="Comma 20 19 3" xfId="4860" xr:uid="{00000000-0005-0000-0000-00001B160000}"/>
    <cellStyle name="Comma 20 2" xfId="4861" xr:uid="{00000000-0005-0000-0000-00001C160000}"/>
    <cellStyle name="Comma 20 2 2" xfId="4862" xr:uid="{00000000-0005-0000-0000-00001D160000}"/>
    <cellStyle name="Comma 20 2 2 2" xfId="4863" xr:uid="{00000000-0005-0000-0000-00001E160000}"/>
    <cellStyle name="Comma 20 2 3" xfId="4864" xr:uid="{00000000-0005-0000-0000-00001F160000}"/>
    <cellStyle name="Comma 20 2 3 2" xfId="4865" xr:uid="{00000000-0005-0000-0000-000020160000}"/>
    <cellStyle name="Comma 20 2 3 2 2" xfId="4866" xr:uid="{00000000-0005-0000-0000-000021160000}"/>
    <cellStyle name="Comma 20 2 3 3" xfId="4867" xr:uid="{00000000-0005-0000-0000-000022160000}"/>
    <cellStyle name="Comma 20 2 4" xfId="4868" xr:uid="{00000000-0005-0000-0000-000023160000}"/>
    <cellStyle name="Comma 20 2 4 2" xfId="4869" xr:uid="{00000000-0005-0000-0000-000024160000}"/>
    <cellStyle name="Comma 20 2 5" xfId="4870" xr:uid="{00000000-0005-0000-0000-000025160000}"/>
    <cellStyle name="Comma 20 2 6" xfId="4871" xr:uid="{00000000-0005-0000-0000-000026160000}"/>
    <cellStyle name="Comma 20 20" xfId="4872" xr:uid="{00000000-0005-0000-0000-000027160000}"/>
    <cellStyle name="Comma 20 20 2" xfId="4873" xr:uid="{00000000-0005-0000-0000-000028160000}"/>
    <cellStyle name="Comma 20 20 2 2" xfId="4874" xr:uid="{00000000-0005-0000-0000-000029160000}"/>
    <cellStyle name="Comma 20 20 3" xfId="4875" xr:uid="{00000000-0005-0000-0000-00002A160000}"/>
    <cellStyle name="Comma 20 21" xfId="4876" xr:uid="{00000000-0005-0000-0000-00002B160000}"/>
    <cellStyle name="Comma 20 21 2" xfId="4877" xr:uid="{00000000-0005-0000-0000-00002C160000}"/>
    <cellStyle name="Comma 20 21 2 2" xfId="4878" xr:uid="{00000000-0005-0000-0000-00002D160000}"/>
    <cellStyle name="Comma 20 21 3" xfId="4879" xr:uid="{00000000-0005-0000-0000-00002E160000}"/>
    <cellStyle name="Comma 20 22" xfId="4880" xr:uid="{00000000-0005-0000-0000-00002F160000}"/>
    <cellStyle name="Comma 20 22 2" xfId="4881" xr:uid="{00000000-0005-0000-0000-000030160000}"/>
    <cellStyle name="Comma 20 22 2 2" xfId="4882" xr:uid="{00000000-0005-0000-0000-000031160000}"/>
    <cellStyle name="Comma 20 22 3" xfId="4883" xr:uid="{00000000-0005-0000-0000-000032160000}"/>
    <cellStyle name="Comma 20 23" xfId="4884" xr:uid="{00000000-0005-0000-0000-000033160000}"/>
    <cellStyle name="Comma 20 23 2" xfId="4885" xr:uid="{00000000-0005-0000-0000-000034160000}"/>
    <cellStyle name="Comma 20 23 2 2" xfId="4886" xr:uid="{00000000-0005-0000-0000-000035160000}"/>
    <cellStyle name="Comma 20 23 3" xfId="4887" xr:uid="{00000000-0005-0000-0000-000036160000}"/>
    <cellStyle name="Comma 20 24" xfId="4888" xr:uid="{00000000-0005-0000-0000-000037160000}"/>
    <cellStyle name="Comma 20 24 2" xfId="4889" xr:uid="{00000000-0005-0000-0000-000038160000}"/>
    <cellStyle name="Comma 20 24 2 2" xfId="4890" xr:uid="{00000000-0005-0000-0000-000039160000}"/>
    <cellStyle name="Comma 20 24 3" xfId="4891" xr:uid="{00000000-0005-0000-0000-00003A160000}"/>
    <cellStyle name="Comma 20 25" xfId="4892" xr:uid="{00000000-0005-0000-0000-00003B160000}"/>
    <cellStyle name="Comma 20 25 2" xfId="4893" xr:uid="{00000000-0005-0000-0000-00003C160000}"/>
    <cellStyle name="Comma 20 25 2 2" xfId="4894" xr:uid="{00000000-0005-0000-0000-00003D160000}"/>
    <cellStyle name="Comma 20 25 3" xfId="4895" xr:uid="{00000000-0005-0000-0000-00003E160000}"/>
    <cellStyle name="Comma 20 26" xfId="4896" xr:uid="{00000000-0005-0000-0000-00003F160000}"/>
    <cellStyle name="Comma 20 26 2" xfId="4897" xr:uid="{00000000-0005-0000-0000-000040160000}"/>
    <cellStyle name="Comma 20 26 2 2" xfId="4898" xr:uid="{00000000-0005-0000-0000-000041160000}"/>
    <cellStyle name="Comma 20 26 3" xfId="4899" xr:uid="{00000000-0005-0000-0000-000042160000}"/>
    <cellStyle name="Comma 20 27" xfId="4900" xr:uid="{00000000-0005-0000-0000-000043160000}"/>
    <cellStyle name="Comma 20 27 2" xfId="4901" xr:uid="{00000000-0005-0000-0000-000044160000}"/>
    <cellStyle name="Comma 20 27 2 2" xfId="4902" xr:uid="{00000000-0005-0000-0000-000045160000}"/>
    <cellStyle name="Comma 20 27 3" xfId="4903" xr:uid="{00000000-0005-0000-0000-000046160000}"/>
    <cellStyle name="Comma 20 28" xfId="4904" xr:uid="{00000000-0005-0000-0000-000047160000}"/>
    <cellStyle name="Comma 20 28 2" xfId="4905" xr:uid="{00000000-0005-0000-0000-000048160000}"/>
    <cellStyle name="Comma 20 28 2 2" xfId="4906" xr:uid="{00000000-0005-0000-0000-000049160000}"/>
    <cellStyle name="Comma 20 28 3" xfId="4907" xr:uid="{00000000-0005-0000-0000-00004A160000}"/>
    <cellStyle name="Comma 20 29" xfId="4908" xr:uid="{00000000-0005-0000-0000-00004B160000}"/>
    <cellStyle name="Comma 20 29 2" xfId="4909" xr:uid="{00000000-0005-0000-0000-00004C160000}"/>
    <cellStyle name="Comma 20 3" xfId="4910" xr:uid="{00000000-0005-0000-0000-00004D160000}"/>
    <cellStyle name="Comma 20 3 2" xfId="4911" xr:uid="{00000000-0005-0000-0000-00004E160000}"/>
    <cellStyle name="Comma 20 3 2 2" xfId="4912" xr:uid="{00000000-0005-0000-0000-00004F160000}"/>
    <cellStyle name="Comma 20 3 3" xfId="4913" xr:uid="{00000000-0005-0000-0000-000050160000}"/>
    <cellStyle name="Comma 20 3 3 2" xfId="4914" xr:uid="{00000000-0005-0000-0000-000051160000}"/>
    <cellStyle name="Comma 20 3 3 2 2" xfId="4915" xr:uid="{00000000-0005-0000-0000-000052160000}"/>
    <cellStyle name="Comma 20 3 3 3" xfId="4916" xr:uid="{00000000-0005-0000-0000-000053160000}"/>
    <cellStyle name="Comma 20 3 4" xfId="4917" xr:uid="{00000000-0005-0000-0000-000054160000}"/>
    <cellStyle name="Comma 20 30" xfId="4918" xr:uid="{00000000-0005-0000-0000-000055160000}"/>
    <cellStyle name="Comma 20 30 2" xfId="4919" xr:uid="{00000000-0005-0000-0000-000056160000}"/>
    <cellStyle name="Comma 20 30 2 2" xfId="4920" xr:uid="{00000000-0005-0000-0000-000057160000}"/>
    <cellStyle name="Comma 20 30 3" xfId="4921" xr:uid="{00000000-0005-0000-0000-000058160000}"/>
    <cellStyle name="Comma 20 31" xfId="4922" xr:uid="{00000000-0005-0000-0000-000059160000}"/>
    <cellStyle name="Comma 20 31 2" xfId="4923" xr:uid="{00000000-0005-0000-0000-00005A160000}"/>
    <cellStyle name="Comma 20 32" xfId="4924" xr:uid="{00000000-0005-0000-0000-00005B160000}"/>
    <cellStyle name="Comma 20 33" xfId="4925" xr:uid="{00000000-0005-0000-0000-00005C160000}"/>
    <cellStyle name="Comma 20 4" xfId="4926" xr:uid="{00000000-0005-0000-0000-00005D160000}"/>
    <cellStyle name="Comma 20 4 2" xfId="4927" xr:uid="{00000000-0005-0000-0000-00005E160000}"/>
    <cellStyle name="Comma 20 4 2 2" xfId="4928" xr:uid="{00000000-0005-0000-0000-00005F160000}"/>
    <cellStyle name="Comma 20 4 3" xfId="4929" xr:uid="{00000000-0005-0000-0000-000060160000}"/>
    <cellStyle name="Comma 20 4 3 2" xfId="4930" xr:uid="{00000000-0005-0000-0000-000061160000}"/>
    <cellStyle name="Comma 20 4 3 2 2" xfId="4931" xr:uid="{00000000-0005-0000-0000-000062160000}"/>
    <cellStyle name="Comma 20 4 3 3" xfId="4932" xr:uid="{00000000-0005-0000-0000-000063160000}"/>
    <cellStyle name="Comma 20 4 4" xfId="4933" xr:uid="{00000000-0005-0000-0000-000064160000}"/>
    <cellStyle name="Comma 20 5" xfId="4934" xr:uid="{00000000-0005-0000-0000-000065160000}"/>
    <cellStyle name="Comma 20 5 2" xfId="4935" xr:uid="{00000000-0005-0000-0000-000066160000}"/>
    <cellStyle name="Comma 20 5 2 2" xfId="4936" xr:uid="{00000000-0005-0000-0000-000067160000}"/>
    <cellStyle name="Comma 20 5 3" xfId="4937" xr:uid="{00000000-0005-0000-0000-000068160000}"/>
    <cellStyle name="Comma 20 5 3 2" xfId="4938" xr:uid="{00000000-0005-0000-0000-000069160000}"/>
    <cellStyle name="Comma 20 5 3 2 2" xfId="4939" xr:uid="{00000000-0005-0000-0000-00006A160000}"/>
    <cellStyle name="Comma 20 5 3 3" xfId="4940" xr:uid="{00000000-0005-0000-0000-00006B160000}"/>
    <cellStyle name="Comma 20 5 4" xfId="4941" xr:uid="{00000000-0005-0000-0000-00006C160000}"/>
    <cellStyle name="Comma 20 6" xfId="4942" xr:uid="{00000000-0005-0000-0000-00006D160000}"/>
    <cellStyle name="Comma 20 6 2" xfId="4943" xr:uid="{00000000-0005-0000-0000-00006E160000}"/>
    <cellStyle name="Comma 20 6 2 2" xfId="4944" xr:uid="{00000000-0005-0000-0000-00006F160000}"/>
    <cellStyle name="Comma 20 6 3" xfId="4945" xr:uid="{00000000-0005-0000-0000-000070160000}"/>
    <cellStyle name="Comma 20 7" xfId="4946" xr:uid="{00000000-0005-0000-0000-000071160000}"/>
    <cellStyle name="Comma 20 7 2" xfId="4947" xr:uid="{00000000-0005-0000-0000-000072160000}"/>
    <cellStyle name="Comma 20 7 2 2" xfId="4948" xr:uid="{00000000-0005-0000-0000-000073160000}"/>
    <cellStyle name="Comma 20 7 3" xfId="4949" xr:uid="{00000000-0005-0000-0000-000074160000}"/>
    <cellStyle name="Comma 20 8" xfId="4950" xr:uid="{00000000-0005-0000-0000-000075160000}"/>
    <cellStyle name="Comma 20 8 2" xfId="4951" xr:uid="{00000000-0005-0000-0000-000076160000}"/>
    <cellStyle name="Comma 20 8 2 2" xfId="4952" xr:uid="{00000000-0005-0000-0000-000077160000}"/>
    <cellStyle name="Comma 20 8 3" xfId="4953" xr:uid="{00000000-0005-0000-0000-000078160000}"/>
    <cellStyle name="Comma 20 9" xfId="4954" xr:uid="{00000000-0005-0000-0000-000079160000}"/>
    <cellStyle name="Comma 20 9 2" xfId="4955" xr:uid="{00000000-0005-0000-0000-00007A160000}"/>
    <cellStyle name="Comma 20 9 2 2" xfId="4956" xr:uid="{00000000-0005-0000-0000-00007B160000}"/>
    <cellStyle name="Comma 20 9 3" xfId="4957" xr:uid="{00000000-0005-0000-0000-00007C160000}"/>
    <cellStyle name="Comma 200" xfId="4958" xr:uid="{00000000-0005-0000-0000-00007D160000}"/>
    <cellStyle name="Comma 200 2" xfId="4959" xr:uid="{00000000-0005-0000-0000-00007E160000}"/>
    <cellStyle name="Comma 200 3" xfId="4960" xr:uid="{00000000-0005-0000-0000-00007F160000}"/>
    <cellStyle name="Comma 201" xfId="4961" xr:uid="{00000000-0005-0000-0000-000080160000}"/>
    <cellStyle name="Comma 201 2" xfId="4962" xr:uid="{00000000-0005-0000-0000-000081160000}"/>
    <cellStyle name="Comma 201 3" xfId="4963" xr:uid="{00000000-0005-0000-0000-000082160000}"/>
    <cellStyle name="Comma 202" xfId="4964" xr:uid="{00000000-0005-0000-0000-000083160000}"/>
    <cellStyle name="Comma 202 2" xfId="4965" xr:uid="{00000000-0005-0000-0000-000084160000}"/>
    <cellStyle name="Comma 202 3" xfId="4966" xr:uid="{00000000-0005-0000-0000-000085160000}"/>
    <cellStyle name="Comma 203" xfId="4967" xr:uid="{00000000-0005-0000-0000-000086160000}"/>
    <cellStyle name="Comma 203 2" xfId="4968" xr:uid="{00000000-0005-0000-0000-000087160000}"/>
    <cellStyle name="Comma 203 3" xfId="4969" xr:uid="{00000000-0005-0000-0000-000088160000}"/>
    <cellStyle name="Comma 204" xfId="4970" xr:uid="{00000000-0005-0000-0000-000089160000}"/>
    <cellStyle name="Comma 204 2" xfId="4971" xr:uid="{00000000-0005-0000-0000-00008A160000}"/>
    <cellStyle name="Comma 204 3" xfId="4972" xr:uid="{00000000-0005-0000-0000-00008B160000}"/>
    <cellStyle name="Comma 205" xfId="4973" xr:uid="{00000000-0005-0000-0000-00008C160000}"/>
    <cellStyle name="Comma 205 2" xfId="4974" xr:uid="{00000000-0005-0000-0000-00008D160000}"/>
    <cellStyle name="Comma 205 3" xfId="4975" xr:uid="{00000000-0005-0000-0000-00008E160000}"/>
    <cellStyle name="Comma 206" xfId="4976" xr:uid="{00000000-0005-0000-0000-00008F160000}"/>
    <cellStyle name="Comma 206 2" xfId="4977" xr:uid="{00000000-0005-0000-0000-000090160000}"/>
    <cellStyle name="Comma 206 3" xfId="4978" xr:uid="{00000000-0005-0000-0000-000091160000}"/>
    <cellStyle name="Comma 207" xfId="4979" xr:uid="{00000000-0005-0000-0000-000092160000}"/>
    <cellStyle name="Comma 207 2" xfId="4980" xr:uid="{00000000-0005-0000-0000-000093160000}"/>
    <cellStyle name="Comma 207 3" xfId="4981" xr:uid="{00000000-0005-0000-0000-000094160000}"/>
    <cellStyle name="Comma 208" xfId="4982" xr:uid="{00000000-0005-0000-0000-000095160000}"/>
    <cellStyle name="Comma 208 2" xfId="4983" xr:uid="{00000000-0005-0000-0000-000096160000}"/>
    <cellStyle name="Comma 208 3" xfId="4984" xr:uid="{00000000-0005-0000-0000-000097160000}"/>
    <cellStyle name="Comma 209" xfId="4985" xr:uid="{00000000-0005-0000-0000-000098160000}"/>
    <cellStyle name="Comma 209 2" xfId="4986" xr:uid="{00000000-0005-0000-0000-000099160000}"/>
    <cellStyle name="Comma 209 3" xfId="4987" xr:uid="{00000000-0005-0000-0000-00009A160000}"/>
    <cellStyle name="Comma 21" xfId="4988" xr:uid="{00000000-0005-0000-0000-00009B160000}"/>
    <cellStyle name="Comma 21 10" xfId="4989" xr:uid="{00000000-0005-0000-0000-00009C160000}"/>
    <cellStyle name="Comma 21 10 2" xfId="4990" xr:uid="{00000000-0005-0000-0000-00009D160000}"/>
    <cellStyle name="Comma 21 10 2 2" xfId="4991" xr:uid="{00000000-0005-0000-0000-00009E160000}"/>
    <cellStyle name="Comma 21 10 3" xfId="4992" xr:uid="{00000000-0005-0000-0000-00009F160000}"/>
    <cellStyle name="Comma 21 11" xfId="4993" xr:uid="{00000000-0005-0000-0000-0000A0160000}"/>
    <cellStyle name="Comma 21 11 2" xfId="4994" xr:uid="{00000000-0005-0000-0000-0000A1160000}"/>
    <cellStyle name="Comma 21 11 2 2" xfId="4995" xr:uid="{00000000-0005-0000-0000-0000A2160000}"/>
    <cellStyle name="Comma 21 11 3" xfId="4996" xr:uid="{00000000-0005-0000-0000-0000A3160000}"/>
    <cellStyle name="Comma 21 12" xfId="4997" xr:uid="{00000000-0005-0000-0000-0000A4160000}"/>
    <cellStyle name="Comma 21 12 2" xfId="4998" xr:uid="{00000000-0005-0000-0000-0000A5160000}"/>
    <cellStyle name="Comma 21 12 2 2" xfId="4999" xr:uid="{00000000-0005-0000-0000-0000A6160000}"/>
    <cellStyle name="Comma 21 12 3" xfId="5000" xr:uid="{00000000-0005-0000-0000-0000A7160000}"/>
    <cellStyle name="Comma 21 13" xfId="5001" xr:uid="{00000000-0005-0000-0000-0000A8160000}"/>
    <cellStyle name="Comma 21 13 2" xfId="5002" xr:uid="{00000000-0005-0000-0000-0000A9160000}"/>
    <cellStyle name="Comma 21 13 2 2" xfId="5003" xr:uid="{00000000-0005-0000-0000-0000AA160000}"/>
    <cellStyle name="Comma 21 13 3" xfId="5004" xr:uid="{00000000-0005-0000-0000-0000AB160000}"/>
    <cellStyle name="Comma 21 14" xfId="5005" xr:uid="{00000000-0005-0000-0000-0000AC160000}"/>
    <cellStyle name="Comma 21 14 2" xfId="5006" xr:uid="{00000000-0005-0000-0000-0000AD160000}"/>
    <cellStyle name="Comma 21 14 2 2" xfId="5007" xr:uid="{00000000-0005-0000-0000-0000AE160000}"/>
    <cellStyle name="Comma 21 14 3" xfId="5008" xr:uid="{00000000-0005-0000-0000-0000AF160000}"/>
    <cellStyle name="Comma 21 15" xfId="5009" xr:uid="{00000000-0005-0000-0000-0000B0160000}"/>
    <cellStyle name="Comma 21 15 2" xfId="5010" xr:uid="{00000000-0005-0000-0000-0000B1160000}"/>
    <cellStyle name="Comma 21 15 2 2" xfId="5011" xr:uid="{00000000-0005-0000-0000-0000B2160000}"/>
    <cellStyle name="Comma 21 15 3" xfId="5012" xr:uid="{00000000-0005-0000-0000-0000B3160000}"/>
    <cellStyle name="Comma 21 16" xfId="5013" xr:uid="{00000000-0005-0000-0000-0000B4160000}"/>
    <cellStyle name="Comma 21 16 2" xfId="5014" xr:uid="{00000000-0005-0000-0000-0000B5160000}"/>
    <cellStyle name="Comma 21 16 2 2" xfId="5015" xr:uid="{00000000-0005-0000-0000-0000B6160000}"/>
    <cellStyle name="Comma 21 16 3" xfId="5016" xr:uid="{00000000-0005-0000-0000-0000B7160000}"/>
    <cellStyle name="Comma 21 17" xfId="5017" xr:uid="{00000000-0005-0000-0000-0000B8160000}"/>
    <cellStyle name="Comma 21 17 2" xfId="5018" xr:uid="{00000000-0005-0000-0000-0000B9160000}"/>
    <cellStyle name="Comma 21 17 2 2" xfId="5019" xr:uid="{00000000-0005-0000-0000-0000BA160000}"/>
    <cellStyle name="Comma 21 17 3" xfId="5020" xr:uid="{00000000-0005-0000-0000-0000BB160000}"/>
    <cellStyle name="Comma 21 18" xfId="5021" xr:uid="{00000000-0005-0000-0000-0000BC160000}"/>
    <cellStyle name="Comma 21 18 2" xfId="5022" xr:uid="{00000000-0005-0000-0000-0000BD160000}"/>
    <cellStyle name="Comma 21 18 2 2" xfId="5023" xr:uid="{00000000-0005-0000-0000-0000BE160000}"/>
    <cellStyle name="Comma 21 18 3" xfId="5024" xr:uid="{00000000-0005-0000-0000-0000BF160000}"/>
    <cellStyle name="Comma 21 19" xfId="5025" xr:uid="{00000000-0005-0000-0000-0000C0160000}"/>
    <cellStyle name="Comma 21 19 2" xfId="5026" xr:uid="{00000000-0005-0000-0000-0000C1160000}"/>
    <cellStyle name="Comma 21 19 2 2" xfId="5027" xr:uid="{00000000-0005-0000-0000-0000C2160000}"/>
    <cellStyle name="Comma 21 19 3" xfId="5028" xr:uid="{00000000-0005-0000-0000-0000C3160000}"/>
    <cellStyle name="Comma 21 2" xfId="5029" xr:uid="{00000000-0005-0000-0000-0000C4160000}"/>
    <cellStyle name="Comma 21 2 2" xfId="5030" xr:uid="{00000000-0005-0000-0000-0000C5160000}"/>
    <cellStyle name="Comma 21 2 2 2" xfId="5031" xr:uid="{00000000-0005-0000-0000-0000C6160000}"/>
    <cellStyle name="Comma 21 2 3" xfId="5032" xr:uid="{00000000-0005-0000-0000-0000C7160000}"/>
    <cellStyle name="Comma 21 2 3 2" xfId="5033" xr:uid="{00000000-0005-0000-0000-0000C8160000}"/>
    <cellStyle name="Comma 21 2 3 2 2" xfId="5034" xr:uid="{00000000-0005-0000-0000-0000C9160000}"/>
    <cellStyle name="Comma 21 2 3 3" xfId="5035" xr:uid="{00000000-0005-0000-0000-0000CA160000}"/>
    <cellStyle name="Comma 21 2 4" xfId="5036" xr:uid="{00000000-0005-0000-0000-0000CB160000}"/>
    <cellStyle name="Comma 21 2 4 2" xfId="5037" xr:uid="{00000000-0005-0000-0000-0000CC160000}"/>
    <cellStyle name="Comma 21 2 5" xfId="5038" xr:uid="{00000000-0005-0000-0000-0000CD160000}"/>
    <cellStyle name="Comma 21 2 6" xfId="5039" xr:uid="{00000000-0005-0000-0000-0000CE160000}"/>
    <cellStyle name="Comma 21 20" xfId="5040" xr:uid="{00000000-0005-0000-0000-0000CF160000}"/>
    <cellStyle name="Comma 21 20 2" xfId="5041" xr:uid="{00000000-0005-0000-0000-0000D0160000}"/>
    <cellStyle name="Comma 21 20 2 2" xfId="5042" xr:uid="{00000000-0005-0000-0000-0000D1160000}"/>
    <cellStyle name="Comma 21 20 3" xfId="5043" xr:uid="{00000000-0005-0000-0000-0000D2160000}"/>
    <cellStyle name="Comma 21 21" xfId="5044" xr:uid="{00000000-0005-0000-0000-0000D3160000}"/>
    <cellStyle name="Comma 21 21 2" xfId="5045" xr:uid="{00000000-0005-0000-0000-0000D4160000}"/>
    <cellStyle name="Comma 21 21 2 2" xfId="5046" xr:uid="{00000000-0005-0000-0000-0000D5160000}"/>
    <cellStyle name="Comma 21 21 3" xfId="5047" xr:uid="{00000000-0005-0000-0000-0000D6160000}"/>
    <cellStyle name="Comma 21 22" xfId="5048" xr:uid="{00000000-0005-0000-0000-0000D7160000}"/>
    <cellStyle name="Comma 21 22 2" xfId="5049" xr:uid="{00000000-0005-0000-0000-0000D8160000}"/>
    <cellStyle name="Comma 21 22 2 2" xfId="5050" xr:uid="{00000000-0005-0000-0000-0000D9160000}"/>
    <cellStyle name="Comma 21 22 3" xfId="5051" xr:uid="{00000000-0005-0000-0000-0000DA160000}"/>
    <cellStyle name="Comma 21 23" xfId="5052" xr:uid="{00000000-0005-0000-0000-0000DB160000}"/>
    <cellStyle name="Comma 21 23 2" xfId="5053" xr:uid="{00000000-0005-0000-0000-0000DC160000}"/>
    <cellStyle name="Comma 21 23 2 2" xfId="5054" xr:uid="{00000000-0005-0000-0000-0000DD160000}"/>
    <cellStyle name="Comma 21 23 3" xfId="5055" xr:uid="{00000000-0005-0000-0000-0000DE160000}"/>
    <cellStyle name="Comma 21 24" xfId="5056" xr:uid="{00000000-0005-0000-0000-0000DF160000}"/>
    <cellStyle name="Comma 21 24 2" xfId="5057" xr:uid="{00000000-0005-0000-0000-0000E0160000}"/>
    <cellStyle name="Comma 21 24 2 2" xfId="5058" xr:uid="{00000000-0005-0000-0000-0000E1160000}"/>
    <cellStyle name="Comma 21 24 3" xfId="5059" xr:uid="{00000000-0005-0000-0000-0000E2160000}"/>
    <cellStyle name="Comma 21 25" xfId="5060" xr:uid="{00000000-0005-0000-0000-0000E3160000}"/>
    <cellStyle name="Comma 21 25 2" xfId="5061" xr:uid="{00000000-0005-0000-0000-0000E4160000}"/>
    <cellStyle name="Comma 21 25 2 2" xfId="5062" xr:uid="{00000000-0005-0000-0000-0000E5160000}"/>
    <cellStyle name="Comma 21 25 3" xfId="5063" xr:uid="{00000000-0005-0000-0000-0000E6160000}"/>
    <cellStyle name="Comma 21 26" xfId="5064" xr:uid="{00000000-0005-0000-0000-0000E7160000}"/>
    <cellStyle name="Comma 21 26 2" xfId="5065" xr:uid="{00000000-0005-0000-0000-0000E8160000}"/>
    <cellStyle name="Comma 21 26 2 2" xfId="5066" xr:uid="{00000000-0005-0000-0000-0000E9160000}"/>
    <cellStyle name="Comma 21 26 3" xfId="5067" xr:uid="{00000000-0005-0000-0000-0000EA160000}"/>
    <cellStyle name="Comma 21 27" xfId="5068" xr:uid="{00000000-0005-0000-0000-0000EB160000}"/>
    <cellStyle name="Comma 21 27 2" xfId="5069" xr:uid="{00000000-0005-0000-0000-0000EC160000}"/>
    <cellStyle name="Comma 21 27 2 2" xfId="5070" xr:uid="{00000000-0005-0000-0000-0000ED160000}"/>
    <cellStyle name="Comma 21 27 3" xfId="5071" xr:uid="{00000000-0005-0000-0000-0000EE160000}"/>
    <cellStyle name="Comma 21 28" xfId="5072" xr:uid="{00000000-0005-0000-0000-0000EF160000}"/>
    <cellStyle name="Comma 21 28 2" xfId="5073" xr:uid="{00000000-0005-0000-0000-0000F0160000}"/>
    <cellStyle name="Comma 21 28 2 2" xfId="5074" xr:uid="{00000000-0005-0000-0000-0000F1160000}"/>
    <cellStyle name="Comma 21 28 3" xfId="5075" xr:uid="{00000000-0005-0000-0000-0000F2160000}"/>
    <cellStyle name="Comma 21 29" xfId="5076" xr:uid="{00000000-0005-0000-0000-0000F3160000}"/>
    <cellStyle name="Comma 21 29 2" xfId="5077" xr:uid="{00000000-0005-0000-0000-0000F4160000}"/>
    <cellStyle name="Comma 21 3" xfId="5078" xr:uid="{00000000-0005-0000-0000-0000F5160000}"/>
    <cellStyle name="Comma 21 3 2" xfId="5079" xr:uid="{00000000-0005-0000-0000-0000F6160000}"/>
    <cellStyle name="Comma 21 3 2 2" xfId="5080" xr:uid="{00000000-0005-0000-0000-0000F7160000}"/>
    <cellStyle name="Comma 21 3 3" xfId="5081" xr:uid="{00000000-0005-0000-0000-0000F8160000}"/>
    <cellStyle name="Comma 21 3 3 2" xfId="5082" xr:uid="{00000000-0005-0000-0000-0000F9160000}"/>
    <cellStyle name="Comma 21 3 3 2 2" xfId="5083" xr:uid="{00000000-0005-0000-0000-0000FA160000}"/>
    <cellStyle name="Comma 21 3 3 3" xfId="5084" xr:uid="{00000000-0005-0000-0000-0000FB160000}"/>
    <cellStyle name="Comma 21 3 4" xfId="5085" xr:uid="{00000000-0005-0000-0000-0000FC160000}"/>
    <cellStyle name="Comma 21 3 4 2" xfId="5086" xr:uid="{00000000-0005-0000-0000-0000FD160000}"/>
    <cellStyle name="Comma 21 3 5" xfId="5087" xr:uid="{00000000-0005-0000-0000-0000FE160000}"/>
    <cellStyle name="Comma 21 3 6" xfId="5088" xr:uid="{00000000-0005-0000-0000-0000FF160000}"/>
    <cellStyle name="Comma 21 30" xfId="5089" xr:uid="{00000000-0005-0000-0000-000000170000}"/>
    <cellStyle name="Comma 21 30 2" xfId="5090" xr:uid="{00000000-0005-0000-0000-000001170000}"/>
    <cellStyle name="Comma 21 30 2 2" xfId="5091" xr:uid="{00000000-0005-0000-0000-000002170000}"/>
    <cellStyle name="Comma 21 30 3" xfId="5092" xr:uid="{00000000-0005-0000-0000-000003170000}"/>
    <cellStyle name="Comma 21 31" xfId="5093" xr:uid="{00000000-0005-0000-0000-000004170000}"/>
    <cellStyle name="Comma 21 31 2" xfId="5094" xr:uid="{00000000-0005-0000-0000-000005170000}"/>
    <cellStyle name="Comma 21 32" xfId="5095" xr:uid="{00000000-0005-0000-0000-000006170000}"/>
    <cellStyle name="Comma 21 32 2" xfId="5096" xr:uid="{00000000-0005-0000-0000-000007170000}"/>
    <cellStyle name="Comma 21 33" xfId="5097" xr:uid="{00000000-0005-0000-0000-000008170000}"/>
    <cellStyle name="Comma 21 34" xfId="5098" xr:uid="{00000000-0005-0000-0000-000009170000}"/>
    <cellStyle name="Comma 21 35" xfId="5099" xr:uid="{00000000-0005-0000-0000-00000A170000}"/>
    <cellStyle name="Comma 21 4" xfId="5100" xr:uid="{00000000-0005-0000-0000-00000B170000}"/>
    <cellStyle name="Comma 21 4 2" xfId="5101" xr:uid="{00000000-0005-0000-0000-00000C170000}"/>
    <cellStyle name="Comma 21 4 2 2" xfId="5102" xr:uid="{00000000-0005-0000-0000-00000D170000}"/>
    <cellStyle name="Comma 21 4 3" xfId="5103" xr:uid="{00000000-0005-0000-0000-00000E170000}"/>
    <cellStyle name="Comma 21 4 3 2" xfId="5104" xr:uid="{00000000-0005-0000-0000-00000F170000}"/>
    <cellStyle name="Comma 21 4 3 2 2" xfId="5105" xr:uid="{00000000-0005-0000-0000-000010170000}"/>
    <cellStyle name="Comma 21 4 3 3" xfId="5106" xr:uid="{00000000-0005-0000-0000-000011170000}"/>
    <cellStyle name="Comma 21 4 4" xfId="5107" xr:uid="{00000000-0005-0000-0000-000012170000}"/>
    <cellStyle name="Comma 21 5" xfId="5108" xr:uid="{00000000-0005-0000-0000-000013170000}"/>
    <cellStyle name="Comma 21 5 2" xfId="5109" xr:uid="{00000000-0005-0000-0000-000014170000}"/>
    <cellStyle name="Comma 21 5 2 2" xfId="5110" xr:uid="{00000000-0005-0000-0000-000015170000}"/>
    <cellStyle name="Comma 21 5 3" xfId="5111" xr:uid="{00000000-0005-0000-0000-000016170000}"/>
    <cellStyle name="Comma 21 5 3 2" xfId="5112" xr:uid="{00000000-0005-0000-0000-000017170000}"/>
    <cellStyle name="Comma 21 5 3 2 2" xfId="5113" xr:uid="{00000000-0005-0000-0000-000018170000}"/>
    <cellStyle name="Comma 21 5 3 3" xfId="5114" xr:uid="{00000000-0005-0000-0000-000019170000}"/>
    <cellStyle name="Comma 21 5 4" xfId="5115" xr:uid="{00000000-0005-0000-0000-00001A170000}"/>
    <cellStyle name="Comma 21 6" xfId="5116" xr:uid="{00000000-0005-0000-0000-00001B170000}"/>
    <cellStyle name="Comma 21 6 2" xfId="5117" xr:uid="{00000000-0005-0000-0000-00001C170000}"/>
    <cellStyle name="Comma 21 6 2 2" xfId="5118" xr:uid="{00000000-0005-0000-0000-00001D170000}"/>
    <cellStyle name="Comma 21 6 3" xfId="5119" xr:uid="{00000000-0005-0000-0000-00001E170000}"/>
    <cellStyle name="Comma 21 7" xfId="5120" xr:uid="{00000000-0005-0000-0000-00001F170000}"/>
    <cellStyle name="Comma 21 7 2" xfId="5121" xr:uid="{00000000-0005-0000-0000-000020170000}"/>
    <cellStyle name="Comma 21 7 2 2" xfId="5122" xr:uid="{00000000-0005-0000-0000-000021170000}"/>
    <cellStyle name="Comma 21 7 3" xfId="5123" xr:uid="{00000000-0005-0000-0000-000022170000}"/>
    <cellStyle name="Comma 21 8" xfId="5124" xr:uid="{00000000-0005-0000-0000-000023170000}"/>
    <cellStyle name="Comma 21 8 2" xfId="5125" xr:uid="{00000000-0005-0000-0000-000024170000}"/>
    <cellStyle name="Comma 21 8 2 2" xfId="5126" xr:uid="{00000000-0005-0000-0000-000025170000}"/>
    <cellStyle name="Comma 21 8 3" xfId="5127" xr:uid="{00000000-0005-0000-0000-000026170000}"/>
    <cellStyle name="Comma 21 9" xfId="5128" xr:uid="{00000000-0005-0000-0000-000027170000}"/>
    <cellStyle name="Comma 21 9 2" xfId="5129" xr:uid="{00000000-0005-0000-0000-000028170000}"/>
    <cellStyle name="Comma 21 9 2 2" xfId="5130" xr:uid="{00000000-0005-0000-0000-000029170000}"/>
    <cellStyle name="Comma 21 9 3" xfId="5131" xr:uid="{00000000-0005-0000-0000-00002A170000}"/>
    <cellStyle name="Comma 210" xfId="5132" xr:uid="{00000000-0005-0000-0000-00002B170000}"/>
    <cellStyle name="Comma 210 2" xfId="5133" xr:uid="{00000000-0005-0000-0000-00002C170000}"/>
    <cellStyle name="Comma 210 3" xfId="5134" xr:uid="{00000000-0005-0000-0000-00002D170000}"/>
    <cellStyle name="Comma 211" xfId="5135" xr:uid="{00000000-0005-0000-0000-00002E170000}"/>
    <cellStyle name="Comma 211 2" xfId="5136" xr:uid="{00000000-0005-0000-0000-00002F170000}"/>
    <cellStyle name="Comma 211 3" xfId="5137" xr:uid="{00000000-0005-0000-0000-000030170000}"/>
    <cellStyle name="Comma 212" xfId="5138" xr:uid="{00000000-0005-0000-0000-000031170000}"/>
    <cellStyle name="Comma 212 2" xfId="5139" xr:uid="{00000000-0005-0000-0000-000032170000}"/>
    <cellStyle name="Comma 212 3" xfId="5140" xr:uid="{00000000-0005-0000-0000-000033170000}"/>
    <cellStyle name="Comma 213" xfId="5141" xr:uid="{00000000-0005-0000-0000-000034170000}"/>
    <cellStyle name="Comma 213 2" xfId="5142" xr:uid="{00000000-0005-0000-0000-000035170000}"/>
    <cellStyle name="Comma 213 3" xfId="5143" xr:uid="{00000000-0005-0000-0000-000036170000}"/>
    <cellStyle name="Comma 214" xfId="5144" xr:uid="{00000000-0005-0000-0000-000037170000}"/>
    <cellStyle name="Comma 214 2" xfId="5145" xr:uid="{00000000-0005-0000-0000-000038170000}"/>
    <cellStyle name="Comma 214 3" xfId="5146" xr:uid="{00000000-0005-0000-0000-000039170000}"/>
    <cellStyle name="Comma 215" xfId="5147" xr:uid="{00000000-0005-0000-0000-00003A170000}"/>
    <cellStyle name="Comma 215 2" xfId="5148" xr:uid="{00000000-0005-0000-0000-00003B170000}"/>
    <cellStyle name="Comma 215 3" xfId="5149" xr:uid="{00000000-0005-0000-0000-00003C170000}"/>
    <cellStyle name="Comma 216" xfId="5150" xr:uid="{00000000-0005-0000-0000-00003D170000}"/>
    <cellStyle name="Comma 216 2" xfId="5151" xr:uid="{00000000-0005-0000-0000-00003E170000}"/>
    <cellStyle name="Comma 216 3" xfId="5152" xr:uid="{00000000-0005-0000-0000-00003F170000}"/>
    <cellStyle name="Comma 217" xfId="5153" xr:uid="{00000000-0005-0000-0000-000040170000}"/>
    <cellStyle name="Comma 217 2" xfId="5154" xr:uid="{00000000-0005-0000-0000-000041170000}"/>
    <cellStyle name="Comma 217 3" xfId="5155" xr:uid="{00000000-0005-0000-0000-000042170000}"/>
    <cellStyle name="Comma 218" xfId="5156" xr:uid="{00000000-0005-0000-0000-000043170000}"/>
    <cellStyle name="Comma 218 2" xfId="5157" xr:uid="{00000000-0005-0000-0000-000044170000}"/>
    <cellStyle name="Comma 218 3" xfId="5158" xr:uid="{00000000-0005-0000-0000-000045170000}"/>
    <cellStyle name="Comma 219" xfId="5159" xr:uid="{00000000-0005-0000-0000-000046170000}"/>
    <cellStyle name="Comma 219 2" xfId="5160" xr:uid="{00000000-0005-0000-0000-000047170000}"/>
    <cellStyle name="Comma 219 3" xfId="5161" xr:uid="{00000000-0005-0000-0000-000048170000}"/>
    <cellStyle name="Comma 22" xfId="5162" xr:uid="{00000000-0005-0000-0000-000049170000}"/>
    <cellStyle name="Comma 22 10" xfId="5163" xr:uid="{00000000-0005-0000-0000-00004A170000}"/>
    <cellStyle name="Comma 22 10 2" xfId="5164" xr:uid="{00000000-0005-0000-0000-00004B170000}"/>
    <cellStyle name="Comma 22 10 2 2" xfId="5165" xr:uid="{00000000-0005-0000-0000-00004C170000}"/>
    <cellStyle name="Comma 22 10 3" xfId="5166" xr:uid="{00000000-0005-0000-0000-00004D170000}"/>
    <cellStyle name="Comma 22 11" xfId="5167" xr:uid="{00000000-0005-0000-0000-00004E170000}"/>
    <cellStyle name="Comma 22 11 2" xfId="5168" xr:uid="{00000000-0005-0000-0000-00004F170000}"/>
    <cellStyle name="Comma 22 11 2 2" xfId="5169" xr:uid="{00000000-0005-0000-0000-000050170000}"/>
    <cellStyle name="Comma 22 11 3" xfId="5170" xr:uid="{00000000-0005-0000-0000-000051170000}"/>
    <cellStyle name="Comma 22 12" xfId="5171" xr:uid="{00000000-0005-0000-0000-000052170000}"/>
    <cellStyle name="Comma 22 12 2" xfId="5172" xr:uid="{00000000-0005-0000-0000-000053170000}"/>
    <cellStyle name="Comma 22 12 2 2" xfId="5173" xr:uid="{00000000-0005-0000-0000-000054170000}"/>
    <cellStyle name="Comma 22 12 3" xfId="5174" xr:uid="{00000000-0005-0000-0000-000055170000}"/>
    <cellStyle name="Comma 22 13" xfId="5175" xr:uid="{00000000-0005-0000-0000-000056170000}"/>
    <cellStyle name="Comma 22 13 2" xfId="5176" xr:uid="{00000000-0005-0000-0000-000057170000}"/>
    <cellStyle name="Comma 22 13 2 2" xfId="5177" xr:uid="{00000000-0005-0000-0000-000058170000}"/>
    <cellStyle name="Comma 22 13 3" xfId="5178" xr:uid="{00000000-0005-0000-0000-000059170000}"/>
    <cellStyle name="Comma 22 14" xfId="5179" xr:uid="{00000000-0005-0000-0000-00005A170000}"/>
    <cellStyle name="Comma 22 14 2" xfId="5180" xr:uid="{00000000-0005-0000-0000-00005B170000}"/>
    <cellStyle name="Comma 22 14 2 2" xfId="5181" xr:uid="{00000000-0005-0000-0000-00005C170000}"/>
    <cellStyle name="Comma 22 14 3" xfId="5182" xr:uid="{00000000-0005-0000-0000-00005D170000}"/>
    <cellStyle name="Comma 22 15" xfId="5183" xr:uid="{00000000-0005-0000-0000-00005E170000}"/>
    <cellStyle name="Comma 22 15 2" xfId="5184" xr:uid="{00000000-0005-0000-0000-00005F170000}"/>
    <cellStyle name="Comma 22 15 2 2" xfId="5185" xr:uid="{00000000-0005-0000-0000-000060170000}"/>
    <cellStyle name="Comma 22 15 3" xfId="5186" xr:uid="{00000000-0005-0000-0000-000061170000}"/>
    <cellStyle name="Comma 22 16" xfId="5187" xr:uid="{00000000-0005-0000-0000-000062170000}"/>
    <cellStyle name="Comma 22 16 2" xfId="5188" xr:uid="{00000000-0005-0000-0000-000063170000}"/>
    <cellStyle name="Comma 22 16 2 2" xfId="5189" xr:uid="{00000000-0005-0000-0000-000064170000}"/>
    <cellStyle name="Comma 22 16 3" xfId="5190" xr:uid="{00000000-0005-0000-0000-000065170000}"/>
    <cellStyle name="Comma 22 17" xfId="5191" xr:uid="{00000000-0005-0000-0000-000066170000}"/>
    <cellStyle name="Comma 22 17 2" xfId="5192" xr:uid="{00000000-0005-0000-0000-000067170000}"/>
    <cellStyle name="Comma 22 17 2 2" xfId="5193" xr:uid="{00000000-0005-0000-0000-000068170000}"/>
    <cellStyle name="Comma 22 17 3" xfId="5194" xr:uid="{00000000-0005-0000-0000-000069170000}"/>
    <cellStyle name="Comma 22 18" xfId="5195" xr:uid="{00000000-0005-0000-0000-00006A170000}"/>
    <cellStyle name="Comma 22 18 2" xfId="5196" xr:uid="{00000000-0005-0000-0000-00006B170000}"/>
    <cellStyle name="Comma 22 18 2 2" xfId="5197" xr:uid="{00000000-0005-0000-0000-00006C170000}"/>
    <cellStyle name="Comma 22 18 3" xfId="5198" xr:uid="{00000000-0005-0000-0000-00006D170000}"/>
    <cellStyle name="Comma 22 19" xfId="5199" xr:uid="{00000000-0005-0000-0000-00006E170000}"/>
    <cellStyle name="Comma 22 19 2" xfId="5200" xr:uid="{00000000-0005-0000-0000-00006F170000}"/>
    <cellStyle name="Comma 22 19 2 2" xfId="5201" xr:uid="{00000000-0005-0000-0000-000070170000}"/>
    <cellStyle name="Comma 22 19 3" xfId="5202" xr:uid="{00000000-0005-0000-0000-000071170000}"/>
    <cellStyle name="Comma 22 2" xfId="5203" xr:uid="{00000000-0005-0000-0000-000072170000}"/>
    <cellStyle name="Comma 22 2 2" xfId="5204" xr:uid="{00000000-0005-0000-0000-000073170000}"/>
    <cellStyle name="Comma 22 2 2 2" xfId="5205" xr:uid="{00000000-0005-0000-0000-000074170000}"/>
    <cellStyle name="Comma 22 2 3" xfId="5206" xr:uid="{00000000-0005-0000-0000-000075170000}"/>
    <cellStyle name="Comma 22 2 3 2" xfId="5207" xr:uid="{00000000-0005-0000-0000-000076170000}"/>
    <cellStyle name="Comma 22 2 3 2 2" xfId="5208" xr:uid="{00000000-0005-0000-0000-000077170000}"/>
    <cellStyle name="Comma 22 2 3 3" xfId="5209" xr:uid="{00000000-0005-0000-0000-000078170000}"/>
    <cellStyle name="Comma 22 2 4" xfId="5210" xr:uid="{00000000-0005-0000-0000-000079170000}"/>
    <cellStyle name="Comma 22 2 4 2" xfId="5211" xr:uid="{00000000-0005-0000-0000-00007A170000}"/>
    <cellStyle name="Comma 22 2 5" xfId="5212" xr:uid="{00000000-0005-0000-0000-00007B170000}"/>
    <cellStyle name="Comma 22 2 6" xfId="5213" xr:uid="{00000000-0005-0000-0000-00007C170000}"/>
    <cellStyle name="Comma 22 20" xfId="5214" xr:uid="{00000000-0005-0000-0000-00007D170000}"/>
    <cellStyle name="Comma 22 20 2" xfId="5215" xr:uid="{00000000-0005-0000-0000-00007E170000}"/>
    <cellStyle name="Comma 22 20 2 2" xfId="5216" xr:uid="{00000000-0005-0000-0000-00007F170000}"/>
    <cellStyle name="Comma 22 20 3" xfId="5217" xr:uid="{00000000-0005-0000-0000-000080170000}"/>
    <cellStyle name="Comma 22 21" xfId="5218" xr:uid="{00000000-0005-0000-0000-000081170000}"/>
    <cellStyle name="Comma 22 21 2" xfId="5219" xr:uid="{00000000-0005-0000-0000-000082170000}"/>
    <cellStyle name="Comma 22 21 2 2" xfId="5220" xr:uid="{00000000-0005-0000-0000-000083170000}"/>
    <cellStyle name="Comma 22 21 3" xfId="5221" xr:uid="{00000000-0005-0000-0000-000084170000}"/>
    <cellStyle name="Comma 22 22" xfId="5222" xr:uid="{00000000-0005-0000-0000-000085170000}"/>
    <cellStyle name="Comma 22 22 2" xfId="5223" xr:uid="{00000000-0005-0000-0000-000086170000}"/>
    <cellStyle name="Comma 22 22 2 2" xfId="5224" xr:uid="{00000000-0005-0000-0000-000087170000}"/>
    <cellStyle name="Comma 22 22 3" xfId="5225" xr:uid="{00000000-0005-0000-0000-000088170000}"/>
    <cellStyle name="Comma 22 23" xfId="5226" xr:uid="{00000000-0005-0000-0000-000089170000}"/>
    <cellStyle name="Comma 22 23 2" xfId="5227" xr:uid="{00000000-0005-0000-0000-00008A170000}"/>
    <cellStyle name="Comma 22 23 2 2" xfId="5228" xr:uid="{00000000-0005-0000-0000-00008B170000}"/>
    <cellStyle name="Comma 22 23 3" xfId="5229" xr:uid="{00000000-0005-0000-0000-00008C170000}"/>
    <cellStyle name="Comma 22 24" xfId="5230" xr:uid="{00000000-0005-0000-0000-00008D170000}"/>
    <cellStyle name="Comma 22 24 2" xfId="5231" xr:uid="{00000000-0005-0000-0000-00008E170000}"/>
    <cellStyle name="Comma 22 24 2 2" xfId="5232" xr:uid="{00000000-0005-0000-0000-00008F170000}"/>
    <cellStyle name="Comma 22 24 3" xfId="5233" xr:uid="{00000000-0005-0000-0000-000090170000}"/>
    <cellStyle name="Comma 22 25" xfId="5234" xr:uid="{00000000-0005-0000-0000-000091170000}"/>
    <cellStyle name="Comma 22 25 2" xfId="5235" xr:uid="{00000000-0005-0000-0000-000092170000}"/>
    <cellStyle name="Comma 22 25 2 2" xfId="5236" xr:uid="{00000000-0005-0000-0000-000093170000}"/>
    <cellStyle name="Comma 22 25 3" xfId="5237" xr:uid="{00000000-0005-0000-0000-000094170000}"/>
    <cellStyle name="Comma 22 26" xfId="5238" xr:uid="{00000000-0005-0000-0000-000095170000}"/>
    <cellStyle name="Comma 22 26 2" xfId="5239" xr:uid="{00000000-0005-0000-0000-000096170000}"/>
    <cellStyle name="Comma 22 26 2 2" xfId="5240" xr:uid="{00000000-0005-0000-0000-000097170000}"/>
    <cellStyle name="Comma 22 26 3" xfId="5241" xr:uid="{00000000-0005-0000-0000-000098170000}"/>
    <cellStyle name="Comma 22 27" xfId="5242" xr:uid="{00000000-0005-0000-0000-000099170000}"/>
    <cellStyle name="Comma 22 27 2" xfId="5243" xr:uid="{00000000-0005-0000-0000-00009A170000}"/>
    <cellStyle name="Comma 22 27 2 2" xfId="5244" xr:uid="{00000000-0005-0000-0000-00009B170000}"/>
    <cellStyle name="Comma 22 27 3" xfId="5245" xr:uid="{00000000-0005-0000-0000-00009C170000}"/>
    <cellStyle name="Comma 22 28" xfId="5246" xr:uid="{00000000-0005-0000-0000-00009D170000}"/>
    <cellStyle name="Comma 22 28 2" xfId="5247" xr:uid="{00000000-0005-0000-0000-00009E170000}"/>
    <cellStyle name="Comma 22 28 2 2" xfId="5248" xr:uid="{00000000-0005-0000-0000-00009F170000}"/>
    <cellStyle name="Comma 22 28 3" xfId="5249" xr:uid="{00000000-0005-0000-0000-0000A0170000}"/>
    <cellStyle name="Comma 22 29" xfId="5250" xr:uid="{00000000-0005-0000-0000-0000A1170000}"/>
    <cellStyle name="Comma 22 29 2" xfId="5251" xr:uid="{00000000-0005-0000-0000-0000A2170000}"/>
    <cellStyle name="Comma 22 3" xfId="5252" xr:uid="{00000000-0005-0000-0000-0000A3170000}"/>
    <cellStyle name="Comma 22 3 2" xfId="5253" xr:uid="{00000000-0005-0000-0000-0000A4170000}"/>
    <cellStyle name="Comma 22 3 2 2" xfId="5254" xr:uid="{00000000-0005-0000-0000-0000A5170000}"/>
    <cellStyle name="Comma 22 3 3" xfId="5255" xr:uid="{00000000-0005-0000-0000-0000A6170000}"/>
    <cellStyle name="Comma 22 3 3 2" xfId="5256" xr:uid="{00000000-0005-0000-0000-0000A7170000}"/>
    <cellStyle name="Comma 22 3 3 2 2" xfId="5257" xr:uid="{00000000-0005-0000-0000-0000A8170000}"/>
    <cellStyle name="Comma 22 3 3 3" xfId="5258" xr:uid="{00000000-0005-0000-0000-0000A9170000}"/>
    <cellStyle name="Comma 22 3 4" xfId="5259" xr:uid="{00000000-0005-0000-0000-0000AA170000}"/>
    <cellStyle name="Comma 22 30" xfId="5260" xr:uid="{00000000-0005-0000-0000-0000AB170000}"/>
    <cellStyle name="Comma 22 30 2" xfId="5261" xr:uid="{00000000-0005-0000-0000-0000AC170000}"/>
    <cellStyle name="Comma 22 30 2 2" xfId="5262" xr:uid="{00000000-0005-0000-0000-0000AD170000}"/>
    <cellStyle name="Comma 22 30 3" xfId="5263" xr:uid="{00000000-0005-0000-0000-0000AE170000}"/>
    <cellStyle name="Comma 22 31" xfId="5264" xr:uid="{00000000-0005-0000-0000-0000AF170000}"/>
    <cellStyle name="Comma 22 31 2" xfId="5265" xr:uid="{00000000-0005-0000-0000-0000B0170000}"/>
    <cellStyle name="Comma 22 32" xfId="5266" xr:uid="{00000000-0005-0000-0000-0000B1170000}"/>
    <cellStyle name="Comma 22 33" xfId="5267" xr:uid="{00000000-0005-0000-0000-0000B2170000}"/>
    <cellStyle name="Comma 22 34" xfId="5268" xr:uid="{00000000-0005-0000-0000-0000B3170000}"/>
    <cellStyle name="Comma 22 4" xfId="5269" xr:uid="{00000000-0005-0000-0000-0000B4170000}"/>
    <cellStyle name="Comma 22 4 2" xfId="5270" xr:uid="{00000000-0005-0000-0000-0000B5170000}"/>
    <cellStyle name="Comma 22 4 2 2" xfId="5271" xr:uid="{00000000-0005-0000-0000-0000B6170000}"/>
    <cellStyle name="Comma 22 4 3" xfId="5272" xr:uid="{00000000-0005-0000-0000-0000B7170000}"/>
    <cellStyle name="Comma 22 4 3 2" xfId="5273" xr:uid="{00000000-0005-0000-0000-0000B8170000}"/>
    <cellStyle name="Comma 22 4 3 2 2" xfId="5274" xr:uid="{00000000-0005-0000-0000-0000B9170000}"/>
    <cellStyle name="Comma 22 4 3 3" xfId="5275" xr:uid="{00000000-0005-0000-0000-0000BA170000}"/>
    <cellStyle name="Comma 22 4 4" xfId="5276" xr:uid="{00000000-0005-0000-0000-0000BB170000}"/>
    <cellStyle name="Comma 22 5" xfId="5277" xr:uid="{00000000-0005-0000-0000-0000BC170000}"/>
    <cellStyle name="Comma 22 5 2" xfId="5278" xr:uid="{00000000-0005-0000-0000-0000BD170000}"/>
    <cellStyle name="Comma 22 5 2 2" xfId="5279" xr:uid="{00000000-0005-0000-0000-0000BE170000}"/>
    <cellStyle name="Comma 22 5 3" xfId="5280" xr:uid="{00000000-0005-0000-0000-0000BF170000}"/>
    <cellStyle name="Comma 22 5 3 2" xfId="5281" xr:uid="{00000000-0005-0000-0000-0000C0170000}"/>
    <cellStyle name="Comma 22 5 3 2 2" xfId="5282" xr:uid="{00000000-0005-0000-0000-0000C1170000}"/>
    <cellStyle name="Comma 22 5 3 3" xfId="5283" xr:uid="{00000000-0005-0000-0000-0000C2170000}"/>
    <cellStyle name="Comma 22 5 4" xfId="5284" xr:uid="{00000000-0005-0000-0000-0000C3170000}"/>
    <cellStyle name="Comma 22 6" xfId="5285" xr:uid="{00000000-0005-0000-0000-0000C4170000}"/>
    <cellStyle name="Comma 22 6 2" xfId="5286" xr:uid="{00000000-0005-0000-0000-0000C5170000}"/>
    <cellStyle name="Comma 22 6 2 2" xfId="5287" xr:uid="{00000000-0005-0000-0000-0000C6170000}"/>
    <cellStyle name="Comma 22 6 3" xfId="5288" xr:uid="{00000000-0005-0000-0000-0000C7170000}"/>
    <cellStyle name="Comma 22 7" xfId="5289" xr:uid="{00000000-0005-0000-0000-0000C8170000}"/>
    <cellStyle name="Comma 22 7 2" xfId="5290" xr:uid="{00000000-0005-0000-0000-0000C9170000}"/>
    <cellStyle name="Comma 22 7 2 2" xfId="5291" xr:uid="{00000000-0005-0000-0000-0000CA170000}"/>
    <cellStyle name="Comma 22 7 3" xfId="5292" xr:uid="{00000000-0005-0000-0000-0000CB170000}"/>
    <cellStyle name="Comma 22 8" xfId="5293" xr:uid="{00000000-0005-0000-0000-0000CC170000}"/>
    <cellStyle name="Comma 22 8 2" xfId="5294" xr:uid="{00000000-0005-0000-0000-0000CD170000}"/>
    <cellStyle name="Comma 22 8 2 2" xfId="5295" xr:uid="{00000000-0005-0000-0000-0000CE170000}"/>
    <cellStyle name="Comma 22 8 3" xfId="5296" xr:uid="{00000000-0005-0000-0000-0000CF170000}"/>
    <cellStyle name="Comma 22 9" xfId="5297" xr:uid="{00000000-0005-0000-0000-0000D0170000}"/>
    <cellStyle name="Comma 22 9 2" xfId="5298" xr:uid="{00000000-0005-0000-0000-0000D1170000}"/>
    <cellStyle name="Comma 22 9 2 2" xfId="5299" xr:uid="{00000000-0005-0000-0000-0000D2170000}"/>
    <cellStyle name="Comma 22 9 3" xfId="5300" xr:uid="{00000000-0005-0000-0000-0000D3170000}"/>
    <cellStyle name="Comma 220" xfId="5301" xr:uid="{00000000-0005-0000-0000-0000D4170000}"/>
    <cellStyle name="Comma 220 2" xfId="5302" xr:uid="{00000000-0005-0000-0000-0000D5170000}"/>
    <cellStyle name="Comma 220 3" xfId="5303" xr:uid="{00000000-0005-0000-0000-0000D6170000}"/>
    <cellStyle name="Comma 221" xfId="5304" xr:uid="{00000000-0005-0000-0000-0000D7170000}"/>
    <cellStyle name="Comma 221 2" xfId="5305" xr:uid="{00000000-0005-0000-0000-0000D8170000}"/>
    <cellStyle name="Comma 221 3" xfId="5306" xr:uid="{00000000-0005-0000-0000-0000D9170000}"/>
    <cellStyle name="Comma 222" xfId="5307" xr:uid="{00000000-0005-0000-0000-0000DA170000}"/>
    <cellStyle name="Comma 222 2" xfId="5308" xr:uid="{00000000-0005-0000-0000-0000DB170000}"/>
    <cellStyle name="Comma 222 3" xfId="5309" xr:uid="{00000000-0005-0000-0000-0000DC170000}"/>
    <cellStyle name="Comma 223" xfId="5310" xr:uid="{00000000-0005-0000-0000-0000DD170000}"/>
    <cellStyle name="Comma 223 2" xfId="5311" xr:uid="{00000000-0005-0000-0000-0000DE170000}"/>
    <cellStyle name="Comma 223 3" xfId="5312" xr:uid="{00000000-0005-0000-0000-0000DF170000}"/>
    <cellStyle name="Comma 224" xfId="5313" xr:uid="{00000000-0005-0000-0000-0000E0170000}"/>
    <cellStyle name="Comma 224 2" xfId="5314" xr:uid="{00000000-0005-0000-0000-0000E1170000}"/>
    <cellStyle name="Comma 224 3" xfId="5315" xr:uid="{00000000-0005-0000-0000-0000E2170000}"/>
    <cellStyle name="Comma 225" xfId="5316" xr:uid="{00000000-0005-0000-0000-0000E3170000}"/>
    <cellStyle name="Comma 225 2" xfId="5317" xr:uid="{00000000-0005-0000-0000-0000E4170000}"/>
    <cellStyle name="Comma 225 3" xfId="5318" xr:uid="{00000000-0005-0000-0000-0000E5170000}"/>
    <cellStyle name="Comma 226" xfId="5319" xr:uid="{00000000-0005-0000-0000-0000E6170000}"/>
    <cellStyle name="Comma 226 2" xfId="5320" xr:uid="{00000000-0005-0000-0000-0000E7170000}"/>
    <cellStyle name="Comma 226 3" xfId="5321" xr:uid="{00000000-0005-0000-0000-0000E8170000}"/>
    <cellStyle name="Comma 227" xfId="5322" xr:uid="{00000000-0005-0000-0000-0000E9170000}"/>
    <cellStyle name="Comma 227 2" xfId="5323" xr:uid="{00000000-0005-0000-0000-0000EA170000}"/>
    <cellStyle name="Comma 227 3" xfId="5324" xr:uid="{00000000-0005-0000-0000-0000EB170000}"/>
    <cellStyle name="Comma 228" xfId="5325" xr:uid="{00000000-0005-0000-0000-0000EC170000}"/>
    <cellStyle name="Comma 228 2" xfId="5326" xr:uid="{00000000-0005-0000-0000-0000ED170000}"/>
    <cellStyle name="Comma 228 3" xfId="5327" xr:uid="{00000000-0005-0000-0000-0000EE170000}"/>
    <cellStyle name="Comma 229" xfId="5328" xr:uid="{00000000-0005-0000-0000-0000EF170000}"/>
    <cellStyle name="Comma 229 2" xfId="5329" xr:uid="{00000000-0005-0000-0000-0000F0170000}"/>
    <cellStyle name="Comma 229 3" xfId="5330" xr:uid="{00000000-0005-0000-0000-0000F1170000}"/>
    <cellStyle name="Comma 23" xfId="5331" xr:uid="{00000000-0005-0000-0000-0000F2170000}"/>
    <cellStyle name="Comma 23 10" xfId="5332" xr:uid="{00000000-0005-0000-0000-0000F3170000}"/>
    <cellStyle name="Comma 23 10 2" xfId="5333" xr:uid="{00000000-0005-0000-0000-0000F4170000}"/>
    <cellStyle name="Comma 23 10 2 2" xfId="5334" xr:uid="{00000000-0005-0000-0000-0000F5170000}"/>
    <cellStyle name="Comma 23 10 3" xfId="5335" xr:uid="{00000000-0005-0000-0000-0000F6170000}"/>
    <cellStyle name="Comma 23 11" xfId="5336" xr:uid="{00000000-0005-0000-0000-0000F7170000}"/>
    <cellStyle name="Comma 23 11 2" xfId="5337" xr:uid="{00000000-0005-0000-0000-0000F8170000}"/>
    <cellStyle name="Comma 23 11 2 2" xfId="5338" xr:uid="{00000000-0005-0000-0000-0000F9170000}"/>
    <cellStyle name="Comma 23 11 3" xfId="5339" xr:uid="{00000000-0005-0000-0000-0000FA170000}"/>
    <cellStyle name="Comma 23 12" xfId="5340" xr:uid="{00000000-0005-0000-0000-0000FB170000}"/>
    <cellStyle name="Comma 23 12 2" xfId="5341" xr:uid="{00000000-0005-0000-0000-0000FC170000}"/>
    <cellStyle name="Comma 23 12 2 2" xfId="5342" xr:uid="{00000000-0005-0000-0000-0000FD170000}"/>
    <cellStyle name="Comma 23 12 3" xfId="5343" xr:uid="{00000000-0005-0000-0000-0000FE170000}"/>
    <cellStyle name="Comma 23 13" xfId="5344" xr:uid="{00000000-0005-0000-0000-0000FF170000}"/>
    <cellStyle name="Comma 23 13 2" xfId="5345" xr:uid="{00000000-0005-0000-0000-000000180000}"/>
    <cellStyle name="Comma 23 13 2 2" xfId="5346" xr:uid="{00000000-0005-0000-0000-000001180000}"/>
    <cellStyle name="Comma 23 13 3" xfId="5347" xr:uid="{00000000-0005-0000-0000-000002180000}"/>
    <cellStyle name="Comma 23 14" xfId="5348" xr:uid="{00000000-0005-0000-0000-000003180000}"/>
    <cellStyle name="Comma 23 14 2" xfId="5349" xr:uid="{00000000-0005-0000-0000-000004180000}"/>
    <cellStyle name="Comma 23 14 2 2" xfId="5350" xr:uid="{00000000-0005-0000-0000-000005180000}"/>
    <cellStyle name="Comma 23 14 3" xfId="5351" xr:uid="{00000000-0005-0000-0000-000006180000}"/>
    <cellStyle name="Comma 23 15" xfId="5352" xr:uid="{00000000-0005-0000-0000-000007180000}"/>
    <cellStyle name="Comma 23 15 2" xfId="5353" xr:uid="{00000000-0005-0000-0000-000008180000}"/>
    <cellStyle name="Comma 23 15 2 2" xfId="5354" xr:uid="{00000000-0005-0000-0000-000009180000}"/>
    <cellStyle name="Comma 23 15 3" xfId="5355" xr:uid="{00000000-0005-0000-0000-00000A180000}"/>
    <cellStyle name="Comma 23 16" xfId="5356" xr:uid="{00000000-0005-0000-0000-00000B180000}"/>
    <cellStyle name="Comma 23 16 2" xfId="5357" xr:uid="{00000000-0005-0000-0000-00000C180000}"/>
    <cellStyle name="Comma 23 16 2 2" xfId="5358" xr:uid="{00000000-0005-0000-0000-00000D180000}"/>
    <cellStyle name="Comma 23 16 3" xfId="5359" xr:uid="{00000000-0005-0000-0000-00000E180000}"/>
    <cellStyle name="Comma 23 17" xfId="5360" xr:uid="{00000000-0005-0000-0000-00000F180000}"/>
    <cellStyle name="Comma 23 17 2" xfId="5361" xr:uid="{00000000-0005-0000-0000-000010180000}"/>
    <cellStyle name="Comma 23 17 2 2" xfId="5362" xr:uid="{00000000-0005-0000-0000-000011180000}"/>
    <cellStyle name="Comma 23 17 3" xfId="5363" xr:uid="{00000000-0005-0000-0000-000012180000}"/>
    <cellStyle name="Comma 23 18" xfId="5364" xr:uid="{00000000-0005-0000-0000-000013180000}"/>
    <cellStyle name="Comma 23 18 2" xfId="5365" xr:uid="{00000000-0005-0000-0000-000014180000}"/>
    <cellStyle name="Comma 23 18 2 2" xfId="5366" xr:uid="{00000000-0005-0000-0000-000015180000}"/>
    <cellStyle name="Comma 23 18 3" xfId="5367" xr:uid="{00000000-0005-0000-0000-000016180000}"/>
    <cellStyle name="Comma 23 19" xfId="5368" xr:uid="{00000000-0005-0000-0000-000017180000}"/>
    <cellStyle name="Comma 23 19 2" xfId="5369" xr:uid="{00000000-0005-0000-0000-000018180000}"/>
    <cellStyle name="Comma 23 19 2 2" xfId="5370" xr:uid="{00000000-0005-0000-0000-000019180000}"/>
    <cellStyle name="Comma 23 19 3" xfId="5371" xr:uid="{00000000-0005-0000-0000-00001A180000}"/>
    <cellStyle name="Comma 23 2" xfId="5372" xr:uid="{00000000-0005-0000-0000-00001B180000}"/>
    <cellStyle name="Comma 23 2 2" xfId="5373" xr:uid="{00000000-0005-0000-0000-00001C180000}"/>
    <cellStyle name="Comma 23 2 2 2" xfId="5374" xr:uid="{00000000-0005-0000-0000-00001D180000}"/>
    <cellStyle name="Comma 23 2 3" xfId="5375" xr:uid="{00000000-0005-0000-0000-00001E180000}"/>
    <cellStyle name="Comma 23 2 3 2" xfId="5376" xr:uid="{00000000-0005-0000-0000-00001F180000}"/>
    <cellStyle name="Comma 23 2 3 2 2" xfId="5377" xr:uid="{00000000-0005-0000-0000-000020180000}"/>
    <cellStyle name="Comma 23 2 3 3" xfId="5378" xr:uid="{00000000-0005-0000-0000-000021180000}"/>
    <cellStyle name="Comma 23 2 4" xfId="5379" xr:uid="{00000000-0005-0000-0000-000022180000}"/>
    <cellStyle name="Comma 23 20" xfId="5380" xr:uid="{00000000-0005-0000-0000-000023180000}"/>
    <cellStyle name="Comma 23 20 2" xfId="5381" xr:uid="{00000000-0005-0000-0000-000024180000}"/>
    <cellStyle name="Comma 23 20 2 2" xfId="5382" xr:uid="{00000000-0005-0000-0000-000025180000}"/>
    <cellStyle name="Comma 23 20 3" xfId="5383" xr:uid="{00000000-0005-0000-0000-000026180000}"/>
    <cellStyle name="Comma 23 21" xfId="5384" xr:uid="{00000000-0005-0000-0000-000027180000}"/>
    <cellStyle name="Comma 23 21 2" xfId="5385" xr:uid="{00000000-0005-0000-0000-000028180000}"/>
    <cellStyle name="Comma 23 21 2 2" xfId="5386" xr:uid="{00000000-0005-0000-0000-000029180000}"/>
    <cellStyle name="Comma 23 21 3" xfId="5387" xr:uid="{00000000-0005-0000-0000-00002A180000}"/>
    <cellStyle name="Comma 23 22" xfId="5388" xr:uid="{00000000-0005-0000-0000-00002B180000}"/>
    <cellStyle name="Comma 23 22 2" xfId="5389" xr:uid="{00000000-0005-0000-0000-00002C180000}"/>
    <cellStyle name="Comma 23 22 2 2" xfId="5390" xr:uid="{00000000-0005-0000-0000-00002D180000}"/>
    <cellStyle name="Comma 23 22 3" xfId="5391" xr:uid="{00000000-0005-0000-0000-00002E180000}"/>
    <cellStyle name="Comma 23 23" xfId="5392" xr:uid="{00000000-0005-0000-0000-00002F180000}"/>
    <cellStyle name="Comma 23 23 2" xfId="5393" xr:uid="{00000000-0005-0000-0000-000030180000}"/>
    <cellStyle name="Comma 23 23 2 2" xfId="5394" xr:uid="{00000000-0005-0000-0000-000031180000}"/>
    <cellStyle name="Comma 23 23 3" xfId="5395" xr:uid="{00000000-0005-0000-0000-000032180000}"/>
    <cellStyle name="Comma 23 24" xfId="5396" xr:uid="{00000000-0005-0000-0000-000033180000}"/>
    <cellStyle name="Comma 23 24 2" xfId="5397" xr:uid="{00000000-0005-0000-0000-000034180000}"/>
    <cellStyle name="Comma 23 24 2 2" xfId="5398" xr:uid="{00000000-0005-0000-0000-000035180000}"/>
    <cellStyle name="Comma 23 24 3" xfId="5399" xr:uid="{00000000-0005-0000-0000-000036180000}"/>
    <cellStyle name="Comma 23 25" xfId="5400" xr:uid="{00000000-0005-0000-0000-000037180000}"/>
    <cellStyle name="Comma 23 25 2" xfId="5401" xr:uid="{00000000-0005-0000-0000-000038180000}"/>
    <cellStyle name="Comma 23 25 2 2" xfId="5402" xr:uid="{00000000-0005-0000-0000-000039180000}"/>
    <cellStyle name="Comma 23 25 3" xfId="5403" xr:uid="{00000000-0005-0000-0000-00003A180000}"/>
    <cellStyle name="Comma 23 26" xfId="5404" xr:uid="{00000000-0005-0000-0000-00003B180000}"/>
    <cellStyle name="Comma 23 26 2" xfId="5405" xr:uid="{00000000-0005-0000-0000-00003C180000}"/>
    <cellStyle name="Comma 23 26 2 2" xfId="5406" xr:uid="{00000000-0005-0000-0000-00003D180000}"/>
    <cellStyle name="Comma 23 26 3" xfId="5407" xr:uid="{00000000-0005-0000-0000-00003E180000}"/>
    <cellStyle name="Comma 23 27" xfId="5408" xr:uid="{00000000-0005-0000-0000-00003F180000}"/>
    <cellStyle name="Comma 23 27 2" xfId="5409" xr:uid="{00000000-0005-0000-0000-000040180000}"/>
    <cellStyle name="Comma 23 27 2 2" xfId="5410" xr:uid="{00000000-0005-0000-0000-000041180000}"/>
    <cellStyle name="Comma 23 27 3" xfId="5411" xr:uid="{00000000-0005-0000-0000-000042180000}"/>
    <cellStyle name="Comma 23 28" xfId="5412" xr:uid="{00000000-0005-0000-0000-000043180000}"/>
    <cellStyle name="Comma 23 28 2" xfId="5413" xr:uid="{00000000-0005-0000-0000-000044180000}"/>
    <cellStyle name="Comma 23 28 2 2" xfId="5414" xr:uid="{00000000-0005-0000-0000-000045180000}"/>
    <cellStyle name="Comma 23 28 3" xfId="5415" xr:uid="{00000000-0005-0000-0000-000046180000}"/>
    <cellStyle name="Comma 23 29" xfId="5416" xr:uid="{00000000-0005-0000-0000-000047180000}"/>
    <cellStyle name="Comma 23 29 2" xfId="5417" xr:uid="{00000000-0005-0000-0000-000048180000}"/>
    <cellStyle name="Comma 23 3" xfId="5418" xr:uid="{00000000-0005-0000-0000-000049180000}"/>
    <cellStyle name="Comma 23 3 2" xfId="5419" xr:uid="{00000000-0005-0000-0000-00004A180000}"/>
    <cellStyle name="Comma 23 3 2 2" xfId="5420" xr:uid="{00000000-0005-0000-0000-00004B180000}"/>
    <cellStyle name="Comma 23 3 3" xfId="5421" xr:uid="{00000000-0005-0000-0000-00004C180000}"/>
    <cellStyle name="Comma 23 3 3 2" xfId="5422" xr:uid="{00000000-0005-0000-0000-00004D180000}"/>
    <cellStyle name="Comma 23 3 3 2 2" xfId="5423" xr:uid="{00000000-0005-0000-0000-00004E180000}"/>
    <cellStyle name="Comma 23 3 3 3" xfId="5424" xr:uid="{00000000-0005-0000-0000-00004F180000}"/>
    <cellStyle name="Comma 23 3 4" xfId="5425" xr:uid="{00000000-0005-0000-0000-000050180000}"/>
    <cellStyle name="Comma 23 30" xfId="5426" xr:uid="{00000000-0005-0000-0000-000051180000}"/>
    <cellStyle name="Comma 23 30 2" xfId="5427" xr:uid="{00000000-0005-0000-0000-000052180000}"/>
    <cellStyle name="Comma 23 30 2 2" xfId="5428" xr:uid="{00000000-0005-0000-0000-000053180000}"/>
    <cellStyle name="Comma 23 30 3" xfId="5429" xr:uid="{00000000-0005-0000-0000-000054180000}"/>
    <cellStyle name="Comma 23 31" xfId="5430" xr:uid="{00000000-0005-0000-0000-000055180000}"/>
    <cellStyle name="Comma 23 31 2" xfId="5431" xr:uid="{00000000-0005-0000-0000-000056180000}"/>
    <cellStyle name="Comma 23 32" xfId="5432" xr:uid="{00000000-0005-0000-0000-000057180000}"/>
    <cellStyle name="Comma 23 32 2" xfId="5433" xr:uid="{00000000-0005-0000-0000-000058180000}"/>
    <cellStyle name="Comma 23 33" xfId="5434" xr:uid="{00000000-0005-0000-0000-000059180000}"/>
    <cellStyle name="Comma 23 34" xfId="5435" xr:uid="{00000000-0005-0000-0000-00005A180000}"/>
    <cellStyle name="Comma 23 35" xfId="5436" xr:uid="{00000000-0005-0000-0000-00005B180000}"/>
    <cellStyle name="Comma 23 4" xfId="5437" xr:uid="{00000000-0005-0000-0000-00005C180000}"/>
    <cellStyle name="Comma 23 4 2" xfId="5438" xr:uid="{00000000-0005-0000-0000-00005D180000}"/>
    <cellStyle name="Comma 23 4 2 2" xfId="5439" xr:uid="{00000000-0005-0000-0000-00005E180000}"/>
    <cellStyle name="Comma 23 4 3" xfId="5440" xr:uid="{00000000-0005-0000-0000-00005F180000}"/>
    <cellStyle name="Comma 23 4 3 2" xfId="5441" xr:uid="{00000000-0005-0000-0000-000060180000}"/>
    <cellStyle name="Comma 23 4 3 2 2" xfId="5442" xr:uid="{00000000-0005-0000-0000-000061180000}"/>
    <cellStyle name="Comma 23 4 3 3" xfId="5443" xr:uid="{00000000-0005-0000-0000-000062180000}"/>
    <cellStyle name="Comma 23 4 4" xfId="5444" xr:uid="{00000000-0005-0000-0000-000063180000}"/>
    <cellStyle name="Comma 23 5" xfId="5445" xr:uid="{00000000-0005-0000-0000-000064180000}"/>
    <cellStyle name="Comma 23 5 2" xfId="5446" xr:uid="{00000000-0005-0000-0000-000065180000}"/>
    <cellStyle name="Comma 23 5 2 2" xfId="5447" xr:uid="{00000000-0005-0000-0000-000066180000}"/>
    <cellStyle name="Comma 23 5 3" xfId="5448" xr:uid="{00000000-0005-0000-0000-000067180000}"/>
    <cellStyle name="Comma 23 5 3 2" xfId="5449" xr:uid="{00000000-0005-0000-0000-000068180000}"/>
    <cellStyle name="Comma 23 5 3 2 2" xfId="5450" xr:uid="{00000000-0005-0000-0000-000069180000}"/>
    <cellStyle name="Comma 23 5 3 3" xfId="5451" xr:uid="{00000000-0005-0000-0000-00006A180000}"/>
    <cellStyle name="Comma 23 5 4" xfId="5452" xr:uid="{00000000-0005-0000-0000-00006B180000}"/>
    <cellStyle name="Comma 23 6" xfId="5453" xr:uid="{00000000-0005-0000-0000-00006C180000}"/>
    <cellStyle name="Comma 23 6 2" xfId="5454" xr:uid="{00000000-0005-0000-0000-00006D180000}"/>
    <cellStyle name="Comma 23 6 2 2" xfId="5455" xr:uid="{00000000-0005-0000-0000-00006E180000}"/>
    <cellStyle name="Comma 23 6 3" xfId="5456" xr:uid="{00000000-0005-0000-0000-00006F180000}"/>
    <cellStyle name="Comma 23 7" xfId="5457" xr:uid="{00000000-0005-0000-0000-000070180000}"/>
    <cellStyle name="Comma 23 7 2" xfId="5458" xr:uid="{00000000-0005-0000-0000-000071180000}"/>
    <cellStyle name="Comma 23 7 2 2" xfId="5459" xr:uid="{00000000-0005-0000-0000-000072180000}"/>
    <cellStyle name="Comma 23 7 3" xfId="5460" xr:uid="{00000000-0005-0000-0000-000073180000}"/>
    <cellStyle name="Comma 23 8" xfId="5461" xr:uid="{00000000-0005-0000-0000-000074180000}"/>
    <cellStyle name="Comma 23 8 2" xfId="5462" xr:uid="{00000000-0005-0000-0000-000075180000}"/>
    <cellStyle name="Comma 23 8 2 2" xfId="5463" xr:uid="{00000000-0005-0000-0000-000076180000}"/>
    <cellStyle name="Comma 23 8 3" xfId="5464" xr:uid="{00000000-0005-0000-0000-000077180000}"/>
    <cellStyle name="Comma 23 9" xfId="5465" xr:uid="{00000000-0005-0000-0000-000078180000}"/>
    <cellStyle name="Comma 23 9 2" xfId="5466" xr:uid="{00000000-0005-0000-0000-000079180000}"/>
    <cellStyle name="Comma 23 9 2 2" xfId="5467" xr:uid="{00000000-0005-0000-0000-00007A180000}"/>
    <cellStyle name="Comma 23 9 3" xfId="5468" xr:uid="{00000000-0005-0000-0000-00007B180000}"/>
    <cellStyle name="Comma 230" xfId="5469" xr:uid="{00000000-0005-0000-0000-00007C180000}"/>
    <cellStyle name="Comma 230 2" xfId="5470" xr:uid="{00000000-0005-0000-0000-00007D180000}"/>
    <cellStyle name="Comma 230 3" xfId="5471" xr:uid="{00000000-0005-0000-0000-00007E180000}"/>
    <cellStyle name="Comma 231" xfId="5472" xr:uid="{00000000-0005-0000-0000-00007F180000}"/>
    <cellStyle name="Comma 231 2" xfId="5473" xr:uid="{00000000-0005-0000-0000-000080180000}"/>
    <cellStyle name="Comma 231 3" xfId="5474" xr:uid="{00000000-0005-0000-0000-000081180000}"/>
    <cellStyle name="Comma 232" xfId="5475" xr:uid="{00000000-0005-0000-0000-000082180000}"/>
    <cellStyle name="Comma 232 2" xfId="5476" xr:uid="{00000000-0005-0000-0000-000083180000}"/>
    <cellStyle name="Comma 232 3" xfId="5477" xr:uid="{00000000-0005-0000-0000-000084180000}"/>
    <cellStyle name="Comma 233" xfId="5478" xr:uid="{00000000-0005-0000-0000-000085180000}"/>
    <cellStyle name="Comma 233 2" xfId="5479" xr:uid="{00000000-0005-0000-0000-000086180000}"/>
    <cellStyle name="Comma 233 3" xfId="5480" xr:uid="{00000000-0005-0000-0000-000087180000}"/>
    <cellStyle name="Comma 234" xfId="5481" xr:uid="{00000000-0005-0000-0000-000088180000}"/>
    <cellStyle name="Comma 234 2" xfId="5482" xr:uid="{00000000-0005-0000-0000-000089180000}"/>
    <cellStyle name="Comma 234 3" xfId="5483" xr:uid="{00000000-0005-0000-0000-00008A180000}"/>
    <cellStyle name="Comma 235" xfId="5484" xr:uid="{00000000-0005-0000-0000-00008B180000}"/>
    <cellStyle name="Comma 235 2" xfId="5485" xr:uid="{00000000-0005-0000-0000-00008C180000}"/>
    <cellStyle name="Comma 235 3" xfId="5486" xr:uid="{00000000-0005-0000-0000-00008D180000}"/>
    <cellStyle name="Comma 236" xfId="5487" xr:uid="{00000000-0005-0000-0000-00008E180000}"/>
    <cellStyle name="Comma 236 2" xfId="5488" xr:uid="{00000000-0005-0000-0000-00008F180000}"/>
    <cellStyle name="Comma 236 3" xfId="5489" xr:uid="{00000000-0005-0000-0000-000090180000}"/>
    <cellStyle name="Comma 237" xfId="5490" xr:uid="{00000000-0005-0000-0000-000091180000}"/>
    <cellStyle name="Comma 237 2" xfId="5491" xr:uid="{00000000-0005-0000-0000-000092180000}"/>
    <cellStyle name="Comma 237 3" xfId="5492" xr:uid="{00000000-0005-0000-0000-000093180000}"/>
    <cellStyle name="Comma 238" xfId="5493" xr:uid="{00000000-0005-0000-0000-000094180000}"/>
    <cellStyle name="Comma 238 2" xfId="5494" xr:uid="{00000000-0005-0000-0000-000095180000}"/>
    <cellStyle name="Comma 238 3" xfId="5495" xr:uid="{00000000-0005-0000-0000-000096180000}"/>
    <cellStyle name="Comma 239" xfId="5496" xr:uid="{00000000-0005-0000-0000-000097180000}"/>
    <cellStyle name="Comma 239 2" xfId="5497" xr:uid="{00000000-0005-0000-0000-000098180000}"/>
    <cellStyle name="Comma 239 3" xfId="5498" xr:uid="{00000000-0005-0000-0000-000099180000}"/>
    <cellStyle name="Comma 24" xfId="5499" xr:uid="{00000000-0005-0000-0000-00009A180000}"/>
    <cellStyle name="Comma 24 10" xfId="5500" xr:uid="{00000000-0005-0000-0000-00009B180000}"/>
    <cellStyle name="Comma 24 10 2" xfId="5501" xr:uid="{00000000-0005-0000-0000-00009C180000}"/>
    <cellStyle name="Comma 24 10 2 2" xfId="5502" xr:uid="{00000000-0005-0000-0000-00009D180000}"/>
    <cellStyle name="Comma 24 10 3" xfId="5503" xr:uid="{00000000-0005-0000-0000-00009E180000}"/>
    <cellStyle name="Comma 24 11" xfId="5504" xr:uid="{00000000-0005-0000-0000-00009F180000}"/>
    <cellStyle name="Comma 24 11 2" xfId="5505" xr:uid="{00000000-0005-0000-0000-0000A0180000}"/>
    <cellStyle name="Comma 24 11 2 2" xfId="5506" xr:uid="{00000000-0005-0000-0000-0000A1180000}"/>
    <cellStyle name="Comma 24 11 3" xfId="5507" xr:uid="{00000000-0005-0000-0000-0000A2180000}"/>
    <cellStyle name="Comma 24 12" xfId="5508" xr:uid="{00000000-0005-0000-0000-0000A3180000}"/>
    <cellStyle name="Comma 24 12 2" xfId="5509" xr:uid="{00000000-0005-0000-0000-0000A4180000}"/>
    <cellStyle name="Comma 24 12 2 2" xfId="5510" xr:uid="{00000000-0005-0000-0000-0000A5180000}"/>
    <cellStyle name="Comma 24 12 3" xfId="5511" xr:uid="{00000000-0005-0000-0000-0000A6180000}"/>
    <cellStyle name="Comma 24 13" xfId="5512" xr:uid="{00000000-0005-0000-0000-0000A7180000}"/>
    <cellStyle name="Comma 24 13 2" xfId="5513" xr:uid="{00000000-0005-0000-0000-0000A8180000}"/>
    <cellStyle name="Comma 24 13 2 2" xfId="5514" xr:uid="{00000000-0005-0000-0000-0000A9180000}"/>
    <cellStyle name="Comma 24 13 3" xfId="5515" xr:uid="{00000000-0005-0000-0000-0000AA180000}"/>
    <cellStyle name="Comma 24 14" xfId="5516" xr:uid="{00000000-0005-0000-0000-0000AB180000}"/>
    <cellStyle name="Comma 24 14 2" xfId="5517" xr:uid="{00000000-0005-0000-0000-0000AC180000}"/>
    <cellStyle name="Comma 24 14 2 2" xfId="5518" xr:uid="{00000000-0005-0000-0000-0000AD180000}"/>
    <cellStyle name="Comma 24 14 3" xfId="5519" xr:uid="{00000000-0005-0000-0000-0000AE180000}"/>
    <cellStyle name="Comma 24 15" xfId="5520" xr:uid="{00000000-0005-0000-0000-0000AF180000}"/>
    <cellStyle name="Comma 24 15 2" xfId="5521" xr:uid="{00000000-0005-0000-0000-0000B0180000}"/>
    <cellStyle name="Comma 24 15 2 2" xfId="5522" xr:uid="{00000000-0005-0000-0000-0000B1180000}"/>
    <cellStyle name="Comma 24 15 3" xfId="5523" xr:uid="{00000000-0005-0000-0000-0000B2180000}"/>
    <cellStyle name="Comma 24 16" xfId="5524" xr:uid="{00000000-0005-0000-0000-0000B3180000}"/>
    <cellStyle name="Comma 24 16 2" xfId="5525" xr:uid="{00000000-0005-0000-0000-0000B4180000}"/>
    <cellStyle name="Comma 24 16 2 2" xfId="5526" xr:uid="{00000000-0005-0000-0000-0000B5180000}"/>
    <cellStyle name="Comma 24 16 3" xfId="5527" xr:uid="{00000000-0005-0000-0000-0000B6180000}"/>
    <cellStyle name="Comma 24 17" xfId="5528" xr:uid="{00000000-0005-0000-0000-0000B7180000}"/>
    <cellStyle name="Comma 24 17 2" xfId="5529" xr:uid="{00000000-0005-0000-0000-0000B8180000}"/>
    <cellStyle name="Comma 24 17 2 2" xfId="5530" xr:uid="{00000000-0005-0000-0000-0000B9180000}"/>
    <cellStyle name="Comma 24 17 3" xfId="5531" xr:uid="{00000000-0005-0000-0000-0000BA180000}"/>
    <cellStyle name="Comma 24 18" xfId="5532" xr:uid="{00000000-0005-0000-0000-0000BB180000}"/>
    <cellStyle name="Comma 24 18 2" xfId="5533" xr:uid="{00000000-0005-0000-0000-0000BC180000}"/>
    <cellStyle name="Comma 24 18 2 2" xfId="5534" xr:uid="{00000000-0005-0000-0000-0000BD180000}"/>
    <cellStyle name="Comma 24 18 3" xfId="5535" xr:uid="{00000000-0005-0000-0000-0000BE180000}"/>
    <cellStyle name="Comma 24 19" xfId="5536" xr:uid="{00000000-0005-0000-0000-0000BF180000}"/>
    <cellStyle name="Comma 24 19 2" xfId="5537" xr:uid="{00000000-0005-0000-0000-0000C0180000}"/>
    <cellStyle name="Comma 24 19 2 2" xfId="5538" xr:uid="{00000000-0005-0000-0000-0000C1180000}"/>
    <cellStyle name="Comma 24 19 3" xfId="5539" xr:uid="{00000000-0005-0000-0000-0000C2180000}"/>
    <cellStyle name="Comma 24 2" xfId="5540" xr:uid="{00000000-0005-0000-0000-0000C3180000}"/>
    <cellStyle name="Comma 24 2 2" xfId="5541" xr:uid="{00000000-0005-0000-0000-0000C4180000}"/>
    <cellStyle name="Comma 24 2 2 2" xfId="5542" xr:uid="{00000000-0005-0000-0000-0000C5180000}"/>
    <cellStyle name="Comma 24 2 3" xfId="5543" xr:uid="{00000000-0005-0000-0000-0000C6180000}"/>
    <cellStyle name="Comma 24 2 3 2" xfId="5544" xr:uid="{00000000-0005-0000-0000-0000C7180000}"/>
    <cellStyle name="Comma 24 2 3 2 2" xfId="5545" xr:uid="{00000000-0005-0000-0000-0000C8180000}"/>
    <cellStyle name="Comma 24 2 3 3" xfId="5546" xr:uid="{00000000-0005-0000-0000-0000C9180000}"/>
    <cellStyle name="Comma 24 2 4" xfId="5547" xr:uid="{00000000-0005-0000-0000-0000CA180000}"/>
    <cellStyle name="Comma 24 2 4 2" xfId="5548" xr:uid="{00000000-0005-0000-0000-0000CB180000}"/>
    <cellStyle name="Comma 24 2 5" xfId="5549" xr:uid="{00000000-0005-0000-0000-0000CC180000}"/>
    <cellStyle name="Comma 24 2 6" xfId="5550" xr:uid="{00000000-0005-0000-0000-0000CD180000}"/>
    <cellStyle name="Comma 24 20" xfId="5551" xr:uid="{00000000-0005-0000-0000-0000CE180000}"/>
    <cellStyle name="Comma 24 20 2" xfId="5552" xr:uid="{00000000-0005-0000-0000-0000CF180000}"/>
    <cellStyle name="Comma 24 20 2 2" xfId="5553" xr:uid="{00000000-0005-0000-0000-0000D0180000}"/>
    <cellStyle name="Comma 24 20 3" xfId="5554" xr:uid="{00000000-0005-0000-0000-0000D1180000}"/>
    <cellStyle name="Comma 24 21" xfId="5555" xr:uid="{00000000-0005-0000-0000-0000D2180000}"/>
    <cellStyle name="Comma 24 21 2" xfId="5556" xr:uid="{00000000-0005-0000-0000-0000D3180000}"/>
    <cellStyle name="Comma 24 21 2 2" xfId="5557" xr:uid="{00000000-0005-0000-0000-0000D4180000}"/>
    <cellStyle name="Comma 24 21 3" xfId="5558" xr:uid="{00000000-0005-0000-0000-0000D5180000}"/>
    <cellStyle name="Comma 24 22" xfId="5559" xr:uid="{00000000-0005-0000-0000-0000D6180000}"/>
    <cellStyle name="Comma 24 22 2" xfId="5560" xr:uid="{00000000-0005-0000-0000-0000D7180000}"/>
    <cellStyle name="Comma 24 22 2 2" xfId="5561" xr:uid="{00000000-0005-0000-0000-0000D8180000}"/>
    <cellStyle name="Comma 24 22 3" xfId="5562" xr:uid="{00000000-0005-0000-0000-0000D9180000}"/>
    <cellStyle name="Comma 24 23" xfId="5563" xr:uid="{00000000-0005-0000-0000-0000DA180000}"/>
    <cellStyle name="Comma 24 23 2" xfId="5564" xr:uid="{00000000-0005-0000-0000-0000DB180000}"/>
    <cellStyle name="Comma 24 23 2 2" xfId="5565" xr:uid="{00000000-0005-0000-0000-0000DC180000}"/>
    <cellStyle name="Comma 24 23 3" xfId="5566" xr:uid="{00000000-0005-0000-0000-0000DD180000}"/>
    <cellStyle name="Comma 24 24" xfId="5567" xr:uid="{00000000-0005-0000-0000-0000DE180000}"/>
    <cellStyle name="Comma 24 24 2" xfId="5568" xr:uid="{00000000-0005-0000-0000-0000DF180000}"/>
    <cellStyle name="Comma 24 24 2 2" xfId="5569" xr:uid="{00000000-0005-0000-0000-0000E0180000}"/>
    <cellStyle name="Comma 24 24 3" xfId="5570" xr:uid="{00000000-0005-0000-0000-0000E1180000}"/>
    <cellStyle name="Comma 24 25" xfId="5571" xr:uid="{00000000-0005-0000-0000-0000E2180000}"/>
    <cellStyle name="Comma 24 25 2" xfId="5572" xr:uid="{00000000-0005-0000-0000-0000E3180000}"/>
    <cellStyle name="Comma 24 25 2 2" xfId="5573" xr:uid="{00000000-0005-0000-0000-0000E4180000}"/>
    <cellStyle name="Comma 24 25 3" xfId="5574" xr:uid="{00000000-0005-0000-0000-0000E5180000}"/>
    <cellStyle name="Comma 24 26" xfId="5575" xr:uid="{00000000-0005-0000-0000-0000E6180000}"/>
    <cellStyle name="Comma 24 26 2" xfId="5576" xr:uid="{00000000-0005-0000-0000-0000E7180000}"/>
    <cellStyle name="Comma 24 26 2 2" xfId="5577" xr:uid="{00000000-0005-0000-0000-0000E8180000}"/>
    <cellStyle name="Comma 24 26 3" xfId="5578" xr:uid="{00000000-0005-0000-0000-0000E9180000}"/>
    <cellStyle name="Comma 24 27" xfId="5579" xr:uid="{00000000-0005-0000-0000-0000EA180000}"/>
    <cellStyle name="Comma 24 27 2" xfId="5580" xr:uid="{00000000-0005-0000-0000-0000EB180000}"/>
    <cellStyle name="Comma 24 27 2 2" xfId="5581" xr:uid="{00000000-0005-0000-0000-0000EC180000}"/>
    <cellStyle name="Comma 24 27 3" xfId="5582" xr:uid="{00000000-0005-0000-0000-0000ED180000}"/>
    <cellStyle name="Comma 24 28" xfId="5583" xr:uid="{00000000-0005-0000-0000-0000EE180000}"/>
    <cellStyle name="Comma 24 28 2" xfId="5584" xr:uid="{00000000-0005-0000-0000-0000EF180000}"/>
    <cellStyle name="Comma 24 28 2 2" xfId="5585" xr:uid="{00000000-0005-0000-0000-0000F0180000}"/>
    <cellStyle name="Comma 24 28 3" xfId="5586" xr:uid="{00000000-0005-0000-0000-0000F1180000}"/>
    <cellStyle name="Comma 24 29" xfId="5587" xr:uid="{00000000-0005-0000-0000-0000F2180000}"/>
    <cellStyle name="Comma 24 29 2" xfId="5588" xr:uid="{00000000-0005-0000-0000-0000F3180000}"/>
    <cellStyle name="Comma 24 3" xfId="5589" xr:uid="{00000000-0005-0000-0000-0000F4180000}"/>
    <cellStyle name="Comma 24 3 2" xfId="5590" xr:uid="{00000000-0005-0000-0000-0000F5180000}"/>
    <cellStyle name="Comma 24 3 2 2" xfId="5591" xr:uid="{00000000-0005-0000-0000-0000F6180000}"/>
    <cellStyle name="Comma 24 3 3" xfId="5592" xr:uid="{00000000-0005-0000-0000-0000F7180000}"/>
    <cellStyle name="Comma 24 3 3 2" xfId="5593" xr:uid="{00000000-0005-0000-0000-0000F8180000}"/>
    <cellStyle name="Comma 24 3 3 2 2" xfId="5594" xr:uid="{00000000-0005-0000-0000-0000F9180000}"/>
    <cellStyle name="Comma 24 3 3 3" xfId="5595" xr:uid="{00000000-0005-0000-0000-0000FA180000}"/>
    <cellStyle name="Comma 24 3 4" xfId="5596" xr:uid="{00000000-0005-0000-0000-0000FB180000}"/>
    <cellStyle name="Comma 24 30" xfId="5597" xr:uid="{00000000-0005-0000-0000-0000FC180000}"/>
    <cellStyle name="Comma 24 30 2" xfId="5598" xr:uid="{00000000-0005-0000-0000-0000FD180000}"/>
    <cellStyle name="Comma 24 30 2 2" xfId="5599" xr:uid="{00000000-0005-0000-0000-0000FE180000}"/>
    <cellStyle name="Comma 24 30 3" xfId="5600" xr:uid="{00000000-0005-0000-0000-0000FF180000}"/>
    <cellStyle name="Comma 24 31" xfId="5601" xr:uid="{00000000-0005-0000-0000-000000190000}"/>
    <cellStyle name="Comma 24 31 2" xfId="5602" xr:uid="{00000000-0005-0000-0000-000001190000}"/>
    <cellStyle name="Comma 24 32" xfId="5603" xr:uid="{00000000-0005-0000-0000-000002190000}"/>
    <cellStyle name="Comma 24 32 2" xfId="5604" xr:uid="{00000000-0005-0000-0000-000003190000}"/>
    <cellStyle name="Comma 24 33" xfId="5605" xr:uid="{00000000-0005-0000-0000-000004190000}"/>
    <cellStyle name="Comma 24 34" xfId="5606" xr:uid="{00000000-0005-0000-0000-000005190000}"/>
    <cellStyle name="Comma 24 35" xfId="5607" xr:uid="{00000000-0005-0000-0000-000006190000}"/>
    <cellStyle name="Comma 24 4" xfId="5608" xr:uid="{00000000-0005-0000-0000-000007190000}"/>
    <cellStyle name="Comma 24 4 2" xfId="5609" xr:uid="{00000000-0005-0000-0000-000008190000}"/>
    <cellStyle name="Comma 24 4 2 2" xfId="5610" xr:uid="{00000000-0005-0000-0000-000009190000}"/>
    <cellStyle name="Comma 24 4 3" xfId="5611" xr:uid="{00000000-0005-0000-0000-00000A190000}"/>
    <cellStyle name="Comma 24 4 3 2" xfId="5612" xr:uid="{00000000-0005-0000-0000-00000B190000}"/>
    <cellStyle name="Comma 24 4 3 2 2" xfId="5613" xr:uid="{00000000-0005-0000-0000-00000C190000}"/>
    <cellStyle name="Comma 24 4 3 3" xfId="5614" xr:uid="{00000000-0005-0000-0000-00000D190000}"/>
    <cellStyle name="Comma 24 4 4" xfId="5615" xr:uid="{00000000-0005-0000-0000-00000E190000}"/>
    <cellStyle name="Comma 24 5" xfId="5616" xr:uid="{00000000-0005-0000-0000-00000F190000}"/>
    <cellStyle name="Comma 24 5 2" xfId="5617" xr:uid="{00000000-0005-0000-0000-000010190000}"/>
    <cellStyle name="Comma 24 5 2 2" xfId="5618" xr:uid="{00000000-0005-0000-0000-000011190000}"/>
    <cellStyle name="Comma 24 5 3" xfId="5619" xr:uid="{00000000-0005-0000-0000-000012190000}"/>
    <cellStyle name="Comma 24 5 3 2" xfId="5620" xr:uid="{00000000-0005-0000-0000-000013190000}"/>
    <cellStyle name="Comma 24 5 3 2 2" xfId="5621" xr:uid="{00000000-0005-0000-0000-000014190000}"/>
    <cellStyle name="Comma 24 5 3 3" xfId="5622" xr:uid="{00000000-0005-0000-0000-000015190000}"/>
    <cellStyle name="Comma 24 5 4" xfId="5623" xr:uid="{00000000-0005-0000-0000-000016190000}"/>
    <cellStyle name="Comma 24 6" xfId="5624" xr:uid="{00000000-0005-0000-0000-000017190000}"/>
    <cellStyle name="Comma 24 6 2" xfId="5625" xr:uid="{00000000-0005-0000-0000-000018190000}"/>
    <cellStyle name="Comma 24 6 2 2" xfId="5626" xr:uid="{00000000-0005-0000-0000-000019190000}"/>
    <cellStyle name="Comma 24 6 3" xfId="5627" xr:uid="{00000000-0005-0000-0000-00001A190000}"/>
    <cellStyle name="Comma 24 7" xfId="5628" xr:uid="{00000000-0005-0000-0000-00001B190000}"/>
    <cellStyle name="Comma 24 7 2" xfId="5629" xr:uid="{00000000-0005-0000-0000-00001C190000}"/>
    <cellStyle name="Comma 24 7 2 2" xfId="5630" xr:uid="{00000000-0005-0000-0000-00001D190000}"/>
    <cellStyle name="Comma 24 7 3" xfId="5631" xr:uid="{00000000-0005-0000-0000-00001E190000}"/>
    <cellStyle name="Comma 24 8" xfId="5632" xr:uid="{00000000-0005-0000-0000-00001F190000}"/>
    <cellStyle name="Comma 24 8 2" xfId="5633" xr:uid="{00000000-0005-0000-0000-000020190000}"/>
    <cellStyle name="Comma 24 8 2 2" xfId="5634" xr:uid="{00000000-0005-0000-0000-000021190000}"/>
    <cellStyle name="Comma 24 8 3" xfId="5635" xr:uid="{00000000-0005-0000-0000-000022190000}"/>
    <cellStyle name="Comma 24 9" xfId="5636" xr:uid="{00000000-0005-0000-0000-000023190000}"/>
    <cellStyle name="Comma 24 9 2" xfId="5637" xr:uid="{00000000-0005-0000-0000-000024190000}"/>
    <cellStyle name="Comma 24 9 2 2" xfId="5638" xr:uid="{00000000-0005-0000-0000-000025190000}"/>
    <cellStyle name="Comma 24 9 3" xfId="5639" xr:uid="{00000000-0005-0000-0000-000026190000}"/>
    <cellStyle name="Comma 240" xfId="5640" xr:uid="{00000000-0005-0000-0000-000027190000}"/>
    <cellStyle name="Comma 240 2" xfId="5641" xr:uid="{00000000-0005-0000-0000-000028190000}"/>
    <cellStyle name="Comma 240 3" xfId="5642" xr:uid="{00000000-0005-0000-0000-000029190000}"/>
    <cellStyle name="Comma 241" xfId="5643" xr:uid="{00000000-0005-0000-0000-00002A190000}"/>
    <cellStyle name="Comma 241 2" xfId="5644" xr:uid="{00000000-0005-0000-0000-00002B190000}"/>
    <cellStyle name="Comma 241 3" xfId="5645" xr:uid="{00000000-0005-0000-0000-00002C190000}"/>
    <cellStyle name="Comma 242" xfId="5646" xr:uid="{00000000-0005-0000-0000-00002D190000}"/>
    <cellStyle name="Comma 242 2" xfId="5647" xr:uid="{00000000-0005-0000-0000-00002E190000}"/>
    <cellStyle name="Comma 242 3" xfId="5648" xr:uid="{00000000-0005-0000-0000-00002F190000}"/>
    <cellStyle name="Comma 243" xfId="5649" xr:uid="{00000000-0005-0000-0000-000030190000}"/>
    <cellStyle name="Comma 243 2" xfId="5650" xr:uid="{00000000-0005-0000-0000-000031190000}"/>
    <cellStyle name="Comma 243 3" xfId="5651" xr:uid="{00000000-0005-0000-0000-000032190000}"/>
    <cellStyle name="Comma 244" xfId="5652" xr:uid="{00000000-0005-0000-0000-000033190000}"/>
    <cellStyle name="Comma 244 2" xfId="5653" xr:uid="{00000000-0005-0000-0000-000034190000}"/>
    <cellStyle name="Comma 244 3" xfId="5654" xr:uid="{00000000-0005-0000-0000-000035190000}"/>
    <cellStyle name="Comma 245" xfId="5655" xr:uid="{00000000-0005-0000-0000-000036190000}"/>
    <cellStyle name="Comma 245 2" xfId="5656" xr:uid="{00000000-0005-0000-0000-000037190000}"/>
    <cellStyle name="Comma 245 3" xfId="5657" xr:uid="{00000000-0005-0000-0000-000038190000}"/>
    <cellStyle name="Comma 246" xfId="5658" xr:uid="{00000000-0005-0000-0000-000039190000}"/>
    <cellStyle name="Comma 246 2" xfId="5659" xr:uid="{00000000-0005-0000-0000-00003A190000}"/>
    <cellStyle name="Comma 246 3" xfId="5660" xr:uid="{00000000-0005-0000-0000-00003B190000}"/>
    <cellStyle name="Comma 247" xfId="5661" xr:uid="{00000000-0005-0000-0000-00003C190000}"/>
    <cellStyle name="Comma 247 2" xfId="5662" xr:uid="{00000000-0005-0000-0000-00003D190000}"/>
    <cellStyle name="Comma 247 3" xfId="5663" xr:uid="{00000000-0005-0000-0000-00003E190000}"/>
    <cellStyle name="Comma 248" xfId="5664" xr:uid="{00000000-0005-0000-0000-00003F190000}"/>
    <cellStyle name="Comma 248 2" xfId="5665" xr:uid="{00000000-0005-0000-0000-000040190000}"/>
    <cellStyle name="Comma 248 3" xfId="5666" xr:uid="{00000000-0005-0000-0000-000041190000}"/>
    <cellStyle name="Comma 249" xfId="5667" xr:uid="{00000000-0005-0000-0000-000042190000}"/>
    <cellStyle name="Comma 249 2" xfId="5668" xr:uid="{00000000-0005-0000-0000-000043190000}"/>
    <cellStyle name="Comma 249 3" xfId="5669" xr:uid="{00000000-0005-0000-0000-000044190000}"/>
    <cellStyle name="Comma 25" xfId="5670" xr:uid="{00000000-0005-0000-0000-000045190000}"/>
    <cellStyle name="Comma 25 10" xfId="5671" xr:uid="{00000000-0005-0000-0000-000046190000}"/>
    <cellStyle name="Comma 25 10 2" xfId="5672" xr:uid="{00000000-0005-0000-0000-000047190000}"/>
    <cellStyle name="Comma 25 10 2 2" xfId="5673" xr:uid="{00000000-0005-0000-0000-000048190000}"/>
    <cellStyle name="Comma 25 10 3" xfId="5674" xr:uid="{00000000-0005-0000-0000-000049190000}"/>
    <cellStyle name="Comma 25 11" xfId="5675" xr:uid="{00000000-0005-0000-0000-00004A190000}"/>
    <cellStyle name="Comma 25 11 2" xfId="5676" xr:uid="{00000000-0005-0000-0000-00004B190000}"/>
    <cellStyle name="Comma 25 11 2 2" xfId="5677" xr:uid="{00000000-0005-0000-0000-00004C190000}"/>
    <cellStyle name="Comma 25 11 3" xfId="5678" xr:uid="{00000000-0005-0000-0000-00004D190000}"/>
    <cellStyle name="Comma 25 12" xfId="5679" xr:uid="{00000000-0005-0000-0000-00004E190000}"/>
    <cellStyle name="Comma 25 12 2" xfId="5680" xr:uid="{00000000-0005-0000-0000-00004F190000}"/>
    <cellStyle name="Comma 25 12 2 2" xfId="5681" xr:uid="{00000000-0005-0000-0000-000050190000}"/>
    <cellStyle name="Comma 25 12 3" xfId="5682" xr:uid="{00000000-0005-0000-0000-000051190000}"/>
    <cellStyle name="Comma 25 13" xfId="5683" xr:uid="{00000000-0005-0000-0000-000052190000}"/>
    <cellStyle name="Comma 25 13 2" xfId="5684" xr:uid="{00000000-0005-0000-0000-000053190000}"/>
    <cellStyle name="Comma 25 13 2 2" xfId="5685" xr:uid="{00000000-0005-0000-0000-000054190000}"/>
    <cellStyle name="Comma 25 13 3" xfId="5686" xr:uid="{00000000-0005-0000-0000-000055190000}"/>
    <cellStyle name="Comma 25 14" xfId="5687" xr:uid="{00000000-0005-0000-0000-000056190000}"/>
    <cellStyle name="Comma 25 14 2" xfId="5688" xr:uid="{00000000-0005-0000-0000-000057190000}"/>
    <cellStyle name="Comma 25 14 2 2" xfId="5689" xr:uid="{00000000-0005-0000-0000-000058190000}"/>
    <cellStyle name="Comma 25 14 3" xfId="5690" xr:uid="{00000000-0005-0000-0000-000059190000}"/>
    <cellStyle name="Comma 25 15" xfId="5691" xr:uid="{00000000-0005-0000-0000-00005A190000}"/>
    <cellStyle name="Comma 25 15 2" xfId="5692" xr:uid="{00000000-0005-0000-0000-00005B190000}"/>
    <cellStyle name="Comma 25 15 2 2" xfId="5693" xr:uid="{00000000-0005-0000-0000-00005C190000}"/>
    <cellStyle name="Comma 25 15 3" xfId="5694" xr:uid="{00000000-0005-0000-0000-00005D190000}"/>
    <cellStyle name="Comma 25 16" xfId="5695" xr:uid="{00000000-0005-0000-0000-00005E190000}"/>
    <cellStyle name="Comma 25 16 2" xfId="5696" xr:uid="{00000000-0005-0000-0000-00005F190000}"/>
    <cellStyle name="Comma 25 16 2 2" xfId="5697" xr:uid="{00000000-0005-0000-0000-000060190000}"/>
    <cellStyle name="Comma 25 16 3" xfId="5698" xr:uid="{00000000-0005-0000-0000-000061190000}"/>
    <cellStyle name="Comma 25 17" xfId="5699" xr:uid="{00000000-0005-0000-0000-000062190000}"/>
    <cellStyle name="Comma 25 17 2" xfId="5700" xr:uid="{00000000-0005-0000-0000-000063190000}"/>
    <cellStyle name="Comma 25 17 2 2" xfId="5701" xr:uid="{00000000-0005-0000-0000-000064190000}"/>
    <cellStyle name="Comma 25 17 3" xfId="5702" xr:uid="{00000000-0005-0000-0000-000065190000}"/>
    <cellStyle name="Comma 25 18" xfId="5703" xr:uid="{00000000-0005-0000-0000-000066190000}"/>
    <cellStyle name="Comma 25 18 2" xfId="5704" xr:uid="{00000000-0005-0000-0000-000067190000}"/>
    <cellStyle name="Comma 25 18 2 2" xfId="5705" xr:uid="{00000000-0005-0000-0000-000068190000}"/>
    <cellStyle name="Comma 25 18 3" xfId="5706" xr:uid="{00000000-0005-0000-0000-000069190000}"/>
    <cellStyle name="Comma 25 19" xfId="5707" xr:uid="{00000000-0005-0000-0000-00006A190000}"/>
    <cellStyle name="Comma 25 19 2" xfId="5708" xr:uid="{00000000-0005-0000-0000-00006B190000}"/>
    <cellStyle name="Comma 25 19 2 2" xfId="5709" xr:uid="{00000000-0005-0000-0000-00006C190000}"/>
    <cellStyle name="Comma 25 19 3" xfId="5710" xr:uid="{00000000-0005-0000-0000-00006D190000}"/>
    <cellStyle name="Comma 25 2" xfId="5711" xr:uid="{00000000-0005-0000-0000-00006E190000}"/>
    <cellStyle name="Comma 25 2 2" xfId="5712" xr:uid="{00000000-0005-0000-0000-00006F190000}"/>
    <cellStyle name="Comma 25 2 2 2" xfId="5713" xr:uid="{00000000-0005-0000-0000-000070190000}"/>
    <cellStyle name="Comma 25 2 3" xfId="5714" xr:uid="{00000000-0005-0000-0000-000071190000}"/>
    <cellStyle name="Comma 25 2 3 2" xfId="5715" xr:uid="{00000000-0005-0000-0000-000072190000}"/>
    <cellStyle name="Comma 25 2 3 2 2" xfId="5716" xr:uid="{00000000-0005-0000-0000-000073190000}"/>
    <cellStyle name="Comma 25 2 3 3" xfId="5717" xr:uid="{00000000-0005-0000-0000-000074190000}"/>
    <cellStyle name="Comma 25 2 4" xfId="5718" xr:uid="{00000000-0005-0000-0000-000075190000}"/>
    <cellStyle name="Comma 25 2 4 2" xfId="5719" xr:uid="{00000000-0005-0000-0000-000076190000}"/>
    <cellStyle name="Comma 25 2 5" xfId="5720" xr:uid="{00000000-0005-0000-0000-000077190000}"/>
    <cellStyle name="Comma 25 2 6" xfId="5721" xr:uid="{00000000-0005-0000-0000-000078190000}"/>
    <cellStyle name="Comma 25 20" xfId="5722" xr:uid="{00000000-0005-0000-0000-000079190000}"/>
    <cellStyle name="Comma 25 20 2" xfId="5723" xr:uid="{00000000-0005-0000-0000-00007A190000}"/>
    <cellStyle name="Comma 25 20 2 2" xfId="5724" xr:uid="{00000000-0005-0000-0000-00007B190000}"/>
    <cellStyle name="Comma 25 20 3" xfId="5725" xr:uid="{00000000-0005-0000-0000-00007C190000}"/>
    <cellStyle name="Comma 25 21" xfId="5726" xr:uid="{00000000-0005-0000-0000-00007D190000}"/>
    <cellStyle name="Comma 25 21 2" xfId="5727" xr:uid="{00000000-0005-0000-0000-00007E190000}"/>
    <cellStyle name="Comma 25 21 2 2" xfId="5728" xr:uid="{00000000-0005-0000-0000-00007F190000}"/>
    <cellStyle name="Comma 25 21 3" xfId="5729" xr:uid="{00000000-0005-0000-0000-000080190000}"/>
    <cellStyle name="Comma 25 22" xfId="5730" xr:uid="{00000000-0005-0000-0000-000081190000}"/>
    <cellStyle name="Comma 25 22 2" xfId="5731" xr:uid="{00000000-0005-0000-0000-000082190000}"/>
    <cellStyle name="Comma 25 22 2 2" xfId="5732" xr:uid="{00000000-0005-0000-0000-000083190000}"/>
    <cellStyle name="Comma 25 22 3" xfId="5733" xr:uid="{00000000-0005-0000-0000-000084190000}"/>
    <cellStyle name="Comma 25 23" xfId="5734" xr:uid="{00000000-0005-0000-0000-000085190000}"/>
    <cellStyle name="Comma 25 23 2" xfId="5735" xr:uid="{00000000-0005-0000-0000-000086190000}"/>
    <cellStyle name="Comma 25 23 2 2" xfId="5736" xr:uid="{00000000-0005-0000-0000-000087190000}"/>
    <cellStyle name="Comma 25 23 3" xfId="5737" xr:uid="{00000000-0005-0000-0000-000088190000}"/>
    <cellStyle name="Comma 25 24" xfId="5738" xr:uid="{00000000-0005-0000-0000-000089190000}"/>
    <cellStyle name="Comma 25 24 2" xfId="5739" xr:uid="{00000000-0005-0000-0000-00008A190000}"/>
    <cellStyle name="Comma 25 24 2 2" xfId="5740" xr:uid="{00000000-0005-0000-0000-00008B190000}"/>
    <cellStyle name="Comma 25 24 3" xfId="5741" xr:uid="{00000000-0005-0000-0000-00008C190000}"/>
    <cellStyle name="Comma 25 25" xfId="5742" xr:uid="{00000000-0005-0000-0000-00008D190000}"/>
    <cellStyle name="Comma 25 25 2" xfId="5743" xr:uid="{00000000-0005-0000-0000-00008E190000}"/>
    <cellStyle name="Comma 25 25 2 2" xfId="5744" xr:uid="{00000000-0005-0000-0000-00008F190000}"/>
    <cellStyle name="Comma 25 25 3" xfId="5745" xr:uid="{00000000-0005-0000-0000-000090190000}"/>
    <cellStyle name="Comma 25 26" xfId="5746" xr:uid="{00000000-0005-0000-0000-000091190000}"/>
    <cellStyle name="Comma 25 26 2" xfId="5747" xr:uid="{00000000-0005-0000-0000-000092190000}"/>
    <cellStyle name="Comma 25 26 2 2" xfId="5748" xr:uid="{00000000-0005-0000-0000-000093190000}"/>
    <cellStyle name="Comma 25 26 3" xfId="5749" xr:uid="{00000000-0005-0000-0000-000094190000}"/>
    <cellStyle name="Comma 25 27" xfId="5750" xr:uid="{00000000-0005-0000-0000-000095190000}"/>
    <cellStyle name="Comma 25 27 2" xfId="5751" xr:uid="{00000000-0005-0000-0000-000096190000}"/>
    <cellStyle name="Comma 25 27 2 2" xfId="5752" xr:uid="{00000000-0005-0000-0000-000097190000}"/>
    <cellStyle name="Comma 25 27 3" xfId="5753" xr:uid="{00000000-0005-0000-0000-000098190000}"/>
    <cellStyle name="Comma 25 28" xfId="5754" xr:uid="{00000000-0005-0000-0000-000099190000}"/>
    <cellStyle name="Comma 25 28 2" xfId="5755" xr:uid="{00000000-0005-0000-0000-00009A190000}"/>
    <cellStyle name="Comma 25 28 2 2" xfId="5756" xr:uid="{00000000-0005-0000-0000-00009B190000}"/>
    <cellStyle name="Comma 25 28 3" xfId="5757" xr:uid="{00000000-0005-0000-0000-00009C190000}"/>
    <cellStyle name="Comma 25 29" xfId="5758" xr:uid="{00000000-0005-0000-0000-00009D190000}"/>
    <cellStyle name="Comma 25 29 2" xfId="5759" xr:uid="{00000000-0005-0000-0000-00009E190000}"/>
    <cellStyle name="Comma 25 3" xfId="5760" xr:uid="{00000000-0005-0000-0000-00009F190000}"/>
    <cellStyle name="Comma 25 3 2" xfId="5761" xr:uid="{00000000-0005-0000-0000-0000A0190000}"/>
    <cellStyle name="Comma 25 3 2 2" xfId="5762" xr:uid="{00000000-0005-0000-0000-0000A1190000}"/>
    <cellStyle name="Comma 25 3 3" xfId="5763" xr:uid="{00000000-0005-0000-0000-0000A2190000}"/>
    <cellStyle name="Comma 25 3 3 2" xfId="5764" xr:uid="{00000000-0005-0000-0000-0000A3190000}"/>
    <cellStyle name="Comma 25 3 3 2 2" xfId="5765" xr:uid="{00000000-0005-0000-0000-0000A4190000}"/>
    <cellStyle name="Comma 25 3 3 3" xfId="5766" xr:uid="{00000000-0005-0000-0000-0000A5190000}"/>
    <cellStyle name="Comma 25 3 4" xfId="5767" xr:uid="{00000000-0005-0000-0000-0000A6190000}"/>
    <cellStyle name="Comma 25 30" xfId="5768" xr:uid="{00000000-0005-0000-0000-0000A7190000}"/>
    <cellStyle name="Comma 25 30 2" xfId="5769" xr:uid="{00000000-0005-0000-0000-0000A8190000}"/>
    <cellStyle name="Comma 25 30 2 2" xfId="5770" xr:uid="{00000000-0005-0000-0000-0000A9190000}"/>
    <cellStyle name="Comma 25 30 3" xfId="5771" xr:uid="{00000000-0005-0000-0000-0000AA190000}"/>
    <cellStyle name="Comma 25 31" xfId="5772" xr:uid="{00000000-0005-0000-0000-0000AB190000}"/>
    <cellStyle name="Comma 25 31 2" xfId="5773" xr:uid="{00000000-0005-0000-0000-0000AC190000}"/>
    <cellStyle name="Comma 25 32" xfId="5774" xr:uid="{00000000-0005-0000-0000-0000AD190000}"/>
    <cellStyle name="Comma 25 32 2" xfId="5775" xr:uid="{00000000-0005-0000-0000-0000AE190000}"/>
    <cellStyle name="Comma 25 33" xfId="5776" xr:uid="{00000000-0005-0000-0000-0000AF190000}"/>
    <cellStyle name="Comma 25 34" xfId="5777" xr:uid="{00000000-0005-0000-0000-0000B0190000}"/>
    <cellStyle name="Comma 25 35" xfId="5778" xr:uid="{00000000-0005-0000-0000-0000B1190000}"/>
    <cellStyle name="Comma 25 4" xfId="5779" xr:uid="{00000000-0005-0000-0000-0000B2190000}"/>
    <cellStyle name="Comma 25 4 2" xfId="5780" xr:uid="{00000000-0005-0000-0000-0000B3190000}"/>
    <cellStyle name="Comma 25 4 2 2" xfId="5781" xr:uid="{00000000-0005-0000-0000-0000B4190000}"/>
    <cellStyle name="Comma 25 4 3" xfId="5782" xr:uid="{00000000-0005-0000-0000-0000B5190000}"/>
    <cellStyle name="Comma 25 4 3 2" xfId="5783" xr:uid="{00000000-0005-0000-0000-0000B6190000}"/>
    <cellStyle name="Comma 25 4 3 2 2" xfId="5784" xr:uid="{00000000-0005-0000-0000-0000B7190000}"/>
    <cellStyle name="Comma 25 4 3 3" xfId="5785" xr:uid="{00000000-0005-0000-0000-0000B8190000}"/>
    <cellStyle name="Comma 25 4 4" xfId="5786" xr:uid="{00000000-0005-0000-0000-0000B9190000}"/>
    <cellStyle name="Comma 25 5" xfId="5787" xr:uid="{00000000-0005-0000-0000-0000BA190000}"/>
    <cellStyle name="Comma 25 5 2" xfId="5788" xr:uid="{00000000-0005-0000-0000-0000BB190000}"/>
    <cellStyle name="Comma 25 5 2 2" xfId="5789" xr:uid="{00000000-0005-0000-0000-0000BC190000}"/>
    <cellStyle name="Comma 25 5 3" xfId="5790" xr:uid="{00000000-0005-0000-0000-0000BD190000}"/>
    <cellStyle name="Comma 25 5 3 2" xfId="5791" xr:uid="{00000000-0005-0000-0000-0000BE190000}"/>
    <cellStyle name="Comma 25 5 3 2 2" xfId="5792" xr:uid="{00000000-0005-0000-0000-0000BF190000}"/>
    <cellStyle name="Comma 25 5 3 3" xfId="5793" xr:uid="{00000000-0005-0000-0000-0000C0190000}"/>
    <cellStyle name="Comma 25 5 4" xfId="5794" xr:uid="{00000000-0005-0000-0000-0000C1190000}"/>
    <cellStyle name="Comma 25 6" xfId="5795" xr:uid="{00000000-0005-0000-0000-0000C2190000}"/>
    <cellStyle name="Comma 25 6 2" xfId="5796" xr:uid="{00000000-0005-0000-0000-0000C3190000}"/>
    <cellStyle name="Comma 25 6 2 2" xfId="5797" xr:uid="{00000000-0005-0000-0000-0000C4190000}"/>
    <cellStyle name="Comma 25 6 3" xfId="5798" xr:uid="{00000000-0005-0000-0000-0000C5190000}"/>
    <cellStyle name="Comma 25 7" xfId="5799" xr:uid="{00000000-0005-0000-0000-0000C6190000}"/>
    <cellStyle name="Comma 25 7 2" xfId="5800" xr:uid="{00000000-0005-0000-0000-0000C7190000}"/>
    <cellStyle name="Comma 25 7 2 2" xfId="5801" xr:uid="{00000000-0005-0000-0000-0000C8190000}"/>
    <cellStyle name="Comma 25 7 3" xfId="5802" xr:uid="{00000000-0005-0000-0000-0000C9190000}"/>
    <cellStyle name="Comma 25 8" xfId="5803" xr:uid="{00000000-0005-0000-0000-0000CA190000}"/>
    <cellStyle name="Comma 25 8 2" xfId="5804" xr:uid="{00000000-0005-0000-0000-0000CB190000}"/>
    <cellStyle name="Comma 25 8 2 2" xfId="5805" xr:uid="{00000000-0005-0000-0000-0000CC190000}"/>
    <cellStyle name="Comma 25 8 3" xfId="5806" xr:uid="{00000000-0005-0000-0000-0000CD190000}"/>
    <cellStyle name="Comma 25 9" xfId="5807" xr:uid="{00000000-0005-0000-0000-0000CE190000}"/>
    <cellStyle name="Comma 25 9 2" xfId="5808" xr:uid="{00000000-0005-0000-0000-0000CF190000}"/>
    <cellStyle name="Comma 25 9 2 2" xfId="5809" xr:uid="{00000000-0005-0000-0000-0000D0190000}"/>
    <cellStyle name="Comma 25 9 3" xfId="5810" xr:uid="{00000000-0005-0000-0000-0000D1190000}"/>
    <cellStyle name="Comma 250" xfId="5811" xr:uid="{00000000-0005-0000-0000-0000D2190000}"/>
    <cellStyle name="Comma 250 2" xfId="5812" xr:uid="{00000000-0005-0000-0000-0000D3190000}"/>
    <cellStyle name="Comma 250 3" xfId="5813" xr:uid="{00000000-0005-0000-0000-0000D4190000}"/>
    <cellStyle name="Comma 251" xfId="5814" xr:uid="{00000000-0005-0000-0000-0000D5190000}"/>
    <cellStyle name="Comma 251 2" xfId="5815" xr:uid="{00000000-0005-0000-0000-0000D6190000}"/>
    <cellStyle name="Comma 251 3" xfId="5816" xr:uid="{00000000-0005-0000-0000-0000D7190000}"/>
    <cellStyle name="Comma 252" xfId="5817" xr:uid="{00000000-0005-0000-0000-0000D8190000}"/>
    <cellStyle name="Comma 252 2" xfId="5818" xr:uid="{00000000-0005-0000-0000-0000D9190000}"/>
    <cellStyle name="Comma 252 3" xfId="5819" xr:uid="{00000000-0005-0000-0000-0000DA190000}"/>
    <cellStyle name="Comma 253" xfId="5820" xr:uid="{00000000-0005-0000-0000-0000DB190000}"/>
    <cellStyle name="Comma 253 2" xfId="5821" xr:uid="{00000000-0005-0000-0000-0000DC190000}"/>
    <cellStyle name="Comma 253 3" xfId="5822" xr:uid="{00000000-0005-0000-0000-0000DD190000}"/>
    <cellStyle name="Comma 254" xfId="5823" xr:uid="{00000000-0005-0000-0000-0000DE190000}"/>
    <cellStyle name="Comma 254 2" xfId="5824" xr:uid="{00000000-0005-0000-0000-0000DF190000}"/>
    <cellStyle name="Comma 254 3" xfId="5825" xr:uid="{00000000-0005-0000-0000-0000E0190000}"/>
    <cellStyle name="Comma 255" xfId="5826" xr:uid="{00000000-0005-0000-0000-0000E1190000}"/>
    <cellStyle name="Comma 255 2" xfId="5827" xr:uid="{00000000-0005-0000-0000-0000E2190000}"/>
    <cellStyle name="Comma 255 3" xfId="5828" xr:uid="{00000000-0005-0000-0000-0000E3190000}"/>
    <cellStyle name="Comma 256" xfId="5829" xr:uid="{00000000-0005-0000-0000-0000E4190000}"/>
    <cellStyle name="Comma 256 2" xfId="5830" xr:uid="{00000000-0005-0000-0000-0000E5190000}"/>
    <cellStyle name="Comma 256 3" xfId="5831" xr:uid="{00000000-0005-0000-0000-0000E6190000}"/>
    <cellStyle name="Comma 257" xfId="5832" xr:uid="{00000000-0005-0000-0000-0000E7190000}"/>
    <cellStyle name="Comma 257 2" xfId="5833" xr:uid="{00000000-0005-0000-0000-0000E8190000}"/>
    <cellStyle name="Comma 257 3" xfId="5834" xr:uid="{00000000-0005-0000-0000-0000E9190000}"/>
    <cellStyle name="Comma 258" xfId="5835" xr:uid="{00000000-0005-0000-0000-0000EA190000}"/>
    <cellStyle name="Comma 258 2" xfId="5836" xr:uid="{00000000-0005-0000-0000-0000EB190000}"/>
    <cellStyle name="Comma 258 3" xfId="5837" xr:uid="{00000000-0005-0000-0000-0000EC190000}"/>
    <cellStyle name="Comma 259" xfId="5838" xr:uid="{00000000-0005-0000-0000-0000ED190000}"/>
    <cellStyle name="Comma 259 2" xfId="5839" xr:uid="{00000000-0005-0000-0000-0000EE190000}"/>
    <cellStyle name="Comma 259 3" xfId="5840" xr:uid="{00000000-0005-0000-0000-0000EF190000}"/>
    <cellStyle name="Comma 26" xfId="5841" xr:uid="{00000000-0005-0000-0000-0000F0190000}"/>
    <cellStyle name="Comma 26 10" xfId="5842" xr:uid="{00000000-0005-0000-0000-0000F1190000}"/>
    <cellStyle name="Comma 26 10 2" xfId="5843" xr:uid="{00000000-0005-0000-0000-0000F2190000}"/>
    <cellStyle name="Comma 26 10 2 2" xfId="5844" xr:uid="{00000000-0005-0000-0000-0000F3190000}"/>
    <cellStyle name="Comma 26 10 3" xfId="5845" xr:uid="{00000000-0005-0000-0000-0000F4190000}"/>
    <cellStyle name="Comma 26 11" xfId="5846" xr:uid="{00000000-0005-0000-0000-0000F5190000}"/>
    <cellStyle name="Comma 26 11 2" xfId="5847" xr:uid="{00000000-0005-0000-0000-0000F6190000}"/>
    <cellStyle name="Comma 26 11 2 2" xfId="5848" xr:uid="{00000000-0005-0000-0000-0000F7190000}"/>
    <cellStyle name="Comma 26 11 3" xfId="5849" xr:uid="{00000000-0005-0000-0000-0000F8190000}"/>
    <cellStyle name="Comma 26 12" xfId="5850" xr:uid="{00000000-0005-0000-0000-0000F9190000}"/>
    <cellStyle name="Comma 26 12 2" xfId="5851" xr:uid="{00000000-0005-0000-0000-0000FA190000}"/>
    <cellStyle name="Comma 26 12 2 2" xfId="5852" xr:uid="{00000000-0005-0000-0000-0000FB190000}"/>
    <cellStyle name="Comma 26 12 3" xfId="5853" xr:uid="{00000000-0005-0000-0000-0000FC190000}"/>
    <cellStyle name="Comma 26 13" xfId="5854" xr:uid="{00000000-0005-0000-0000-0000FD190000}"/>
    <cellStyle name="Comma 26 13 2" xfId="5855" xr:uid="{00000000-0005-0000-0000-0000FE190000}"/>
    <cellStyle name="Comma 26 13 2 2" xfId="5856" xr:uid="{00000000-0005-0000-0000-0000FF190000}"/>
    <cellStyle name="Comma 26 13 3" xfId="5857" xr:uid="{00000000-0005-0000-0000-0000001A0000}"/>
    <cellStyle name="Comma 26 14" xfId="5858" xr:uid="{00000000-0005-0000-0000-0000011A0000}"/>
    <cellStyle name="Comma 26 14 2" xfId="5859" xr:uid="{00000000-0005-0000-0000-0000021A0000}"/>
    <cellStyle name="Comma 26 14 2 2" xfId="5860" xr:uid="{00000000-0005-0000-0000-0000031A0000}"/>
    <cellStyle name="Comma 26 14 3" xfId="5861" xr:uid="{00000000-0005-0000-0000-0000041A0000}"/>
    <cellStyle name="Comma 26 15" xfId="5862" xr:uid="{00000000-0005-0000-0000-0000051A0000}"/>
    <cellStyle name="Comma 26 15 2" xfId="5863" xr:uid="{00000000-0005-0000-0000-0000061A0000}"/>
    <cellStyle name="Comma 26 15 2 2" xfId="5864" xr:uid="{00000000-0005-0000-0000-0000071A0000}"/>
    <cellStyle name="Comma 26 15 3" xfId="5865" xr:uid="{00000000-0005-0000-0000-0000081A0000}"/>
    <cellStyle name="Comma 26 16" xfId="5866" xr:uid="{00000000-0005-0000-0000-0000091A0000}"/>
    <cellStyle name="Comma 26 16 2" xfId="5867" xr:uid="{00000000-0005-0000-0000-00000A1A0000}"/>
    <cellStyle name="Comma 26 16 2 2" xfId="5868" xr:uid="{00000000-0005-0000-0000-00000B1A0000}"/>
    <cellStyle name="Comma 26 16 3" xfId="5869" xr:uid="{00000000-0005-0000-0000-00000C1A0000}"/>
    <cellStyle name="Comma 26 17" xfId="5870" xr:uid="{00000000-0005-0000-0000-00000D1A0000}"/>
    <cellStyle name="Comma 26 17 2" xfId="5871" xr:uid="{00000000-0005-0000-0000-00000E1A0000}"/>
    <cellStyle name="Comma 26 17 2 2" xfId="5872" xr:uid="{00000000-0005-0000-0000-00000F1A0000}"/>
    <cellStyle name="Comma 26 17 3" xfId="5873" xr:uid="{00000000-0005-0000-0000-0000101A0000}"/>
    <cellStyle name="Comma 26 18" xfId="5874" xr:uid="{00000000-0005-0000-0000-0000111A0000}"/>
    <cellStyle name="Comma 26 18 2" xfId="5875" xr:uid="{00000000-0005-0000-0000-0000121A0000}"/>
    <cellStyle name="Comma 26 18 2 2" xfId="5876" xr:uid="{00000000-0005-0000-0000-0000131A0000}"/>
    <cellStyle name="Comma 26 18 3" xfId="5877" xr:uid="{00000000-0005-0000-0000-0000141A0000}"/>
    <cellStyle name="Comma 26 19" xfId="5878" xr:uid="{00000000-0005-0000-0000-0000151A0000}"/>
    <cellStyle name="Comma 26 19 2" xfId="5879" xr:uid="{00000000-0005-0000-0000-0000161A0000}"/>
    <cellStyle name="Comma 26 19 2 2" xfId="5880" xr:uid="{00000000-0005-0000-0000-0000171A0000}"/>
    <cellStyle name="Comma 26 19 3" xfId="5881" xr:uid="{00000000-0005-0000-0000-0000181A0000}"/>
    <cellStyle name="Comma 26 2" xfId="5882" xr:uid="{00000000-0005-0000-0000-0000191A0000}"/>
    <cellStyle name="Comma 26 2 2" xfId="5883" xr:uid="{00000000-0005-0000-0000-00001A1A0000}"/>
    <cellStyle name="Comma 26 2 2 2" xfId="5884" xr:uid="{00000000-0005-0000-0000-00001B1A0000}"/>
    <cellStyle name="Comma 26 2 3" xfId="5885" xr:uid="{00000000-0005-0000-0000-00001C1A0000}"/>
    <cellStyle name="Comma 26 2 3 2" xfId="5886" xr:uid="{00000000-0005-0000-0000-00001D1A0000}"/>
    <cellStyle name="Comma 26 2 3 2 2" xfId="5887" xr:uid="{00000000-0005-0000-0000-00001E1A0000}"/>
    <cellStyle name="Comma 26 2 3 3" xfId="5888" xr:uid="{00000000-0005-0000-0000-00001F1A0000}"/>
    <cellStyle name="Comma 26 2 4" xfId="5889" xr:uid="{00000000-0005-0000-0000-0000201A0000}"/>
    <cellStyle name="Comma 26 2 4 2" xfId="5890" xr:uid="{00000000-0005-0000-0000-0000211A0000}"/>
    <cellStyle name="Comma 26 2 5" xfId="5891" xr:uid="{00000000-0005-0000-0000-0000221A0000}"/>
    <cellStyle name="Comma 26 2 6" xfId="5892" xr:uid="{00000000-0005-0000-0000-0000231A0000}"/>
    <cellStyle name="Comma 26 20" xfId="5893" xr:uid="{00000000-0005-0000-0000-0000241A0000}"/>
    <cellStyle name="Comma 26 20 2" xfId="5894" xr:uid="{00000000-0005-0000-0000-0000251A0000}"/>
    <cellStyle name="Comma 26 20 2 2" xfId="5895" xr:uid="{00000000-0005-0000-0000-0000261A0000}"/>
    <cellStyle name="Comma 26 20 3" xfId="5896" xr:uid="{00000000-0005-0000-0000-0000271A0000}"/>
    <cellStyle name="Comma 26 21" xfId="5897" xr:uid="{00000000-0005-0000-0000-0000281A0000}"/>
    <cellStyle name="Comma 26 21 2" xfId="5898" xr:uid="{00000000-0005-0000-0000-0000291A0000}"/>
    <cellStyle name="Comma 26 21 2 2" xfId="5899" xr:uid="{00000000-0005-0000-0000-00002A1A0000}"/>
    <cellStyle name="Comma 26 21 3" xfId="5900" xr:uid="{00000000-0005-0000-0000-00002B1A0000}"/>
    <cellStyle name="Comma 26 22" xfId="5901" xr:uid="{00000000-0005-0000-0000-00002C1A0000}"/>
    <cellStyle name="Comma 26 22 2" xfId="5902" xr:uid="{00000000-0005-0000-0000-00002D1A0000}"/>
    <cellStyle name="Comma 26 22 2 2" xfId="5903" xr:uid="{00000000-0005-0000-0000-00002E1A0000}"/>
    <cellStyle name="Comma 26 22 3" xfId="5904" xr:uid="{00000000-0005-0000-0000-00002F1A0000}"/>
    <cellStyle name="Comma 26 23" xfId="5905" xr:uid="{00000000-0005-0000-0000-0000301A0000}"/>
    <cellStyle name="Comma 26 23 2" xfId="5906" xr:uid="{00000000-0005-0000-0000-0000311A0000}"/>
    <cellStyle name="Comma 26 23 2 2" xfId="5907" xr:uid="{00000000-0005-0000-0000-0000321A0000}"/>
    <cellStyle name="Comma 26 23 3" xfId="5908" xr:uid="{00000000-0005-0000-0000-0000331A0000}"/>
    <cellStyle name="Comma 26 24" xfId="5909" xr:uid="{00000000-0005-0000-0000-0000341A0000}"/>
    <cellStyle name="Comma 26 24 2" xfId="5910" xr:uid="{00000000-0005-0000-0000-0000351A0000}"/>
    <cellStyle name="Comma 26 24 2 2" xfId="5911" xr:uid="{00000000-0005-0000-0000-0000361A0000}"/>
    <cellStyle name="Comma 26 24 3" xfId="5912" xr:uid="{00000000-0005-0000-0000-0000371A0000}"/>
    <cellStyle name="Comma 26 25" xfId="5913" xr:uid="{00000000-0005-0000-0000-0000381A0000}"/>
    <cellStyle name="Comma 26 25 2" xfId="5914" xr:uid="{00000000-0005-0000-0000-0000391A0000}"/>
    <cellStyle name="Comma 26 25 2 2" xfId="5915" xr:uid="{00000000-0005-0000-0000-00003A1A0000}"/>
    <cellStyle name="Comma 26 25 3" xfId="5916" xr:uid="{00000000-0005-0000-0000-00003B1A0000}"/>
    <cellStyle name="Comma 26 26" xfId="5917" xr:uid="{00000000-0005-0000-0000-00003C1A0000}"/>
    <cellStyle name="Comma 26 26 2" xfId="5918" xr:uid="{00000000-0005-0000-0000-00003D1A0000}"/>
    <cellStyle name="Comma 26 26 2 2" xfId="5919" xr:uid="{00000000-0005-0000-0000-00003E1A0000}"/>
    <cellStyle name="Comma 26 26 3" xfId="5920" xr:uid="{00000000-0005-0000-0000-00003F1A0000}"/>
    <cellStyle name="Comma 26 27" xfId="5921" xr:uid="{00000000-0005-0000-0000-0000401A0000}"/>
    <cellStyle name="Comma 26 27 2" xfId="5922" xr:uid="{00000000-0005-0000-0000-0000411A0000}"/>
    <cellStyle name="Comma 26 27 2 2" xfId="5923" xr:uid="{00000000-0005-0000-0000-0000421A0000}"/>
    <cellStyle name="Comma 26 27 3" xfId="5924" xr:uid="{00000000-0005-0000-0000-0000431A0000}"/>
    <cellStyle name="Comma 26 28" xfId="5925" xr:uid="{00000000-0005-0000-0000-0000441A0000}"/>
    <cellStyle name="Comma 26 28 2" xfId="5926" xr:uid="{00000000-0005-0000-0000-0000451A0000}"/>
    <cellStyle name="Comma 26 28 2 2" xfId="5927" xr:uid="{00000000-0005-0000-0000-0000461A0000}"/>
    <cellStyle name="Comma 26 28 3" xfId="5928" xr:uid="{00000000-0005-0000-0000-0000471A0000}"/>
    <cellStyle name="Comma 26 29" xfId="5929" xr:uid="{00000000-0005-0000-0000-0000481A0000}"/>
    <cellStyle name="Comma 26 29 2" xfId="5930" xr:uid="{00000000-0005-0000-0000-0000491A0000}"/>
    <cellStyle name="Comma 26 3" xfId="5931" xr:uid="{00000000-0005-0000-0000-00004A1A0000}"/>
    <cellStyle name="Comma 26 3 2" xfId="5932" xr:uid="{00000000-0005-0000-0000-00004B1A0000}"/>
    <cellStyle name="Comma 26 3 2 2" xfId="5933" xr:uid="{00000000-0005-0000-0000-00004C1A0000}"/>
    <cellStyle name="Comma 26 3 3" xfId="5934" xr:uid="{00000000-0005-0000-0000-00004D1A0000}"/>
    <cellStyle name="Comma 26 3 3 2" xfId="5935" xr:uid="{00000000-0005-0000-0000-00004E1A0000}"/>
    <cellStyle name="Comma 26 3 3 2 2" xfId="5936" xr:uid="{00000000-0005-0000-0000-00004F1A0000}"/>
    <cellStyle name="Comma 26 3 3 3" xfId="5937" xr:uid="{00000000-0005-0000-0000-0000501A0000}"/>
    <cellStyle name="Comma 26 3 4" xfId="5938" xr:uid="{00000000-0005-0000-0000-0000511A0000}"/>
    <cellStyle name="Comma 26 30" xfId="5939" xr:uid="{00000000-0005-0000-0000-0000521A0000}"/>
    <cellStyle name="Comma 26 30 2" xfId="5940" xr:uid="{00000000-0005-0000-0000-0000531A0000}"/>
    <cellStyle name="Comma 26 30 2 2" xfId="5941" xr:uid="{00000000-0005-0000-0000-0000541A0000}"/>
    <cellStyle name="Comma 26 30 3" xfId="5942" xr:uid="{00000000-0005-0000-0000-0000551A0000}"/>
    <cellStyle name="Comma 26 31" xfId="5943" xr:uid="{00000000-0005-0000-0000-0000561A0000}"/>
    <cellStyle name="Comma 26 31 2" xfId="5944" xr:uid="{00000000-0005-0000-0000-0000571A0000}"/>
    <cellStyle name="Comma 26 32" xfId="5945" xr:uid="{00000000-0005-0000-0000-0000581A0000}"/>
    <cellStyle name="Comma 26 32 2" xfId="5946" xr:uid="{00000000-0005-0000-0000-0000591A0000}"/>
    <cellStyle name="Comma 26 33" xfId="5947" xr:uid="{00000000-0005-0000-0000-00005A1A0000}"/>
    <cellStyle name="Comma 26 34" xfId="5948" xr:uid="{00000000-0005-0000-0000-00005B1A0000}"/>
    <cellStyle name="Comma 26 35" xfId="5949" xr:uid="{00000000-0005-0000-0000-00005C1A0000}"/>
    <cellStyle name="Comma 26 4" xfId="5950" xr:uid="{00000000-0005-0000-0000-00005D1A0000}"/>
    <cellStyle name="Comma 26 4 2" xfId="5951" xr:uid="{00000000-0005-0000-0000-00005E1A0000}"/>
    <cellStyle name="Comma 26 4 2 2" xfId="5952" xr:uid="{00000000-0005-0000-0000-00005F1A0000}"/>
    <cellStyle name="Comma 26 4 3" xfId="5953" xr:uid="{00000000-0005-0000-0000-0000601A0000}"/>
    <cellStyle name="Comma 26 4 3 2" xfId="5954" xr:uid="{00000000-0005-0000-0000-0000611A0000}"/>
    <cellStyle name="Comma 26 4 3 2 2" xfId="5955" xr:uid="{00000000-0005-0000-0000-0000621A0000}"/>
    <cellStyle name="Comma 26 4 3 3" xfId="5956" xr:uid="{00000000-0005-0000-0000-0000631A0000}"/>
    <cellStyle name="Comma 26 4 4" xfId="5957" xr:uid="{00000000-0005-0000-0000-0000641A0000}"/>
    <cellStyle name="Comma 26 5" xfId="5958" xr:uid="{00000000-0005-0000-0000-0000651A0000}"/>
    <cellStyle name="Comma 26 5 2" xfId="5959" xr:uid="{00000000-0005-0000-0000-0000661A0000}"/>
    <cellStyle name="Comma 26 5 2 2" xfId="5960" xr:uid="{00000000-0005-0000-0000-0000671A0000}"/>
    <cellStyle name="Comma 26 5 3" xfId="5961" xr:uid="{00000000-0005-0000-0000-0000681A0000}"/>
    <cellStyle name="Comma 26 5 3 2" xfId="5962" xr:uid="{00000000-0005-0000-0000-0000691A0000}"/>
    <cellStyle name="Comma 26 5 3 2 2" xfId="5963" xr:uid="{00000000-0005-0000-0000-00006A1A0000}"/>
    <cellStyle name="Comma 26 5 3 3" xfId="5964" xr:uid="{00000000-0005-0000-0000-00006B1A0000}"/>
    <cellStyle name="Comma 26 5 4" xfId="5965" xr:uid="{00000000-0005-0000-0000-00006C1A0000}"/>
    <cellStyle name="Comma 26 6" xfId="5966" xr:uid="{00000000-0005-0000-0000-00006D1A0000}"/>
    <cellStyle name="Comma 26 6 2" xfId="5967" xr:uid="{00000000-0005-0000-0000-00006E1A0000}"/>
    <cellStyle name="Comma 26 6 2 2" xfId="5968" xr:uid="{00000000-0005-0000-0000-00006F1A0000}"/>
    <cellStyle name="Comma 26 6 3" xfId="5969" xr:uid="{00000000-0005-0000-0000-0000701A0000}"/>
    <cellStyle name="Comma 26 7" xfId="5970" xr:uid="{00000000-0005-0000-0000-0000711A0000}"/>
    <cellStyle name="Comma 26 7 2" xfId="5971" xr:uid="{00000000-0005-0000-0000-0000721A0000}"/>
    <cellStyle name="Comma 26 7 2 2" xfId="5972" xr:uid="{00000000-0005-0000-0000-0000731A0000}"/>
    <cellStyle name="Comma 26 7 3" xfId="5973" xr:uid="{00000000-0005-0000-0000-0000741A0000}"/>
    <cellStyle name="Comma 26 8" xfId="5974" xr:uid="{00000000-0005-0000-0000-0000751A0000}"/>
    <cellStyle name="Comma 26 8 2" xfId="5975" xr:uid="{00000000-0005-0000-0000-0000761A0000}"/>
    <cellStyle name="Comma 26 8 2 2" xfId="5976" xr:uid="{00000000-0005-0000-0000-0000771A0000}"/>
    <cellStyle name="Comma 26 8 3" xfId="5977" xr:uid="{00000000-0005-0000-0000-0000781A0000}"/>
    <cellStyle name="Comma 26 9" xfId="5978" xr:uid="{00000000-0005-0000-0000-0000791A0000}"/>
    <cellStyle name="Comma 26 9 2" xfId="5979" xr:uid="{00000000-0005-0000-0000-00007A1A0000}"/>
    <cellStyle name="Comma 26 9 2 2" xfId="5980" xr:uid="{00000000-0005-0000-0000-00007B1A0000}"/>
    <cellStyle name="Comma 26 9 3" xfId="5981" xr:uid="{00000000-0005-0000-0000-00007C1A0000}"/>
    <cellStyle name="Comma 260" xfId="5982" xr:uid="{00000000-0005-0000-0000-00007D1A0000}"/>
    <cellStyle name="Comma 260 2" xfId="5983" xr:uid="{00000000-0005-0000-0000-00007E1A0000}"/>
    <cellStyle name="Comma 260 3" xfId="5984" xr:uid="{00000000-0005-0000-0000-00007F1A0000}"/>
    <cellStyle name="Comma 261" xfId="5985" xr:uid="{00000000-0005-0000-0000-0000801A0000}"/>
    <cellStyle name="Comma 261 2" xfId="5986" xr:uid="{00000000-0005-0000-0000-0000811A0000}"/>
    <cellStyle name="Comma 261 3" xfId="5987" xr:uid="{00000000-0005-0000-0000-0000821A0000}"/>
    <cellStyle name="Comma 262" xfId="5988" xr:uid="{00000000-0005-0000-0000-0000831A0000}"/>
    <cellStyle name="Comma 262 2" xfId="5989" xr:uid="{00000000-0005-0000-0000-0000841A0000}"/>
    <cellStyle name="Comma 262 3" xfId="5990" xr:uid="{00000000-0005-0000-0000-0000851A0000}"/>
    <cellStyle name="Comma 263" xfId="5991" xr:uid="{00000000-0005-0000-0000-0000861A0000}"/>
    <cellStyle name="Comma 263 2" xfId="5992" xr:uid="{00000000-0005-0000-0000-0000871A0000}"/>
    <cellStyle name="Comma 263 3" xfId="5993" xr:uid="{00000000-0005-0000-0000-0000881A0000}"/>
    <cellStyle name="Comma 264" xfId="5994" xr:uid="{00000000-0005-0000-0000-0000891A0000}"/>
    <cellStyle name="Comma 264 2" xfId="5995" xr:uid="{00000000-0005-0000-0000-00008A1A0000}"/>
    <cellStyle name="Comma 264 3" xfId="5996" xr:uid="{00000000-0005-0000-0000-00008B1A0000}"/>
    <cellStyle name="Comma 265" xfId="5997" xr:uid="{00000000-0005-0000-0000-00008C1A0000}"/>
    <cellStyle name="Comma 265 2" xfId="5998" xr:uid="{00000000-0005-0000-0000-00008D1A0000}"/>
    <cellStyle name="Comma 265 3" xfId="5999" xr:uid="{00000000-0005-0000-0000-00008E1A0000}"/>
    <cellStyle name="Comma 266" xfId="6000" xr:uid="{00000000-0005-0000-0000-00008F1A0000}"/>
    <cellStyle name="Comma 266 2" xfId="6001" xr:uid="{00000000-0005-0000-0000-0000901A0000}"/>
    <cellStyle name="Comma 266 3" xfId="6002" xr:uid="{00000000-0005-0000-0000-0000911A0000}"/>
    <cellStyle name="Comma 267" xfId="6003" xr:uid="{00000000-0005-0000-0000-0000921A0000}"/>
    <cellStyle name="Comma 267 2" xfId="6004" xr:uid="{00000000-0005-0000-0000-0000931A0000}"/>
    <cellStyle name="Comma 267 3" xfId="6005" xr:uid="{00000000-0005-0000-0000-0000941A0000}"/>
    <cellStyle name="Comma 268" xfId="6006" xr:uid="{00000000-0005-0000-0000-0000951A0000}"/>
    <cellStyle name="Comma 268 2" xfId="6007" xr:uid="{00000000-0005-0000-0000-0000961A0000}"/>
    <cellStyle name="Comma 268 3" xfId="6008" xr:uid="{00000000-0005-0000-0000-0000971A0000}"/>
    <cellStyle name="Comma 269" xfId="6009" xr:uid="{00000000-0005-0000-0000-0000981A0000}"/>
    <cellStyle name="Comma 269 2" xfId="6010" xr:uid="{00000000-0005-0000-0000-0000991A0000}"/>
    <cellStyle name="Comma 269 3" xfId="6011" xr:uid="{00000000-0005-0000-0000-00009A1A0000}"/>
    <cellStyle name="Comma 27" xfId="6012" xr:uid="{00000000-0005-0000-0000-00009B1A0000}"/>
    <cellStyle name="Comma 27 10" xfId="6013" xr:uid="{00000000-0005-0000-0000-00009C1A0000}"/>
    <cellStyle name="Comma 27 10 2" xfId="6014" xr:uid="{00000000-0005-0000-0000-00009D1A0000}"/>
    <cellStyle name="Comma 27 10 2 2" xfId="6015" xr:uid="{00000000-0005-0000-0000-00009E1A0000}"/>
    <cellStyle name="Comma 27 10 3" xfId="6016" xr:uid="{00000000-0005-0000-0000-00009F1A0000}"/>
    <cellStyle name="Comma 27 11" xfId="6017" xr:uid="{00000000-0005-0000-0000-0000A01A0000}"/>
    <cellStyle name="Comma 27 11 2" xfId="6018" xr:uid="{00000000-0005-0000-0000-0000A11A0000}"/>
    <cellStyle name="Comma 27 11 2 2" xfId="6019" xr:uid="{00000000-0005-0000-0000-0000A21A0000}"/>
    <cellStyle name="Comma 27 11 3" xfId="6020" xr:uid="{00000000-0005-0000-0000-0000A31A0000}"/>
    <cellStyle name="Comma 27 12" xfId="6021" xr:uid="{00000000-0005-0000-0000-0000A41A0000}"/>
    <cellStyle name="Comma 27 12 2" xfId="6022" xr:uid="{00000000-0005-0000-0000-0000A51A0000}"/>
    <cellStyle name="Comma 27 12 2 2" xfId="6023" xr:uid="{00000000-0005-0000-0000-0000A61A0000}"/>
    <cellStyle name="Comma 27 12 3" xfId="6024" xr:uid="{00000000-0005-0000-0000-0000A71A0000}"/>
    <cellStyle name="Comma 27 13" xfId="6025" xr:uid="{00000000-0005-0000-0000-0000A81A0000}"/>
    <cellStyle name="Comma 27 13 2" xfId="6026" xr:uid="{00000000-0005-0000-0000-0000A91A0000}"/>
    <cellStyle name="Comma 27 13 2 2" xfId="6027" xr:uid="{00000000-0005-0000-0000-0000AA1A0000}"/>
    <cellStyle name="Comma 27 13 3" xfId="6028" xr:uid="{00000000-0005-0000-0000-0000AB1A0000}"/>
    <cellStyle name="Comma 27 14" xfId="6029" xr:uid="{00000000-0005-0000-0000-0000AC1A0000}"/>
    <cellStyle name="Comma 27 14 2" xfId="6030" xr:uid="{00000000-0005-0000-0000-0000AD1A0000}"/>
    <cellStyle name="Comma 27 14 2 2" xfId="6031" xr:uid="{00000000-0005-0000-0000-0000AE1A0000}"/>
    <cellStyle name="Comma 27 14 3" xfId="6032" xr:uid="{00000000-0005-0000-0000-0000AF1A0000}"/>
    <cellStyle name="Comma 27 15" xfId="6033" xr:uid="{00000000-0005-0000-0000-0000B01A0000}"/>
    <cellStyle name="Comma 27 15 2" xfId="6034" xr:uid="{00000000-0005-0000-0000-0000B11A0000}"/>
    <cellStyle name="Comma 27 15 2 2" xfId="6035" xr:uid="{00000000-0005-0000-0000-0000B21A0000}"/>
    <cellStyle name="Comma 27 15 3" xfId="6036" xr:uid="{00000000-0005-0000-0000-0000B31A0000}"/>
    <cellStyle name="Comma 27 16" xfId="6037" xr:uid="{00000000-0005-0000-0000-0000B41A0000}"/>
    <cellStyle name="Comma 27 16 2" xfId="6038" xr:uid="{00000000-0005-0000-0000-0000B51A0000}"/>
    <cellStyle name="Comma 27 16 2 2" xfId="6039" xr:uid="{00000000-0005-0000-0000-0000B61A0000}"/>
    <cellStyle name="Comma 27 16 3" xfId="6040" xr:uid="{00000000-0005-0000-0000-0000B71A0000}"/>
    <cellStyle name="Comma 27 17" xfId="6041" xr:uid="{00000000-0005-0000-0000-0000B81A0000}"/>
    <cellStyle name="Comma 27 17 2" xfId="6042" xr:uid="{00000000-0005-0000-0000-0000B91A0000}"/>
    <cellStyle name="Comma 27 17 2 2" xfId="6043" xr:uid="{00000000-0005-0000-0000-0000BA1A0000}"/>
    <cellStyle name="Comma 27 17 3" xfId="6044" xr:uid="{00000000-0005-0000-0000-0000BB1A0000}"/>
    <cellStyle name="Comma 27 18" xfId="6045" xr:uid="{00000000-0005-0000-0000-0000BC1A0000}"/>
    <cellStyle name="Comma 27 18 2" xfId="6046" xr:uid="{00000000-0005-0000-0000-0000BD1A0000}"/>
    <cellStyle name="Comma 27 18 2 2" xfId="6047" xr:uid="{00000000-0005-0000-0000-0000BE1A0000}"/>
    <cellStyle name="Comma 27 18 3" xfId="6048" xr:uid="{00000000-0005-0000-0000-0000BF1A0000}"/>
    <cellStyle name="Comma 27 19" xfId="6049" xr:uid="{00000000-0005-0000-0000-0000C01A0000}"/>
    <cellStyle name="Comma 27 19 2" xfId="6050" xr:uid="{00000000-0005-0000-0000-0000C11A0000}"/>
    <cellStyle name="Comma 27 19 2 2" xfId="6051" xr:uid="{00000000-0005-0000-0000-0000C21A0000}"/>
    <cellStyle name="Comma 27 19 3" xfId="6052" xr:uid="{00000000-0005-0000-0000-0000C31A0000}"/>
    <cellStyle name="Comma 27 2" xfId="6053" xr:uid="{00000000-0005-0000-0000-0000C41A0000}"/>
    <cellStyle name="Comma 27 2 2" xfId="6054" xr:uid="{00000000-0005-0000-0000-0000C51A0000}"/>
    <cellStyle name="Comma 27 2 2 2" xfId="6055" xr:uid="{00000000-0005-0000-0000-0000C61A0000}"/>
    <cellStyle name="Comma 27 2 3" xfId="6056" xr:uid="{00000000-0005-0000-0000-0000C71A0000}"/>
    <cellStyle name="Comma 27 2 3 2" xfId="6057" xr:uid="{00000000-0005-0000-0000-0000C81A0000}"/>
    <cellStyle name="Comma 27 2 3 2 2" xfId="6058" xr:uid="{00000000-0005-0000-0000-0000C91A0000}"/>
    <cellStyle name="Comma 27 2 3 3" xfId="6059" xr:uid="{00000000-0005-0000-0000-0000CA1A0000}"/>
    <cellStyle name="Comma 27 2 4" xfId="6060" xr:uid="{00000000-0005-0000-0000-0000CB1A0000}"/>
    <cellStyle name="Comma 27 2 4 2" xfId="6061" xr:uid="{00000000-0005-0000-0000-0000CC1A0000}"/>
    <cellStyle name="Comma 27 2 5" xfId="6062" xr:uid="{00000000-0005-0000-0000-0000CD1A0000}"/>
    <cellStyle name="Comma 27 2 6" xfId="6063" xr:uid="{00000000-0005-0000-0000-0000CE1A0000}"/>
    <cellStyle name="Comma 27 20" xfId="6064" xr:uid="{00000000-0005-0000-0000-0000CF1A0000}"/>
    <cellStyle name="Comma 27 20 2" xfId="6065" xr:uid="{00000000-0005-0000-0000-0000D01A0000}"/>
    <cellStyle name="Comma 27 20 2 2" xfId="6066" xr:uid="{00000000-0005-0000-0000-0000D11A0000}"/>
    <cellStyle name="Comma 27 20 3" xfId="6067" xr:uid="{00000000-0005-0000-0000-0000D21A0000}"/>
    <cellStyle name="Comma 27 21" xfId="6068" xr:uid="{00000000-0005-0000-0000-0000D31A0000}"/>
    <cellStyle name="Comma 27 21 2" xfId="6069" xr:uid="{00000000-0005-0000-0000-0000D41A0000}"/>
    <cellStyle name="Comma 27 21 2 2" xfId="6070" xr:uid="{00000000-0005-0000-0000-0000D51A0000}"/>
    <cellStyle name="Comma 27 21 3" xfId="6071" xr:uid="{00000000-0005-0000-0000-0000D61A0000}"/>
    <cellStyle name="Comma 27 22" xfId="6072" xr:uid="{00000000-0005-0000-0000-0000D71A0000}"/>
    <cellStyle name="Comma 27 22 2" xfId="6073" xr:uid="{00000000-0005-0000-0000-0000D81A0000}"/>
    <cellStyle name="Comma 27 22 2 2" xfId="6074" xr:uid="{00000000-0005-0000-0000-0000D91A0000}"/>
    <cellStyle name="Comma 27 22 3" xfId="6075" xr:uid="{00000000-0005-0000-0000-0000DA1A0000}"/>
    <cellStyle name="Comma 27 23" xfId="6076" xr:uid="{00000000-0005-0000-0000-0000DB1A0000}"/>
    <cellStyle name="Comma 27 23 2" xfId="6077" xr:uid="{00000000-0005-0000-0000-0000DC1A0000}"/>
    <cellStyle name="Comma 27 23 2 2" xfId="6078" xr:uid="{00000000-0005-0000-0000-0000DD1A0000}"/>
    <cellStyle name="Comma 27 23 3" xfId="6079" xr:uid="{00000000-0005-0000-0000-0000DE1A0000}"/>
    <cellStyle name="Comma 27 24" xfId="6080" xr:uid="{00000000-0005-0000-0000-0000DF1A0000}"/>
    <cellStyle name="Comma 27 24 2" xfId="6081" xr:uid="{00000000-0005-0000-0000-0000E01A0000}"/>
    <cellStyle name="Comma 27 24 2 2" xfId="6082" xr:uid="{00000000-0005-0000-0000-0000E11A0000}"/>
    <cellStyle name="Comma 27 24 3" xfId="6083" xr:uid="{00000000-0005-0000-0000-0000E21A0000}"/>
    <cellStyle name="Comma 27 25" xfId="6084" xr:uid="{00000000-0005-0000-0000-0000E31A0000}"/>
    <cellStyle name="Comma 27 25 2" xfId="6085" xr:uid="{00000000-0005-0000-0000-0000E41A0000}"/>
    <cellStyle name="Comma 27 25 2 2" xfId="6086" xr:uid="{00000000-0005-0000-0000-0000E51A0000}"/>
    <cellStyle name="Comma 27 25 3" xfId="6087" xr:uid="{00000000-0005-0000-0000-0000E61A0000}"/>
    <cellStyle name="Comma 27 26" xfId="6088" xr:uid="{00000000-0005-0000-0000-0000E71A0000}"/>
    <cellStyle name="Comma 27 26 2" xfId="6089" xr:uid="{00000000-0005-0000-0000-0000E81A0000}"/>
    <cellStyle name="Comma 27 26 2 2" xfId="6090" xr:uid="{00000000-0005-0000-0000-0000E91A0000}"/>
    <cellStyle name="Comma 27 26 3" xfId="6091" xr:uid="{00000000-0005-0000-0000-0000EA1A0000}"/>
    <cellStyle name="Comma 27 27" xfId="6092" xr:uid="{00000000-0005-0000-0000-0000EB1A0000}"/>
    <cellStyle name="Comma 27 27 2" xfId="6093" xr:uid="{00000000-0005-0000-0000-0000EC1A0000}"/>
    <cellStyle name="Comma 27 27 2 2" xfId="6094" xr:uid="{00000000-0005-0000-0000-0000ED1A0000}"/>
    <cellStyle name="Comma 27 27 3" xfId="6095" xr:uid="{00000000-0005-0000-0000-0000EE1A0000}"/>
    <cellStyle name="Comma 27 28" xfId="6096" xr:uid="{00000000-0005-0000-0000-0000EF1A0000}"/>
    <cellStyle name="Comma 27 28 2" xfId="6097" xr:uid="{00000000-0005-0000-0000-0000F01A0000}"/>
    <cellStyle name="Comma 27 28 2 2" xfId="6098" xr:uid="{00000000-0005-0000-0000-0000F11A0000}"/>
    <cellStyle name="Comma 27 28 3" xfId="6099" xr:uid="{00000000-0005-0000-0000-0000F21A0000}"/>
    <cellStyle name="Comma 27 29" xfId="6100" xr:uid="{00000000-0005-0000-0000-0000F31A0000}"/>
    <cellStyle name="Comma 27 29 2" xfId="6101" xr:uid="{00000000-0005-0000-0000-0000F41A0000}"/>
    <cellStyle name="Comma 27 3" xfId="6102" xr:uid="{00000000-0005-0000-0000-0000F51A0000}"/>
    <cellStyle name="Comma 27 3 2" xfId="6103" xr:uid="{00000000-0005-0000-0000-0000F61A0000}"/>
    <cellStyle name="Comma 27 3 2 2" xfId="6104" xr:uid="{00000000-0005-0000-0000-0000F71A0000}"/>
    <cellStyle name="Comma 27 3 3" xfId="6105" xr:uid="{00000000-0005-0000-0000-0000F81A0000}"/>
    <cellStyle name="Comma 27 3 3 2" xfId="6106" xr:uid="{00000000-0005-0000-0000-0000F91A0000}"/>
    <cellStyle name="Comma 27 3 3 2 2" xfId="6107" xr:uid="{00000000-0005-0000-0000-0000FA1A0000}"/>
    <cellStyle name="Comma 27 3 3 3" xfId="6108" xr:uid="{00000000-0005-0000-0000-0000FB1A0000}"/>
    <cellStyle name="Comma 27 3 4" xfId="6109" xr:uid="{00000000-0005-0000-0000-0000FC1A0000}"/>
    <cellStyle name="Comma 27 30" xfId="6110" xr:uid="{00000000-0005-0000-0000-0000FD1A0000}"/>
    <cellStyle name="Comma 27 30 2" xfId="6111" xr:uid="{00000000-0005-0000-0000-0000FE1A0000}"/>
    <cellStyle name="Comma 27 30 2 2" xfId="6112" xr:uid="{00000000-0005-0000-0000-0000FF1A0000}"/>
    <cellStyle name="Comma 27 30 3" xfId="6113" xr:uid="{00000000-0005-0000-0000-0000001B0000}"/>
    <cellStyle name="Comma 27 31" xfId="6114" xr:uid="{00000000-0005-0000-0000-0000011B0000}"/>
    <cellStyle name="Comma 27 31 2" xfId="6115" xr:uid="{00000000-0005-0000-0000-0000021B0000}"/>
    <cellStyle name="Comma 27 32" xfId="6116" xr:uid="{00000000-0005-0000-0000-0000031B0000}"/>
    <cellStyle name="Comma 27 32 2" xfId="6117" xr:uid="{00000000-0005-0000-0000-0000041B0000}"/>
    <cellStyle name="Comma 27 33" xfId="6118" xr:uid="{00000000-0005-0000-0000-0000051B0000}"/>
    <cellStyle name="Comma 27 34" xfId="6119" xr:uid="{00000000-0005-0000-0000-0000061B0000}"/>
    <cellStyle name="Comma 27 35" xfId="6120" xr:uid="{00000000-0005-0000-0000-0000071B0000}"/>
    <cellStyle name="Comma 27 4" xfId="6121" xr:uid="{00000000-0005-0000-0000-0000081B0000}"/>
    <cellStyle name="Comma 27 4 2" xfId="6122" xr:uid="{00000000-0005-0000-0000-0000091B0000}"/>
    <cellStyle name="Comma 27 4 2 2" xfId="6123" xr:uid="{00000000-0005-0000-0000-00000A1B0000}"/>
    <cellStyle name="Comma 27 4 3" xfId="6124" xr:uid="{00000000-0005-0000-0000-00000B1B0000}"/>
    <cellStyle name="Comma 27 4 3 2" xfId="6125" xr:uid="{00000000-0005-0000-0000-00000C1B0000}"/>
    <cellStyle name="Comma 27 4 3 2 2" xfId="6126" xr:uid="{00000000-0005-0000-0000-00000D1B0000}"/>
    <cellStyle name="Comma 27 4 3 3" xfId="6127" xr:uid="{00000000-0005-0000-0000-00000E1B0000}"/>
    <cellStyle name="Comma 27 4 4" xfId="6128" xr:uid="{00000000-0005-0000-0000-00000F1B0000}"/>
    <cellStyle name="Comma 27 5" xfId="6129" xr:uid="{00000000-0005-0000-0000-0000101B0000}"/>
    <cellStyle name="Comma 27 5 2" xfId="6130" xr:uid="{00000000-0005-0000-0000-0000111B0000}"/>
    <cellStyle name="Comma 27 5 2 2" xfId="6131" xr:uid="{00000000-0005-0000-0000-0000121B0000}"/>
    <cellStyle name="Comma 27 5 3" xfId="6132" xr:uid="{00000000-0005-0000-0000-0000131B0000}"/>
    <cellStyle name="Comma 27 5 3 2" xfId="6133" xr:uid="{00000000-0005-0000-0000-0000141B0000}"/>
    <cellStyle name="Comma 27 5 3 2 2" xfId="6134" xr:uid="{00000000-0005-0000-0000-0000151B0000}"/>
    <cellStyle name="Comma 27 5 3 3" xfId="6135" xr:uid="{00000000-0005-0000-0000-0000161B0000}"/>
    <cellStyle name="Comma 27 5 4" xfId="6136" xr:uid="{00000000-0005-0000-0000-0000171B0000}"/>
    <cellStyle name="Comma 27 6" xfId="6137" xr:uid="{00000000-0005-0000-0000-0000181B0000}"/>
    <cellStyle name="Comma 27 6 2" xfId="6138" xr:uid="{00000000-0005-0000-0000-0000191B0000}"/>
    <cellStyle name="Comma 27 6 2 2" xfId="6139" xr:uid="{00000000-0005-0000-0000-00001A1B0000}"/>
    <cellStyle name="Comma 27 6 3" xfId="6140" xr:uid="{00000000-0005-0000-0000-00001B1B0000}"/>
    <cellStyle name="Comma 27 7" xfId="6141" xr:uid="{00000000-0005-0000-0000-00001C1B0000}"/>
    <cellStyle name="Comma 27 7 2" xfId="6142" xr:uid="{00000000-0005-0000-0000-00001D1B0000}"/>
    <cellStyle name="Comma 27 7 2 2" xfId="6143" xr:uid="{00000000-0005-0000-0000-00001E1B0000}"/>
    <cellStyle name="Comma 27 7 3" xfId="6144" xr:uid="{00000000-0005-0000-0000-00001F1B0000}"/>
    <cellStyle name="Comma 27 8" xfId="6145" xr:uid="{00000000-0005-0000-0000-0000201B0000}"/>
    <cellStyle name="Comma 27 8 2" xfId="6146" xr:uid="{00000000-0005-0000-0000-0000211B0000}"/>
    <cellStyle name="Comma 27 8 2 2" xfId="6147" xr:uid="{00000000-0005-0000-0000-0000221B0000}"/>
    <cellStyle name="Comma 27 8 3" xfId="6148" xr:uid="{00000000-0005-0000-0000-0000231B0000}"/>
    <cellStyle name="Comma 27 9" xfId="6149" xr:uid="{00000000-0005-0000-0000-0000241B0000}"/>
    <cellStyle name="Comma 27 9 2" xfId="6150" xr:uid="{00000000-0005-0000-0000-0000251B0000}"/>
    <cellStyle name="Comma 27 9 2 2" xfId="6151" xr:uid="{00000000-0005-0000-0000-0000261B0000}"/>
    <cellStyle name="Comma 27 9 3" xfId="6152" xr:uid="{00000000-0005-0000-0000-0000271B0000}"/>
    <cellStyle name="Comma 270" xfId="6153" xr:uid="{00000000-0005-0000-0000-0000281B0000}"/>
    <cellStyle name="Comma 270 2" xfId="6154" xr:uid="{00000000-0005-0000-0000-0000291B0000}"/>
    <cellStyle name="Comma 270 3" xfId="6155" xr:uid="{00000000-0005-0000-0000-00002A1B0000}"/>
    <cellStyle name="Comma 271" xfId="6156" xr:uid="{00000000-0005-0000-0000-00002B1B0000}"/>
    <cellStyle name="Comma 271 2" xfId="6157" xr:uid="{00000000-0005-0000-0000-00002C1B0000}"/>
    <cellStyle name="Comma 271 3" xfId="6158" xr:uid="{00000000-0005-0000-0000-00002D1B0000}"/>
    <cellStyle name="Comma 272" xfId="6159" xr:uid="{00000000-0005-0000-0000-00002E1B0000}"/>
    <cellStyle name="Comma 272 2" xfId="6160" xr:uid="{00000000-0005-0000-0000-00002F1B0000}"/>
    <cellStyle name="Comma 272 3" xfId="6161" xr:uid="{00000000-0005-0000-0000-0000301B0000}"/>
    <cellStyle name="Comma 273" xfId="6162" xr:uid="{00000000-0005-0000-0000-0000311B0000}"/>
    <cellStyle name="Comma 273 2" xfId="6163" xr:uid="{00000000-0005-0000-0000-0000321B0000}"/>
    <cellStyle name="Comma 273 3" xfId="6164" xr:uid="{00000000-0005-0000-0000-0000331B0000}"/>
    <cellStyle name="Comma 274" xfId="6165" xr:uid="{00000000-0005-0000-0000-0000341B0000}"/>
    <cellStyle name="Comma 274 2" xfId="6166" xr:uid="{00000000-0005-0000-0000-0000351B0000}"/>
    <cellStyle name="Comma 274 3" xfId="6167" xr:uid="{00000000-0005-0000-0000-0000361B0000}"/>
    <cellStyle name="Comma 275" xfId="6168" xr:uid="{00000000-0005-0000-0000-0000371B0000}"/>
    <cellStyle name="Comma 275 2" xfId="6169" xr:uid="{00000000-0005-0000-0000-0000381B0000}"/>
    <cellStyle name="Comma 275 3" xfId="6170" xr:uid="{00000000-0005-0000-0000-0000391B0000}"/>
    <cellStyle name="Comma 276" xfId="6171" xr:uid="{00000000-0005-0000-0000-00003A1B0000}"/>
    <cellStyle name="Comma 276 2" xfId="6172" xr:uid="{00000000-0005-0000-0000-00003B1B0000}"/>
    <cellStyle name="Comma 276 3" xfId="6173" xr:uid="{00000000-0005-0000-0000-00003C1B0000}"/>
    <cellStyle name="Comma 277" xfId="6174" xr:uid="{00000000-0005-0000-0000-00003D1B0000}"/>
    <cellStyle name="Comma 277 2" xfId="6175" xr:uid="{00000000-0005-0000-0000-00003E1B0000}"/>
    <cellStyle name="Comma 277 3" xfId="6176" xr:uid="{00000000-0005-0000-0000-00003F1B0000}"/>
    <cellStyle name="Comma 278" xfId="6177" xr:uid="{00000000-0005-0000-0000-0000401B0000}"/>
    <cellStyle name="Comma 278 2" xfId="6178" xr:uid="{00000000-0005-0000-0000-0000411B0000}"/>
    <cellStyle name="Comma 278 3" xfId="6179" xr:uid="{00000000-0005-0000-0000-0000421B0000}"/>
    <cellStyle name="Comma 279" xfId="6180" xr:uid="{00000000-0005-0000-0000-0000431B0000}"/>
    <cellStyle name="Comma 279 2" xfId="6181" xr:uid="{00000000-0005-0000-0000-0000441B0000}"/>
    <cellStyle name="Comma 279 3" xfId="6182" xr:uid="{00000000-0005-0000-0000-0000451B0000}"/>
    <cellStyle name="Comma 28" xfId="6183" xr:uid="{00000000-0005-0000-0000-0000461B0000}"/>
    <cellStyle name="Comma 28 10" xfId="6184" xr:uid="{00000000-0005-0000-0000-0000471B0000}"/>
    <cellStyle name="Comma 28 10 2" xfId="6185" xr:uid="{00000000-0005-0000-0000-0000481B0000}"/>
    <cellStyle name="Comma 28 10 2 2" xfId="6186" xr:uid="{00000000-0005-0000-0000-0000491B0000}"/>
    <cellStyle name="Comma 28 10 3" xfId="6187" xr:uid="{00000000-0005-0000-0000-00004A1B0000}"/>
    <cellStyle name="Comma 28 11" xfId="6188" xr:uid="{00000000-0005-0000-0000-00004B1B0000}"/>
    <cellStyle name="Comma 28 11 2" xfId="6189" xr:uid="{00000000-0005-0000-0000-00004C1B0000}"/>
    <cellStyle name="Comma 28 11 2 2" xfId="6190" xr:uid="{00000000-0005-0000-0000-00004D1B0000}"/>
    <cellStyle name="Comma 28 11 3" xfId="6191" xr:uid="{00000000-0005-0000-0000-00004E1B0000}"/>
    <cellStyle name="Comma 28 12" xfId="6192" xr:uid="{00000000-0005-0000-0000-00004F1B0000}"/>
    <cellStyle name="Comma 28 12 2" xfId="6193" xr:uid="{00000000-0005-0000-0000-0000501B0000}"/>
    <cellStyle name="Comma 28 12 2 2" xfId="6194" xr:uid="{00000000-0005-0000-0000-0000511B0000}"/>
    <cellStyle name="Comma 28 12 3" xfId="6195" xr:uid="{00000000-0005-0000-0000-0000521B0000}"/>
    <cellStyle name="Comma 28 13" xfId="6196" xr:uid="{00000000-0005-0000-0000-0000531B0000}"/>
    <cellStyle name="Comma 28 13 2" xfId="6197" xr:uid="{00000000-0005-0000-0000-0000541B0000}"/>
    <cellStyle name="Comma 28 13 2 2" xfId="6198" xr:uid="{00000000-0005-0000-0000-0000551B0000}"/>
    <cellStyle name="Comma 28 13 3" xfId="6199" xr:uid="{00000000-0005-0000-0000-0000561B0000}"/>
    <cellStyle name="Comma 28 14" xfId="6200" xr:uid="{00000000-0005-0000-0000-0000571B0000}"/>
    <cellStyle name="Comma 28 14 2" xfId="6201" xr:uid="{00000000-0005-0000-0000-0000581B0000}"/>
    <cellStyle name="Comma 28 14 2 2" xfId="6202" xr:uid="{00000000-0005-0000-0000-0000591B0000}"/>
    <cellStyle name="Comma 28 14 3" xfId="6203" xr:uid="{00000000-0005-0000-0000-00005A1B0000}"/>
    <cellStyle name="Comma 28 15" xfId="6204" xr:uid="{00000000-0005-0000-0000-00005B1B0000}"/>
    <cellStyle name="Comma 28 15 2" xfId="6205" xr:uid="{00000000-0005-0000-0000-00005C1B0000}"/>
    <cellStyle name="Comma 28 15 2 2" xfId="6206" xr:uid="{00000000-0005-0000-0000-00005D1B0000}"/>
    <cellStyle name="Comma 28 15 3" xfId="6207" xr:uid="{00000000-0005-0000-0000-00005E1B0000}"/>
    <cellStyle name="Comma 28 16" xfId="6208" xr:uid="{00000000-0005-0000-0000-00005F1B0000}"/>
    <cellStyle name="Comma 28 16 2" xfId="6209" xr:uid="{00000000-0005-0000-0000-0000601B0000}"/>
    <cellStyle name="Comma 28 16 2 2" xfId="6210" xr:uid="{00000000-0005-0000-0000-0000611B0000}"/>
    <cellStyle name="Comma 28 16 3" xfId="6211" xr:uid="{00000000-0005-0000-0000-0000621B0000}"/>
    <cellStyle name="Comma 28 17" xfId="6212" xr:uid="{00000000-0005-0000-0000-0000631B0000}"/>
    <cellStyle name="Comma 28 17 2" xfId="6213" xr:uid="{00000000-0005-0000-0000-0000641B0000}"/>
    <cellStyle name="Comma 28 17 2 2" xfId="6214" xr:uid="{00000000-0005-0000-0000-0000651B0000}"/>
    <cellStyle name="Comma 28 17 3" xfId="6215" xr:uid="{00000000-0005-0000-0000-0000661B0000}"/>
    <cellStyle name="Comma 28 18" xfId="6216" xr:uid="{00000000-0005-0000-0000-0000671B0000}"/>
    <cellStyle name="Comma 28 18 2" xfId="6217" xr:uid="{00000000-0005-0000-0000-0000681B0000}"/>
    <cellStyle name="Comma 28 18 2 2" xfId="6218" xr:uid="{00000000-0005-0000-0000-0000691B0000}"/>
    <cellStyle name="Comma 28 18 3" xfId="6219" xr:uid="{00000000-0005-0000-0000-00006A1B0000}"/>
    <cellStyle name="Comma 28 19" xfId="6220" xr:uid="{00000000-0005-0000-0000-00006B1B0000}"/>
    <cellStyle name="Comma 28 19 2" xfId="6221" xr:uid="{00000000-0005-0000-0000-00006C1B0000}"/>
    <cellStyle name="Comma 28 19 2 2" xfId="6222" xr:uid="{00000000-0005-0000-0000-00006D1B0000}"/>
    <cellStyle name="Comma 28 19 3" xfId="6223" xr:uid="{00000000-0005-0000-0000-00006E1B0000}"/>
    <cellStyle name="Comma 28 2" xfId="6224" xr:uid="{00000000-0005-0000-0000-00006F1B0000}"/>
    <cellStyle name="Comma 28 2 2" xfId="6225" xr:uid="{00000000-0005-0000-0000-0000701B0000}"/>
    <cellStyle name="Comma 28 2 2 2" xfId="6226" xr:uid="{00000000-0005-0000-0000-0000711B0000}"/>
    <cellStyle name="Comma 28 2 3" xfId="6227" xr:uid="{00000000-0005-0000-0000-0000721B0000}"/>
    <cellStyle name="Comma 28 2 3 2" xfId="6228" xr:uid="{00000000-0005-0000-0000-0000731B0000}"/>
    <cellStyle name="Comma 28 2 3 2 2" xfId="6229" xr:uid="{00000000-0005-0000-0000-0000741B0000}"/>
    <cellStyle name="Comma 28 2 3 3" xfId="6230" xr:uid="{00000000-0005-0000-0000-0000751B0000}"/>
    <cellStyle name="Comma 28 2 4" xfId="6231" xr:uid="{00000000-0005-0000-0000-0000761B0000}"/>
    <cellStyle name="Comma 28 20" xfId="6232" xr:uid="{00000000-0005-0000-0000-0000771B0000}"/>
    <cellStyle name="Comma 28 20 2" xfId="6233" xr:uid="{00000000-0005-0000-0000-0000781B0000}"/>
    <cellStyle name="Comma 28 20 2 2" xfId="6234" xr:uid="{00000000-0005-0000-0000-0000791B0000}"/>
    <cellStyle name="Comma 28 20 3" xfId="6235" xr:uid="{00000000-0005-0000-0000-00007A1B0000}"/>
    <cellStyle name="Comma 28 21" xfId="6236" xr:uid="{00000000-0005-0000-0000-00007B1B0000}"/>
    <cellStyle name="Comma 28 21 2" xfId="6237" xr:uid="{00000000-0005-0000-0000-00007C1B0000}"/>
    <cellStyle name="Comma 28 21 2 2" xfId="6238" xr:uid="{00000000-0005-0000-0000-00007D1B0000}"/>
    <cellStyle name="Comma 28 21 3" xfId="6239" xr:uid="{00000000-0005-0000-0000-00007E1B0000}"/>
    <cellStyle name="Comma 28 22" xfId="6240" xr:uid="{00000000-0005-0000-0000-00007F1B0000}"/>
    <cellStyle name="Comma 28 22 2" xfId="6241" xr:uid="{00000000-0005-0000-0000-0000801B0000}"/>
    <cellStyle name="Comma 28 22 2 2" xfId="6242" xr:uid="{00000000-0005-0000-0000-0000811B0000}"/>
    <cellStyle name="Comma 28 22 3" xfId="6243" xr:uid="{00000000-0005-0000-0000-0000821B0000}"/>
    <cellStyle name="Comma 28 23" xfId="6244" xr:uid="{00000000-0005-0000-0000-0000831B0000}"/>
    <cellStyle name="Comma 28 23 2" xfId="6245" xr:uid="{00000000-0005-0000-0000-0000841B0000}"/>
    <cellStyle name="Comma 28 23 2 2" xfId="6246" xr:uid="{00000000-0005-0000-0000-0000851B0000}"/>
    <cellStyle name="Comma 28 23 3" xfId="6247" xr:uid="{00000000-0005-0000-0000-0000861B0000}"/>
    <cellStyle name="Comma 28 24" xfId="6248" xr:uid="{00000000-0005-0000-0000-0000871B0000}"/>
    <cellStyle name="Comma 28 24 2" xfId="6249" xr:uid="{00000000-0005-0000-0000-0000881B0000}"/>
    <cellStyle name="Comma 28 24 2 2" xfId="6250" xr:uid="{00000000-0005-0000-0000-0000891B0000}"/>
    <cellStyle name="Comma 28 24 3" xfId="6251" xr:uid="{00000000-0005-0000-0000-00008A1B0000}"/>
    <cellStyle name="Comma 28 25" xfId="6252" xr:uid="{00000000-0005-0000-0000-00008B1B0000}"/>
    <cellStyle name="Comma 28 25 2" xfId="6253" xr:uid="{00000000-0005-0000-0000-00008C1B0000}"/>
    <cellStyle name="Comma 28 25 2 2" xfId="6254" xr:uid="{00000000-0005-0000-0000-00008D1B0000}"/>
    <cellStyle name="Comma 28 25 3" xfId="6255" xr:uid="{00000000-0005-0000-0000-00008E1B0000}"/>
    <cellStyle name="Comma 28 26" xfId="6256" xr:uid="{00000000-0005-0000-0000-00008F1B0000}"/>
    <cellStyle name="Comma 28 26 2" xfId="6257" xr:uid="{00000000-0005-0000-0000-0000901B0000}"/>
    <cellStyle name="Comma 28 26 2 2" xfId="6258" xr:uid="{00000000-0005-0000-0000-0000911B0000}"/>
    <cellStyle name="Comma 28 26 3" xfId="6259" xr:uid="{00000000-0005-0000-0000-0000921B0000}"/>
    <cellStyle name="Comma 28 27" xfId="6260" xr:uid="{00000000-0005-0000-0000-0000931B0000}"/>
    <cellStyle name="Comma 28 27 2" xfId="6261" xr:uid="{00000000-0005-0000-0000-0000941B0000}"/>
    <cellStyle name="Comma 28 27 2 2" xfId="6262" xr:uid="{00000000-0005-0000-0000-0000951B0000}"/>
    <cellStyle name="Comma 28 27 3" xfId="6263" xr:uid="{00000000-0005-0000-0000-0000961B0000}"/>
    <cellStyle name="Comma 28 28" xfId="6264" xr:uid="{00000000-0005-0000-0000-0000971B0000}"/>
    <cellStyle name="Comma 28 28 2" xfId="6265" xr:uid="{00000000-0005-0000-0000-0000981B0000}"/>
    <cellStyle name="Comma 28 28 2 2" xfId="6266" xr:uid="{00000000-0005-0000-0000-0000991B0000}"/>
    <cellStyle name="Comma 28 28 3" xfId="6267" xr:uid="{00000000-0005-0000-0000-00009A1B0000}"/>
    <cellStyle name="Comma 28 29" xfId="6268" xr:uid="{00000000-0005-0000-0000-00009B1B0000}"/>
    <cellStyle name="Comma 28 29 2" xfId="6269" xr:uid="{00000000-0005-0000-0000-00009C1B0000}"/>
    <cellStyle name="Comma 28 3" xfId="6270" xr:uid="{00000000-0005-0000-0000-00009D1B0000}"/>
    <cellStyle name="Comma 28 3 2" xfId="6271" xr:uid="{00000000-0005-0000-0000-00009E1B0000}"/>
    <cellStyle name="Comma 28 3 2 2" xfId="6272" xr:uid="{00000000-0005-0000-0000-00009F1B0000}"/>
    <cellStyle name="Comma 28 3 3" xfId="6273" xr:uid="{00000000-0005-0000-0000-0000A01B0000}"/>
    <cellStyle name="Comma 28 3 3 2" xfId="6274" xr:uid="{00000000-0005-0000-0000-0000A11B0000}"/>
    <cellStyle name="Comma 28 3 3 2 2" xfId="6275" xr:uid="{00000000-0005-0000-0000-0000A21B0000}"/>
    <cellStyle name="Comma 28 3 3 3" xfId="6276" xr:uid="{00000000-0005-0000-0000-0000A31B0000}"/>
    <cellStyle name="Comma 28 3 4" xfId="6277" xr:uid="{00000000-0005-0000-0000-0000A41B0000}"/>
    <cellStyle name="Comma 28 30" xfId="6278" xr:uid="{00000000-0005-0000-0000-0000A51B0000}"/>
    <cellStyle name="Comma 28 30 2" xfId="6279" xr:uid="{00000000-0005-0000-0000-0000A61B0000}"/>
    <cellStyle name="Comma 28 30 2 2" xfId="6280" xr:uid="{00000000-0005-0000-0000-0000A71B0000}"/>
    <cellStyle name="Comma 28 30 3" xfId="6281" xr:uid="{00000000-0005-0000-0000-0000A81B0000}"/>
    <cellStyle name="Comma 28 31" xfId="6282" xr:uid="{00000000-0005-0000-0000-0000A91B0000}"/>
    <cellStyle name="Comma 28 31 2" xfId="6283" xr:uid="{00000000-0005-0000-0000-0000AA1B0000}"/>
    <cellStyle name="Comma 28 32" xfId="6284" xr:uid="{00000000-0005-0000-0000-0000AB1B0000}"/>
    <cellStyle name="Comma 28 33" xfId="6285" xr:uid="{00000000-0005-0000-0000-0000AC1B0000}"/>
    <cellStyle name="Comma 28 34" xfId="6286" xr:uid="{00000000-0005-0000-0000-0000AD1B0000}"/>
    <cellStyle name="Comma 28 4" xfId="6287" xr:uid="{00000000-0005-0000-0000-0000AE1B0000}"/>
    <cellStyle name="Comma 28 4 2" xfId="6288" xr:uid="{00000000-0005-0000-0000-0000AF1B0000}"/>
    <cellStyle name="Comma 28 4 2 2" xfId="6289" xr:uid="{00000000-0005-0000-0000-0000B01B0000}"/>
    <cellStyle name="Comma 28 4 3" xfId="6290" xr:uid="{00000000-0005-0000-0000-0000B11B0000}"/>
    <cellStyle name="Comma 28 4 3 2" xfId="6291" xr:uid="{00000000-0005-0000-0000-0000B21B0000}"/>
    <cellStyle name="Comma 28 4 3 2 2" xfId="6292" xr:uid="{00000000-0005-0000-0000-0000B31B0000}"/>
    <cellStyle name="Comma 28 4 3 3" xfId="6293" xr:uid="{00000000-0005-0000-0000-0000B41B0000}"/>
    <cellStyle name="Comma 28 4 4" xfId="6294" xr:uid="{00000000-0005-0000-0000-0000B51B0000}"/>
    <cellStyle name="Comma 28 5" xfId="6295" xr:uid="{00000000-0005-0000-0000-0000B61B0000}"/>
    <cellStyle name="Comma 28 5 2" xfId="6296" xr:uid="{00000000-0005-0000-0000-0000B71B0000}"/>
    <cellStyle name="Comma 28 5 2 2" xfId="6297" xr:uid="{00000000-0005-0000-0000-0000B81B0000}"/>
    <cellStyle name="Comma 28 5 3" xfId="6298" xr:uid="{00000000-0005-0000-0000-0000B91B0000}"/>
    <cellStyle name="Comma 28 5 3 2" xfId="6299" xr:uid="{00000000-0005-0000-0000-0000BA1B0000}"/>
    <cellStyle name="Comma 28 5 3 2 2" xfId="6300" xr:uid="{00000000-0005-0000-0000-0000BB1B0000}"/>
    <cellStyle name="Comma 28 5 3 3" xfId="6301" xr:uid="{00000000-0005-0000-0000-0000BC1B0000}"/>
    <cellStyle name="Comma 28 5 4" xfId="6302" xr:uid="{00000000-0005-0000-0000-0000BD1B0000}"/>
    <cellStyle name="Comma 28 6" xfId="6303" xr:uid="{00000000-0005-0000-0000-0000BE1B0000}"/>
    <cellStyle name="Comma 28 6 2" xfId="6304" xr:uid="{00000000-0005-0000-0000-0000BF1B0000}"/>
    <cellStyle name="Comma 28 6 2 2" xfId="6305" xr:uid="{00000000-0005-0000-0000-0000C01B0000}"/>
    <cellStyle name="Comma 28 6 3" xfId="6306" xr:uid="{00000000-0005-0000-0000-0000C11B0000}"/>
    <cellStyle name="Comma 28 7" xfId="6307" xr:uid="{00000000-0005-0000-0000-0000C21B0000}"/>
    <cellStyle name="Comma 28 7 2" xfId="6308" xr:uid="{00000000-0005-0000-0000-0000C31B0000}"/>
    <cellStyle name="Comma 28 7 2 2" xfId="6309" xr:uid="{00000000-0005-0000-0000-0000C41B0000}"/>
    <cellStyle name="Comma 28 7 3" xfId="6310" xr:uid="{00000000-0005-0000-0000-0000C51B0000}"/>
    <cellStyle name="Comma 28 8" xfId="6311" xr:uid="{00000000-0005-0000-0000-0000C61B0000}"/>
    <cellStyle name="Comma 28 8 2" xfId="6312" xr:uid="{00000000-0005-0000-0000-0000C71B0000}"/>
    <cellStyle name="Comma 28 8 2 2" xfId="6313" xr:uid="{00000000-0005-0000-0000-0000C81B0000}"/>
    <cellStyle name="Comma 28 8 3" xfId="6314" xr:uid="{00000000-0005-0000-0000-0000C91B0000}"/>
    <cellStyle name="Comma 28 9" xfId="6315" xr:uid="{00000000-0005-0000-0000-0000CA1B0000}"/>
    <cellStyle name="Comma 28 9 2" xfId="6316" xr:uid="{00000000-0005-0000-0000-0000CB1B0000}"/>
    <cellStyle name="Comma 28 9 2 2" xfId="6317" xr:uid="{00000000-0005-0000-0000-0000CC1B0000}"/>
    <cellStyle name="Comma 28 9 3" xfId="6318" xr:uid="{00000000-0005-0000-0000-0000CD1B0000}"/>
    <cellStyle name="Comma 280" xfId="6319" xr:uid="{00000000-0005-0000-0000-0000CE1B0000}"/>
    <cellStyle name="Comma 280 2" xfId="6320" xr:uid="{00000000-0005-0000-0000-0000CF1B0000}"/>
    <cellStyle name="Comma 280 3" xfId="6321" xr:uid="{00000000-0005-0000-0000-0000D01B0000}"/>
    <cellStyle name="Comma 281" xfId="6322" xr:uid="{00000000-0005-0000-0000-0000D11B0000}"/>
    <cellStyle name="Comma 281 2" xfId="6323" xr:uid="{00000000-0005-0000-0000-0000D21B0000}"/>
    <cellStyle name="Comma 281 3" xfId="6324" xr:uid="{00000000-0005-0000-0000-0000D31B0000}"/>
    <cellStyle name="Comma 282" xfId="6325" xr:uid="{00000000-0005-0000-0000-0000D41B0000}"/>
    <cellStyle name="Comma 282 2" xfId="6326" xr:uid="{00000000-0005-0000-0000-0000D51B0000}"/>
    <cellStyle name="Comma 282 3" xfId="6327" xr:uid="{00000000-0005-0000-0000-0000D61B0000}"/>
    <cellStyle name="Comma 283" xfId="6328" xr:uid="{00000000-0005-0000-0000-0000D71B0000}"/>
    <cellStyle name="Comma 283 2" xfId="6329" xr:uid="{00000000-0005-0000-0000-0000D81B0000}"/>
    <cellStyle name="Comma 283 3" xfId="6330" xr:uid="{00000000-0005-0000-0000-0000D91B0000}"/>
    <cellStyle name="Comma 284" xfId="6331" xr:uid="{00000000-0005-0000-0000-0000DA1B0000}"/>
    <cellStyle name="Comma 284 2" xfId="6332" xr:uid="{00000000-0005-0000-0000-0000DB1B0000}"/>
    <cellStyle name="Comma 284 3" xfId="6333" xr:uid="{00000000-0005-0000-0000-0000DC1B0000}"/>
    <cellStyle name="Comma 285" xfId="6334" xr:uid="{00000000-0005-0000-0000-0000DD1B0000}"/>
    <cellStyle name="Comma 285 2" xfId="6335" xr:uid="{00000000-0005-0000-0000-0000DE1B0000}"/>
    <cellStyle name="Comma 285 3" xfId="6336" xr:uid="{00000000-0005-0000-0000-0000DF1B0000}"/>
    <cellStyle name="Comma 286" xfId="6337" xr:uid="{00000000-0005-0000-0000-0000E01B0000}"/>
    <cellStyle name="Comma 286 2" xfId="6338" xr:uid="{00000000-0005-0000-0000-0000E11B0000}"/>
    <cellStyle name="Comma 286 3" xfId="6339" xr:uid="{00000000-0005-0000-0000-0000E21B0000}"/>
    <cellStyle name="Comma 287" xfId="6340" xr:uid="{00000000-0005-0000-0000-0000E31B0000}"/>
    <cellStyle name="Comma 287 2" xfId="6341" xr:uid="{00000000-0005-0000-0000-0000E41B0000}"/>
    <cellStyle name="Comma 287 3" xfId="6342" xr:uid="{00000000-0005-0000-0000-0000E51B0000}"/>
    <cellStyle name="Comma 288" xfId="6343" xr:uid="{00000000-0005-0000-0000-0000E61B0000}"/>
    <cellStyle name="Comma 288 2" xfId="6344" xr:uid="{00000000-0005-0000-0000-0000E71B0000}"/>
    <cellStyle name="Comma 288 3" xfId="6345" xr:uid="{00000000-0005-0000-0000-0000E81B0000}"/>
    <cellStyle name="Comma 289" xfId="6346" xr:uid="{00000000-0005-0000-0000-0000E91B0000}"/>
    <cellStyle name="Comma 289 2" xfId="6347" xr:uid="{00000000-0005-0000-0000-0000EA1B0000}"/>
    <cellStyle name="Comma 289 3" xfId="6348" xr:uid="{00000000-0005-0000-0000-0000EB1B0000}"/>
    <cellStyle name="Comma 29" xfId="6349" xr:uid="{00000000-0005-0000-0000-0000EC1B0000}"/>
    <cellStyle name="Comma 29 10" xfId="6350" xr:uid="{00000000-0005-0000-0000-0000ED1B0000}"/>
    <cellStyle name="Comma 29 10 2" xfId="6351" xr:uid="{00000000-0005-0000-0000-0000EE1B0000}"/>
    <cellStyle name="Comma 29 10 2 2" xfId="6352" xr:uid="{00000000-0005-0000-0000-0000EF1B0000}"/>
    <cellStyle name="Comma 29 10 3" xfId="6353" xr:uid="{00000000-0005-0000-0000-0000F01B0000}"/>
    <cellStyle name="Comma 29 11" xfId="6354" xr:uid="{00000000-0005-0000-0000-0000F11B0000}"/>
    <cellStyle name="Comma 29 11 2" xfId="6355" xr:uid="{00000000-0005-0000-0000-0000F21B0000}"/>
    <cellStyle name="Comma 29 11 2 2" xfId="6356" xr:uid="{00000000-0005-0000-0000-0000F31B0000}"/>
    <cellStyle name="Comma 29 11 3" xfId="6357" xr:uid="{00000000-0005-0000-0000-0000F41B0000}"/>
    <cellStyle name="Comma 29 12" xfId="6358" xr:uid="{00000000-0005-0000-0000-0000F51B0000}"/>
    <cellStyle name="Comma 29 12 2" xfId="6359" xr:uid="{00000000-0005-0000-0000-0000F61B0000}"/>
    <cellStyle name="Comma 29 12 2 2" xfId="6360" xr:uid="{00000000-0005-0000-0000-0000F71B0000}"/>
    <cellStyle name="Comma 29 12 3" xfId="6361" xr:uid="{00000000-0005-0000-0000-0000F81B0000}"/>
    <cellStyle name="Comma 29 13" xfId="6362" xr:uid="{00000000-0005-0000-0000-0000F91B0000}"/>
    <cellStyle name="Comma 29 13 2" xfId="6363" xr:uid="{00000000-0005-0000-0000-0000FA1B0000}"/>
    <cellStyle name="Comma 29 13 2 2" xfId="6364" xr:uid="{00000000-0005-0000-0000-0000FB1B0000}"/>
    <cellStyle name="Comma 29 13 3" xfId="6365" xr:uid="{00000000-0005-0000-0000-0000FC1B0000}"/>
    <cellStyle name="Comma 29 14" xfId="6366" xr:uid="{00000000-0005-0000-0000-0000FD1B0000}"/>
    <cellStyle name="Comma 29 14 2" xfId="6367" xr:uid="{00000000-0005-0000-0000-0000FE1B0000}"/>
    <cellStyle name="Comma 29 14 2 2" xfId="6368" xr:uid="{00000000-0005-0000-0000-0000FF1B0000}"/>
    <cellStyle name="Comma 29 14 3" xfId="6369" xr:uid="{00000000-0005-0000-0000-0000001C0000}"/>
    <cellStyle name="Comma 29 15" xfId="6370" xr:uid="{00000000-0005-0000-0000-0000011C0000}"/>
    <cellStyle name="Comma 29 15 2" xfId="6371" xr:uid="{00000000-0005-0000-0000-0000021C0000}"/>
    <cellStyle name="Comma 29 15 2 2" xfId="6372" xr:uid="{00000000-0005-0000-0000-0000031C0000}"/>
    <cellStyle name="Comma 29 15 3" xfId="6373" xr:uid="{00000000-0005-0000-0000-0000041C0000}"/>
    <cellStyle name="Comma 29 16" xfId="6374" xr:uid="{00000000-0005-0000-0000-0000051C0000}"/>
    <cellStyle name="Comma 29 16 2" xfId="6375" xr:uid="{00000000-0005-0000-0000-0000061C0000}"/>
    <cellStyle name="Comma 29 16 2 2" xfId="6376" xr:uid="{00000000-0005-0000-0000-0000071C0000}"/>
    <cellStyle name="Comma 29 16 3" xfId="6377" xr:uid="{00000000-0005-0000-0000-0000081C0000}"/>
    <cellStyle name="Comma 29 17" xfId="6378" xr:uid="{00000000-0005-0000-0000-0000091C0000}"/>
    <cellStyle name="Comma 29 17 2" xfId="6379" xr:uid="{00000000-0005-0000-0000-00000A1C0000}"/>
    <cellStyle name="Comma 29 17 2 2" xfId="6380" xr:uid="{00000000-0005-0000-0000-00000B1C0000}"/>
    <cellStyle name="Comma 29 17 3" xfId="6381" xr:uid="{00000000-0005-0000-0000-00000C1C0000}"/>
    <cellStyle name="Comma 29 18" xfId="6382" xr:uid="{00000000-0005-0000-0000-00000D1C0000}"/>
    <cellStyle name="Comma 29 18 2" xfId="6383" xr:uid="{00000000-0005-0000-0000-00000E1C0000}"/>
    <cellStyle name="Comma 29 18 2 2" xfId="6384" xr:uid="{00000000-0005-0000-0000-00000F1C0000}"/>
    <cellStyle name="Comma 29 18 3" xfId="6385" xr:uid="{00000000-0005-0000-0000-0000101C0000}"/>
    <cellStyle name="Comma 29 19" xfId="6386" xr:uid="{00000000-0005-0000-0000-0000111C0000}"/>
    <cellStyle name="Comma 29 19 2" xfId="6387" xr:uid="{00000000-0005-0000-0000-0000121C0000}"/>
    <cellStyle name="Comma 29 19 2 2" xfId="6388" xr:uid="{00000000-0005-0000-0000-0000131C0000}"/>
    <cellStyle name="Comma 29 19 3" xfId="6389" xr:uid="{00000000-0005-0000-0000-0000141C0000}"/>
    <cellStyle name="Comma 29 2" xfId="6390" xr:uid="{00000000-0005-0000-0000-0000151C0000}"/>
    <cellStyle name="Comma 29 2 2" xfId="6391" xr:uid="{00000000-0005-0000-0000-0000161C0000}"/>
    <cellStyle name="Comma 29 2 2 2" xfId="6392" xr:uid="{00000000-0005-0000-0000-0000171C0000}"/>
    <cellStyle name="Comma 29 2 3" xfId="6393" xr:uid="{00000000-0005-0000-0000-0000181C0000}"/>
    <cellStyle name="Comma 29 2 3 2" xfId="6394" xr:uid="{00000000-0005-0000-0000-0000191C0000}"/>
    <cellStyle name="Comma 29 2 3 2 2" xfId="6395" xr:uid="{00000000-0005-0000-0000-00001A1C0000}"/>
    <cellStyle name="Comma 29 2 3 3" xfId="6396" xr:uid="{00000000-0005-0000-0000-00001B1C0000}"/>
    <cellStyle name="Comma 29 2 4" xfId="6397" xr:uid="{00000000-0005-0000-0000-00001C1C0000}"/>
    <cellStyle name="Comma 29 20" xfId="6398" xr:uid="{00000000-0005-0000-0000-00001D1C0000}"/>
    <cellStyle name="Comma 29 20 2" xfId="6399" xr:uid="{00000000-0005-0000-0000-00001E1C0000}"/>
    <cellStyle name="Comma 29 20 2 2" xfId="6400" xr:uid="{00000000-0005-0000-0000-00001F1C0000}"/>
    <cellStyle name="Comma 29 20 3" xfId="6401" xr:uid="{00000000-0005-0000-0000-0000201C0000}"/>
    <cellStyle name="Comma 29 21" xfId="6402" xr:uid="{00000000-0005-0000-0000-0000211C0000}"/>
    <cellStyle name="Comma 29 21 2" xfId="6403" xr:uid="{00000000-0005-0000-0000-0000221C0000}"/>
    <cellStyle name="Comma 29 21 2 2" xfId="6404" xr:uid="{00000000-0005-0000-0000-0000231C0000}"/>
    <cellStyle name="Comma 29 21 3" xfId="6405" xr:uid="{00000000-0005-0000-0000-0000241C0000}"/>
    <cellStyle name="Comma 29 22" xfId="6406" xr:uid="{00000000-0005-0000-0000-0000251C0000}"/>
    <cellStyle name="Comma 29 22 2" xfId="6407" xr:uid="{00000000-0005-0000-0000-0000261C0000}"/>
    <cellStyle name="Comma 29 22 2 2" xfId="6408" xr:uid="{00000000-0005-0000-0000-0000271C0000}"/>
    <cellStyle name="Comma 29 22 3" xfId="6409" xr:uid="{00000000-0005-0000-0000-0000281C0000}"/>
    <cellStyle name="Comma 29 23" xfId="6410" xr:uid="{00000000-0005-0000-0000-0000291C0000}"/>
    <cellStyle name="Comma 29 23 2" xfId="6411" xr:uid="{00000000-0005-0000-0000-00002A1C0000}"/>
    <cellStyle name="Comma 29 23 2 2" xfId="6412" xr:uid="{00000000-0005-0000-0000-00002B1C0000}"/>
    <cellStyle name="Comma 29 23 3" xfId="6413" xr:uid="{00000000-0005-0000-0000-00002C1C0000}"/>
    <cellStyle name="Comma 29 24" xfId="6414" xr:uid="{00000000-0005-0000-0000-00002D1C0000}"/>
    <cellStyle name="Comma 29 24 2" xfId="6415" xr:uid="{00000000-0005-0000-0000-00002E1C0000}"/>
    <cellStyle name="Comma 29 24 2 2" xfId="6416" xr:uid="{00000000-0005-0000-0000-00002F1C0000}"/>
    <cellStyle name="Comma 29 24 3" xfId="6417" xr:uid="{00000000-0005-0000-0000-0000301C0000}"/>
    <cellStyle name="Comma 29 25" xfId="6418" xr:uid="{00000000-0005-0000-0000-0000311C0000}"/>
    <cellStyle name="Comma 29 25 2" xfId="6419" xr:uid="{00000000-0005-0000-0000-0000321C0000}"/>
    <cellStyle name="Comma 29 25 2 2" xfId="6420" xr:uid="{00000000-0005-0000-0000-0000331C0000}"/>
    <cellStyle name="Comma 29 25 3" xfId="6421" xr:uid="{00000000-0005-0000-0000-0000341C0000}"/>
    <cellStyle name="Comma 29 26" xfId="6422" xr:uid="{00000000-0005-0000-0000-0000351C0000}"/>
    <cellStyle name="Comma 29 26 2" xfId="6423" xr:uid="{00000000-0005-0000-0000-0000361C0000}"/>
    <cellStyle name="Comma 29 26 2 2" xfId="6424" xr:uid="{00000000-0005-0000-0000-0000371C0000}"/>
    <cellStyle name="Comma 29 26 3" xfId="6425" xr:uid="{00000000-0005-0000-0000-0000381C0000}"/>
    <cellStyle name="Comma 29 27" xfId="6426" xr:uid="{00000000-0005-0000-0000-0000391C0000}"/>
    <cellStyle name="Comma 29 27 2" xfId="6427" xr:uid="{00000000-0005-0000-0000-00003A1C0000}"/>
    <cellStyle name="Comma 29 27 2 2" xfId="6428" xr:uid="{00000000-0005-0000-0000-00003B1C0000}"/>
    <cellStyle name="Comma 29 27 3" xfId="6429" xr:uid="{00000000-0005-0000-0000-00003C1C0000}"/>
    <cellStyle name="Comma 29 28" xfId="6430" xr:uid="{00000000-0005-0000-0000-00003D1C0000}"/>
    <cellStyle name="Comma 29 28 2" xfId="6431" xr:uid="{00000000-0005-0000-0000-00003E1C0000}"/>
    <cellStyle name="Comma 29 28 2 2" xfId="6432" xr:uid="{00000000-0005-0000-0000-00003F1C0000}"/>
    <cellStyle name="Comma 29 28 3" xfId="6433" xr:uid="{00000000-0005-0000-0000-0000401C0000}"/>
    <cellStyle name="Comma 29 29" xfId="6434" xr:uid="{00000000-0005-0000-0000-0000411C0000}"/>
    <cellStyle name="Comma 29 29 2" xfId="6435" xr:uid="{00000000-0005-0000-0000-0000421C0000}"/>
    <cellStyle name="Comma 29 3" xfId="6436" xr:uid="{00000000-0005-0000-0000-0000431C0000}"/>
    <cellStyle name="Comma 29 3 2" xfId="6437" xr:uid="{00000000-0005-0000-0000-0000441C0000}"/>
    <cellStyle name="Comma 29 3 2 2" xfId="6438" xr:uid="{00000000-0005-0000-0000-0000451C0000}"/>
    <cellStyle name="Comma 29 3 3" xfId="6439" xr:uid="{00000000-0005-0000-0000-0000461C0000}"/>
    <cellStyle name="Comma 29 3 3 2" xfId="6440" xr:uid="{00000000-0005-0000-0000-0000471C0000}"/>
    <cellStyle name="Comma 29 3 3 2 2" xfId="6441" xr:uid="{00000000-0005-0000-0000-0000481C0000}"/>
    <cellStyle name="Comma 29 3 3 3" xfId="6442" xr:uid="{00000000-0005-0000-0000-0000491C0000}"/>
    <cellStyle name="Comma 29 3 4" xfId="6443" xr:uid="{00000000-0005-0000-0000-00004A1C0000}"/>
    <cellStyle name="Comma 29 30" xfId="6444" xr:uid="{00000000-0005-0000-0000-00004B1C0000}"/>
    <cellStyle name="Comma 29 30 2" xfId="6445" xr:uid="{00000000-0005-0000-0000-00004C1C0000}"/>
    <cellStyle name="Comma 29 30 2 2" xfId="6446" xr:uid="{00000000-0005-0000-0000-00004D1C0000}"/>
    <cellStyle name="Comma 29 30 3" xfId="6447" xr:uid="{00000000-0005-0000-0000-00004E1C0000}"/>
    <cellStyle name="Comma 29 31" xfId="6448" xr:uid="{00000000-0005-0000-0000-00004F1C0000}"/>
    <cellStyle name="Comma 29 31 2" xfId="6449" xr:uid="{00000000-0005-0000-0000-0000501C0000}"/>
    <cellStyle name="Comma 29 32" xfId="6450" xr:uid="{00000000-0005-0000-0000-0000511C0000}"/>
    <cellStyle name="Comma 29 33" xfId="6451" xr:uid="{00000000-0005-0000-0000-0000521C0000}"/>
    <cellStyle name="Comma 29 34" xfId="6452" xr:uid="{00000000-0005-0000-0000-0000531C0000}"/>
    <cellStyle name="Comma 29 4" xfId="6453" xr:uid="{00000000-0005-0000-0000-0000541C0000}"/>
    <cellStyle name="Comma 29 4 2" xfId="6454" xr:uid="{00000000-0005-0000-0000-0000551C0000}"/>
    <cellStyle name="Comma 29 4 2 2" xfId="6455" xr:uid="{00000000-0005-0000-0000-0000561C0000}"/>
    <cellStyle name="Comma 29 4 3" xfId="6456" xr:uid="{00000000-0005-0000-0000-0000571C0000}"/>
    <cellStyle name="Comma 29 4 3 2" xfId="6457" xr:uid="{00000000-0005-0000-0000-0000581C0000}"/>
    <cellStyle name="Comma 29 4 3 2 2" xfId="6458" xr:uid="{00000000-0005-0000-0000-0000591C0000}"/>
    <cellStyle name="Comma 29 4 3 3" xfId="6459" xr:uid="{00000000-0005-0000-0000-00005A1C0000}"/>
    <cellStyle name="Comma 29 4 4" xfId="6460" xr:uid="{00000000-0005-0000-0000-00005B1C0000}"/>
    <cellStyle name="Comma 29 5" xfId="6461" xr:uid="{00000000-0005-0000-0000-00005C1C0000}"/>
    <cellStyle name="Comma 29 5 2" xfId="6462" xr:uid="{00000000-0005-0000-0000-00005D1C0000}"/>
    <cellStyle name="Comma 29 5 2 2" xfId="6463" xr:uid="{00000000-0005-0000-0000-00005E1C0000}"/>
    <cellStyle name="Comma 29 5 3" xfId="6464" xr:uid="{00000000-0005-0000-0000-00005F1C0000}"/>
    <cellStyle name="Comma 29 5 3 2" xfId="6465" xr:uid="{00000000-0005-0000-0000-0000601C0000}"/>
    <cellStyle name="Comma 29 5 3 2 2" xfId="6466" xr:uid="{00000000-0005-0000-0000-0000611C0000}"/>
    <cellStyle name="Comma 29 5 3 3" xfId="6467" xr:uid="{00000000-0005-0000-0000-0000621C0000}"/>
    <cellStyle name="Comma 29 5 4" xfId="6468" xr:uid="{00000000-0005-0000-0000-0000631C0000}"/>
    <cellStyle name="Comma 29 6" xfId="6469" xr:uid="{00000000-0005-0000-0000-0000641C0000}"/>
    <cellStyle name="Comma 29 6 2" xfId="6470" xr:uid="{00000000-0005-0000-0000-0000651C0000}"/>
    <cellStyle name="Comma 29 6 2 2" xfId="6471" xr:uid="{00000000-0005-0000-0000-0000661C0000}"/>
    <cellStyle name="Comma 29 6 3" xfId="6472" xr:uid="{00000000-0005-0000-0000-0000671C0000}"/>
    <cellStyle name="Comma 29 7" xfId="6473" xr:uid="{00000000-0005-0000-0000-0000681C0000}"/>
    <cellStyle name="Comma 29 7 2" xfId="6474" xr:uid="{00000000-0005-0000-0000-0000691C0000}"/>
    <cellStyle name="Comma 29 7 2 2" xfId="6475" xr:uid="{00000000-0005-0000-0000-00006A1C0000}"/>
    <cellStyle name="Comma 29 7 3" xfId="6476" xr:uid="{00000000-0005-0000-0000-00006B1C0000}"/>
    <cellStyle name="Comma 29 8" xfId="6477" xr:uid="{00000000-0005-0000-0000-00006C1C0000}"/>
    <cellStyle name="Comma 29 8 2" xfId="6478" xr:uid="{00000000-0005-0000-0000-00006D1C0000}"/>
    <cellStyle name="Comma 29 8 2 2" xfId="6479" xr:uid="{00000000-0005-0000-0000-00006E1C0000}"/>
    <cellStyle name="Comma 29 8 3" xfId="6480" xr:uid="{00000000-0005-0000-0000-00006F1C0000}"/>
    <cellStyle name="Comma 29 9" xfId="6481" xr:uid="{00000000-0005-0000-0000-0000701C0000}"/>
    <cellStyle name="Comma 29 9 2" xfId="6482" xr:uid="{00000000-0005-0000-0000-0000711C0000}"/>
    <cellStyle name="Comma 29 9 2 2" xfId="6483" xr:uid="{00000000-0005-0000-0000-0000721C0000}"/>
    <cellStyle name="Comma 29 9 3" xfId="6484" xr:uid="{00000000-0005-0000-0000-0000731C0000}"/>
    <cellStyle name="Comma 290" xfId="6485" xr:uid="{00000000-0005-0000-0000-0000741C0000}"/>
    <cellStyle name="Comma 290 2" xfId="6486" xr:uid="{00000000-0005-0000-0000-0000751C0000}"/>
    <cellStyle name="Comma 290 3" xfId="6487" xr:uid="{00000000-0005-0000-0000-0000761C0000}"/>
    <cellStyle name="Comma 291" xfId="6488" xr:uid="{00000000-0005-0000-0000-0000771C0000}"/>
    <cellStyle name="Comma 291 2" xfId="6489" xr:uid="{00000000-0005-0000-0000-0000781C0000}"/>
    <cellStyle name="Comma 291 3" xfId="6490" xr:uid="{00000000-0005-0000-0000-0000791C0000}"/>
    <cellStyle name="Comma 292" xfId="6491" xr:uid="{00000000-0005-0000-0000-00007A1C0000}"/>
    <cellStyle name="Comma 292 2" xfId="6492" xr:uid="{00000000-0005-0000-0000-00007B1C0000}"/>
    <cellStyle name="Comma 292 3" xfId="6493" xr:uid="{00000000-0005-0000-0000-00007C1C0000}"/>
    <cellStyle name="Comma 293" xfId="6494" xr:uid="{00000000-0005-0000-0000-00007D1C0000}"/>
    <cellStyle name="Comma 293 2" xfId="6495" xr:uid="{00000000-0005-0000-0000-00007E1C0000}"/>
    <cellStyle name="Comma 293 3" xfId="6496" xr:uid="{00000000-0005-0000-0000-00007F1C0000}"/>
    <cellStyle name="Comma 294" xfId="6497" xr:uid="{00000000-0005-0000-0000-0000801C0000}"/>
    <cellStyle name="Comma 294 2" xfId="6498" xr:uid="{00000000-0005-0000-0000-0000811C0000}"/>
    <cellStyle name="Comma 294 3" xfId="6499" xr:uid="{00000000-0005-0000-0000-0000821C0000}"/>
    <cellStyle name="Comma 295" xfId="6500" xr:uid="{00000000-0005-0000-0000-0000831C0000}"/>
    <cellStyle name="Comma 295 2" xfId="6501" xr:uid="{00000000-0005-0000-0000-0000841C0000}"/>
    <cellStyle name="Comma 295 3" xfId="6502" xr:uid="{00000000-0005-0000-0000-0000851C0000}"/>
    <cellStyle name="Comma 296" xfId="6503" xr:uid="{00000000-0005-0000-0000-0000861C0000}"/>
    <cellStyle name="Comma 296 2" xfId="6504" xr:uid="{00000000-0005-0000-0000-0000871C0000}"/>
    <cellStyle name="Comma 296 3" xfId="6505" xr:uid="{00000000-0005-0000-0000-0000881C0000}"/>
    <cellStyle name="Comma 297" xfId="6506" xr:uid="{00000000-0005-0000-0000-0000891C0000}"/>
    <cellStyle name="Comma 297 2" xfId="6507" xr:uid="{00000000-0005-0000-0000-00008A1C0000}"/>
    <cellStyle name="Comma 297 3" xfId="6508" xr:uid="{00000000-0005-0000-0000-00008B1C0000}"/>
    <cellStyle name="Comma 298" xfId="6509" xr:uid="{00000000-0005-0000-0000-00008C1C0000}"/>
    <cellStyle name="Comma 298 2" xfId="6510" xr:uid="{00000000-0005-0000-0000-00008D1C0000}"/>
    <cellStyle name="Comma 298 3" xfId="6511" xr:uid="{00000000-0005-0000-0000-00008E1C0000}"/>
    <cellStyle name="Comma 299" xfId="6512" xr:uid="{00000000-0005-0000-0000-00008F1C0000}"/>
    <cellStyle name="Comma 299 2" xfId="6513" xr:uid="{00000000-0005-0000-0000-0000901C0000}"/>
    <cellStyle name="Comma 299 3" xfId="6514" xr:uid="{00000000-0005-0000-0000-0000911C0000}"/>
    <cellStyle name="Comma 3" xfId="6515" xr:uid="{00000000-0005-0000-0000-0000921C0000}"/>
    <cellStyle name="Comma 3 10" xfId="6516" xr:uid="{00000000-0005-0000-0000-0000931C0000}"/>
    <cellStyle name="Comma 3 11" xfId="6517" xr:uid="{00000000-0005-0000-0000-0000941C0000}"/>
    <cellStyle name="Comma 3 12" xfId="6518" xr:uid="{00000000-0005-0000-0000-0000951C0000}"/>
    <cellStyle name="Comma 3 12 2" xfId="6519" xr:uid="{00000000-0005-0000-0000-0000961C0000}"/>
    <cellStyle name="Comma 3 13" xfId="6520" xr:uid="{00000000-0005-0000-0000-0000971C0000}"/>
    <cellStyle name="Comma 3 2" xfId="6521" xr:uid="{00000000-0005-0000-0000-0000981C0000}"/>
    <cellStyle name="Comma 3 2 10" xfId="6522" xr:uid="{00000000-0005-0000-0000-0000991C0000}"/>
    <cellStyle name="Comma 3 2 11" xfId="6523" xr:uid="{00000000-0005-0000-0000-00009A1C0000}"/>
    <cellStyle name="Comma 3 2 12" xfId="6524" xr:uid="{00000000-0005-0000-0000-00009B1C0000}"/>
    <cellStyle name="Comma 3 2 13" xfId="6525" xr:uid="{00000000-0005-0000-0000-00009C1C0000}"/>
    <cellStyle name="Comma 3 2 14" xfId="6526" xr:uid="{00000000-0005-0000-0000-00009D1C0000}"/>
    <cellStyle name="Comma 3 2 15" xfId="6527" xr:uid="{00000000-0005-0000-0000-00009E1C0000}"/>
    <cellStyle name="Comma 3 2 16" xfId="6528" xr:uid="{00000000-0005-0000-0000-00009F1C0000}"/>
    <cellStyle name="Comma 3 2 17" xfId="6529" xr:uid="{00000000-0005-0000-0000-0000A01C0000}"/>
    <cellStyle name="Comma 3 2 18" xfId="6530" xr:uid="{00000000-0005-0000-0000-0000A11C0000}"/>
    <cellStyle name="Comma 3 2 19" xfId="6531" xr:uid="{00000000-0005-0000-0000-0000A21C0000}"/>
    <cellStyle name="Comma 3 2 2" xfId="6532" xr:uid="{00000000-0005-0000-0000-0000A31C0000}"/>
    <cellStyle name="Comma 3 2 2 2" xfId="6533" xr:uid="{00000000-0005-0000-0000-0000A41C0000}"/>
    <cellStyle name="Comma 3 2 2 3" xfId="6534" xr:uid="{00000000-0005-0000-0000-0000A51C0000}"/>
    <cellStyle name="Comma 3 2 2 4" xfId="6535" xr:uid="{00000000-0005-0000-0000-0000A61C0000}"/>
    <cellStyle name="Comma 3 2 2 4 2" xfId="20437" xr:uid="{00000000-0005-0000-0000-0000A71C0000}"/>
    <cellStyle name="Comma 3 2 2 4 2 2" xfId="32344" xr:uid="{7F70E875-EE97-4BA7-80A8-47C696B23F68}"/>
    <cellStyle name="Comma 3 2 2 4 3" xfId="26400" xr:uid="{D7E37257-4F23-4013-BA4A-9BEBAA36B214}"/>
    <cellStyle name="Comma 3 2 3" xfId="6536" xr:uid="{00000000-0005-0000-0000-0000A81C0000}"/>
    <cellStyle name="Comma 3 2 3 2" xfId="6537" xr:uid="{00000000-0005-0000-0000-0000A91C0000}"/>
    <cellStyle name="Comma 3 2 3 2 2" xfId="6538" xr:uid="{00000000-0005-0000-0000-0000AA1C0000}"/>
    <cellStyle name="Comma 3 2 3 2 2 2" xfId="6539" xr:uid="{00000000-0005-0000-0000-0000AB1C0000}"/>
    <cellStyle name="Comma 3 2 3 2 3" xfId="6540" xr:uid="{00000000-0005-0000-0000-0000AC1C0000}"/>
    <cellStyle name="Comma 3 2 3 3" xfId="6541" xr:uid="{00000000-0005-0000-0000-0000AD1C0000}"/>
    <cellStyle name="Comma 3 2 3 3 2" xfId="6542" xr:uid="{00000000-0005-0000-0000-0000AE1C0000}"/>
    <cellStyle name="Comma 3 2 3 4" xfId="6543" xr:uid="{00000000-0005-0000-0000-0000AF1C0000}"/>
    <cellStyle name="Comma 3 2 3 5" xfId="6544" xr:uid="{00000000-0005-0000-0000-0000B01C0000}"/>
    <cellStyle name="Comma 3 2 3 6" xfId="6545" xr:uid="{00000000-0005-0000-0000-0000B11C0000}"/>
    <cellStyle name="Comma 3 2 4" xfId="6546" xr:uid="{00000000-0005-0000-0000-0000B21C0000}"/>
    <cellStyle name="Comma 3 2 4 2" xfId="6547" xr:uid="{00000000-0005-0000-0000-0000B31C0000}"/>
    <cellStyle name="Comma 3 2 4 2 2" xfId="6548" xr:uid="{00000000-0005-0000-0000-0000B41C0000}"/>
    <cellStyle name="Comma 3 2 4 3" xfId="6549" xr:uid="{00000000-0005-0000-0000-0000B51C0000}"/>
    <cellStyle name="Comma 3 2 4 4" xfId="6550" xr:uid="{00000000-0005-0000-0000-0000B61C0000}"/>
    <cellStyle name="Comma 3 2 4 5" xfId="6551" xr:uid="{00000000-0005-0000-0000-0000B71C0000}"/>
    <cellStyle name="Comma 3 2 4 5 2" xfId="20438" xr:uid="{00000000-0005-0000-0000-0000B81C0000}"/>
    <cellStyle name="Comma 3 2 4 5 2 2" xfId="32345" xr:uid="{25DB76C3-A14E-431F-8C91-C82F9BC183EF}"/>
    <cellStyle name="Comma 3 2 4 5 3" xfId="26401" xr:uid="{469DC6CA-8550-4BD5-BD8E-5C7C9CCF5CE9}"/>
    <cellStyle name="Comma 3 2 5" xfId="6552" xr:uid="{00000000-0005-0000-0000-0000B91C0000}"/>
    <cellStyle name="Comma 3 2 5 2" xfId="6553" xr:uid="{00000000-0005-0000-0000-0000BA1C0000}"/>
    <cellStyle name="Comma 3 2 5 3" xfId="6554" xr:uid="{00000000-0005-0000-0000-0000BB1C0000}"/>
    <cellStyle name="Comma 3 2 6" xfId="6555" xr:uid="{00000000-0005-0000-0000-0000BC1C0000}"/>
    <cellStyle name="Comma 3 2 6 2" xfId="6556" xr:uid="{00000000-0005-0000-0000-0000BD1C0000}"/>
    <cellStyle name="Comma 3 2 6 3" xfId="6557" xr:uid="{00000000-0005-0000-0000-0000BE1C0000}"/>
    <cellStyle name="Comma 3 2 7" xfId="6558" xr:uid="{00000000-0005-0000-0000-0000BF1C0000}"/>
    <cellStyle name="Comma 3 2 7 2" xfId="6559" xr:uid="{00000000-0005-0000-0000-0000C01C0000}"/>
    <cellStyle name="Comma 3 2 7 3" xfId="6560" xr:uid="{00000000-0005-0000-0000-0000C11C0000}"/>
    <cellStyle name="Comma 3 2 8" xfId="6561" xr:uid="{00000000-0005-0000-0000-0000C21C0000}"/>
    <cellStyle name="Comma 3 2 9" xfId="6562" xr:uid="{00000000-0005-0000-0000-0000C31C0000}"/>
    <cellStyle name="Comma 3 3" xfId="6563" xr:uid="{00000000-0005-0000-0000-0000C41C0000}"/>
    <cellStyle name="Comma 3 3 10" xfId="6564" xr:uid="{00000000-0005-0000-0000-0000C51C0000}"/>
    <cellStyle name="Comma 3 3 10 2" xfId="20439" xr:uid="{00000000-0005-0000-0000-0000C61C0000}"/>
    <cellStyle name="Comma 3 3 10 2 2" xfId="32346" xr:uid="{F420C0A6-5FB5-420D-AACE-03058C0AACD3}"/>
    <cellStyle name="Comma 3 3 10 3" xfId="26402" xr:uid="{CED54C02-D195-4EC1-BADE-E29931F04338}"/>
    <cellStyle name="Comma 3 3 2" xfId="6565" xr:uid="{00000000-0005-0000-0000-0000C71C0000}"/>
    <cellStyle name="Comma 3 3 2 2" xfId="6566" xr:uid="{00000000-0005-0000-0000-0000C81C0000}"/>
    <cellStyle name="Comma 3 3 2 3" xfId="6567" xr:uid="{00000000-0005-0000-0000-0000C91C0000}"/>
    <cellStyle name="Comma 3 3 3" xfId="6568" xr:uid="{00000000-0005-0000-0000-0000CA1C0000}"/>
    <cellStyle name="Comma 3 3 3 2" xfId="6569" xr:uid="{00000000-0005-0000-0000-0000CB1C0000}"/>
    <cellStyle name="Comma 3 3 3 2 2" xfId="6570" xr:uid="{00000000-0005-0000-0000-0000CC1C0000}"/>
    <cellStyle name="Comma 3 3 3 2 2 2" xfId="6571" xr:uid="{00000000-0005-0000-0000-0000CD1C0000}"/>
    <cellStyle name="Comma 3 3 3 2 3" xfId="6572" xr:uid="{00000000-0005-0000-0000-0000CE1C0000}"/>
    <cellStyle name="Comma 3 3 3 3" xfId="6573" xr:uid="{00000000-0005-0000-0000-0000CF1C0000}"/>
    <cellStyle name="Comma 3 3 3 3 2" xfId="6574" xr:uid="{00000000-0005-0000-0000-0000D01C0000}"/>
    <cellStyle name="Comma 3 3 3 4" xfId="6575" xr:uid="{00000000-0005-0000-0000-0000D11C0000}"/>
    <cellStyle name="Comma 3 3 3 4 2" xfId="6576" xr:uid="{00000000-0005-0000-0000-0000D21C0000}"/>
    <cellStyle name="Comma 3 3 3 5" xfId="6577" xr:uid="{00000000-0005-0000-0000-0000D31C0000}"/>
    <cellStyle name="Comma 3 3 4" xfId="6578" xr:uid="{00000000-0005-0000-0000-0000D41C0000}"/>
    <cellStyle name="Comma 3 3 4 2" xfId="6579" xr:uid="{00000000-0005-0000-0000-0000D51C0000}"/>
    <cellStyle name="Comma 3 3 4 2 2" xfId="6580" xr:uid="{00000000-0005-0000-0000-0000D61C0000}"/>
    <cellStyle name="Comma 3 3 4 3" xfId="6581" xr:uid="{00000000-0005-0000-0000-0000D71C0000}"/>
    <cellStyle name="Comma 3 3 4 4" xfId="6582" xr:uid="{00000000-0005-0000-0000-0000D81C0000}"/>
    <cellStyle name="Comma 3 3 5" xfId="6583" xr:uid="{00000000-0005-0000-0000-0000D91C0000}"/>
    <cellStyle name="Comma 3 3 5 2" xfId="6584" xr:uid="{00000000-0005-0000-0000-0000DA1C0000}"/>
    <cellStyle name="Comma 3 3 5 3" xfId="6585" xr:uid="{00000000-0005-0000-0000-0000DB1C0000}"/>
    <cellStyle name="Comma 3 3 6" xfId="6586" xr:uid="{00000000-0005-0000-0000-0000DC1C0000}"/>
    <cellStyle name="Comma 3 3 6 2" xfId="6587" xr:uid="{00000000-0005-0000-0000-0000DD1C0000}"/>
    <cellStyle name="Comma 3 3 7" xfId="6588" xr:uid="{00000000-0005-0000-0000-0000DE1C0000}"/>
    <cellStyle name="Comma 3 3 8" xfId="6589" xr:uid="{00000000-0005-0000-0000-0000DF1C0000}"/>
    <cellStyle name="Comma 3 3 9" xfId="6590" xr:uid="{00000000-0005-0000-0000-0000E01C0000}"/>
    <cellStyle name="Comma 3 4" xfId="6591" xr:uid="{00000000-0005-0000-0000-0000E11C0000}"/>
    <cellStyle name="Comma 3 4 2" xfId="6592" xr:uid="{00000000-0005-0000-0000-0000E21C0000}"/>
    <cellStyle name="Comma 3 4 2 2" xfId="6593" xr:uid="{00000000-0005-0000-0000-0000E31C0000}"/>
    <cellStyle name="Comma 3 4 2 2 2" xfId="6594" xr:uid="{00000000-0005-0000-0000-0000E41C0000}"/>
    <cellStyle name="Comma 3 4 2 2 2 2" xfId="6595" xr:uid="{00000000-0005-0000-0000-0000E51C0000}"/>
    <cellStyle name="Comma 3 4 2 2 3" xfId="6596" xr:uid="{00000000-0005-0000-0000-0000E61C0000}"/>
    <cellStyle name="Comma 3 4 2 3" xfId="6597" xr:uid="{00000000-0005-0000-0000-0000E71C0000}"/>
    <cellStyle name="Comma 3 4 2 3 2" xfId="6598" xr:uid="{00000000-0005-0000-0000-0000E81C0000}"/>
    <cellStyle name="Comma 3 4 2 4" xfId="6599" xr:uid="{00000000-0005-0000-0000-0000E91C0000}"/>
    <cellStyle name="Comma 3 4 3" xfId="6600" xr:uid="{00000000-0005-0000-0000-0000EA1C0000}"/>
    <cellStyle name="Comma 3 4 3 2" xfId="6601" xr:uid="{00000000-0005-0000-0000-0000EB1C0000}"/>
    <cellStyle name="Comma 3 4 3 2 2" xfId="6602" xr:uid="{00000000-0005-0000-0000-0000EC1C0000}"/>
    <cellStyle name="Comma 3 4 3 3" xfId="6603" xr:uid="{00000000-0005-0000-0000-0000ED1C0000}"/>
    <cellStyle name="Comma 3 4 4" xfId="6604" xr:uid="{00000000-0005-0000-0000-0000EE1C0000}"/>
    <cellStyle name="Comma 3 4 4 2" xfId="6605" xr:uid="{00000000-0005-0000-0000-0000EF1C0000}"/>
    <cellStyle name="Comma 3 4 5" xfId="6606" xr:uid="{00000000-0005-0000-0000-0000F01C0000}"/>
    <cellStyle name="Comma 3 4 5 2" xfId="6607" xr:uid="{00000000-0005-0000-0000-0000F11C0000}"/>
    <cellStyle name="Comma 3 4 6" xfId="6608" xr:uid="{00000000-0005-0000-0000-0000F21C0000}"/>
    <cellStyle name="Comma 3 4 7" xfId="6609" xr:uid="{00000000-0005-0000-0000-0000F31C0000}"/>
    <cellStyle name="Comma 3 4 8" xfId="6610" xr:uid="{00000000-0005-0000-0000-0000F41C0000}"/>
    <cellStyle name="Comma 3 4 8 2" xfId="20440" xr:uid="{00000000-0005-0000-0000-0000F51C0000}"/>
    <cellStyle name="Comma 3 4 8 2 2" xfId="32347" xr:uid="{7890665D-02F0-4551-A579-1D670452A341}"/>
    <cellStyle name="Comma 3 4 8 3" xfId="26403" xr:uid="{F734E449-7CF3-417F-BBB6-A3B26232D584}"/>
    <cellStyle name="Comma 3 5" xfId="6611" xr:uid="{00000000-0005-0000-0000-0000F61C0000}"/>
    <cellStyle name="Comma 3 5 2" xfId="6612" xr:uid="{00000000-0005-0000-0000-0000F71C0000}"/>
    <cellStyle name="Comma 3 5 2 2" xfId="6613" xr:uid="{00000000-0005-0000-0000-0000F81C0000}"/>
    <cellStyle name="Comma 3 5 3" xfId="6614" xr:uid="{00000000-0005-0000-0000-0000F91C0000}"/>
    <cellStyle name="Comma 3 5 4" xfId="6615" xr:uid="{00000000-0005-0000-0000-0000FA1C0000}"/>
    <cellStyle name="Comma 3 5 5" xfId="6616" xr:uid="{00000000-0005-0000-0000-0000FB1C0000}"/>
    <cellStyle name="Comma 3 6" xfId="6617" xr:uid="{00000000-0005-0000-0000-0000FC1C0000}"/>
    <cellStyle name="Comma 3 6 2" xfId="6618" xr:uid="{00000000-0005-0000-0000-0000FD1C0000}"/>
    <cellStyle name="Comma 3 6 2 2" xfId="6619" xr:uid="{00000000-0005-0000-0000-0000FE1C0000}"/>
    <cellStyle name="Comma 3 6 2 2 2" xfId="6620" xr:uid="{00000000-0005-0000-0000-0000FF1C0000}"/>
    <cellStyle name="Comma 3 6 2 2 2 2" xfId="6621" xr:uid="{00000000-0005-0000-0000-0000001D0000}"/>
    <cellStyle name="Comma 3 6 2 2 3" xfId="6622" xr:uid="{00000000-0005-0000-0000-0000011D0000}"/>
    <cellStyle name="Comma 3 6 2 3" xfId="6623" xr:uid="{00000000-0005-0000-0000-0000021D0000}"/>
    <cellStyle name="Comma 3 6 2 3 2" xfId="6624" xr:uid="{00000000-0005-0000-0000-0000031D0000}"/>
    <cellStyle name="Comma 3 6 2 4" xfId="6625" xr:uid="{00000000-0005-0000-0000-0000041D0000}"/>
    <cellStyle name="Comma 3 6 3" xfId="6626" xr:uid="{00000000-0005-0000-0000-0000051D0000}"/>
    <cellStyle name="Comma 3 6 3 2" xfId="6627" xr:uid="{00000000-0005-0000-0000-0000061D0000}"/>
    <cellStyle name="Comma 3 6 3 2 2" xfId="6628" xr:uid="{00000000-0005-0000-0000-0000071D0000}"/>
    <cellStyle name="Comma 3 6 3 3" xfId="6629" xr:uid="{00000000-0005-0000-0000-0000081D0000}"/>
    <cellStyle name="Comma 3 6 4" xfId="6630" xr:uid="{00000000-0005-0000-0000-0000091D0000}"/>
    <cellStyle name="Comma 3 6 4 2" xfId="6631" xr:uid="{00000000-0005-0000-0000-00000A1D0000}"/>
    <cellStyle name="Comma 3 6 5" xfId="6632" xr:uid="{00000000-0005-0000-0000-00000B1D0000}"/>
    <cellStyle name="Comma 3 6 5 2" xfId="6633" xr:uid="{00000000-0005-0000-0000-00000C1D0000}"/>
    <cellStyle name="Comma 3 6 6" xfId="6634" xr:uid="{00000000-0005-0000-0000-00000D1D0000}"/>
    <cellStyle name="Comma 3 6 7" xfId="6635" xr:uid="{00000000-0005-0000-0000-00000E1D0000}"/>
    <cellStyle name="Comma 3 6 7 2" xfId="20441" xr:uid="{00000000-0005-0000-0000-00000F1D0000}"/>
    <cellStyle name="Comma 3 6 7 2 2" xfId="32348" xr:uid="{C244D2A9-4F4B-48FD-BB9B-BFB958B30657}"/>
    <cellStyle name="Comma 3 6 7 3" xfId="26404" xr:uid="{B1E38110-E786-4325-AC86-3360490FAD43}"/>
    <cellStyle name="Comma 3 7" xfId="6636" xr:uid="{00000000-0005-0000-0000-0000101D0000}"/>
    <cellStyle name="Comma 3 7 2" xfId="6637" xr:uid="{00000000-0005-0000-0000-0000111D0000}"/>
    <cellStyle name="Comma 3 8" xfId="6638" xr:uid="{00000000-0005-0000-0000-0000121D0000}"/>
    <cellStyle name="Comma 3 8 2" xfId="6639" xr:uid="{00000000-0005-0000-0000-0000131D0000}"/>
    <cellStyle name="Comma 3 9" xfId="6640" xr:uid="{00000000-0005-0000-0000-0000141D0000}"/>
    <cellStyle name="Comma 30" xfId="6641" xr:uid="{00000000-0005-0000-0000-0000151D0000}"/>
    <cellStyle name="Comma 30 10" xfId="6642" xr:uid="{00000000-0005-0000-0000-0000161D0000}"/>
    <cellStyle name="Comma 30 10 2" xfId="6643" xr:uid="{00000000-0005-0000-0000-0000171D0000}"/>
    <cellStyle name="Comma 30 10 2 2" xfId="6644" xr:uid="{00000000-0005-0000-0000-0000181D0000}"/>
    <cellStyle name="Comma 30 10 3" xfId="6645" xr:uid="{00000000-0005-0000-0000-0000191D0000}"/>
    <cellStyle name="Comma 30 11" xfId="6646" xr:uid="{00000000-0005-0000-0000-00001A1D0000}"/>
    <cellStyle name="Comma 30 11 2" xfId="6647" xr:uid="{00000000-0005-0000-0000-00001B1D0000}"/>
    <cellStyle name="Comma 30 11 2 2" xfId="6648" xr:uid="{00000000-0005-0000-0000-00001C1D0000}"/>
    <cellStyle name="Comma 30 11 3" xfId="6649" xr:uid="{00000000-0005-0000-0000-00001D1D0000}"/>
    <cellStyle name="Comma 30 12" xfId="6650" xr:uid="{00000000-0005-0000-0000-00001E1D0000}"/>
    <cellStyle name="Comma 30 12 2" xfId="6651" xr:uid="{00000000-0005-0000-0000-00001F1D0000}"/>
    <cellStyle name="Comma 30 12 2 2" xfId="6652" xr:uid="{00000000-0005-0000-0000-0000201D0000}"/>
    <cellStyle name="Comma 30 12 3" xfId="6653" xr:uid="{00000000-0005-0000-0000-0000211D0000}"/>
    <cellStyle name="Comma 30 13" xfId="6654" xr:uid="{00000000-0005-0000-0000-0000221D0000}"/>
    <cellStyle name="Comma 30 13 2" xfId="6655" xr:uid="{00000000-0005-0000-0000-0000231D0000}"/>
    <cellStyle name="Comma 30 13 2 2" xfId="6656" xr:uid="{00000000-0005-0000-0000-0000241D0000}"/>
    <cellStyle name="Comma 30 13 3" xfId="6657" xr:uid="{00000000-0005-0000-0000-0000251D0000}"/>
    <cellStyle name="Comma 30 14" xfId="6658" xr:uid="{00000000-0005-0000-0000-0000261D0000}"/>
    <cellStyle name="Comma 30 14 2" xfId="6659" xr:uid="{00000000-0005-0000-0000-0000271D0000}"/>
    <cellStyle name="Comma 30 14 2 2" xfId="6660" xr:uid="{00000000-0005-0000-0000-0000281D0000}"/>
    <cellStyle name="Comma 30 14 3" xfId="6661" xr:uid="{00000000-0005-0000-0000-0000291D0000}"/>
    <cellStyle name="Comma 30 15" xfId="6662" xr:uid="{00000000-0005-0000-0000-00002A1D0000}"/>
    <cellStyle name="Comma 30 15 2" xfId="6663" xr:uid="{00000000-0005-0000-0000-00002B1D0000}"/>
    <cellStyle name="Comma 30 15 2 2" xfId="6664" xr:uid="{00000000-0005-0000-0000-00002C1D0000}"/>
    <cellStyle name="Comma 30 15 3" xfId="6665" xr:uid="{00000000-0005-0000-0000-00002D1D0000}"/>
    <cellStyle name="Comma 30 16" xfId="6666" xr:uid="{00000000-0005-0000-0000-00002E1D0000}"/>
    <cellStyle name="Comma 30 16 2" xfId="6667" xr:uid="{00000000-0005-0000-0000-00002F1D0000}"/>
    <cellStyle name="Comma 30 16 2 2" xfId="6668" xr:uid="{00000000-0005-0000-0000-0000301D0000}"/>
    <cellStyle name="Comma 30 16 3" xfId="6669" xr:uid="{00000000-0005-0000-0000-0000311D0000}"/>
    <cellStyle name="Comma 30 17" xfId="6670" xr:uid="{00000000-0005-0000-0000-0000321D0000}"/>
    <cellStyle name="Comma 30 17 2" xfId="6671" xr:uid="{00000000-0005-0000-0000-0000331D0000}"/>
    <cellStyle name="Comma 30 17 2 2" xfId="6672" xr:uid="{00000000-0005-0000-0000-0000341D0000}"/>
    <cellStyle name="Comma 30 17 3" xfId="6673" xr:uid="{00000000-0005-0000-0000-0000351D0000}"/>
    <cellStyle name="Comma 30 18" xfId="6674" xr:uid="{00000000-0005-0000-0000-0000361D0000}"/>
    <cellStyle name="Comma 30 18 2" xfId="6675" xr:uid="{00000000-0005-0000-0000-0000371D0000}"/>
    <cellStyle name="Comma 30 18 2 2" xfId="6676" xr:uid="{00000000-0005-0000-0000-0000381D0000}"/>
    <cellStyle name="Comma 30 18 3" xfId="6677" xr:uid="{00000000-0005-0000-0000-0000391D0000}"/>
    <cellStyle name="Comma 30 19" xfId="6678" xr:uid="{00000000-0005-0000-0000-00003A1D0000}"/>
    <cellStyle name="Comma 30 19 2" xfId="6679" xr:uid="{00000000-0005-0000-0000-00003B1D0000}"/>
    <cellStyle name="Comma 30 19 2 2" xfId="6680" xr:uid="{00000000-0005-0000-0000-00003C1D0000}"/>
    <cellStyle name="Comma 30 19 3" xfId="6681" xr:uid="{00000000-0005-0000-0000-00003D1D0000}"/>
    <cellStyle name="Comma 30 2" xfId="6682" xr:uid="{00000000-0005-0000-0000-00003E1D0000}"/>
    <cellStyle name="Comma 30 2 2" xfId="6683" xr:uid="{00000000-0005-0000-0000-00003F1D0000}"/>
    <cellStyle name="Comma 30 2 2 2" xfId="6684" xr:uid="{00000000-0005-0000-0000-0000401D0000}"/>
    <cellStyle name="Comma 30 2 3" xfId="6685" xr:uid="{00000000-0005-0000-0000-0000411D0000}"/>
    <cellStyle name="Comma 30 2 3 2" xfId="6686" xr:uid="{00000000-0005-0000-0000-0000421D0000}"/>
    <cellStyle name="Comma 30 2 3 2 2" xfId="6687" xr:uid="{00000000-0005-0000-0000-0000431D0000}"/>
    <cellStyle name="Comma 30 2 3 3" xfId="6688" xr:uid="{00000000-0005-0000-0000-0000441D0000}"/>
    <cellStyle name="Comma 30 2 4" xfId="6689" xr:uid="{00000000-0005-0000-0000-0000451D0000}"/>
    <cellStyle name="Comma 30 20" xfId="6690" xr:uid="{00000000-0005-0000-0000-0000461D0000}"/>
    <cellStyle name="Comma 30 20 2" xfId="6691" xr:uid="{00000000-0005-0000-0000-0000471D0000}"/>
    <cellStyle name="Comma 30 20 2 2" xfId="6692" xr:uid="{00000000-0005-0000-0000-0000481D0000}"/>
    <cellStyle name="Comma 30 20 3" xfId="6693" xr:uid="{00000000-0005-0000-0000-0000491D0000}"/>
    <cellStyle name="Comma 30 21" xfId="6694" xr:uid="{00000000-0005-0000-0000-00004A1D0000}"/>
    <cellStyle name="Comma 30 21 2" xfId="6695" xr:uid="{00000000-0005-0000-0000-00004B1D0000}"/>
    <cellStyle name="Comma 30 21 2 2" xfId="6696" xr:uid="{00000000-0005-0000-0000-00004C1D0000}"/>
    <cellStyle name="Comma 30 21 3" xfId="6697" xr:uid="{00000000-0005-0000-0000-00004D1D0000}"/>
    <cellStyle name="Comma 30 22" xfId="6698" xr:uid="{00000000-0005-0000-0000-00004E1D0000}"/>
    <cellStyle name="Comma 30 22 2" xfId="6699" xr:uid="{00000000-0005-0000-0000-00004F1D0000}"/>
    <cellStyle name="Comma 30 22 2 2" xfId="6700" xr:uid="{00000000-0005-0000-0000-0000501D0000}"/>
    <cellStyle name="Comma 30 22 3" xfId="6701" xr:uid="{00000000-0005-0000-0000-0000511D0000}"/>
    <cellStyle name="Comma 30 23" xfId="6702" xr:uid="{00000000-0005-0000-0000-0000521D0000}"/>
    <cellStyle name="Comma 30 23 2" xfId="6703" xr:uid="{00000000-0005-0000-0000-0000531D0000}"/>
    <cellStyle name="Comma 30 23 2 2" xfId="6704" xr:uid="{00000000-0005-0000-0000-0000541D0000}"/>
    <cellStyle name="Comma 30 23 3" xfId="6705" xr:uid="{00000000-0005-0000-0000-0000551D0000}"/>
    <cellStyle name="Comma 30 24" xfId="6706" xr:uid="{00000000-0005-0000-0000-0000561D0000}"/>
    <cellStyle name="Comma 30 24 2" xfId="6707" xr:uid="{00000000-0005-0000-0000-0000571D0000}"/>
    <cellStyle name="Comma 30 24 2 2" xfId="6708" xr:uid="{00000000-0005-0000-0000-0000581D0000}"/>
    <cellStyle name="Comma 30 24 3" xfId="6709" xr:uid="{00000000-0005-0000-0000-0000591D0000}"/>
    <cellStyle name="Comma 30 25" xfId="6710" xr:uid="{00000000-0005-0000-0000-00005A1D0000}"/>
    <cellStyle name="Comma 30 25 2" xfId="6711" xr:uid="{00000000-0005-0000-0000-00005B1D0000}"/>
    <cellStyle name="Comma 30 25 2 2" xfId="6712" xr:uid="{00000000-0005-0000-0000-00005C1D0000}"/>
    <cellStyle name="Comma 30 25 3" xfId="6713" xr:uid="{00000000-0005-0000-0000-00005D1D0000}"/>
    <cellStyle name="Comma 30 26" xfId="6714" xr:uid="{00000000-0005-0000-0000-00005E1D0000}"/>
    <cellStyle name="Comma 30 26 2" xfId="6715" xr:uid="{00000000-0005-0000-0000-00005F1D0000}"/>
    <cellStyle name="Comma 30 26 2 2" xfId="6716" xr:uid="{00000000-0005-0000-0000-0000601D0000}"/>
    <cellStyle name="Comma 30 26 3" xfId="6717" xr:uid="{00000000-0005-0000-0000-0000611D0000}"/>
    <cellStyle name="Comma 30 27" xfId="6718" xr:uid="{00000000-0005-0000-0000-0000621D0000}"/>
    <cellStyle name="Comma 30 27 2" xfId="6719" xr:uid="{00000000-0005-0000-0000-0000631D0000}"/>
    <cellStyle name="Comma 30 27 2 2" xfId="6720" xr:uid="{00000000-0005-0000-0000-0000641D0000}"/>
    <cellStyle name="Comma 30 27 3" xfId="6721" xr:uid="{00000000-0005-0000-0000-0000651D0000}"/>
    <cellStyle name="Comma 30 28" xfId="6722" xr:uid="{00000000-0005-0000-0000-0000661D0000}"/>
    <cellStyle name="Comma 30 28 2" xfId="6723" xr:uid="{00000000-0005-0000-0000-0000671D0000}"/>
    <cellStyle name="Comma 30 28 2 2" xfId="6724" xr:uid="{00000000-0005-0000-0000-0000681D0000}"/>
    <cellStyle name="Comma 30 28 3" xfId="6725" xr:uid="{00000000-0005-0000-0000-0000691D0000}"/>
    <cellStyle name="Comma 30 29" xfId="6726" xr:uid="{00000000-0005-0000-0000-00006A1D0000}"/>
    <cellStyle name="Comma 30 29 2" xfId="6727" xr:uid="{00000000-0005-0000-0000-00006B1D0000}"/>
    <cellStyle name="Comma 30 3" xfId="6728" xr:uid="{00000000-0005-0000-0000-00006C1D0000}"/>
    <cellStyle name="Comma 30 3 2" xfId="6729" xr:uid="{00000000-0005-0000-0000-00006D1D0000}"/>
    <cellStyle name="Comma 30 3 2 2" xfId="6730" xr:uid="{00000000-0005-0000-0000-00006E1D0000}"/>
    <cellStyle name="Comma 30 3 3" xfId="6731" xr:uid="{00000000-0005-0000-0000-00006F1D0000}"/>
    <cellStyle name="Comma 30 3 3 2" xfId="6732" xr:uid="{00000000-0005-0000-0000-0000701D0000}"/>
    <cellStyle name="Comma 30 3 3 2 2" xfId="6733" xr:uid="{00000000-0005-0000-0000-0000711D0000}"/>
    <cellStyle name="Comma 30 3 3 3" xfId="6734" xr:uid="{00000000-0005-0000-0000-0000721D0000}"/>
    <cellStyle name="Comma 30 3 4" xfId="6735" xr:uid="{00000000-0005-0000-0000-0000731D0000}"/>
    <cellStyle name="Comma 30 30" xfId="6736" xr:uid="{00000000-0005-0000-0000-0000741D0000}"/>
    <cellStyle name="Comma 30 30 2" xfId="6737" xr:uid="{00000000-0005-0000-0000-0000751D0000}"/>
    <cellStyle name="Comma 30 30 2 2" xfId="6738" xr:uid="{00000000-0005-0000-0000-0000761D0000}"/>
    <cellStyle name="Comma 30 30 3" xfId="6739" xr:uid="{00000000-0005-0000-0000-0000771D0000}"/>
    <cellStyle name="Comma 30 31" xfId="6740" xr:uid="{00000000-0005-0000-0000-0000781D0000}"/>
    <cellStyle name="Comma 30 31 2" xfId="6741" xr:uid="{00000000-0005-0000-0000-0000791D0000}"/>
    <cellStyle name="Comma 30 32" xfId="6742" xr:uid="{00000000-0005-0000-0000-00007A1D0000}"/>
    <cellStyle name="Comma 30 32 2" xfId="6743" xr:uid="{00000000-0005-0000-0000-00007B1D0000}"/>
    <cellStyle name="Comma 30 33" xfId="6744" xr:uid="{00000000-0005-0000-0000-00007C1D0000}"/>
    <cellStyle name="Comma 30 34" xfId="6745" xr:uid="{00000000-0005-0000-0000-00007D1D0000}"/>
    <cellStyle name="Comma 30 4" xfId="6746" xr:uid="{00000000-0005-0000-0000-00007E1D0000}"/>
    <cellStyle name="Comma 30 4 2" xfId="6747" xr:uid="{00000000-0005-0000-0000-00007F1D0000}"/>
    <cellStyle name="Comma 30 4 2 2" xfId="6748" xr:uid="{00000000-0005-0000-0000-0000801D0000}"/>
    <cellStyle name="Comma 30 4 3" xfId="6749" xr:uid="{00000000-0005-0000-0000-0000811D0000}"/>
    <cellStyle name="Comma 30 4 3 2" xfId="6750" xr:uid="{00000000-0005-0000-0000-0000821D0000}"/>
    <cellStyle name="Comma 30 4 3 2 2" xfId="6751" xr:uid="{00000000-0005-0000-0000-0000831D0000}"/>
    <cellStyle name="Comma 30 4 3 3" xfId="6752" xr:uid="{00000000-0005-0000-0000-0000841D0000}"/>
    <cellStyle name="Comma 30 4 4" xfId="6753" xr:uid="{00000000-0005-0000-0000-0000851D0000}"/>
    <cellStyle name="Comma 30 5" xfId="6754" xr:uid="{00000000-0005-0000-0000-0000861D0000}"/>
    <cellStyle name="Comma 30 5 2" xfId="6755" xr:uid="{00000000-0005-0000-0000-0000871D0000}"/>
    <cellStyle name="Comma 30 5 2 2" xfId="6756" xr:uid="{00000000-0005-0000-0000-0000881D0000}"/>
    <cellStyle name="Comma 30 5 3" xfId="6757" xr:uid="{00000000-0005-0000-0000-0000891D0000}"/>
    <cellStyle name="Comma 30 5 3 2" xfId="6758" xr:uid="{00000000-0005-0000-0000-00008A1D0000}"/>
    <cellStyle name="Comma 30 5 3 2 2" xfId="6759" xr:uid="{00000000-0005-0000-0000-00008B1D0000}"/>
    <cellStyle name="Comma 30 5 3 3" xfId="6760" xr:uid="{00000000-0005-0000-0000-00008C1D0000}"/>
    <cellStyle name="Comma 30 5 4" xfId="6761" xr:uid="{00000000-0005-0000-0000-00008D1D0000}"/>
    <cellStyle name="Comma 30 6" xfId="6762" xr:uid="{00000000-0005-0000-0000-00008E1D0000}"/>
    <cellStyle name="Comma 30 6 2" xfId="6763" xr:uid="{00000000-0005-0000-0000-00008F1D0000}"/>
    <cellStyle name="Comma 30 6 2 2" xfId="6764" xr:uid="{00000000-0005-0000-0000-0000901D0000}"/>
    <cellStyle name="Comma 30 6 3" xfId="6765" xr:uid="{00000000-0005-0000-0000-0000911D0000}"/>
    <cellStyle name="Comma 30 7" xfId="6766" xr:uid="{00000000-0005-0000-0000-0000921D0000}"/>
    <cellStyle name="Comma 30 7 2" xfId="6767" xr:uid="{00000000-0005-0000-0000-0000931D0000}"/>
    <cellStyle name="Comma 30 7 2 2" xfId="6768" xr:uid="{00000000-0005-0000-0000-0000941D0000}"/>
    <cellStyle name="Comma 30 7 3" xfId="6769" xr:uid="{00000000-0005-0000-0000-0000951D0000}"/>
    <cellStyle name="Comma 30 8" xfId="6770" xr:uid="{00000000-0005-0000-0000-0000961D0000}"/>
    <cellStyle name="Comma 30 8 2" xfId="6771" xr:uid="{00000000-0005-0000-0000-0000971D0000}"/>
    <cellStyle name="Comma 30 8 2 2" xfId="6772" xr:uid="{00000000-0005-0000-0000-0000981D0000}"/>
    <cellStyle name="Comma 30 8 3" xfId="6773" xr:uid="{00000000-0005-0000-0000-0000991D0000}"/>
    <cellStyle name="Comma 30 9" xfId="6774" xr:uid="{00000000-0005-0000-0000-00009A1D0000}"/>
    <cellStyle name="Comma 30 9 2" xfId="6775" xr:uid="{00000000-0005-0000-0000-00009B1D0000}"/>
    <cellStyle name="Comma 30 9 2 2" xfId="6776" xr:uid="{00000000-0005-0000-0000-00009C1D0000}"/>
    <cellStyle name="Comma 30 9 3" xfId="6777" xr:uid="{00000000-0005-0000-0000-00009D1D0000}"/>
    <cellStyle name="Comma 300" xfId="6778" xr:uid="{00000000-0005-0000-0000-00009E1D0000}"/>
    <cellStyle name="Comma 300 2" xfId="6779" xr:uid="{00000000-0005-0000-0000-00009F1D0000}"/>
    <cellStyle name="Comma 300 3" xfId="6780" xr:uid="{00000000-0005-0000-0000-0000A01D0000}"/>
    <cellStyle name="Comma 301" xfId="6781" xr:uid="{00000000-0005-0000-0000-0000A11D0000}"/>
    <cellStyle name="Comma 301 2" xfId="6782" xr:uid="{00000000-0005-0000-0000-0000A21D0000}"/>
    <cellStyle name="Comma 301 3" xfId="6783" xr:uid="{00000000-0005-0000-0000-0000A31D0000}"/>
    <cellStyle name="Comma 302" xfId="6784" xr:uid="{00000000-0005-0000-0000-0000A41D0000}"/>
    <cellStyle name="Comma 302 2" xfId="6785" xr:uid="{00000000-0005-0000-0000-0000A51D0000}"/>
    <cellStyle name="Comma 302 3" xfId="6786" xr:uid="{00000000-0005-0000-0000-0000A61D0000}"/>
    <cellStyle name="Comma 303" xfId="6787" xr:uid="{00000000-0005-0000-0000-0000A71D0000}"/>
    <cellStyle name="Comma 303 2" xfId="6788" xr:uid="{00000000-0005-0000-0000-0000A81D0000}"/>
    <cellStyle name="Comma 303 3" xfId="6789" xr:uid="{00000000-0005-0000-0000-0000A91D0000}"/>
    <cellStyle name="Comma 304" xfId="6790" xr:uid="{00000000-0005-0000-0000-0000AA1D0000}"/>
    <cellStyle name="Comma 304 2" xfId="6791" xr:uid="{00000000-0005-0000-0000-0000AB1D0000}"/>
    <cellStyle name="Comma 305" xfId="6792" xr:uid="{00000000-0005-0000-0000-0000AC1D0000}"/>
    <cellStyle name="Comma 305 2" xfId="6793" xr:uid="{00000000-0005-0000-0000-0000AD1D0000}"/>
    <cellStyle name="Comma 306" xfId="6794" xr:uid="{00000000-0005-0000-0000-0000AE1D0000}"/>
    <cellStyle name="Comma 306 2" xfId="6795" xr:uid="{00000000-0005-0000-0000-0000AF1D0000}"/>
    <cellStyle name="Comma 307" xfId="6796" xr:uid="{00000000-0005-0000-0000-0000B01D0000}"/>
    <cellStyle name="Comma 307 2" xfId="6797" xr:uid="{00000000-0005-0000-0000-0000B11D0000}"/>
    <cellStyle name="Comma 308" xfId="6798" xr:uid="{00000000-0005-0000-0000-0000B21D0000}"/>
    <cellStyle name="Comma 308 2" xfId="6799" xr:uid="{00000000-0005-0000-0000-0000B31D0000}"/>
    <cellStyle name="Comma 309" xfId="6800" xr:uid="{00000000-0005-0000-0000-0000B41D0000}"/>
    <cellStyle name="Comma 309 2" xfId="6801" xr:uid="{00000000-0005-0000-0000-0000B51D0000}"/>
    <cellStyle name="Comma 31" xfId="6802" xr:uid="{00000000-0005-0000-0000-0000B61D0000}"/>
    <cellStyle name="Comma 31 10" xfId="6803" xr:uid="{00000000-0005-0000-0000-0000B71D0000}"/>
    <cellStyle name="Comma 31 10 2" xfId="6804" xr:uid="{00000000-0005-0000-0000-0000B81D0000}"/>
    <cellStyle name="Comma 31 10 2 2" xfId="6805" xr:uid="{00000000-0005-0000-0000-0000B91D0000}"/>
    <cellStyle name="Comma 31 10 3" xfId="6806" xr:uid="{00000000-0005-0000-0000-0000BA1D0000}"/>
    <cellStyle name="Comma 31 11" xfId="6807" xr:uid="{00000000-0005-0000-0000-0000BB1D0000}"/>
    <cellStyle name="Comma 31 11 2" xfId="6808" xr:uid="{00000000-0005-0000-0000-0000BC1D0000}"/>
    <cellStyle name="Comma 31 11 2 2" xfId="6809" xr:uid="{00000000-0005-0000-0000-0000BD1D0000}"/>
    <cellStyle name="Comma 31 11 3" xfId="6810" xr:uid="{00000000-0005-0000-0000-0000BE1D0000}"/>
    <cellStyle name="Comma 31 12" xfId="6811" xr:uid="{00000000-0005-0000-0000-0000BF1D0000}"/>
    <cellStyle name="Comma 31 12 2" xfId="6812" xr:uid="{00000000-0005-0000-0000-0000C01D0000}"/>
    <cellStyle name="Comma 31 12 2 2" xfId="6813" xr:uid="{00000000-0005-0000-0000-0000C11D0000}"/>
    <cellStyle name="Comma 31 12 3" xfId="6814" xr:uid="{00000000-0005-0000-0000-0000C21D0000}"/>
    <cellStyle name="Comma 31 13" xfId="6815" xr:uid="{00000000-0005-0000-0000-0000C31D0000}"/>
    <cellStyle name="Comma 31 13 2" xfId="6816" xr:uid="{00000000-0005-0000-0000-0000C41D0000}"/>
    <cellStyle name="Comma 31 13 2 2" xfId="6817" xr:uid="{00000000-0005-0000-0000-0000C51D0000}"/>
    <cellStyle name="Comma 31 13 3" xfId="6818" xr:uid="{00000000-0005-0000-0000-0000C61D0000}"/>
    <cellStyle name="Comma 31 14" xfId="6819" xr:uid="{00000000-0005-0000-0000-0000C71D0000}"/>
    <cellStyle name="Comma 31 14 2" xfId="6820" xr:uid="{00000000-0005-0000-0000-0000C81D0000}"/>
    <cellStyle name="Comma 31 14 2 2" xfId="6821" xr:uid="{00000000-0005-0000-0000-0000C91D0000}"/>
    <cellStyle name="Comma 31 14 3" xfId="6822" xr:uid="{00000000-0005-0000-0000-0000CA1D0000}"/>
    <cellStyle name="Comma 31 15" xfId="6823" xr:uid="{00000000-0005-0000-0000-0000CB1D0000}"/>
    <cellStyle name="Comma 31 15 2" xfId="6824" xr:uid="{00000000-0005-0000-0000-0000CC1D0000}"/>
    <cellStyle name="Comma 31 15 2 2" xfId="6825" xr:uid="{00000000-0005-0000-0000-0000CD1D0000}"/>
    <cellStyle name="Comma 31 15 3" xfId="6826" xr:uid="{00000000-0005-0000-0000-0000CE1D0000}"/>
    <cellStyle name="Comma 31 16" xfId="6827" xr:uid="{00000000-0005-0000-0000-0000CF1D0000}"/>
    <cellStyle name="Comma 31 16 2" xfId="6828" xr:uid="{00000000-0005-0000-0000-0000D01D0000}"/>
    <cellStyle name="Comma 31 16 2 2" xfId="6829" xr:uid="{00000000-0005-0000-0000-0000D11D0000}"/>
    <cellStyle name="Comma 31 16 3" xfId="6830" xr:uid="{00000000-0005-0000-0000-0000D21D0000}"/>
    <cellStyle name="Comma 31 17" xfId="6831" xr:uid="{00000000-0005-0000-0000-0000D31D0000}"/>
    <cellStyle name="Comma 31 17 2" xfId="6832" xr:uid="{00000000-0005-0000-0000-0000D41D0000}"/>
    <cellStyle name="Comma 31 17 2 2" xfId="6833" xr:uid="{00000000-0005-0000-0000-0000D51D0000}"/>
    <cellStyle name="Comma 31 17 3" xfId="6834" xr:uid="{00000000-0005-0000-0000-0000D61D0000}"/>
    <cellStyle name="Comma 31 18" xfId="6835" xr:uid="{00000000-0005-0000-0000-0000D71D0000}"/>
    <cellStyle name="Comma 31 18 2" xfId="6836" xr:uid="{00000000-0005-0000-0000-0000D81D0000}"/>
    <cellStyle name="Comma 31 18 2 2" xfId="6837" xr:uid="{00000000-0005-0000-0000-0000D91D0000}"/>
    <cellStyle name="Comma 31 18 3" xfId="6838" xr:uid="{00000000-0005-0000-0000-0000DA1D0000}"/>
    <cellStyle name="Comma 31 19" xfId="6839" xr:uid="{00000000-0005-0000-0000-0000DB1D0000}"/>
    <cellStyle name="Comma 31 19 2" xfId="6840" xr:uid="{00000000-0005-0000-0000-0000DC1D0000}"/>
    <cellStyle name="Comma 31 19 2 2" xfId="6841" xr:uid="{00000000-0005-0000-0000-0000DD1D0000}"/>
    <cellStyle name="Comma 31 19 3" xfId="6842" xr:uid="{00000000-0005-0000-0000-0000DE1D0000}"/>
    <cellStyle name="Comma 31 2" xfId="6843" xr:uid="{00000000-0005-0000-0000-0000DF1D0000}"/>
    <cellStyle name="Comma 31 2 2" xfId="6844" xr:uid="{00000000-0005-0000-0000-0000E01D0000}"/>
    <cellStyle name="Comma 31 2 2 2" xfId="6845" xr:uid="{00000000-0005-0000-0000-0000E11D0000}"/>
    <cellStyle name="Comma 31 2 3" xfId="6846" xr:uid="{00000000-0005-0000-0000-0000E21D0000}"/>
    <cellStyle name="Comma 31 2 3 2" xfId="6847" xr:uid="{00000000-0005-0000-0000-0000E31D0000}"/>
    <cellStyle name="Comma 31 2 3 2 2" xfId="6848" xr:uid="{00000000-0005-0000-0000-0000E41D0000}"/>
    <cellStyle name="Comma 31 2 3 3" xfId="6849" xr:uid="{00000000-0005-0000-0000-0000E51D0000}"/>
    <cellStyle name="Comma 31 2 4" xfId="6850" xr:uid="{00000000-0005-0000-0000-0000E61D0000}"/>
    <cellStyle name="Comma 31 20" xfId="6851" xr:uid="{00000000-0005-0000-0000-0000E71D0000}"/>
    <cellStyle name="Comma 31 20 2" xfId="6852" xr:uid="{00000000-0005-0000-0000-0000E81D0000}"/>
    <cellStyle name="Comma 31 20 2 2" xfId="6853" xr:uid="{00000000-0005-0000-0000-0000E91D0000}"/>
    <cellStyle name="Comma 31 20 3" xfId="6854" xr:uid="{00000000-0005-0000-0000-0000EA1D0000}"/>
    <cellStyle name="Comma 31 21" xfId="6855" xr:uid="{00000000-0005-0000-0000-0000EB1D0000}"/>
    <cellStyle name="Comma 31 21 2" xfId="6856" xr:uid="{00000000-0005-0000-0000-0000EC1D0000}"/>
    <cellStyle name="Comma 31 21 2 2" xfId="6857" xr:uid="{00000000-0005-0000-0000-0000ED1D0000}"/>
    <cellStyle name="Comma 31 21 3" xfId="6858" xr:uid="{00000000-0005-0000-0000-0000EE1D0000}"/>
    <cellStyle name="Comma 31 22" xfId="6859" xr:uid="{00000000-0005-0000-0000-0000EF1D0000}"/>
    <cellStyle name="Comma 31 22 2" xfId="6860" xr:uid="{00000000-0005-0000-0000-0000F01D0000}"/>
    <cellStyle name="Comma 31 22 2 2" xfId="6861" xr:uid="{00000000-0005-0000-0000-0000F11D0000}"/>
    <cellStyle name="Comma 31 22 3" xfId="6862" xr:uid="{00000000-0005-0000-0000-0000F21D0000}"/>
    <cellStyle name="Comma 31 23" xfId="6863" xr:uid="{00000000-0005-0000-0000-0000F31D0000}"/>
    <cellStyle name="Comma 31 23 2" xfId="6864" xr:uid="{00000000-0005-0000-0000-0000F41D0000}"/>
    <cellStyle name="Comma 31 23 2 2" xfId="6865" xr:uid="{00000000-0005-0000-0000-0000F51D0000}"/>
    <cellStyle name="Comma 31 23 3" xfId="6866" xr:uid="{00000000-0005-0000-0000-0000F61D0000}"/>
    <cellStyle name="Comma 31 24" xfId="6867" xr:uid="{00000000-0005-0000-0000-0000F71D0000}"/>
    <cellStyle name="Comma 31 24 2" xfId="6868" xr:uid="{00000000-0005-0000-0000-0000F81D0000}"/>
    <cellStyle name="Comma 31 24 2 2" xfId="6869" xr:uid="{00000000-0005-0000-0000-0000F91D0000}"/>
    <cellStyle name="Comma 31 24 3" xfId="6870" xr:uid="{00000000-0005-0000-0000-0000FA1D0000}"/>
    <cellStyle name="Comma 31 25" xfId="6871" xr:uid="{00000000-0005-0000-0000-0000FB1D0000}"/>
    <cellStyle name="Comma 31 25 2" xfId="6872" xr:uid="{00000000-0005-0000-0000-0000FC1D0000}"/>
    <cellStyle name="Comma 31 25 2 2" xfId="6873" xr:uid="{00000000-0005-0000-0000-0000FD1D0000}"/>
    <cellStyle name="Comma 31 25 3" xfId="6874" xr:uid="{00000000-0005-0000-0000-0000FE1D0000}"/>
    <cellStyle name="Comma 31 26" xfId="6875" xr:uid="{00000000-0005-0000-0000-0000FF1D0000}"/>
    <cellStyle name="Comma 31 26 2" xfId="6876" xr:uid="{00000000-0005-0000-0000-0000001E0000}"/>
    <cellStyle name="Comma 31 26 2 2" xfId="6877" xr:uid="{00000000-0005-0000-0000-0000011E0000}"/>
    <cellStyle name="Comma 31 26 3" xfId="6878" xr:uid="{00000000-0005-0000-0000-0000021E0000}"/>
    <cellStyle name="Comma 31 27" xfId="6879" xr:uid="{00000000-0005-0000-0000-0000031E0000}"/>
    <cellStyle name="Comma 31 27 2" xfId="6880" xr:uid="{00000000-0005-0000-0000-0000041E0000}"/>
    <cellStyle name="Comma 31 27 2 2" xfId="6881" xr:uid="{00000000-0005-0000-0000-0000051E0000}"/>
    <cellStyle name="Comma 31 27 3" xfId="6882" xr:uid="{00000000-0005-0000-0000-0000061E0000}"/>
    <cellStyle name="Comma 31 28" xfId="6883" xr:uid="{00000000-0005-0000-0000-0000071E0000}"/>
    <cellStyle name="Comma 31 28 2" xfId="6884" xr:uid="{00000000-0005-0000-0000-0000081E0000}"/>
    <cellStyle name="Comma 31 28 2 2" xfId="6885" xr:uid="{00000000-0005-0000-0000-0000091E0000}"/>
    <cellStyle name="Comma 31 28 3" xfId="6886" xr:uid="{00000000-0005-0000-0000-00000A1E0000}"/>
    <cellStyle name="Comma 31 29" xfId="6887" xr:uid="{00000000-0005-0000-0000-00000B1E0000}"/>
    <cellStyle name="Comma 31 29 2" xfId="6888" xr:uid="{00000000-0005-0000-0000-00000C1E0000}"/>
    <cellStyle name="Comma 31 3" xfId="6889" xr:uid="{00000000-0005-0000-0000-00000D1E0000}"/>
    <cellStyle name="Comma 31 3 2" xfId="6890" xr:uid="{00000000-0005-0000-0000-00000E1E0000}"/>
    <cellStyle name="Comma 31 3 2 2" xfId="6891" xr:uid="{00000000-0005-0000-0000-00000F1E0000}"/>
    <cellStyle name="Comma 31 3 3" xfId="6892" xr:uid="{00000000-0005-0000-0000-0000101E0000}"/>
    <cellStyle name="Comma 31 3 3 2" xfId="6893" xr:uid="{00000000-0005-0000-0000-0000111E0000}"/>
    <cellStyle name="Comma 31 3 3 2 2" xfId="6894" xr:uid="{00000000-0005-0000-0000-0000121E0000}"/>
    <cellStyle name="Comma 31 3 3 3" xfId="6895" xr:uid="{00000000-0005-0000-0000-0000131E0000}"/>
    <cellStyle name="Comma 31 3 4" xfId="6896" xr:uid="{00000000-0005-0000-0000-0000141E0000}"/>
    <cellStyle name="Comma 31 30" xfId="6897" xr:uid="{00000000-0005-0000-0000-0000151E0000}"/>
    <cellStyle name="Comma 31 30 2" xfId="6898" xr:uid="{00000000-0005-0000-0000-0000161E0000}"/>
    <cellStyle name="Comma 31 30 2 2" xfId="6899" xr:uid="{00000000-0005-0000-0000-0000171E0000}"/>
    <cellStyle name="Comma 31 30 3" xfId="6900" xr:uid="{00000000-0005-0000-0000-0000181E0000}"/>
    <cellStyle name="Comma 31 31" xfId="6901" xr:uid="{00000000-0005-0000-0000-0000191E0000}"/>
    <cellStyle name="Comma 31 31 2" xfId="6902" xr:uid="{00000000-0005-0000-0000-00001A1E0000}"/>
    <cellStyle name="Comma 31 32" xfId="6903" xr:uid="{00000000-0005-0000-0000-00001B1E0000}"/>
    <cellStyle name="Comma 31 32 2" xfId="6904" xr:uid="{00000000-0005-0000-0000-00001C1E0000}"/>
    <cellStyle name="Comma 31 33" xfId="6905" xr:uid="{00000000-0005-0000-0000-00001D1E0000}"/>
    <cellStyle name="Comma 31 34" xfId="6906" xr:uid="{00000000-0005-0000-0000-00001E1E0000}"/>
    <cellStyle name="Comma 31 35" xfId="6907" xr:uid="{00000000-0005-0000-0000-00001F1E0000}"/>
    <cellStyle name="Comma 31 4" xfId="6908" xr:uid="{00000000-0005-0000-0000-0000201E0000}"/>
    <cellStyle name="Comma 31 4 2" xfId="6909" xr:uid="{00000000-0005-0000-0000-0000211E0000}"/>
    <cellStyle name="Comma 31 4 2 2" xfId="6910" xr:uid="{00000000-0005-0000-0000-0000221E0000}"/>
    <cellStyle name="Comma 31 4 3" xfId="6911" xr:uid="{00000000-0005-0000-0000-0000231E0000}"/>
    <cellStyle name="Comma 31 4 3 2" xfId="6912" xr:uid="{00000000-0005-0000-0000-0000241E0000}"/>
    <cellStyle name="Comma 31 4 3 2 2" xfId="6913" xr:uid="{00000000-0005-0000-0000-0000251E0000}"/>
    <cellStyle name="Comma 31 4 3 3" xfId="6914" xr:uid="{00000000-0005-0000-0000-0000261E0000}"/>
    <cellStyle name="Comma 31 4 4" xfId="6915" xr:uid="{00000000-0005-0000-0000-0000271E0000}"/>
    <cellStyle name="Comma 31 5" xfId="6916" xr:uid="{00000000-0005-0000-0000-0000281E0000}"/>
    <cellStyle name="Comma 31 5 2" xfId="6917" xr:uid="{00000000-0005-0000-0000-0000291E0000}"/>
    <cellStyle name="Comma 31 5 2 2" xfId="6918" xr:uid="{00000000-0005-0000-0000-00002A1E0000}"/>
    <cellStyle name="Comma 31 5 3" xfId="6919" xr:uid="{00000000-0005-0000-0000-00002B1E0000}"/>
    <cellStyle name="Comma 31 5 3 2" xfId="6920" xr:uid="{00000000-0005-0000-0000-00002C1E0000}"/>
    <cellStyle name="Comma 31 5 3 2 2" xfId="6921" xr:uid="{00000000-0005-0000-0000-00002D1E0000}"/>
    <cellStyle name="Comma 31 5 3 3" xfId="6922" xr:uid="{00000000-0005-0000-0000-00002E1E0000}"/>
    <cellStyle name="Comma 31 5 4" xfId="6923" xr:uid="{00000000-0005-0000-0000-00002F1E0000}"/>
    <cellStyle name="Comma 31 6" xfId="6924" xr:uid="{00000000-0005-0000-0000-0000301E0000}"/>
    <cellStyle name="Comma 31 6 2" xfId="6925" xr:uid="{00000000-0005-0000-0000-0000311E0000}"/>
    <cellStyle name="Comma 31 6 2 2" xfId="6926" xr:uid="{00000000-0005-0000-0000-0000321E0000}"/>
    <cellStyle name="Comma 31 6 3" xfId="6927" xr:uid="{00000000-0005-0000-0000-0000331E0000}"/>
    <cellStyle name="Comma 31 7" xfId="6928" xr:uid="{00000000-0005-0000-0000-0000341E0000}"/>
    <cellStyle name="Comma 31 7 2" xfId="6929" xr:uid="{00000000-0005-0000-0000-0000351E0000}"/>
    <cellStyle name="Comma 31 7 2 2" xfId="6930" xr:uid="{00000000-0005-0000-0000-0000361E0000}"/>
    <cellStyle name="Comma 31 7 3" xfId="6931" xr:uid="{00000000-0005-0000-0000-0000371E0000}"/>
    <cellStyle name="Comma 31 8" xfId="6932" xr:uid="{00000000-0005-0000-0000-0000381E0000}"/>
    <cellStyle name="Comma 31 8 2" xfId="6933" xr:uid="{00000000-0005-0000-0000-0000391E0000}"/>
    <cellStyle name="Comma 31 8 2 2" xfId="6934" xr:uid="{00000000-0005-0000-0000-00003A1E0000}"/>
    <cellStyle name="Comma 31 8 3" xfId="6935" xr:uid="{00000000-0005-0000-0000-00003B1E0000}"/>
    <cellStyle name="Comma 31 9" xfId="6936" xr:uid="{00000000-0005-0000-0000-00003C1E0000}"/>
    <cellStyle name="Comma 31 9 2" xfId="6937" xr:uid="{00000000-0005-0000-0000-00003D1E0000}"/>
    <cellStyle name="Comma 31 9 2 2" xfId="6938" xr:uid="{00000000-0005-0000-0000-00003E1E0000}"/>
    <cellStyle name="Comma 31 9 3" xfId="6939" xr:uid="{00000000-0005-0000-0000-00003F1E0000}"/>
    <cellStyle name="Comma 310" xfId="6940" xr:uid="{00000000-0005-0000-0000-0000401E0000}"/>
    <cellStyle name="Comma 310 2" xfId="6941" xr:uid="{00000000-0005-0000-0000-0000411E0000}"/>
    <cellStyle name="Comma 311" xfId="6942" xr:uid="{00000000-0005-0000-0000-0000421E0000}"/>
    <cellStyle name="Comma 311 2" xfId="6943" xr:uid="{00000000-0005-0000-0000-0000431E0000}"/>
    <cellStyle name="Comma 312" xfId="6944" xr:uid="{00000000-0005-0000-0000-0000441E0000}"/>
    <cellStyle name="Comma 312 2" xfId="6945" xr:uid="{00000000-0005-0000-0000-0000451E0000}"/>
    <cellStyle name="Comma 313" xfId="6946" xr:uid="{00000000-0005-0000-0000-0000461E0000}"/>
    <cellStyle name="Comma 313 2" xfId="6947" xr:uid="{00000000-0005-0000-0000-0000471E0000}"/>
    <cellStyle name="Comma 314" xfId="6948" xr:uid="{00000000-0005-0000-0000-0000481E0000}"/>
    <cellStyle name="Comma 314 2" xfId="6949" xr:uid="{00000000-0005-0000-0000-0000491E0000}"/>
    <cellStyle name="Comma 315" xfId="6950" xr:uid="{00000000-0005-0000-0000-00004A1E0000}"/>
    <cellStyle name="Comma 315 2" xfId="6951" xr:uid="{00000000-0005-0000-0000-00004B1E0000}"/>
    <cellStyle name="Comma 316" xfId="6952" xr:uid="{00000000-0005-0000-0000-00004C1E0000}"/>
    <cellStyle name="Comma 316 2" xfId="6953" xr:uid="{00000000-0005-0000-0000-00004D1E0000}"/>
    <cellStyle name="Comma 317" xfId="6954" xr:uid="{00000000-0005-0000-0000-00004E1E0000}"/>
    <cellStyle name="Comma 317 2" xfId="6955" xr:uid="{00000000-0005-0000-0000-00004F1E0000}"/>
    <cellStyle name="Comma 318" xfId="6956" xr:uid="{00000000-0005-0000-0000-0000501E0000}"/>
    <cellStyle name="Comma 318 2" xfId="6957" xr:uid="{00000000-0005-0000-0000-0000511E0000}"/>
    <cellStyle name="Comma 319" xfId="6958" xr:uid="{00000000-0005-0000-0000-0000521E0000}"/>
    <cellStyle name="Comma 319 2" xfId="6959" xr:uid="{00000000-0005-0000-0000-0000531E0000}"/>
    <cellStyle name="Comma 32" xfId="6960" xr:uid="{00000000-0005-0000-0000-0000541E0000}"/>
    <cellStyle name="Comma 32 10" xfId="6961" xr:uid="{00000000-0005-0000-0000-0000551E0000}"/>
    <cellStyle name="Comma 32 10 2" xfId="6962" xr:uid="{00000000-0005-0000-0000-0000561E0000}"/>
    <cellStyle name="Comma 32 10 2 2" xfId="6963" xr:uid="{00000000-0005-0000-0000-0000571E0000}"/>
    <cellStyle name="Comma 32 10 3" xfId="6964" xr:uid="{00000000-0005-0000-0000-0000581E0000}"/>
    <cellStyle name="Comma 32 11" xfId="6965" xr:uid="{00000000-0005-0000-0000-0000591E0000}"/>
    <cellStyle name="Comma 32 11 2" xfId="6966" xr:uid="{00000000-0005-0000-0000-00005A1E0000}"/>
    <cellStyle name="Comma 32 11 2 2" xfId="6967" xr:uid="{00000000-0005-0000-0000-00005B1E0000}"/>
    <cellStyle name="Comma 32 11 3" xfId="6968" xr:uid="{00000000-0005-0000-0000-00005C1E0000}"/>
    <cellStyle name="Comma 32 12" xfId="6969" xr:uid="{00000000-0005-0000-0000-00005D1E0000}"/>
    <cellStyle name="Comma 32 12 2" xfId="6970" xr:uid="{00000000-0005-0000-0000-00005E1E0000}"/>
    <cellStyle name="Comma 32 12 2 2" xfId="6971" xr:uid="{00000000-0005-0000-0000-00005F1E0000}"/>
    <cellStyle name="Comma 32 12 3" xfId="6972" xr:uid="{00000000-0005-0000-0000-0000601E0000}"/>
    <cellStyle name="Comma 32 13" xfId="6973" xr:uid="{00000000-0005-0000-0000-0000611E0000}"/>
    <cellStyle name="Comma 32 13 2" xfId="6974" xr:uid="{00000000-0005-0000-0000-0000621E0000}"/>
    <cellStyle name="Comma 32 13 2 2" xfId="6975" xr:uid="{00000000-0005-0000-0000-0000631E0000}"/>
    <cellStyle name="Comma 32 13 3" xfId="6976" xr:uid="{00000000-0005-0000-0000-0000641E0000}"/>
    <cellStyle name="Comma 32 14" xfId="6977" xr:uid="{00000000-0005-0000-0000-0000651E0000}"/>
    <cellStyle name="Comma 32 14 2" xfId="6978" xr:uid="{00000000-0005-0000-0000-0000661E0000}"/>
    <cellStyle name="Comma 32 14 2 2" xfId="6979" xr:uid="{00000000-0005-0000-0000-0000671E0000}"/>
    <cellStyle name="Comma 32 14 3" xfId="6980" xr:uid="{00000000-0005-0000-0000-0000681E0000}"/>
    <cellStyle name="Comma 32 15" xfId="6981" xr:uid="{00000000-0005-0000-0000-0000691E0000}"/>
    <cellStyle name="Comma 32 15 2" xfId="6982" xr:uid="{00000000-0005-0000-0000-00006A1E0000}"/>
    <cellStyle name="Comma 32 15 2 2" xfId="6983" xr:uid="{00000000-0005-0000-0000-00006B1E0000}"/>
    <cellStyle name="Comma 32 15 3" xfId="6984" xr:uid="{00000000-0005-0000-0000-00006C1E0000}"/>
    <cellStyle name="Comma 32 16" xfId="6985" xr:uid="{00000000-0005-0000-0000-00006D1E0000}"/>
    <cellStyle name="Comma 32 16 2" xfId="6986" xr:uid="{00000000-0005-0000-0000-00006E1E0000}"/>
    <cellStyle name="Comma 32 16 2 2" xfId="6987" xr:uid="{00000000-0005-0000-0000-00006F1E0000}"/>
    <cellStyle name="Comma 32 16 3" xfId="6988" xr:uid="{00000000-0005-0000-0000-0000701E0000}"/>
    <cellStyle name="Comma 32 17" xfId="6989" xr:uid="{00000000-0005-0000-0000-0000711E0000}"/>
    <cellStyle name="Comma 32 17 2" xfId="6990" xr:uid="{00000000-0005-0000-0000-0000721E0000}"/>
    <cellStyle name="Comma 32 17 2 2" xfId="6991" xr:uid="{00000000-0005-0000-0000-0000731E0000}"/>
    <cellStyle name="Comma 32 17 3" xfId="6992" xr:uid="{00000000-0005-0000-0000-0000741E0000}"/>
    <cellStyle name="Comma 32 18" xfId="6993" xr:uid="{00000000-0005-0000-0000-0000751E0000}"/>
    <cellStyle name="Comma 32 18 2" xfId="6994" xr:uid="{00000000-0005-0000-0000-0000761E0000}"/>
    <cellStyle name="Comma 32 18 2 2" xfId="6995" xr:uid="{00000000-0005-0000-0000-0000771E0000}"/>
    <cellStyle name="Comma 32 18 3" xfId="6996" xr:uid="{00000000-0005-0000-0000-0000781E0000}"/>
    <cellStyle name="Comma 32 19" xfId="6997" xr:uid="{00000000-0005-0000-0000-0000791E0000}"/>
    <cellStyle name="Comma 32 19 2" xfId="6998" xr:uid="{00000000-0005-0000-0000-00007A1E0000}"/>
    <cellStyle name="Comma 32 19 2 2" xfId="6999" xr:uid="{00000000-0005-0000-0000-00007B1E0000}"/>
    <cellStyle name="Comma 32 19 3" xfId="7000" xr:uid="{00000000-0005-0000-0000-00007C1E0000}"/>
    <cellStyle name="Comma 32 2" xfId="7001" xr:uid="{00000000-0005-0000-0000-00007D1E0000}"/>
    <cellStyle name="Comma 32 2 2" xfId="7002" xr:uid="{00000000-0005-0000-0000-00007E1E0000}"/>
    <cellStyle name="Comma 32 2 2 2" xfId="7003" xr:uid="{00000000-0005-0000-0000-00007F1E0000}"/>
    <cellStyle name="Comma 32 2 3" xfId="7004" xr:uid="{00000000-0005-0000-0000-0000801E0000}"/>
    <cellStyle name="Comma 32 2 3 2" xfId="7005" xr:uid="{00000000-0005-0000-0000-0000811E0000}"/>
    <cellStyle name="Comma 32 2 3 2 2" xfId="7006" xr:uid="{00000000-0005-0000-0000-0000821E0000}"/>
    <cellStyle name="Comma 32 2 3 3" xfId="7007" xr:uid="{00000000-0005-0000-0000-0000831E0000}"/>
    <cellStyle name="Comma 32 2 4" xfId="7008" xr:uid="{00000000-0005-0000-0000-0000841E0000}"/>
    <cellStyle name="Comma 32 2 5" xfId="7009" xr:uid="{00000000-0005-0000-0000-0000851E0000}"/>
    <cellStyle name="Comma 32 20" xfId="7010" xr:uid="{00000000-0005-0000-0000-0000861E0000}"/>
    <cellStyle name="Comma 32 20 2" xfId="7011" xr:uid="{00000000-0005-0000-0000-0000871E0000}"/>
    <cellStyle name="Comma 32 20 2 2" xfId="7012" xr:uid="{00000000-0005-0000-0000-0000881E0000}"/>
    <cellStyle name="Comma 32 20 3" xfId="7013" xr:uid="{00000000-0005-0000-0000-0000891E0000}"/>
    <cellStyle name="Comma 32 21" xfId="7014" xr:uid="{00000000-0005-0000-0000-00008A1E0000}"/>
    <cellStyle name="Comma 32 21 2" xfId="7015" xr:uid="{00000000-0005-0000-0000-00008B1E0000}"/>
    <cellStyle name="Comma 32 21 2 2" xfId="7016" xr:uid="{00000000-0005-0000-0000-00008C1E0000}"/>
    <cellStyle name="Comma 32 21 3" xfId="7017" xr:uid="{00000000-0005-0000-0000-00008D1E0000}"/>
    <cellStyle name="Comma 32 22" xfId="7018" xr:uid="{00000000-0005-0000-0000-00008E1E0000}"/>
    <cellStyle name="Comma 32 22 2" xfId="7019" xr:uid="{00000000-0005-0000-0000-00008F1E0000}"/>
    <cellStyle name="Comma 32 22 2 2" xfId="7020" xr:uid="{00000000-0005-0000-0000-0000901E0000}"/>
    <cellStyle name="Comma 32 22 3" xfId="7021" xr:uid="{00000000-0005-0000-0000-0000911E0000}"/>
    <cellStyle name="Comma 32 23" xfId="7022" xr:uid="{00000000-0005-0000-0000-0000921E0000}"/>
    <cellStyle name="Comma 32 23 2" xfId="7023" xr:uid="{00000000-0005-0000-0000-0000931E0000}"/>
    <cellStyle name="Comma 32 23 2 2" xfId="7024" xr:uid="{00000000-0005-0000-0000-0000941E0000}"/>
    <cellStyle name="Comma 32 23 3" xfId="7025" xr:uid="{00000000-0005-0000-0000-0000951E0000}"/>
    <cellStyle name="Comma 32 24" xfId="7026" xr:uid="{00000000-0005-0000-0000-0000961E0000}"/>
    <cellStyle name="Comma 32 24 2" xfId="7027" xr:uid="{00000000-0005-0000-0000-0000971E0000}"/>
    <cellStyle name="Comma 32 24 2 2" xfId="7028" xr:uid="{00000000-0005-0000-0000-0000981E0000}"/>
    <cellStyle name="Comma 32 24 3" xfId="7029" xr:uid="{00000000-0005-0000-0000-0000991E0000}"/>
    <cellStyle name="Comma 32 25" xfId="7030" xr:uid="{00000000-0005-0000-0000-00009A1E0000}"/>
    <cellStyle name="Comma 32 25 2" xfId="7031" xr:uid="{00000000-0005-0000-0000-00009B1E0000}"/>
    <cellStyle name="Comma 32 25 2 2" xfId="7032" xr:uid="{00000000-0005-0000-0000-00009C1E0000}"/>
    <cellStyle name="Comma 32 25 3" xfId="7033" xr:uid="{00000000-0005-0000-0000-00009D1E0000}"/>
    <cellStyle name="Comma 32 26" xfId="7034" xr:uid="{00000000-0005-0000-0000-00009E1E0000}"/>
    <cellStyle name="Comma 32 26 2" xfId="7035" xr:uid="{00000000-0005-0000-0000-00009F1E0000}"/>
    <cellStyle name="Comma 32 26 2 2" xfId="7036" xr:uid="{00000000-0005-0000-0000-0000A01E0000}"/>
    <cellStyle name="Comma 32 26 3" xfId="7037" xr:uid="{00000000-0005-0000-0000-0000A11E0000}"/>
    <cellStyle name="Comma 32 27" xfId="7038" xr:uid="{00000000-0005-0000-0000-0000A21E0000}"/>
    <cellStyle name="Comma 32 27 2" xfId="7039" xr:uid="{00000000-0005-0000-0000-0000A31E0000}"/>
    <cellStyle name="Comma 32 27 2 2" xfId="7040" xr:uid="{00000000-0005-0000-0000-0000A41E0000}"/>
    <cellStyle name="Comma 32 27 3" xfId="7041" xr:uid="{00000000-0005-0000-0000-0000A51E0000}"/>
    <cellStyle name="Comma 32 28" xfId="7042" xr:uid="{00000000-0005-0000-0000-0000A61E0000}"/>
    <cellStyle name="Comma 32 28 2" xfId="7043" xr:uid="{00000000-0005-0000-0000-0000A71E0000}"/>
    <cellStyle name="Comma 32 28 2 2" xfId="7044" xr:uid="{00000000-0005-0000-0000-0000A81E0000}"/>
    <cellStyle name="Comma 32 28 3" xfId="7045" xr:uid="{00000000-0005-0000-0000-0000A91E0000}"/>
    <cellStyle name="Comma 32 29" xfId="7046" xr:uid="{00000000-0005-0000-0000-0000AA1E0000}"/>
    <cellStyle name="Comma 32 29 2" xfId="7047" xr:uid="{00000000-0005-0000-0000-0000AB1E0000}"/>
    <cellStyle name="Comma 32 3" xfId="7048" xr:uid="{00000000-0005-0000-0000-0000AC1E0000}"/>
    <cellStyle name="Comma 32 3 2" xfId="7049" xr:uid="{00000000-0005-0000-0000-0000AD1E0000}"/>
    <cellStyle name="Comma 32 3 2 2" xfId="7050" xr:uid="{00000000-0005-0000-0000-0000AE1E0000}"/>
    <cellStyle name="Comma 32 3 3" xfId="7051" xr:uid="{00000000-0005-0000-0000-0000AF1E0000}"/>
    <cellStyle name="Comma 32 3 3 2" xfId="7052" xr:uid="{00000000-0005-0000-0000-0000B01E0000}"/>
    <cellStyle name="Comma 32 3 3 2 2" xfId="7053" xr:uid="{00000000-0005-0000-0000-0000B11E0000}"/>
    <cellStyle name="Comma 32 3 3 3" xfId="7054" xr:uid="{00000000-0005-0000-0000-0000B21E0000}"/>
    <cellStyle name="Comma 32 3 4" xfId="7055" xr:uid="{00000000-0005-0000-0000-0000B31E0000}"/>
    <cellStyle name="Comma 32 30" xfId="7056" xr:uid="{00000000-0005-0000-0000-0000B41E0000}"/>
    <cellStyle name="Comma 32 30 2" xfId="7057" xr:uid="{00000000-0005-0000-0000-0000B51E0000}"/>
    <cellStyle name="Comma 32 30 2 2" xfId="7058" xr:uid="{00000000-0005-0000-0000-0000B61E0000}"/>
    <cellStyle name="Comma 32 30 3" xfId="7059" xr:uid="{00000000-0005-0000-0000-0000B71E0000}"/>
    <cellStyle name="Comma 32 31" xfId="7060" xr:uid="{00000000-0005-0000-0000-0000B81E0000}"/>
    <cellStyle name="Comma 32 31 2" xfId="7061" xr:uid="{00000000-0005-0000-0000-0000B91E0000}"/>
    <cellStyle name="Comma 32 32" xfId="7062" xr:uid="{00000000-0005-0000-0000-0000BA1E0000}"/>
    <cellStyle name="Comma 32 32 2" xfId="7063" xr:uid="{00000000-0005-0000-0000-0000BB1E0000}"/>
    <cellStyle name="Comma 32 33" xfId="7064" xr:uid="{00000000-0005-0000-0000-0000BC1E0000}"/>
    <cellStyle name="Comma 32 34" xfId="7065" xr:uid="{00000000-0005-0000-0000-0000BD1E0000}"/>
    <cellStyle name="Comma 32 35" xfId="7066" xr:uid="{00000000-0005-0000-0000-0000BE1E0000}"/>
    <cellStyle name="Comma 32 4" xfId="7067" xr:uid="{00000000-0005-0000-0000-0000BF1E0000}"/>
    <cellStyle name="Comma 32 4 2" xfId="7068" xr:uid="{00000000-0005-0000-0000-0000C01E0000}"/>
    <cellStyle name="Comma 32 4 2 2" xfId="7069" xr:uid="{00000000-0005-0000-0000-0000C11E0000}"/>
    <cellStyle name="Comma 32 4 3" xfId="7070" xr:uid="{00000000-0005-0000-0000-0000C21E0000}"/>
    <cellStyle name="Comma 32 4 3 2" xfId="7071" xr:uid="{00000000-0005-0000-0000-0000C31E0000}"/>
    <cellStyle name="Comma 32 4 3 2 2" xfId="7072" xr:uid="{00000000-0005-0000-0000-0000C41E0000}"/>
    <cellStyle name="Comma 32 4 3 3" xfId="7073" xr:uid="{00000000-0005-0000-0000-0000C51E0000}"/>
    <cellStyle name="Comma 32 4 4" xfId="7074" xr:uid="{00000000-0005-0000-0000-0000C61E0000}"/>
    <cellStyle name="Comma 32 5" xfId="7075" xr:uid="{00000000-0005-0000-0000-0000C71E0000}"/>
    <cellStyle name="Comma 32 5 2" xfId="7076" xr:uid="{00000000-0005-0000-0000-0000C81E0000}"/>
    <cellStyle name="Comma 32 5 2 2" xfId="7077" xr:uid="{00000000-0005-0000-0000-0000C91E0000}"/>
    <cellStyle name="Comma 32 5 3" xfId="7078" xr:uid="{00000000-0005-0000-0000-0000CA1E0000}"/>
    <cellStyle name="Comma 32 5 3 2" xfId="7079" xr:uid="{00000000-0005-0000-0000-0000CB1E0000}"/>
    <cellStyle name="Comma 32 5 3 2 2" xfId="7080" xr:uid="{00000000-0005-0000-0000-0000CC1E0000}"/>
    <cellStyle name="Comma 32 5 3 3" xfId="7081" xr:uid="{00000000-0005-0000-0000-0000CD1E0000}"/>
    <cellStyle name="Comma 32 5 4" xfId="7082" xr:uid="{00000000-0005-0000-0000-0000CE1E0000}"/>
    <cellStyle name="Comma 32 6" xfId="7083" xr:uid="{00000000-0005-0000-0000-0000CF1E0000}"/>
    <cellStyle name="Comma 32 6 2" xfId="7084" xr:uid="{00000000-0005-0000-0000-0000D01E0000}"/>
    <cellStyle name="Comma 32 6 2 2" xfId="7085" xr:uid="{00000000-0005-0000-0000-0000D11E0000}"/>
    <cellStyle name="Comma 32 6 3" xfId="7086" xr:uid="{00000000-0005-0000-0000-0000D21E0000}"/>
    <cellStyle name="Comma 32 7" xfId="7087" xr:uid="{00000000-0005-0000-0000-0000D31E0000}"/>
    <cellStyle name="Comma 32 7 2" xfId="7088" xr:uid="{00000000-0005-0000-0000-0000D41E0000}"/>
    <cellStyle name="Comma 32 7 2 2" xfId="7089" xr:uid="{00000000-0005-0000-0000-0000D51E0000}"/>
    <cellStyle name="Comma 32 7 3" xfId="7090" xr:uid="{00000000-0005-0000-0000-0000D61E0000}"/>
    <cellStyle name="Comma 32 8" xfId="7091" xr:uid="{00000000-0005-0000-0000-0000D71E0000}"/>
    <cellStyle name="Comma 32 8 2" xfId="7092" xr:uid="{00000000-0005-0000-0000-0000D81E0000}"/>
    <cellStyle name="Comma 32 8 2 2" xfId="7093" xr:uid="{00000000-0005-0000-0000-0000D91E0000}"/>
    <cellStyle name="Comma 32 8 3" xfId="7094" xr:uid="{00000000-0005-0000-0000-0000DA1E0000}"/>
    <cellStyle name="Comma 32 9" xfId="7095" xr:uid="{00000000-0005-0000-0000-0000DB1E0000}"/>
    <cellStyle name="Comma 32 9 2" xfId="7096" xr:uid="{00000000-0005-0000-0000-0000DC1E0000}"/>
    <cellStyle name="Comma 32 9 2 2" xfId="7097" xr:uid="{00000000-0005-0000-0000-0000DD1E0000}"/>
    <cellStyle name="Comma 32 9 3" xfId="7098" xr:uid="{00000000-0005-0000-0000-0000DE1E0000}"/>
    <cellStyle name="Comma 320" xfId="7099" xr:uid="{00000000-0005-0000-0000-0000DF1E0000}"/>
    <cellStyle name="Comma 320 2" xfId="7100" xr:uid="{00000000-0005-0000-0000-0000E01E0000}"/>
    <cellStyle name="Comma 321" xfId="7101" xr:uid="{00000000-0005-0000-0000-0000E11E0000}"/>
    <cellStyle name="Comma 321 2" xfId="7102" xr:uid="{00000000-0005-0000-0000-0000E21E0000}"/>
    <cellStyle name="Comma 322" xfId="7103" xr:uid="{00000000-0005-0000-0000-0000E31E0000}"/>
    <cellStyle name="Comma 322 2" xfId="7104" xr:uid="{00000000-0005-0000-0000-0000E41E0000}"/>
    <cellStyle name="Comma 323" xfId="7105" xr:uid="{00000000-0005-0000-0000-0000E51E0000}"/>
    <cellStyle name="Comma 323 2" xfId="7106" xr:uid="{00000000-0005-0000-0000-0000E61E0000}"/>
    <cellStyle name="Comma 324" xfId="7107" xr:uid="{00000000-0005-0000-0000-0000E71E0000}"/>
    <cellStyle name="Comma 324 2" xfId="7108" xr:uid="{00000000-0005-0000-0000-0000E81E0000}"/>
    <cellStyle name="Comma 325" xfId="7109" xr:uid="{00000000-0005-0000-0000-0000E91E0000}"/>
    <cellStyle name="Comma 325 2" xfId="7110" xr:uid="{00000000-0005-0000-0000-0000EA1E0000}"/>
    <cellStyle name="Comma 326" xfId="7111" xr:uid="{00000000-0005-0000-0000-0000EB1E0000}"/>
    <cellStyle name="Comma 326 2" xfId="7112" xr:uid="{00000000-0005-0000-0000-0000EC1E0000}"/>
    <cellStyle name="Comma 327" xfId="7113" xr:uid="{00000000-0005-0000-0000-0000ED1E0000}"/>
    <cellStyle name="Comma 327 2" xfId="7114" xr:uid="{00000000-0005-0000-0000-0000EE1E0000}"/>
    <cellStyle name="Comma 327 3" xfId="7115" xr:uid="{00000000-0005-0000-0000-0000EF1E0000}"/>
    <cellStyle name="Comma 328" xfId="7116" xr:uid="{00000000-0005-0000-0000-0000F01E0000}"/>
    <cellStyle name="Comma 329" xfId="7117" xr:uid="{00000000-0005-0000-0000-0000F11E0000}"/>
    <cellStyle name="Comma 33" xfId="7118" xr:uid="{00000000-0005-0000-0000-0000F21E0000}"/>
    <cellStyle name="Comma 33 10" xfId="7119" xr:uid="{00000000-0005-0000-0000-0000F31E0000}"/>
    <cellStyle name="Comma 33 10 2" xfId="7120" xr:uid="{00000000-0005-0000-0000-0000F41E0000}"/>
    <cellStyle name="Comma 33 10 2 2" xfId="7121" xr:uid="{00000000-0005-0000-0000-0000F51E0000}"/>
    <cellStyle name="Comma 33 10 3" xfId="7122" xr:uid="{00000000-0005-0000-0000-0000F61E0000}"/>
    <cellStyle name="Comma 33 11" xfId="7123" xr:uid="{00000000-0005-0000-0000-0000F71E0000}"/>
    <cellStyle name="Comma 33 11 2" xfId="7124" xr:uid="{00000000-0005-0000-0000-0000F81E0000}"/>
    <cellStyle name="Comma 33 11 2 2" xfId="7125" xr:uid="{00000000-0005-0000-0000-0000F91E0000}"/>
    <cellStyle name="Comma 33 11 3" xfId="7126" xr:uid="{00000000-0005-0000-0000-0000FA1E0000}"/>
    <cellStyle name="Comma 33 12" xfId="7127" xr:uid="{00000000-0005-0000-0000-0000FB1E0000}"/>
    <cellStyle name="Comma 33 12 2" xfId="7128" xr:uid="{00000000-0005-0000-0000-0000FC1E0000}"/>
    <cellStyle name="Comma 33 12 2 2" xfId="7129" xr:uid="{00000000-0005-0000-0000-0000FD1E0000}"/>
    <cellStyle name="Comma 33 12 3" xfId="7130" xr:uid="{00000000-0005-0000-0000-0000FE1E0000}"/>
    <cellStyle name="Comma 33 13" xfId="7131" xr:uid="{00000000-0005-0000-0000-0000FF1E0000}"/>
    <cellStyle name="Comma 33 13 2" xfId="7132" xr:uid="{00000000-0005-0000-0000-0000001F0000}"/>
    <cellStyle name="Comma 33 13 2 2" xfId="7133" xr:uid="{00000000-0005-0000-0000-0000011F0000}"/>
    <cellStyle name="Comma 33 13 3" xfId="7134" xr:uid="{00000000-0005-0000-0000-0000021F0000}"/>
    <cellStyle name="Comma 33 14" xfId="7135" xr:uid="{00000000-0005-0000-0000-0000031F0000}"/>
    <cellStyle name="Comma 33 14 2" xfId="7136" xr:uid="{00000000-0005-0000-0000-0000041F0000}"/>
    <cellStyle name="Comma 33 14 2 2" xfId="7137" xr:uid="{00000000-0005-0000-0000-0000051F0000}"/>
    <cellStyle name="Comma 33 14 3" xfId="7138" xr:uid="{00000000-0005-0000-0000-0000061F0000}"/>
    <cellStyle name="Comma 33 15" xfId="7139" xr:uid="{00000000-0005-0000-0000-0000071F0000}"/>
    <cellStyle name="Comma 33 15 2" xfId="7140" xr:uid="{00000000-0005-0000-0000-0000081F0000}"/>
    <cellStyle name="Comma 33 15 2 2" xfId="7141" xr:uid="{00000000-0005-0000-0000-0000091F0000}"/>
    <cellStyle name="Comma 33 15 3" xfId="7142" xr:uid="{00000000-0005-0000-0000-00000A1F0000}"/>
    <cellStyle name="Comma 33 16" xfId="7143" xr:uid="{00000000-0005-0000-0000-00000B1F0000}"/>
    <cellStyle name="Comma 33 16 2" xfId="7144" xr:uid="{00000000-0005-0000-0000-00000C1F0000}"/>
    <cellStyle name="Comma 33 16 2 2" xfId="7145" xr:uid="{00000000-0005-0000-0000-00000D1F0000}"/>
    <cellStyle name="Comma 33 16 3" xfId="7146" xr:uid="{00000000-0005-0000-0000-00000E1F0000}"/>
    <cellStyle name="Comma 33 17" xfId="7147" xr:uid="{00000000-0005-0000-0000-00000F1F0000}"/>
    <cellStyle name="Comma 33 17 2" xfId="7148" xr:uid="{00000000-0005-0000-0000-0000101F0000}"/>
    <cellStyle name="Comma 33 17 2 2" xfId="7149" xr:uid="{00000000-0005-0000-0000-0000111F0000}"/>
    <cellStyle name="Comma 33 17 3" xfId="7150" xr:uid="{00000000-0005-0000-0000-0000121F0000}"/>
    <cellStyle name="Comma 33 18" xfId="7151" xr:uid="{00000000-0005-0000-0000-0000131F0000}"/>
    <cellStyle name="Comma 33 18 2" xfId="7152" xr:uid="{00000000-0005-0000-0000-0000141F0000}"/>
    <cellStyle name="Comma 33 18 2 2" xfId="7153" xr:uid="{00000000-0005-0000-0000-0000151F0000}"/>
    <cellStyle name="Comma 33 18 3" xfId="7154" xr:uid="{00000000-0005-0000-0000-0000161F0000}"/>
    <cellStyle name="Comma 33 19" xfId="7155" xr:uid="{00000000-0005-0000-0000-0000171F0000}"/>
    <cellStyle name="Comma 33 19 2" xfId="7156" xr:uid="{00000000-0005-0000-0000-0000181F0000}"/>
    <cellStyle name="Comma 33 19 2 2" xfId="7157" xr:uid="{00000000-0005-0000-0000-0000191F0000}"/>
    <cellStyle name="Comma 33 19 3" xfId="7158" xr:uid="{00000000-0005-0000-0000-00001A1F0000}"/>
    <cellStyle name="Comma 33 2" xfId="7159" xr:uid="{00000000-0005-0000-0000-00001B1F0000}"/>
    <cellStyle name="Comma 33 2 2" xfId="7160" xr:uid="{00000000-0005-0000-0000-00001C1F0000}"/>
    <cellStyle name="Comma 33 2 2 2" xfId="7161" xr:uid="{00000000-0005-0000-0000-00001D1F0000}"/>
    <cellStyle name="Comma 33 2 3" xfId="7162" xr:uid="{00000000-0005-0000-0000-00001E1F0000}"/>
    <cellStyle name="Comma 33 2 3 2" xfId="7163" xr:uid="{00000000-0005-0000-0000-00001F1F0000}"/>
    <cellStyle name="Comma 33 2 3 2 2" xfId="7164" xr:uid="{00000000-0005-0000-0000-0000201F0000}"/>
    <cellStyle name="Comma 33 2 3 3" xfId="7165" xr:uid="{00000000-0005-0000-0000-0000211F0000}"/>
    <cellStyle name="Comma 33 2 4" xfId="7166" xr:uid="{00000000-0005-0000-0000-0000221F0000}"/>
    <cellStyle name="Comma 33 2 5" xfId="7167" xr:uid="{00000000-0005-0000-0000-0000231F0000}"/>
    <cellStyle name="Comma 33 20" xfId="7168" xr:uid="{00000000-0005-0000-0000-0000241F0000}"/>
    <cellStyle name="Comma 33 20 2" xfId="7169" xr:uid="{00000000-0005-0000-0000-0000251F0000}"/>
    <cellStyle name="Comma 33 20 2 2" xfId="7170" xr:uid="{00000000-0005-0000-0000-0000261F0000}"/>
    <cellStyle name="Comma 33 20 3" xfId="7171" xr:uid="{00000000-0005-0000-0000-0000271F0000}"/>
    <cellStyle name="Comma 33 21" xfId="7172" xr:uid="{00000000-0005-0000-0000-0000281F0000}"/>
    <cellStyle name="Comma 33 21 2" xfId="7173" xr:uid="{00000000-0005-0000-0000-0000291F0000}"/>
    <cellStyle name="Comma 33 21 2 2" xfId="7174" xr:uid="{00000000-0005-0000-0000-00002A1F0000}"/>
    <cellStyle name="Comma 33 21 3" xfId="7175" xr:uid="{00000000-0005-0000-0000-00002B1F0000}"/>
    <cellStyle name="Comma 33 22" xfId="7176" xr:uid="{00000000-0005-0000-0000-00002C1F0000}"/>
    <cellStyle name="Comma 33 22 2" xfId="7177" xr:uid="{00000000-0005-0000-0000-00002D1F0000}"/>
    <cellStyle name="Comma 33 22 2 2" xfId="7178" xr:uid="{00000000-0005-0000-0000-00002E1F0000}"/>
    <cellStyle name="Comma 33 22 3" xfId="7179" xr:uid="{00000000-0005-0000-0000-00002F1F0000}"/>
    <cellStyle name="Comma 33 23" xfId="7180" xr:uid="{00000000-0005-0000-0000-0000301F0000}"/>
    <cellStyle name="Comma 33 23 2" xfId="7181" xr:uid="{00000000-0005-0000-0000-0000311F0000}"/>
    <cellStyle name="Comma 33 23 2 2" xfId="7182" xr:uid="{00000000-0005-0000-0000-0000321F0000}"/>
    <cellStyle name="Comma 33 23 3" xfId="7183" xr:uid="{00000000-0005-0000-0000-0000331F0000}"/>
    <cellStyle name="Comma 33 24" xfId="7184" xr:uid="{00000000-0005-0000-0000-0000341F0000}"/>
    <cellStyle name="Comma 33 24 2" xfId="7185" xr:uid="{00000000-0005-0000-0000-0000351F0000}"/>
    <cellStyle name="Comma 33 24 2 2" xfId="7186" xr:uid="{00000000-0005-0000-0000-0000361F0000}"/>
    <cellStyle name="Comma 33 24 3" xfId="7187" xr:uid="{00000000-0005-0000-0000-0000371F0000}"/>
    <cellStyle name="Comma 33 25" xfId="7188" xr:uid="{00000000-0005-0000-0000-0000381F0000}"/>
    <cellStyle name="Comma 33 25 2" xfId="7189" xr:uid="{00000000-0005-0000-0000-0000391F0000}"/>
    <cellStyle name="Comma 33 25 2 2" xfId="7190" xr:uid="{00000000-0005-0000-0000-00003A1F0000}"/>
    <cellStyle name="Comma 33 25 3" xfId="7191" xr:uid="{00000000-0005-0000-0000-00003B1F0000}"/>
    <cellStyle name="Comma 33 26" xfId="7192" xr:uid="{00000000-0005-0000-0000-00003C1F0000}"/>
    <cellStyle name="Comma 33 26 2" xfId="7193" xr:uid="{00000000-0005-0000-0000-00003D1F0000}"/>
    <cellStyle name="Comma 33 26 2 2" xfId="7194" xr:uid="{00000000-0005-0000-0000-00003E1F0000}"/>
    <cellStyle name="Comma 33 26 3" xfId="7195" xr:uid="{00000000-0005-0000-0000-00003F1F0000}"/>
    <cellStyle name="Comma 33 27" xfId="7196" xr:uid="{00000000-0005-0000-0000-0000401F0000}"/>
    <cellStyle name="Comma 33 27 2" xfId="7197" xr:uid="{00000000-0005-0000-0000-0000411F0000}"/>
    <cellStyle name="Comma 33 27 2 2" xfId="7198" xr:uid="{00000000-0005-0000-0000-0000421F0000}"/>
    <cellStyle name="Comma 33 27 3" xfId="7199" xr:uid="{00000000-0005-0000-0000-0000431F0000}"/>
    <cellStyle name="Comma 33 28" xfId="7200" xr:uid="{00000000-0005-0000-0000-0000441F0000}"/>
    <cellStyle name="Comma 33 28 2" xfId="7201" xr:uid="{00000000-0005-0000-0000-0000451F0000}"/>
    <cellStyle name="Comma 33 28 2 2" xfId="7202" xr:uid="{00000000-0005-0000-0000-0000461F0000}"/>
    <cellStyle name="Comma 33 28 3" xfId="7203" xr:uid="{00000000-0005-0000-0000-0000471F0000}"/>
    <cellStyle name="Comma 33 29" xfId="7204" xr:uid="{00000000-0005-0000-0000-0000481F0000}"/>
    <cellStyle name="Comma 33 29 2" xfId="7205" xr:uid="{00000000-0005-0000-0000-0000491F0000}"/>
    <cellStyle name="Comma 33 3" xfId="7206" xr:uid="{00000000-0005-0000-0000-00004A1F0000}"/>
    <cellStyle name="Comma 33 3 2" xfId="7207" xr:uid="{00000000-0005-0000-0000-00004B1F0000}"/>
    <cellStyle name="Comma 33 3 2 2" xfId="7208" xr:uid="{00000000-0005-0000-0000-00004C1F0000}"/>
    <cellStyle name="Comma 33 3 3" xfId="7209" xr:uid="{00000000-0005-0000-0000-00004D1F0000}"/>
    <cellStyle name="Comma 33 3 3 2" xfId="7210" xr:uid="{00000000-0005-0000-0000-00004E1F0000}"/>
    <cellStyle name="Comma 33 3 3 2 2" xfId="7211" xr:uid="{00000000-0005-0000-0000-00004F1F0000}"/>
    <cellStyle name="Comma 33 3 3 3" xfId="7212" xr:uid="{00000000-0005-0000-0000-0000501F0000}"/>
    <cellStyle name="Comma 33 3 4" xfId="7213" xr:uid="{00000000-0005-0000-0000-0000511F0000}"/>
    <cellStyle name="Comma 33 30" xfId="7214" xr:uid="{00000000-0005-0000-0000-0000521F0000}"/>
    <cellStyle name="Comma 33 30 2" xfId="7215" xr:uid="{00000000-0005-0000-0000-0000531F0000}"/>
    <cellStyle name="Comma 33 30 2 2" xfId="7216" xr:uid="{00000000-0005-0000-0000-0000541F0000}"/>
    <cellStyle name="Comma 33 30 3" xfId="7217" xr:uid="{00000000-0005-0000-0000-0000551F0000}"/>
    <cellStyle name="Comma 33 31" xfId="7218" xr:uid="{00000000-0005-0000-0000-0000561F0000}"/>
    <cellStyle name="Comma 33 31 2" xfId="7219" xr:uid="{00000000-0005-0000-0000-0000571F0000}"/>
    <cellStyle name="Comma 33 32" xfId="7220" xr:uid="{00000000-0005-0000-0000-0000581F0000}"/>
    <cellStyle name="Comma 33 32 2" xfId="7221" xr:uid="{00000000-0005-0000-0000-0000591F0000}"/>
    <cellStyle name="Comma 33 33" xfId="7222" xr:uid="{00000000-0005-0000-0000-00005A1F0000}"/>
    <cellStyle name="Comma 33 34" xfId="7223" xr:uid="{00000000-0005-0000-0000-00005B1F0000}"/>
    <cellStyle name="Comma 33 35" xfId="7224" xr:uid="{00000000-0005-0000-0000-00005C1F0000}"/>
    <cellStyle name="Comma 33 4" xfId="7225" xr:uid="{00000000-0005-0000-0000-00005D1F0000}"/>
    <cellStyle name="Comma 33 4 2" xfId="7226" xr:uid="{00000000-0005-0000-0000-00005E1F0000}"/>
    <cellStyle name="Comma 33 4 2 2" xfId="7227" xr:uid="{00000000-0005-0000-0000-00005F1F0000}"/>
    <cellStyle name="Comma 33 4 3" xfId="7228" xr:uid="{00000000-0005-0000-0000-0000601F0000}"/>
    <cellStyle name="Comma 33 4 3 2" xfId="7229" xr:uid="{00000000-0005-0000-0000-0000611F0000}"/>
    <cellStyle name="Comma 33 4 3 2 2" xfId="7230" xr:uid="{00000000-0005-0000-0000-0000621F0000}"/>
    <cellStyle name="Comma 33 4 3 3" xfId="7231" xr:uid="{00000000-0005-0000-0000-0000631F0000}"/>
    <cellStyle name="Comma 33 4 4" xfId="7232" xr:uid="{00000000-0005-0000-0000-0000641F0000}"/>
    <cellStyle name="Comma 33 5" xfId="7233" xr:uid="{00000000-0005-0000-0000-0000651F0000}"/>
    <cellStyle name="Comma 33 5 2" xfId="7234" xr:uid="{00000000-0005-0000-0000-0000661F0000}"/>
    <cellStyle name="Comma 33 5 2 2" xfId="7235" xr:uid="{00000000-0005-0000-0000-0000671F0000}"/>
    <cellStyle name="Comma 33 5 3" xfId="7236" xr:uid="{00000000-0005-0000-0000-0000681F0000}"/>
    <cellStyle name="Comma 33 5 3 2" xfId="7237" xr:uid="{00000000-0005-0000-0000-0000691F0000}"/>
    <cellStyle name="Comma 33 5 3 2 2" xfId="7238" xr:uid="{00000000-0005-0000-0000-00006A1F0000}"/>
    <cellStyle name="Comma 33 5 3 3" xfId="7239" xr:uid="{00000000-0005-0000-0000-00006B1F0000}"/>
    <cellStyle name="Comma 33 5 4" xfId="7240" xr:uid="{00000000-0005-0000-0000-00006C1F0000}"/>
    <cellStyle name="Comma 33 6" xfId="7241" xr:uid="{00000000-0005-0000-0000-00006D1F0000}"/>
    <cellStyle name="Comma 33 6 2" xfId="7242" xr:uid="{00000000-0005-0000-0000-00006E1F0000}"/>
    <cellStyle name="Comma 33 6 2 2" xfId="7243" xr:uid="{00000000-0005-0000-0000-00006F1F0000}"/>
    <cellStyle name="Comma 33 6 3" xfId="7244" xr:uid="{00000000-0005-0000-0000-0000701F0000}"/>
    <cellStyle name="Comma 33 7" xfId="7245" xr:uid="{00000000-0005-0000-0000-0000711F0000}"/>
    <cellStyle name="Comma 33 7 2" xfId="7246" xr:uid="{00000000-0005-0000-0000-0000721F0000}"/>
    <cellStyle name="Comma 33 7 2 2" xfId="7247" xr:uid="{00000000-0005-0000-0000-0000731F0000}"/>
    <cellStyle name="Comma 33 7 3" xfId="7248" xr:uid="{00000000-0005-0000-0000-0000741F0000}"/>
    <cellStyle name="Comma 33 8" xfId="7249" xr:uid="{00000000-0005-0000-0000-0000751F0000}"/>
    <cellStyle name="Comma 33 8 2" xfId="7250" xr:uid="{00000000-0005-0000-0000-0000761F0000}"/>
    <cellStyle name="Comma 33 8 2 2" xfId="7251" xr:uid="{00000000-0005-0000-0000-0000771F0000}"/>
    <cellStyle name="Comma 33 8 3" xfId="7252" xr:uid="{00000000-0005-0000-0000-0000781F0000}"/>
    <cellStyle name="Comma 33 9" xfId="7253" xr:uid="{00000000-0005-0000-0000-0000791F0000}"/>
    <cellStyle name="Comma 33 9 2" xfId="7254" xr:uid="{00000000-0005-0000-0000-00007A1F0000}"/>
    <cellStyle name="Comma 33 9 2 2" xfId="7255" xr:uid="{00000000-0005-0000-0000-00007B1F0000}"/>
    <cellStyle name="Comma 33 9 3" xfId="7256" xr:uid="{00000000-0005-0000-0000-00007C1F0000}"/>
    <cellStyle name="Comma 330" xfId="7257" xr:uid="{00000000-0005-0000-0000-00007D1F0000}"/>
    <cellStyle name="Comma 331" xfId="7258" xr:uid="{00000000-0005-0000-0000-00007E1F0000}"/>
    <cellStyle name="Comma 332" xfId="7259" xr:uid="{00000000-0005-0000-0000-00007F1F0000}"/>
    <cellStyle name="Comma 333" xfId="7260" xr:uid="{00000000-0005-0000-0000-0000801F0000}"/>
    <cellStyle name="Comma 334" xfId="7261" xr:uid="{00000000-0005-0000-0000-0000811F0000}"/>
    <cellStyle name="Comma 335" xfId="7262" xr:uid="{00000000-0005-0000-0000-0000821F0000}"/>
    <cellStyle name="Comma 336" xfId="7263" xr:uid="{00000000-0005-0000-0000-0000831F0000}"/>
    <cellStyle name="Comma 337" xfId="7264" xr:uid="{00000000-0005-0000-0000-0000841F0000}"/>
    <cellStyle name="Comma 338" xfId="7265" xr:uid="{00000000-0005-0000-0000-0000851F0000}"/>
    <cellStyle name="Comma 339" xfId="7266" xr:uid="{00000000-0005-0000-0000-0000861F0000}"/>
    <cellStyle name="Comma 34" xfId="7267" xr:uid="{00000000-0005-0000-0000-0000871F0000}"/>
    <cellStyle name="Comma 34 10" xfId="7268" xr:uid="{00000000-0005-0000-0000-0000881F0000}"/>
    <cellStyle name="Comma 34 10 2" xfId="7269" xr:uid="{00000000-0005-0000-0000-0000891F0000}"/>
    <cellStyle name="Comma 34 10 2 2" xfId="7270" xr:uid="{00000000-0005-0000-0000-00008A1F0000}"/>
    <cellStyle name="Comma 34 10 3" xfId="7271" xr:uid="{00000000-0005-0000-0000-00008B1F0000}"/>
    <cellStyle name="Comma 34 11" xfId="7272" xr:uid="{00000000-0005-0000-0000-00008C1F0000}"/>
    <cellStyle name="Comma 34 11 2" xfId="7273" xr:uid="{00000000-0005-0000-0000-00008D1F0000}"/>
    <cellStyle name="Comma 34 11 2 2" xfId="7274" xr:uid="{00000000-0005-0000-0000-00008E1F0000}"/>
    <cellStyle name="Comma 34 11 3" xfId="7275" xr:uid="{00000000-0005-0000-0000-00008F1F0000}"/>
    <cellStyle name="Comma 34 12" xfId="7276" xr:uid="{00000000-0005-0000-0000-0000901F0000}"/>
    <cellStyle name="Comma 34 12 2" xfId="7277" xr:uid="{00000000-0005-0000-0000-0000911F0000}"/>
    <cellStyle name="Comma 34 12 2 2" xfId="7278" xr:uid="{00000000-0005-0000-0000-0000921F0000}"/>
    <cellStyle name="Comma 34 12 3" xfId="7279" xr:uid="{00000000-0005-0000-0000-0000931F0000}"/>
    <cellStyle name="Comma 34 13" xfId="7280" xr:uid="{00000000-0005-0000-0000-0000941F0000}"/>
    <cellStyle name="Comma 34 13 2" xfId="7281" xr:uid="{00000000-0005-0000-0000-0000951F0000}"/>
    <cellStyle name="Comma 34 13 2 2" xfId="7282" xr:uid="{00000000-0005-0000-0000-0000961F0000}"/>
    <cellStyle name="Comma 34 13 3" xfId="7283" xr:uid="{00000000-0005-0000-0000-0000971F0000}"/>
    <cellStyle name="Comma 34 14" xfId="7284" xr:uid="{00000000-0005-0000-0000-0000981F0000}"/>
    <cellStyle name="Comma 34 14 2" xfId="7285" xr:uid="{00000000-0005-0000-0000-0000991F0000}"/>
    <cellStyle name="Comma 34 14 2 2" xfId="7286" xr:uid="{00000000-0005-0000-0000-00009A1F0000}"/>
    <cellStyle name="Comma 34 14 3" xfId="7287" xr:uid="{00000000-0005-0000-0000-00009B1F0000}"/>
    <cellStyle name="Comma 34 15" xfId="7288" xr:uid="{00000000-0005-0000-0000-00009C1F0000}"/>
    <cellStyle name="Comma 34 15 2" xfId="7289" xr:uid="{00000000-0005-0000-0000-00009D1F0000}"/>
    <cellStyle name="Comma 34 15 2 2" xfId="7290" xr:uid="{00000000-0005-0000-0000-00009E1F0000}"/>
    <cellStyle name="Comma 34 15 3" xfId="7291" xr:uid="{00000000-0005-0000-0000-00009F1F0000}"/>
    <cellStyle name="Comma 34 16" xfId="7292" xr:uid="{00000000-0005-0000-0000-0000A01F0000}"/>
    <cellStyle name="Comma 34 16 2" xfId="7293" xr:uid="{00000000-0005-0000-0000-0000A11F0000}"/>
    <cellStyle name="Comma 34 16 2 2" xfId="7294" xr:uid="{00000000-0005-0000-0000-0000A21F0000}"/>
    <cellStyle name="Comma 34 16 3" xfId="7295" xr:uid="{00000000-0005-0000-0000-0000A31F0000}"/>
    <cellStyle name="Comma 34 17" xfId="7296" xr:uid="{00000000-0005-0000-0000-0000A41F0000}"/>
    <cellStyle name="Comma 34 17 2" xfId="7297" xr:uid="{00000000-0005-0000-0000-0000A51F0000}"/>
    <cellStyle name="Comma 34 17 2 2" xfId="7298" xr:uid="{00000000-0005-0000-0000-0000A61F0000}"/>
    <cellStyle name="Comma 34 17 3" xfId="7299" xr:uid="{00000000-0005-0000-0000-0000A71F0000}"/>
    <cellStyle name="Comma 34 18" xfId="7300" xr:uid="{00000000-0005-0000-0000-0000A81F0000}"/>
    <cellStyle name="Comma 34 18 2" xfId="7301" xr:uid="{00000000-0005-0000-0000-0000A91F0000}"/>
    <cellStyle name="Comma 34 18 2 2" xfId="7302" xr:uid="{00000000-0005-0000-0000-0000AA1F0000}"/>
    <cellStyle name="Comma 34 18 3" xfId="7303" xr:uid="{00000000-0005-0000-0000-0000AB1F0000}"/>
    <cellStyle name="Comma 34 19" xfId="7304" xr:uid="{00000000-0005-0000-0000-0000AC1F0000}"/>
    <cellStyle name="Comma 34 19 2" xfId="7305" xr:uid="{00000000-0005-0000-0000-0000AD1F0000}"/>
    <cellStyle name="Comma 34 19 2 2" xfId="7306" xr:uid="{00000000-0005-0000-0000-0000AE1F0000}"/>
    <cellStyle name="Comma 34 19 3" xfId="7307" xr:uid="{00000000-0005-0000-0000-0000AF1F0000}"/>
    <cellStyle name="Comma 34 2" xfId="7308" xr:uid="{00000000-0005-0000-0000-0000B01F0000}"/>
    <cellStyle name="Comma 34 2 2" xfId="7309" xr:uid="{00000000-0005-0000-0000-0000B11F0000}"/>
    <cellStyle name="Comma 34 2 2 2" xfId="7310" xr:uid="{00000000-0005-0000-0000-0000B21F0000}"/>
    <cellStyle name="Comma 34 2 3" xfId="7311" xr:uid="{00000000-0005-0000-0000-0000B31F0000}"/>
    <cellStyle name="Comma 34 2 3 2" xfId="7312" xr:uid="{00000000-0005-0000-0000-0000B41F0000}"/>
    <cellStyle name="Comma 34 2 3 2 2" xfId="7313" xr:uid="{00000000-0005-0000-0000-0000B51F0000}"/>
    <cellStyle name="Comma 34 2 3 3" xfId="7314" xr:uid="{00000000-0005-0000-0000-0000B61F0000}"/>
    <cellStyle name="Comma 34 2 4" xfId="7315" xr:uid="{00000000-0005-0000-0000-0000B71F0000}"/>
    <cellStyle name="Comma 34 2 5" xfId="7316" xr:uid="{00000000-0005-0000-0000-0000B81F0000}"/>
    <cellStyle name="Comma 34 20" xfId="7317" xr:uid="{00000000-0005-0000-0000-0000B91F0000}"/>
    <cellStyle name="Comma 34 20 2" xfId="7318" xr:uid="{00000000-0005-0000-0000-0000BA1F0000}"/>
    <cellStyle name="Comma 34 20 2 2" xfId="7319" xr:uid="{00000000-0005-0000-0000-0000BB1F0000}"/>
    <cellStyle name="Comma 34 20 3" xfId="7320" xr:uid="{00000000-0005-0000-0000-0000BC1F0000}"/>
    <cellStyle name="Comma 34 21" xfId="7321" xr:uid="{00000000-0005-0000-0000-0000BD1F0000}"/>
    <cellStyle name="Comma 34 21 2" xfId="7322" xr:uid="{00000000-0005-0000-0000-0000BE1F0000}"/>
    <cellStyle name="Comma 34 21 2 2" xfId="7323" xr:uid="{00000000-0005-0000-0000-0000BF1F0000}"/>
    <cellStyle name="Comma 34 21 3" xfId="7324" xr:uid="{00000000-0005-0000-0000-0000C01F0000}"/>
    <cellStyle name="Comma 34 22" xfId="7325" xr:uid="{00000000-0005-0000-0000-0000C11F0000}"/>
    <cellStyle name="Comma 34 22 2" xfId="7326" xr:uid="{00000000-0005-0000-0000-0000C21F0000}"/>
    <cellStyle name="Comma 34 22 2 2" xfId="7327" xr:uid="{00000000-0005-0000-0000-0000C31F0000}"/>
    <cellStyle name="Comma 34 22 3" xfId="7328" xr:uid="{00000000-0005-0000-0000-0000C41F0000}"/>
    <cellStyle name="Comma 34 23" xfId="7329" xr:uid="{00000000-0005-0000-0000-0000C51F0000}"/>
    <cellStyle name="Comma 34 23 2" xfId="7330" xr:uid="{00000000-0005-0000-0000-0000C61F0000}"/>
    <cellStyle name="Comma 34 23 2 2" xfId="7331" xr:uid="{00000000-0005-0000-0000-0000C71F0000}"/>
    <cellStyle name="Comma 34 23 3" xfId="7332" xr:uid="{00000000-0005-0000-0000-0000C81F0000}"/>
    <cellStyle name="Comma 34 24" xfId="7333" xr:uid="{00000000-0005-0000-0000-0000C91F0000}"/>
    <cellStyle name="Comma 34 24 2" xfId="7334" xr:uid="{00000000-0005-0000-0000-0000CA1F0000}"/>
    <cellStyle name="Comma 34 24 2 2" xfId="7335" xr:uid="{00000000-0005-0000-0000-0000CB1F0000}"/>
    <cellStyle name="Comma 34 24 3" xfId="7336" xr:uid="{00000000-0005-0000-0000-0000CC1F0000}"/>
    <cellStyle name="Comma 34 25" xfId="7337" xr:uid="{00000000-0005-0000-0000-0000CD1F0000}"/>
    <cellStyle name="Comma 34 25 2" xfId="7338" xr:uid="{00000000-0005-0000-0000-0000CE1F0000}"/>
    <cellStyle name="Comma 34 25 2 2" xfId="7339" xr:uid="{00000000-0005-0000-0000-0000CF1F0000}"/>
    <cellStyle name="Comma 34 25 3" xfId="7340" xr:uid="{00000000-0005-0000-0000-0000D01F0000}"/>
    <cellStyle name="Comma 34 26" xfId="7341" xr:uid="{00000000-0005-0000-0000-0000D11F0000}"/>
    <cellStyle name="Comma 34 26 2" xfId="7342" xr:uid="{00000000-0005-0000-0000-0000D21F0000}"/>
    <cellStyle name="Comma 34 26 2 2" xfId="7343" xr:uid="{00000000-0005-0000-0000-0000D31F0000}"/>
    <cellStyle name="Comma 34 26 3" xfId="7344" xr:uid="{00000000-0005-0000-0000-0000D41F0000}"/>
    <cellStyle name="Comma 34 27" xfId="7345" xr:uid="{00000000-0005-0000-0000-0000D51F0000}"/>
    <cellStyle name="Comma 34 27 2" xfId="7346" xr:uid="{00000000-0005-0000-0000-0000D61F0000}"/>
    <cellStyle name="Comma 34 27 2 2" xfId="7347" xr:uid="{00000000-0005-0000-0000-0000D71F0000}"/>
    <cellStyle name="Comma 34 27 3" xfId="7348" xr:uid="{00000000-0005-0000-0000-0000D81F0000}"/>
    <cellStyle name="Comma 34 28" xfId="7349" xr:uid="{00000000-0005-0000-0000-0000D91F0000}"/>
    <cellStyle name="Comma 34 28 2" xfId="7350" xr:uid="{00000000-0005-0000-0000-0000DA1F0000}"/>
    <cellStyle name="Comma 34 28 2 2" xfId="7351" xr:uid="{00000000-0005-0000-0000-0000DB1F0000}"/>
    <cellStyle name="Comma 34 28 3" xfId="7352" xr:uid="{00000000-0005-0000-0000-0000DC1F0000}"/>
    <cellStyle name="Comma 34 29" xfId="7353" xr:uid="{00000000-0005-0000-0000-0000DD1F0000}"/>
    <cellStyle name="Comma 34 29 2" xfId="7354" xr:uid="{00000000-0005-0000-0000-0000DE1F0000}"/>
    <cellStyle name="Comma 34 3" xfId="7355" xr:uid="{00000000-0005-0000-0000-0000DF1F0000}"/>
    <cellStyle name="Comma 34 3 2" xfId="7356" xr:uid="{00000000-0005-0000-0000-0000E01F0000}"/>
    <cellStyle name="Comma 34 3 2 2" xfId="7357" xr:uid="{00000000-0005-0000-0000-0000E11F0000}"/>
    <cellStyle name="Comma 34 3 3" xfId="7358" xr:uid="{00000000-0005-0000-0000-0000E21F0000}"/>
    <cellStyle name="Comma 34 3 3 2" xfId="7359" xr:uid="{00000000-0005-0000-0000-0000E31F0000}"/>
    <cellStyle name="Comma 34 3 3 2 2" xfId="7360" xr:uid="{00000000-0005-0000-0000-0000E41F0000}"/>
    <cellStyle name="Comma 34 3 3 3" xfId="7361" xr:uid="{00000000-0005-0000-0000-0000E51F0000}"/>
    <cellStyle name="Comma 34 3 4" xfId="7362" xr:uid="{00000000-0005-0000-0000-0000E61F0000}"/>
    <cellStyle name="Comma 34 30" xfId="7363" xr:uid="{00000000-0005-0000-0000-0000E71F0000}"/>
    <cellStyle name="Comma 34 30 2" xfId="7364" xr:uid="{00000000-0005-0000-0000-0000E81F0000}"/>
    <cellStyle name="Comma 34 30 2 2" xfId="7365" xr:uid="{00000000-0005-0000-0000-0000E91F0000}"/>
    <cellStyle name="Comma 34 30 3" xfId="7366" xr:uid="{00000000-0005-0000-0000-0000EA1F0000}"/>
    <cellStyle name="Comma 34 31" xfId="7367" xr:uid="{00000000-0005-0000-0000-0000EB1F0000}"/>
    <cellStyle name="Comma 34 31 2" xfId="7368" xr:uid="{00000000-0005-0000-0000-0000EC1F0000}"/>
    <cellStyle name="Comma 34 32" xfId="7369" xr:uid="{00000000-0005-0000-0000-0000ED1F0000}"/>
    <cellStyle name="Comma 34 33" xfId="7370" xr:uid="{00000000-0005-0000-0000-0000EE1F0000}"/>
    <cellStyle name="Comma 34 34" xfId="7371" xr:uid="{00000000-0005-0000-0000-0000EF1F0000}"/>
    <cellStyle name="Comma 34 4" xfId="7372" xr:uid="{00000000-0005-0000-0000-0000F01F0000}"/>
    <cellStyle name="Comma 34 4 2" xfId="7373" xr:uid="{00000000-0005-0000-0000-0000F11F0000}"/>
    <cellStyle name="Comma 34 4 2 2" xfId="7374" xr:uid="{00000000-0005-0000-0000-0000F21F0000}"/>
    <cellStyle name="Comma 34 4 3" xfId="7375" xr:uid="{00000000-0005-0000-0000-0000F31F0000}"/>
    <cellStyle name="Comma 34 4 3 2" xfId="7376" xr:uid="{00000000-0005-0000-0000-0000F41F0000}"/>
    <cellStyle name="Comma 34 4 3 2 2" xfId="7377" xr:uid="{00000000-0005-0000-0000-0000F51F0000}"/>
    <cellStyle name="Comma 34 4 3 3" xfId="7378" xr:uid="{00000000-0005-0000-0000-0000F61F0000}"/>
    <cellStyle name="Comma 34 4 4" xfId="7379" xr:uid="{00000000-0005-0000-0000-0000F71F0000}"/>
    <cellStyle name="Comma 34 5" xfId="7380" xr:uid="{00000000-0005-0000-0000-0000F81F0000}"/>
    <cellStyle name="Comma 34 5 2" xfId="7381" xr:uid="{00000000-0005-0000-0000-0000F91F0000}"/>
    <cellStyle name="Comma 34 5 2 2" xfId="7382" xr:uid="{00000000-0005-0000-0000-0000FA1F0000}"/>
    <cellStyle name="Comma 34 5 3" xfId="7383" xr:uid="{00000000-0005-0000-0000-0000FB1F0000}"/>
    <cellStyle name="Comma 34 5 3 2" xfId="7384" xr:uid="{00000000-0005-0000-0000-0000FC1F0000}"/>
    <cellStyle name="Comma 34 5 3 2 2" xfId="7385" xr:uid="{00000000-0005-0000-0000-0000FD1F0000}"/>
    <cellStyle name="Comma 34 5 3 3" xfId="7386" xr:uid="{00000000-0005-0000-0000-0000FE1F0000}"/>
    <cellStyle name="Comma 34 5 4" xfId="7387" xr:uid="{00000000-0005-0000-0000-0000FF1F0000}"/>
    <cellStyle name="Comma 34 6" xfId="7388" xr:uid="{00000000-0005-0000-0000-000000200000}"/>
    <cellStyle name="Comma 34 6 2" xfId="7389" xr:uid="{00000000-0005-0000-0000-000001200000}"/>
    <cellStyle name="Comma 34 6 2 2" xfId="7390" xr:uid="{00000000-0005-0000-0000-000002200000}"/>
    <cellStyle name="Comma 34 6 3" xfId="7391" xr:uid="{00000000-0005-0000-0000-000003200000}"/>
    <cellStyle name="Comma 34 7" xfId="7392" xr:uid="{00000000-0005-0000-0000-000004200000}"/>
    <cellStyle name="Comma 34 7 2" xfId="7393" xr:uid="{00000000-0005-0000-0000-000005200000}"/>
    <cellStyle name="Comma 34 7 2 2" xfId="7394" xr:uid="{00000000-0005-0000-0000-000006200000}"/>
    <cellStyle name="Comma 34 7 3" xfId="7395" xr:uid="{00000000-0005-0000-0000-000007200000}"/>
    <cellStyle name="Comma 34 8" xfId="7396" xr:uid="{00000000-0005-0000-0000-000008200000}"/>
    <cellStyle name="Comma 34 8 2" xfId="7397" xr:uid="{00000000-0005-0000-0000-000009200000}"/>
    <cellStyle name="Comma 34 8 2 2" xfId="7398" xr:uid="{00000000-0005-0000-0000-00000A200000}"/>
    <cellStyle name="Comma 34 8 3" xfId="7399" xr:uid="{00000000-0005-0000-0000-00000B200000}"/>
    <cellStyle name="Comma 34 9" xfId="7400" xr:uid="{00000000-0005-0000-0000-00000C200000}"/>
    <cellStyle name="Comma 34 9 2" xfId="7401" xr:uid="{00000000-0005-0000-0000-00000D200000}"/>
    <cellStyle name="Comma 34 9 2 2" xfId="7402" xr:uid="{00000000-0005-0000-0000-00000E200000}"/>
    <cellStyle name="Comma 34 9 3" xfId="7403" xr:uid="{00000000-0005-0000-0000-00000F200000}"/>
    <cellStyle name="Comma 340" xfId="7404" xr:uid="{00000000-0005-0000-0000-000010200000}"/>
    <cellStyle name="Comma 341" xfId="7405" xr:uid="{00000000-0005-0000-0000-000011200000}"/>
    <cellStyle name="Comma 342" xfId="7406" xr:uid="{00000000-0005-0000-0000-000012200000}"/>
    <cellStyle name="Comma 343" xfId="37480" xr:uid="{BDBA41BF-4CAC-4695-91DA-ABF1BE0F8A63}"/>
    <cellStyle name="Comma 35" xfId="7407" xr:uid="{00000000-0005-0000-0000-000013200000}"/>
    <cellStyle name="Comma 35 10" xfId="7408" xr:uid="{00000000-0005-0000-0000-000014200000}"/>
    <cellStyle name="Comma 35 10 2" xfId="7409" xr:uid="{00000000-0005-0000-0000-000015200000}"/>
    <cellStyle name="Comma 35 10 2 2" xfId="7410" xr:uid="{00000000-0005-0000-0000-000016200000}"/>
    <cellStyle name="Comma 35 10 3" xfId="7411" xr:uid="{00000000-0005-0000-0000-000017200000}"/>
    <cellStyle name="Comma 35 11" xfId="7412" xr:uid="{00000000-0005-0000-0000-000018200000}"/>
    <cellStyle name="Comma 35 11 2" xfId="7413" xr:uid="{00000000-0005-0000-0000-000019200000}"/>
    <cellStyle name="Comma 35 11 2 2" xfId="7414" xr:uid="{00000000-0005-0000-0000-00001A200000}"/>
    <cellStyle name="Comma 35 11 3" xfId="7415" xr:uid="{00000000-0005-0000-0000-00001B200000}"/>
    <cellStyle name="Comma 35 12" xfId="7416" xr:uid="{00000000-0005-0000-0000-00001C200000}"/>
    <cellStyle name="Comma 35 12 2" xfId="7417" xr:uid="{00000000-0005-0000-0000-00001D200000}"/>
    <cellStyle name="Comma 35 12 2 2" xfId="7418" xr:uid="{00000000-0005-0000-0000-00001E200000}"/>
    <cellStyle name="Comma 35 12 3" xfId="7419" xr:uid="{00000000-0005-0000-0000-00001F200000}"/>
    <cellStyle name="Comma 35 13" xfId="7420" xr:uid="{00000000-0005-0000-0000-000020200000}"/>
    <cellStyle name="Comma 35 13 2" xfId="7421" xr:uid="{00000000-0005-0000-0000-000021200000}"/>
    <cellStyle name="Comma 35 13 2 2" xfId="7422" xr:uid="{00000000-0005-0000-0000-000022200000}"/>
    <cellStyle name="Comma 35 13 3" xfId="7423" xr:uid="{00000000-0005-0000-0000-000023200000}"/>
    <cellStyle name="Comma 35 14" xfId="7424" xr:uid="{00000000-0005-0000-0000-000024200000}"/>
    <cellStyle name="Comma 35 14 2" xfId="7425" xr:uid="{00000000-0005-0000-0000-000025200000}"/>
    <cellStyle name="Comma 35 14 2 2" xfId="7426" xr:uid="{00000000-0005-0000-0000-000026200000}"/>
    <cellStyle name="Comma 35 14 3" xfId="7427" xr:uid="{00000000-0005-0000-0000-000027200000}"/>
    <cellStyle name="Comma 35 15" xfId="7428" xr:uid="{00000000-0005-0000-0000-000028200000}"/>
    <cellStyle name="Comma 35 15 2" xfId="7429" xr:uid="{00000000-0005-0000-0000-000029200000}"/>
    <cellStyle name="Comma 35 15 2 2" xfId="7430" xr:uid="{00000000-0005-0000-0000-00002A200000}"/>
    <cellStyle name="Comma 35 15 3" xfId="7431" xr:uid="{00000000-0005-0000-0000-00002B200000}"/>
    <cellStyle name="Comma 35 16" xfId="7432" xr:uid="{00000000-0005-0000-0000-00002C200000}"/>
    <cellStyle name="Comma 35 16 2" xfId="7433" xr:uid="{00000000-0005-0000-0000-00002D200000}"/>
    <cellStyle name="Comma 35 16 2 2" xfId="7434" xr:uid="{00000000-0005-0000-0000-00002E200000}"/>
    <cellStyle name="Comma 35 16 3" xfId="7435" xr:uid="{00000000-0005-0000-0000-00002F200000}"/>
    <cellStyle name="Comma 35 17" xfId="7436" xr:uid="{00000000-0005-0000-0000-000030200000}"/>
    <cellStyle name="Comma 35 17 2" xfId="7437" xr:uid="{00000000-0005-0000-0000-000031200000}"/>
    <cellStyle name="Comma 35 17 2 2" xfId="7438" xr:uid="{00000000-0005-0000-0000-000032200000}"/>
    <cellStyle name="Comma 35 17 3" xfId="7439" xr:uid="{00000000-0005-0000-0000-000033200000}"/>
    <cellStyle name="Comma 35 18" xfId="7440" xr:uid="{00000000-0005-0000-0000-000034200000}"/>
    <cellStyle name="Comma 35 18 2" xfId="7441" xr:uid="{00000000-0005-0000-0000-000035200000}"/>
    <cellStyle name="Comma 35 18 2 2" xfId="7442" xr:uid="{00000000-0005-0000-0000-000036200000}"/>
    <cellStyle name="Comma 35 18 3" xfId="7443" xr:uid="{00000000-0005-0000-0000-000037200000}"/>
    <cellStyle name="Comma 35 19" xfId="7444" xr:uid="{00000000-0005-0000-0000-000038200000}"/>
    <cellStyle name="Comma 35 19 2" xfId="7445" xr:uid="{00000000-0005-0000-0000-000039200000}"/>
    <cellStyle name="Comma 35 19 2 2" xfId="7446" xr:uid="{00000000-0005-0000-0000-00003A200000}"/>
    <cellStyle name="Comma 35 19 3" xfId="7447" xr:uid="{00000000-0005-0000-0000-00003B200000}"/>
    <cellStyle name="Comma 35 2" xfId="7448" xr:uid="{00000000-0005-0000-0000-00003C200000}"/>
    <cellStyle name="Comma 35 2 2" xfId="7449" xr:uid="{00000000-0005-0000-0000-00003D200000}"/>
    <cellStyle name="Comma 35 2 2 2" xfId="7450" xr:uid="{00000000-0005-0000-0000-00003E200000}"/>
    <cellStyle name="Comma 35 2 3" xfId="7451" xr:uid="{00000000-0005-0000-0000-00003F200000}"/>
    <cellStyle name="Comma 35 2 3 2" xfId="7452" xr:uid="{00000000-0005-0000-0000-000040200000}"/>
    <cellStyle name="Comma 35 2 3 2 2" xfId="7453" xr:uid="{00000000-0005-0000-0000-000041200000}"/>
    <cellStyle name="Comma 35 2 3 3" xfId="7454" xr:uid="{00000000-0005-0000-0000-000042200000}"/>
    <cellStyle name="Comma 35 2 4" xfId="7455" xr:uid="{00000000-0005-0000-0000-000043200000}"/>
    <cellStyle name="Comma 35 2 5" xfId="7456" xr:uid="{00000000-0005-0000-0000-000044200000}"/>
    <cellStyle name="Comma 35 20" xfId="7457" xr:uid="{00000000-0005-0000-0000-000045200000}"/>
    <cellStyle name="Comma 35 20 2" xfId="7458" xr:uid="{00000000-0005-0000-0000-000046200000}"/>
    <cellStyle name="Comma 35 20 2 2" xfId="7459" xr:uid="{00000000-0005-0000-0000-000047200000}"/>
    <cellStyle name="Comma 35 20 3" xfId="7460" xr:uid="{00000000-0005-0000-0000-000048200000}"/>
    <cellStyle name="Comma 35 21" xfId="7461" xr:uid="{00000000-0005-0000-0000-000049200000}"/>
    <cellStyle name="Comma 35 21 2" xfId="7462" xr:uid="{00000000-0005-0000-0000-00004A200000}"/>
    <cellStyle name="Comma 35 21 2 2" xfId="7463" xr:uid="{00000000-0005-0000-0000-00004B200000}"/>
    <cellStyle name="Comma 35 21 3" xfId="7464" xr:uid="{00000000-0005-0000-0000-00004C200000}"/>
    <cellStyle name="Comma 35 22" xfId="7465" xr:uid="{00000000-0005-0000-0000-00004D200000}"/>
    <cellStyle name="Comma 35 22 2" xfId="7466" xr:uid="{00000000-0005-0000-0000-00004E200000}"/>
    <cellStyle name="Comma 35 22 2 2" xfId="7467" xr:uid="{00000000-0005-0000-0000-00004F200000}"/>
    <cellStyle name="Comma 35 22 3" xfId="7468" xr:uid="{00000000-0005-0000-0000-000050200000}"/>
    <cellStyle name="Comma 35 23" xfId="7469" xr:uid="{00000000-0005-0000-0000-000051200000}"/>
    <cellStyle name="Comma 35 23 2" xfId="7470" xr:uid="{00000000-0005-0000-0000-000052200000}"/>
    <cellStyle name="Comma 35 23 2 2" xfId="7471" xr:uid="{00000000-0005-0000-0000-000053200000}"/>
    <cellStyle name="Comma 35 23 3" xfId="7472" xr:uid="{00000000-0005-0000-0000-000054200000}"/>
    <cellStyle name="Comma 35 24" xfId="7473" xr:uid="{00000000-0005-0000-0000-000055200000}"/>
    <cellStyle name="Comma 35 24 2" xfId="7474" xr:uid="{00000000-0005-0000-0000-000056200000}"/>
    <cellStyle name="Comma 35 24 2 2" xfId="7475" xr:uid="{00000000-0005-0000-0000-000057200000}"/>
    <cellStyle name="Comma 35 24 3" xfId="7476" xr:uid="{00000000-0005-0000-0000-000058200000}"/>
    <cellStyle name="Comma 35 25" xfId="7477" xr:uid="{00000000-0005-0000-0000-000059200000}"/>
    <cellStyle name="Comma 35 25 2" xfId="7478" xr:uid="{00000000-0005-0000-0000-00005A200000}"/>
    <cellStyle name="Comma 35 25 2 2" xfId="7479" xr:uid="{00000000-0005-0000-0000-00005B200000}"/>
    <cellStyle name="Comma 35 25 3" xfId="7480" xr:uid="{00000000-0005-0000-0000-00005C200000}"/>
    <cellStyle name="Comma 35 26" xfId="7481" xr:uid="{00000000-0005-0000-0000-00005D200000}"/>
    <cellStyle name="Comma 35 26 2" xfId="7482" xr:uid="{00000000-0005-0000-0000-00005E200000}"/>
    <cellStyle name="Comma 35 26 2 2" xfId="7483" xr:uid="{00000000-0005-0000-0000-00005F200000}"/>
    <cellStyle name="Comma 35 26 3" xfId="7484" xr:uid="{00000000-0005-0000-0000-000060200000}"/>
    <cellStyle name="Comma 35 27" xfId="7485" xr:uid="{00000000-0005-0000-0000-000061200000}"/>
    <cellStyle name="Comma 35 27 2" xfId="7486" xr:uid="{00000000-0005-0000-0000-000062200000}"/>
    <cellStyle name="Comma 35 27 2 2" xfId="7487" xr:uid="{00000000-0005-0000-0000-000063200000}"/>
    <cellStyle name="Comma 35 27 3" xfId="7488" xr:uid="{00000000-0005-0000-0000-000064200000}"/>
    <cellStyle name="Comma 35 28" xfId="7489" xr:uid="{00000000-0005-0000-0000-000065200000}"/>
    <cellStyle name="Comma 35 28 2" xfId="7490" xr:uid="{00000000-0005-0000-0000-000066200000}"/>
    <cellStyle name="Comma 35 28 2 2" xfId="7491" xr:uid="{00000000-0005-0000-0000-000067200000}"/>
    <cellStyle name="Comma 35 28 3" xfId="7492" xr:uid="{00000000-0005-0000-0000-000068200000}"/>
    <cellStyle name="Comma 35 29" xfId="7493" xr:uid="{00000000-0005-0000-0000-000069200000}"/>
    <cellStyle name="Comma 35 29 2" xfId="7494" xr:uid="{00000000-0005-0000-0000-00006A200000}"/>
    <cellStyle name="Comma 35 3" xfId="7495" xr:uid="{00000000-0005-0000-0000-00006B200000}"/>
    <cellStyle name="Comma 35 3 2" xfId="7496" xr:uid="{00000000-0005-0000-0000-00006C200000}"/>
    <cellStyle name="Comma 35 3 2 2" xfId="7497" xr:uid="{00000000-0005-0000-0000-00006D200000}"/>
    <cellStyle name="Comma 35 3 3" xfId="7498" xr:uid="{00000000-0005-0000-0000-00006E200000}"/>
    <cellStyle name="Comma 35 3 3 2" xfId="7499" xr:uid="{00000000-0005-0000-0000-00006F200000}"/>
    <cellStyle name="Comma 35 3 3 2 2" xfId="7500" xr:uid="{00000000-0005-0000-0000-000070200000}"/>
    <cellStyle name="Comma 35 3 3 3" xfId="7501" xr:uid="{00000000-0005-0000-0000-000071200000}"/>
    <cellStyle name="Comma 35 3 4" xfId="7502" xr:uid="{00000000-0005-0000-0000-000072200000}"/>
    <cellStyle name="Comma 35 3 5" xfId="7503" xr:uid="{00000000-0005-0000-0000-000073200000}"/>
    <cellStyle name="Comma 35 30" xfId="7504" xr:uid="{00000000-0005-0000-0000-000074200000}"/>
    <cellStyle name="Comma 35 30 2" xfId="7505" xr:uid="{00000000-0005-0000-0000-000075200000}"/>
    <cellStyle name="Comma 35 30 2 2" xfId="7506" xr:uid="{00000000-0005-0000-0000-000076200000}"/>
    <cellStyle name="Comma 35 30 3" xfId="7507" xr:uid="{00000000-0005-0000-0000-000077200000}"/>
    <cellStyle name="Comma 35 31" xfId="7508" xr:uid="{00000000-0005-0000-0000-000078200000}"/>
    <cellStyle name="Comma 35 31 2" xfId="7509" xr:uid="{00000000-0005-0000-0000-000079200000}"/>
    <cellStyle name="Comma 35 32" xfId="7510" xr:uid="{00000000-0005-0000-0000-00007A200000}"/>
    <cellStyle name="Comma 35 33" xfId="7511" xr:uid="{00000000-0005-0000-0000-00007B200000}"/>
    <cellStyle name="Comma 35 34" xfId="7512" xr:uid="{00000000-0005-0000-0000-00007C200000}"/>
    <cellStyle name="Comma 35 4" xfId="7513" xr:uid="{00000000-0005-0000-0000-00007D200000}"/>
    <cellStyle name="Comma 35 4 2" xfId="7514" xr:uid="{00000000-0005-0000-0000-00007E200000}"/>
    <cellStyle name="Comma 35 4 2 2" xfId="7515" xr:uid="{00000000-0005-0000-0000-00007F200000}"/>
    <cellStyle name="Comma 35 4 3" xfId="7516" xr:uid="{00000000-0005-0000-0000-000080200000}"/>
    <cellStyle name="Comma 35 4 3 2" xfId="7517" xr:uid="{00000000-0005-0000-0000-000081200000}"/>
    <cellStyle name="Comma 35 4 3 2 2" xfId="7518" xr:uid="{00000000-0005-0000-0000-000082200000}"/>
    <cellStyle name="Comma 35 4 3 3" xfId="7519" xr:uid="{00000000-0005-0000-0000-000083200000}"/>
    <cellStyle name="Comma 35 4 4" xfId="7520" xr:uid="{00000000-0005-0000-0000-000084200000}"/>
    <cellStyle name="Comma 35 4 5" xfId="7521" xr:uid="{00000000-0005-0000-0000-000085200000}"/>
    <cellStyle name="Comma 35 5" xfId="7522" xr:uid="{00000000-0005-0000-0000-000086200000}"/>
    <cellStyle name="Comma 35 5 2" xfId="7523" xr:uid="{00000000-0005-0000-0000-000087200000}"/>
    <cellStyle name="Comma 35 5 2 2" xfId="7524" xr:uid="{00000000-0005-0000-0000-000088200000}"/>
    <cellStyle name="Comma 35 5 3" xfId="7525" xr:uid="{00000000-0005-0000-0000-000089200000}"/>
    <cellStyle name="Comma 35 5 3 2" xfId="7526" xr:uid="{00000000-0005-0000-0000-00008A200000}"/>
    <cellStyle name="Comma 35 5 3 2 2" xfId="7527" xr:uid="{00000000-0005-0000-0000-00008B200000}"/>
    <cellStyle name="Comma 35 5 3 3" xfId="7528" xr:uid="{00000000-0005-0000-0000-00008C200000}"/>
    <cellStyle name="Comma 35 5 4" xfId="7529" xr:uid="{00000000-0005-0000-0000-00008D200000}"/>
    <cellStyle name="Comma 35 5 5" xfId="7530" xr:uid="{00000000-0005-0000-0000-00008E200000}"/>
    <cellStyle name="Comma 35 6" xfId="7531" xr:uid="{00000000-0005-0000-0000-00008F200000}"/>
    <cellStyle name="Comma 35 6 2" xfId="7532" xr:uid="{00000000-0005-0000-0000-000090200000}"/>
    <cellStyle name="Comma 35 6 2 2" xfId="7533" xr:uid="{00000000-0005-0000-0000-000091200000}"/>
    <cellStyle name="Comma 35 6 3" xfId="7534" xr:uid="{00000000-0005-0000-0000-000092200000}"/>
    <cellStyle name="Comma 35 7" xfId="7535" xr:uid="{00000000-0005-0000-0000-000093200000}"/>
    <cellStyle name="Comma 35 7 2" xfId="7536" xr:uid="{00000000-0005-0000-0000-000094200000}"/>
    <cellStyle name="Comma 35 7 2 2" xfId="7537" xr:uid="{00000000-0005-0000-0000-000095200000}"/>
    <cellStyle name="Comma 35 7 3" xfId="7538" xr:uid="{00000000-0005-0000-0000-000096200000}"/>
    <cellStyle name="Comma 35 8" xfId="7539" xr:uid="{00000000-0005-0000-0000-000097200000}"/>
    <cellStyle name="Comma 35 8 2" xfId="7540" xr:uid="{00000000-0005-0000-0000-000098200000}"/>
    <cellStyle name="Comma 35 8 2 2" xfId="7541" xr:uid="{00000000-0005-0000-0000-000099200000}"/>
    <cellStyle name="Comma 35 8 3" xfId="7542" xr:uid="{00000000-0005-0000-0000-00009A200000}"/>
    <cellStyle name="Comma 35 9" xfId="7543" xr:uid="{00000000-0005-0000-0000-00009B200000}"/>
    <cellStyle name="Comma 35 9 2" xfId="7544" xr:uid="{00000000-0005-0000-0000-00009C200000}"/>
    <cellStyle name="Comma 35 9 2 2" xfId="7545" xr:uid="{00000000-0005-0000-0000-00009D200000}"/>
    <cellStyle name="Comma 35 9 3" xfId="7546" xr:uid="{00000000-0005-0000-0000-00009E200000}"/>
    <cellStyle name="Comma 36" xfId="7547" xr:uid="{00000000-0005-0000-0000-00009F200000}"/>
    <cellStyle name="Comma 36 10" xfId="7548" xr:uid="{00000000-0005-0000-0000-0000A0200000}"/>
    <cellStyle name="Comma 36 10 2" xfId="7549" xr:uid="{00000000-0005-0000-0000-0000A1200000}"/>
    <cellStyle name="Comma 36 10 2 2" xfId="7550" xr:uid="{00000000-0005-0000-0000-0000A2200000}"/>
    <cellStyle name="Comma 36 10 3" xfId="7551" xr:uid="{00000000-0005-0000-0000-0000A3200000}"/>
    <cellStyle name="Comma 36 11" xfId="7552" xr:uid="{00000000-0005-0000-0000-0000A4200000}"/>
    <cellStyle name="Comma 36 11 2" xfId="7553" xr:uid="{00000000-0005-0000-0000-0000A5200000}"/>
    <cellStyle name="Comma 36 11 2 2" xfId="7554" xr:uid="{00000000-0005-0000-0000-0000A6200000}"/>
    <cellStyle name="Comma 36 11 3" xfId="7555" xr:uid="{00000000-0005-0000-0000-0000A7200000}"/>
    <cellStyle name="Comma 36 12" xfId="7556" xr:uid="{00000000-0005-0000-0000-0000A8200000}"/>
    <cellStyle name="Comma 36 12 2" xfId="7557" xr:uid="{00000000-0005-0000-0000-0000A9200000}"/>
    <cellStyle name="Comma 36 12 2 2" xfId="7558" xr:uid="{00000000-0005-0000-0000-0000AA200000}"/>
    <cellStyle name="Comma 36 12 3" xfId="7559" xr:uid="{00000000-0005-0000-0000-0000AB200000}"/>
    <cellStyle name="Comma 36 13" xfId="7560" xr:uid="{00000000-0005-0000-0000-0000AC200000}"/>
    <cellStyle name="Comma 36 13 2" xfId="7561" xr:uid="{00000000-0005-0000-0000-0000AD200000}"/>
    <cellStyle name="Comma 36 13 2 2" xfId="7562" xr:uid="{00000000-0005-0000-0000-0000AE200000}"/>
    <cellStyle name="Comma 36 13 3" xfId="7563" xr:uid="{00000000-0005-0000-0000-0000AF200000}"/>
    <cellStyle name="Comma 36 14" xfId="7564" xr:uid="{00000000-0005-0000-0000-0000B0200000}"/>
    <cellStyle name="Comma 36 14 2" xfId="7565" xr:uid="{00000000-0005-0000-0000-0000B1200000}"/>
    <cellStyle name="Comma 36 14 2 2" xfId="7566" xr:uid="{00000000-0005-0000-0000-0000B2200000}"/>
    <cellStyle name="Comma 36 14 3" xfId="7567" xr:uid="{00000000-0005-0000-0000-0000B3200000}"/>
    <cellStyle name="Comma 36 15" xfId="7568" xr:uid="{00000000-0005-0000-0000-0000B4200000}"/>
    <cellStyle name="Comma 36 15 2" xfId="7569" xr:uid="{00000000-0005-0000-0000-0000B5200000}"/>
    <cellStyle name="Comma 36 15 2 2" xfId="7570" xr:uid="{00000000-0005-0000-0000-0000B6200000}"/>
    <cellStyle name="Comma 36 15 3" xfId="7571" xr:uid="{00000000-0005-0000-0000-0000B7200000}"/>
    <cellStyle name="Comma 36 16" xfId="7572" xr:uid="{00000000-0005-0000-0000-0000B8200000}"/>
    <cellStyle name="Comma 36 16 2" xfId="7573" xr:uid="{00000000-0005-0000-0000-0000B9200000}"/>
    <cellStyle name="Comma 36 16 2 2" xfId="7574" xr:uid="{00000000-0005-0000-0000-0000BA200000}"/>
    <cellStyle name="Comma 36 16 3" xfId="7575" xr:uid="{00000000-0005-0000-0000-0000BB200000}"/>
    <cellStyle name="Comma 36 17" xfId="7576" xr:uid="{00000000-0005-0000-0000-0000BC200000}"/>
    <cellStyle name="Comma 36 17 2" xfId="7577" xr:uid="{00000000-0005-0000-0000-0000BD200000}"/>
    <cellStyle name="Comma 36 17 2 2" xfId="7578" xr:uid="{00000000-0005-0000-0000-0000BE200000}"/>
    <cellStyle name="Comma 36 17 3" xfId="7579" xr:uid="{00000000-0005-0000-0000-0000BF200000}"/>
    <cellStyle name="Comma 36 18" xfId="7580" xr:uid="{00000000-0005-0000-0000-0000C0200000}"/>
    <cellStyle name="Comma 36 18 2" xfId="7581" xr:uid="{00000000-0005-0000-0000-0000C1200000}"/>
    <cellStyle name="Comma 36 18 2 2" xfId="7582" xr:uid="{00000000-0005-0000-0000-0000C2200000}"/>
    <cellStyle name="Comma 36 18 3" xfId="7583" xr:uid="{00000000-0005-0000-0000-0000C3200000}"/>
    <cellStyle name="Comma 36 19" xfId="7584" xr:uid="{00000000-0005-0000-0000-0000C4200000}"/>
    <cellStyle name="Comma 36 19 2" xfId="7585" xr:uid="{00000000-0005-0000-0000-0000C5200000}"/>
    <cellStyle name="Comma 36 19 2 2" xfId="7586" xr:uid="{00000000-0005-0000-0000-0000C6200000}"/>
    <cellStyle name="Comma 36 19 3" xfId="7587" xr:uid="{00000000-0005-0000-0000-0000C7200000}"/>
    <cellStyle name="Comma 36 2" xfId="7588" xr:uid="{00000000-0005-0000-0000-0000C8200000}"/>
    <cellStyle name="Comma 36 2 2" xfId="7589" xr:uid="{00000000-0005-0000-0000-0000C9200000}"/>
    <cellStyle name="Comma 36 2 2 2" xfId="7590" xr:uid="{00000000-0005-0000-0000-0000CA200000}"/>
    <cellStyle name="Comma 36 2 3" xfId="7591" xr:uid="{00000000-0005-0000-0000-0000CB200000}"/>
    <cellStyle name="Comma 36 2 3 2" xfId="7592" xr:uid="{00000000-0005-0000-0000-0000CC200000}"/>
    <cellStyle name="Comma 36 2 3 2 2" xfId="7593" xr:uid="{00000000-0005-0000-0000-0000CD200000}"/>
    <cellStyle name="Comma 36 2 3 3" xfId="7594" xr:uid="{00000000-0005-0000-0000-0000CE200000}"/>
    <cellStyle name="Comma 36 2 4" xfId="7595" xr:uid="{00000000-0005-0000-0000-0000CF200000}"/>
    <cellStyle name="Comma 36 2 5" xfId="7596" xr:uid="{00000000-0005-0000-0000-0000D0200000}"/>
    <cellStyle name="Comma 36 20" xfId="7597" xr:uid="{00000000-0005-0000-0000-0000D1200000}"/>
    <cellStyle name="Comma 36 20 2" xfId="7598" xr:uid="{00000000-0005-0000-0000-0000D2200000}"/>
    <cellStyle name="Comma 36 20 2 2" xfId="7599" xr:uid="{00000000-0005-0000-0000-0000D3200000}"/>
    <cellStyle name="Comma 36 20 3" xfId="7600" xr:uid="{00000000-0005-0000-0000-0000D4200000}"/>
    <cellStyle name="Comma 36 21" xfId="7601" xr:uid="{00000000-0005-0000-0000-0000D5200000}"/>
    <cellStyle name="Comma 36 21 2" xfId="7602" xr:uid="{00000000-0005-0000-0000-0000D6200000}"/>
    <cellStyle name="Comma 36 21 2 2" xfId="7603" xr:uid="{00000000-0005-0000-0000-0000D7200000}"/>
    <cellStyle name="Comma 36 21 3" xfId="7604" xr:uid="{00000000-0005-0000-0000-0000D8200000}"/>
    <cellStyle name="Comma 36 22" xfId="7605" xr:uid="{00000000-0005-0000-0000-0000D9200000}"/>
    <cellStyle name="Comma 36 22 2" xfId="7606" xr:uid="{00000000-0005-0000-0000-0000DA200000}"/>
    <cellStyle name="Comma 36 22 2 2" xfId="7607" xr:uid="{00000000-0005-0000-0000-0000DB200000}"/>
    <cellStyle name="Comma 36 22 3" xfId="7608" xr:uid="{00000000-0005-0000-0000-0000DC200000}"/>
    <cellStyle name="Comma 36 23" xfId="7609" xr:uid="{00000000-0005-0000-0000-0000DD200000}"/>
    <cellStyle name="Comma 36 23 2" xfId="7610" xr:uid="{00000000-0005-0000-0000-0000DE200000}"/>
    <cellStyle name="Comma 36 23 2 2" xfId="7611" xr:uid="{00000000-0005-0000-0000-0000DF200000}"/>
    <cellStyle name="Comma 36 23 3" xfId="7612" xr:uid="{00000000-0005-0000-0000-0000E0200000}"/>
    <cellStyle name="Comma 36 24" xfId="7613" xr:uid="{00000000-0005-0000-0000-0000E1200000}"/>
    <cellStyle name="Comma 36 24 2" xfId="7614" xr:uid="{00000000-0005-0000-0000-0000E2200000}"/>
    <cellStyle name="Comma 36 24 2 2" xfId="7615" xr:uid="{00000000-0005-0000-0000-0000E3200000}"/>
    <cellStyle name="Comma 36 24 3" xfId="7616" xr:uid="{00000000-0005-0000-0000-0000E4200000}"/>
    <cellStyle name="Comma 36 25" xfId="7617" xr:uid="{00000000-0005-0000-0000-0000E5200000}"/>
    <cellStyle name="Comma 36 25 2" xfId="7618" xr:uid="{00000000-0005-0000-0000-0000E6200000}"/>
    <cellStyle name="Comma 36 25 2 2" xfId="7619" xr:uid="{00000000-0005-0000-0000-0000E7200000}"/>
    <cellStyle name="Comma 36 25 3" xfId="7620" xr:uid="{00000000-0005-0000-0000-0000E8200000}"/>
    <cellStyle name="Comma 36 26" xfId="7621" xr:uid="{00000000-0005-0000-0000-0000E9200000}"/>
    <cellStyle name="Comma 36 26 2" xfId="7622" xr:uid="{00000000-0005-0000-0000-0000EA200000}"/>
    <cellStyle name="Comma 36 26 2 2" xfId="7623" xr:uid="{00000000-0005-0000-0000-0000EB200000}"/>
    <cellStyle name="Comma 36 26 3" xfId="7624" xr:uid="{00000000-0005-0000-0000-0000EC200000}"/>
    <cellStyle name="Comma 36 27" xfId="7625" xr:uid="{00000000-0005-0000-0000-0000ED200000}"/>
    <cellStyle name="Comma 36 27 2" xfId="7626" xr:uid="{00000000-0005-0000-0000-0000EE200000}"/>
    <cellStyle name="Comma 36 27 2 2" xfId="7627" xr:uid="{00000000-0005-0000-0000-0000EF200000}"/>
    <cellStyle name="Comma 36 27 3" xfId="7628" xr:uid="{00000000-0005-0000-0000-0000F0200000}"/>
    <cellStyle name="Comma 36 28" xfId="7629" xr:uid="{00000000-0005-0000-0000-0000F1200000}"/>
    <cellStyle name="Comma 36 28 2" xfId="7630" xr:uid="{00000000-0005-0000-0000-0000F2200000}"/>
    <cellStyle name="Comma 36 28 2 2" xfId="7631" xr:uid="{00000000-0005-0000-0000-0000F3200000}"/>
    <cellStyle name="Comma 36 28 3" xfId="7632" xr:uid="{00000000-0005-0000-0000-0000F4200000}"/>
    <cellStyle name="Comma 36 29" xfId="7633" xr:uid="{00000000-0005-0000-0000-0000F5200000}"/>
    <cellStyle name="Comma 36 29 2" xfId="7634" xr:uid="{00000000-0005-0000-0000-0000F6200000}"/>
    <cellStyle name="Comma 36 3" xfId="7635" xr:uid="{00000000-0005-0000-0000-0000F7200000}"/>
    <cellStyle name="Comma 36 3 2" xfId="7636" xr:uid="{00000000-0005-0000-0000-0000F8200000}"/>
    <cellStyle name="Comma 36 3 2 2" xfId="7637" xr:uid="{00000000-0005-0000-0000-0000F9200000}"/>
    <cellStyle name="Comma 36 3 3" xfId="7638" xr:uid="{00000000-0005-0000-0000-0000FA200000}"/>
    <cellStyle name="Comma 36 3 3 2" xfId="7639" xr:uid="{00000000-0005-0000-0000-0000FB200000}"/>
    <cellStyle name="Comma 36 3 3 2 2" xfId="7640" xr:uid="{00000000-0005-0000-0000-0000FC200000}"/>
    <cellStyle name="Comma 36 3 3 3" xfId="7641" xr:uid="{00000000-0005-0000-0000-0000FD200000}"/>
    <cellStyle name="Comma 36 3 4" xfId="7642" xr:uid="{00000000-0005-0000-0000-0000FE200000}"/>
    <cellStyle name="Comma 36 3 5" xfId="7643" xr:uid="{00000000-0005-0000-0000-0000FF200000}"/>
    <cellStyle name="Comma 36 30" xfId="7644" xr:uid="{00000000-0005-0000-0000-000000210000}"/>
    <cellStyle name="Comma 36 30 2" xfId="7645" xr:uid="{00000000-0005-0000-0000-000001210000}"/>
    <cellStyle name="Comma 36 30 2 2" xfId="7646" xr:uid="{00000000-0005-0000-0000-000002210000}"/>
    <cellStyle name="Comma 36 30 3" xfId="7647" xr:uid="{00000000-0005-0000-0000-000003210000}"/>
    <cellStyle name="Comma 36 31" xfId="7648" xr:uid="{00000000-0005-0000-0000-000004210000}"/>
    <cellStyle name="Comma 36 31 2" xfId="7649" xr:uid="{00000000-0005-0000-0000-000005210000}"/>
    <cellStyle name="Comma 36 32" xfId="7650" xr:uid="{00000000-0005-0000-0000-000006210000}"/>
    <cellStyle name="Comma 36 33" xfId="7651" xr:uid="{00000000-0005-0000-0000-000007210000}"/>
    <cellStyle name="Comma 36 34" xfId="7652" xr:uid="{00000000-0005-0000-0000-000008210000}"/>
    <cellStyle name="Comma 36 4" xfId="7653" xr:uid="{00000000-0005-0000-0000-000009210000}"/>
    <cellStyle name="Comma 36 4 2" xfId="7654" xr:uid="{00000000-0005-0000-0000-00000A210000}"/>
    <cellStyle name="Comma 36 4 2 2" xfId="7655" xr:uid="{00000000-0005-0000-0000-00000B210000}"/>
    <cellStyle name="Comma 36 4 3" xfId="7656" xr:uid="{00000000-0005-0000-0000-00000C210000}"/>
    <cellStyle name="Comma 36 4 3 2" xfId="7657" xr:uid="{00000000-0005-0000-0000-00000D210000}"/>
    <cellStyle name="Comma 36 4 3 2 2" xfId="7658" xr:uid="{00000000-0005-0000-0000-00000E210000}"/>
    <cellStyle name="Comma 36 4 3 3" xfId="7659" xr:uid="{00000000-0005-0000-0000-00000F210000}"/>
    <cellStyle name="Comma 36 4 4" xfId="7660" xr:uid="{00000000-0005-0000-0000-000010210000}"/>
    <cellStyle name="Comma 36 4 5" xfId="7661" xr:uid="{00000000-0005-0000-0000-000011210000}"/>
    <cellStyle name="Comma 36 5" xfId="7662" xr:uid="{00000000-0005-0000-0000-000012210000}"/>
    <cellStyle name="Comma 36 5 2" xfId="7663" xr:uid="{00000000-0005-0000-0000-000013210000}"/>
    <cellStyle name="Comma 36 5 2 2" xfId="7664" xr:uid="{00000000-0005-0000-0000-000014210000}"/>
    <cellStyle name="Comma 36 5 3" xfId="7665" xr:uid="{00000000-0005-0000-0000-000015210000}"/>
    <cellStyle name="Comma 36 5 3 2" xfId="7666" xr:uid="{00000000-0005-0000-0000-000016210000}"/>
    <cellStyle name="Comma 36 5 3 2 2" xfId="7667" xr:uid="{00000000-0005-0000-0000-000017210000}"/>
    <cellStyle name="Comma 36 5 3 3" xfId="7668" xr:uid="{00000000-0005-0000-0000-000018210000}"/>
    <cellStyle name="Comma 36 5 4" xfId="7669" xr:uid="{00000000-0005-0000-0000-000019210000}"/>
    <cellStyle name="Comma 36 6" xfId="7670" xr:uid="{00000000-0005-0000-0000-00001A210000}"/>
    <cellStyle name="Comma 36 6 2" xfId="7671" xr:uid="{00000000-0005-0000-0000-00001B210000}"/>
    <cellStyle name="Comma 36 6 2 2" xfId="7672" xr:uid="{00000000-0005-0000-0000-00001C210000}"/>
    <cellStyle name="Comma 36 6 3" xfId="7673" xr:uid="{00000000-0005-0000-0000-00001D210000}"/>
    <cellStyle name="Comma 36 7" xfId="7674" xr:uid="{00000000-0005-0000-0000-00001E210000}"/>
    <cellStyle name="Comma 36 7 2" xfId="7675" xr:uid="{00000000-0005-0000-0000-00001F210000}"/>
    <cellStyle name="Comma 36 7 2 2" xfId="7676" xr:uid="{00000000-0005-0000-0000-000020210000}"/>
    <cellStyle name="Comma 36 7 3" xfId="7677" xr:uid="{00000000-0005-0000-0000-000021210000}"/>
    <cellStyle name="Comma 36 8" xfId="7678" xr:uid="{00000000-0005-0000-0000-000022210000}"/>
    <cellStyle name="Comma 36 8 2" xfId="7679" xr:uid="{00000000-0005-0000-0000-000023210000}"/>
    <cellStyle name="Comma 36 8 2 2" xfId="7680" xr:uid="{00000000-0005-0000-0000-000024210000}"/>
    <cellStyle name="Comma 36 8 3" xfId="7681" xr:uid="{00000000-0005-0000-0000-000025210000}"/>
    <cellStyle name="Comma 36 9" xfId="7682" xr:uid="{00000000-0005-0000-0000-000026210000}"/>
    <cellStyle name="Comma 36 9 2" xfId="7683" xr:uid="{00000000-0005-0000-0000-000027210000}"/>
    <cellStyle name="Comma 36 9 2 2" xfId="7684" xr:uid="{00000000-0005-0000-0000-000028210000}"/>
    <cellStyle name="Comma 36 9 3" xfId="7685" xr:uid="{00000000-0005-0000-0000-000029210000}"/>
    <cellStyle name="Comma 37" xfId="7686" xr:uid="{00000000-0005-0000-0000-00002A210000}"/>
    <cellStyle name="Comma 37 10" xfId="7687" xr:uid="{00000000-0005-0000-0000-00002B210000}"/>
    <cellStyle name="Comma 37 10 2" xfId="7688" xr:uid="{00000000-0005-0000-0000-00002C210000}"/>
    <cellStyle name="Comma 37 10 2 2" xfId="7689" xr:uid="{00000000-0005-0000-0000-00002D210000}"/>
    <cellStyle name="Comma 37 10 3" xfId="7690" xr:uid="{00000000-0005-0000-0000-00002E210000}"/>
    <cellStyle name="Comma 37 11" xfId="7691" xr:uid="{00000000-0005-0000-0000-00002F210000}"/>
    <cellStyle name="Comma 37 11 2" xfId="7692" xr:uid="{00000000-0005-0000-0000-000030210000}"/>
    <cellStyle name="Comma 37 11 2 2" xfId="7693" xr:uid="{00000000-0005-0000-0000-000031210000}"/>
    <cellStyle name="Comma 37 11 3" xfId="7694" xr:uid="{00000000-0005-0000-0000-000032210000}"/>
    <cellStyle name="Comma 37 12" xfId="7695" xr:uid="{00000000-0005-0000-0000-000033210000}"/>
    <cellStyle name="Comma 37 12 2" xfId="7696" xr:uid="{00000000-0005-0000-0000-000034210000}"/>
    <cellStyle name="Comma 37 12 2 2" xfId="7697" xr:uid="{00000000-0005-0000-0000-000035210000}"/>
    <cellStyle name="Comma 37 12 3" xfId="7698" xr:uid="{00000000-0005-0000-0000-000036210000}"/>
    <cellStyle name="Comma 37 13" xfId="7699" xr:uid="{00000000-0005-0000-0000-000037210000}"/>
    <cellStyle name="Comma 37 13 2" xfId="7700" xr:uid="{00000000-0005-0000-0000-000038210000}"/>
    <cellStyle name="Comma 37 13 2 2" xfId="7701" xr:uid="{00000000-0005-0000-0000-000039210000}"/>
    <cellStyle name="Comma 37 13 3" xfId="7702" xr:uid="{00000000-0005-0000-0000-00003A210000}"/>
    <cellStyle name="Comma 37 14" xfId="7703" xr:uid="{00000000-0005-0000-0000-00003B210000}"/>
    <cellStyle name="Comma 37 14 2" xfId="7704" xr:uid="{00000000-0005-0000-0000-00003C210000}"/>
    <cellStyle name="Comma 37 14 2 2" xfId="7705" xr:uid="{00000000-0005-0000-0000-00003D210000}"/>
    <cellStyle name="Comma 37 14 3" xfId="7706" xr:uid="{00000000-0005-0000-0000-00003E210000}"/>
    <cellStyle name="Comma 37 15" xfId="7707" xr:uid="{00000000-0005-0000-0000-00003F210000}"/>
    <cellStyle name="Comma 37 15 2" xfId="7708" xr:uid="{00000000-0005-0000-0000-000040210000}"/>
    <cellStyle name="Comma 37 15 2 2" xfId="7709" xr:uid="{00000000-0005-0000-0000-000041210000}"/>
    <cellStyle name="Comma 37 15 3" xfId="7710" xr:uid="{00000000-0005-0000-0000-000042210000}"/>
    <cellStyle name="Comma 37 16" xfId="7711" xr:uid="{00000000-0005-0000-0000-000043210000}"/>
    <cellStyle name="Comma 37 16 2" xfId="7712" xr:uid="{00000000-0005-0000-0000-000044210000}"/>
    <cellStyle name="Comma 37 16 2 2" xfId="7713" xr:uid="{00000000-0005-0000-0000-000045210000}"/>
    <cellStyle name="Comma 37 16 3" xfId="7714" xr:uid="{00000000-0005-0000-0000-000046210000}"/>
    <cellStyle name="Comma 37 17" xfId="7715" xr:uid="{00000000-0005-0000-0000-000047210000}"/>
    <cellStyle name="Comma 37 17 2" xfId="7716" xr:uid="{00000000-0005-0000-0000-000048210000}"/>
    <cellStyle name="Comma 37 17 2 2" xfId="7717" xr:uid="{00000000-0005-0000-0000-000049210000}"/>
    <cellStyle name="Comma 37 17 3" xfId="7718" xr:uid="{00000000-0005-0000-0000-00004A210000}"/>
    <cellStyle name="Comma 37 18" xfId="7719" xr:uid="{00000000-0005-0000-0000-00004B210000}"/>
    <cellStyle name="Comma 37 18 2" xfId="7720" xr:uid="{00000000-0005-0000-0000-00004C210000}"/>
    <cellStyle name="Comma 37 18 2 2" xfId="7721" xr:uid="{00000000-0005-0000-0000-00004D210000}"/>
    <cellStyle name="Comma 37 18 3" xfId="7722" xr:uid="{00000000-0005-0000-0000-00004E210000}"/>
    <cellStyle name="Comma 37 19" xfId="7723" xr:uid="{00000000-0005-0000-0000-00004F210000}"/>
    <cellStyle name="Comma 37 19 2" xfId="7724" xr:uid="{00000000-0005-0000-0000-000050210000}"/>
    <cellStyle name="Comma 37 19 2 2" xfId="7725" xr:uid="{00000000-0005-0000-0000-000051210000}"/>
    <cellStyle name="Comma 37 19 3" xfId="7726" xr:uid="{00000000-0005-0000-0000-000052210000}"/>
    <cellStyle name="Comma 37 2" xfId="7727" xr:uid="{00000000-0005-0000-0000-000053210000}"/>
    <cellStyle name="Comma 37 2 2" xfId="7728" xr:uid="{00000000-0005-0000-0000-000054210000}"/>
    <cellStyle name="Comma 37 2 2 2" xfId="7729" xr:uid="{00000000-0005-0000-0000-000055210000}"/>
    <cellStyle name="Comma 37 2 3" xfId="7730" xr:uid="{00000000-0005-0000-0000-000056210000}"/>
    <cellStyle name="Comma 37 2 3 2" xfId="7731" xr:uid="{00000000-0005-0000-0000-000057210000}"/>
    <cellStyle name="Comma 37 2 3 2 2" xfId="7732" xr:uid="{00000000-0005-0000-0000-000058210000}"/>
    <cellStyle name="Comma 37 2 3 3" xfId="7733" xr:uid="{00000000-0005-0000-0000-000059210000}"/>
    <cellStyle name="Comma 37 2 4" xfId="7734" xr:uid="{00000000-0005-0000-0000-00005A210000}"/>
    <cellStyle name="Comma 37 2 5" xfId="7735" xr:uid="{00000000-0005-0000-0000-00005B210000}"/>
    <cellStyle name="Comma 37 20" xfId="7736" xr:uid="{00000000-0005-0000-0000-00005C210000}"/>
    <cellStyle name="Comma 37 20 2" xfId="7737" xr:uid="{00000000-0005-0000-0000-00005D210000}"/>
    <cellStyle name="Comma 37 20 2 2" xfId="7738" xr:uid="{00000000-0005-0000-0000-00005E210000}"/>
    <cellStyle name="Comma 37 20 3" xfId="7739" xr:uid="{00000000-0005-0000-0000-00005F210000}"/>
    <cellStyle name="Comma 37 21" xfId="7740" xr:uid="{00000000-0005-0000-0000-000060210000}"/>
    <cellStyle name="Comma 37 21 2" xfId="7741" xr:uid="{00000000-0005-0000-0000-000061210000}"/>
    <cellStyle name="Comma 37 21 2 2" xfId="7742" xr:uid="{00000000-0005-0000-0000-000062210000}"/>
    <cellStyle name="Comma 37 21 3" xfId="7743" xr:uid="{00000000-0005-0000-0000-000063210000}"/>
    <cellStyle name="Comma 37 22" xfId="7744" xr:uid="{00000000-0005-0000-0000-000064210000}"/>
    <cellStyle name="Comma 37 22 2" xfId="7745" xr:uid="{00000000-0005-0000-0000-000065210000}"/>
    <cellStyle name="Comma 37 22 2 2" xfId="7746" xr:uid="{00000000-0005-0000-0000-000066210000}"/>
    <cellStyle name="Comma 37 22 3" xfId="7747" xr:uid="{00000000-0005-0000-0000-000067210000}"/>
    <cellStyle name="Comma 37 23" xfId="7748" xr:uid="{00000000-0005-0000-0000-000068210000}"/>
    <cellStyle name="Comma 37 23 2" xfId="7749" xr:uid="{00000000-0005-0000-0000-000069210000}"/>
    <cellStyle name="Comma 37 23 2 2" xfId="7750" xr:uid="{00000000-0005-0000-0000-00006A210000}"/>
    <cellStyle name="Comma 37 23 3" xfId="7751" xr:uid="{00000000-0005-0000-0000-00006B210000}"/>
    <cellStyle name="Comma 37 24" xfId="7752" xr:uid="{00000000-0005-0000-0000-00006C210000}"/>
    <cellStyle name="Comma 37 24 2" xfId="7753" xr:uid="{00000000-0005-0000-0000-00006D210000}"/>
    <cellStyle name="Comma 37 24 2 2" xfId="7754" xr:uid="{00000000-0005-0000-0000-00006E210000}"/>
    <cellStyle name="Comma 37 24 3" xfId="7755" xr:uid="{00000000-0005-0000-0000-00006F210000}"/>
    <cellStyle name="Comma 37 25" xfId="7756" xr:uid="{00000000-0005-0000-0000-000070210000}"/>
    <cellStyle name="Comma 37 25 2" xfId="7757" xr:uid="{00000000-0005-0000-0000-000071210000}"/>
    <cellStyle name="Comma 37 25 2 2" xfId="7758" xr:uid="{00000000-0005-0000-0000-000072210000}"/>
    <cellStyle name="Comma 37 25 3" xfId="7759" xr:uid="{00000000-0005-0000-0000-000073210000}"/>
    <cellStyle name="Comma 37 26" xfId="7760" xr:uid="{00000000-0005-0000-0000-000074210000}"/>
    <cellStyle name="Comma 37 26 2" xfId="7761" xr:uid="{00000000-0005-0000-0000-000075210000}"/>
    <cellStyle name="Comma 37 26 2 2" xfId="7762" xr:uid="{00000000-0005-0000-0000-000076210000}"/>
    <cellStyle name="Comma 37 26 3" xfId="7763" xr:uid="{00000000-0005-0000-0000-000077210000}"/>
    <cellStyle name="Comma 37 27" xfId="7764" xr:uid="{00000000-0005-0000-0000-000078210000}"/>
    <cellStyle name="Comma 37 27 2" xfId="7765" xr:uid="{00000000-0005-0000-0000-000079210000}"/>
    <cellStyle name="Comma 37 27 2 2" xfId="7766" xr:uid="{00000000-0005-0000-0000-00007A210000}"/>
    <cellStyle name="Comma 37 27 3" xfId="7767" xr:uid="{00000000-0005-0000-0000-00007B210000}"/>
    <cellStyle name="Comma 37 28" xfId="7768" xr:uid="{00000000-0005-0000-0000-00007C210000}"/>
    <cellStyle name="Comma 37 28 2" xfId="7769" xr:uid="{00000000-0005-0000-0000-00007D210000}"/>
    <cellStyle name="Comma 37 28 2 2" xfId="7770" xr:uid="{00000000-0005-0000-0000-00007E210000}"/>
    <cellStyle name="Comma 37 28 3" xfId="7771" xr:uid="{00000000-0005-0000-0000-00007F210000}"/>
    <cellStyle name="Comma 37 29" xfId="7772" xr:uid="{00000000-0005-0000-0000-000080210000}"/>
    <cellStyle name="Comma 37 29 2" xfId="7773" xr:uid="{00000000-0005-0000-0000-000081210000}"/>
    <cellStyle name="Comma 37 3" xfId="7774" xr:uid="{00000000-0005-0000-0000-000082210000}"/>
    <cellStyle name="Comma 37 3 2" xfId="7775" xr:uid="{00000000-0005-0000-0000-000083210000}"/>
    <cellStyle name="Comma 37 3 2 2" xfId="7776" xr:uid="{00000000-0005-0000-0000-000084210000}"/>
    <cellStyle name="Comma 37 3 3" xfId="7777" xr:uid="{00000000-0005-0000-0000-000085210000}"/>
    <cellStyle name="Comma 37 3 3 2" xfId="7778" xr:uid="{00000000-0005-0000-0000-000086210000}"/>
    <cellStyle name="Comma 37 3 3 2 2" xfId="7779" xr:uid="{00000000-0005-0000-0000-000087210000}"/>
    <cellStyle name="Comma 37 3 3 3" xfId="7780" xr:uid="{00000000-0005-0000-0000-000088210000}"/>
    <cellStyle name="Comma 37 3 4" xfId="7781" xr:uid="{00000000-0005-0000-0000-000089210000}"/>
    <cellStyle name="Comma 37 3 5" xfId="7782" xr:uid="{00000000-0005-0000-0000-00008A210000}"/>
    <cellStyle name="Comma 37 30" xfId="7783" xr:uid="{00000000-0005-0000-0000-00008B210000}"/>
    <cellStyle name="Comma 37 30 2" xfId="7784" xr:uid="{00000000-0005-0000-0000-00008C210000}"/>
    <cellStyle name="Comma 37 30 2 2" xfId="7785" xr:uid="{00000000-0005-0000-0000-00008D210000}"/>
    <cellStyle name="Comma 37 30 3" xfId="7786" xr:uid="{00000000-0005-0000-0000-00008E210000}"/>
    <cellStyle name="Comma 37 31" xfId="7787" xr:uid="{00000000-0005-0000-0000-00008F210000}"/>
    <cellStyle name="Comma 37 31 2" xfId="7788" xr:uid="{00000000-0005-0000-0000-000090210000}"/>
    <cellStyle name="Comma 37 32" xfId="7789" xr:uid="{00000000-0005-0000-0000-000091210000}"/>
    <cellStyle name="Comma 37 33" xfId="7790" xr:uid="{00000000-0005-0000-0000-000092210000}"/>
    <cellStyle name="Comma 37 34" xfId="7791" xr:uid="{00000000-0005-0000-0000-000093210000}"/>
    <cellStyle name="Comma 37 35" xfId="7792" xr:uid="{00000000-0005-0000-0000-000094210000}"/>
    <cellStyle name="Comma 37 4" xfId="7793" xr:uid="{00000000-0005-0000-0000-000095210000}"/>
    <cellStyle name="Comma 37 4 2" xfId="7794" xr:uid="{00000000-0005-0000-0000-000096210000}"/>
    <cellStyle name="Comma 37 4 2 2" xfId="7795" xr:uid="{00000000-0005-0000-0000-000097210000}"/>
    <cellStyle name="Comma 37 4 3" xfId="7796" xr:uid="{00000000-0005-0000-0000-000098210000}"/>
    <cellStyle name="Comma 37 4 3 2" xfId="7797" xr:uid="{00000000-0005-0000-0000-000099210000}"/>
    <cellStyle name="Comma 37 4 3 2 2" xfId="7798" xr:uid="{00000000-0005-0000-0000-00009A210000}"/>
    <cellStyle name="Comma 37 4 3 3" xfId="7799" xr:uid="{00000000-0005-0000-0000-00009B210000}"/>
    <cellStyle name="Comma 37 4 4" xfId="7800" xr:uid="{00000000-0005-0000-0000-00009C210000}"/>
    <cellStyle name="Comma 37 4 5" xfId="7801" xr:uid="{00000000-0005-0000-0000-00009D210000}"/>
    <cellStyle name="Comma 37 5" xfId="7802" xr:uid="{00000000-0005-0000-0000-00009E210000}"/>
    <cellStyle name="Comma 37 5 2" xfId="7803" xr:uid="{00000000-0005-0000-0000-00009F210000}"/>
    <cellStyle name="Comma 37 5 2 2" xfId="7804" xr:uid="{00000000-0005-0000-0000-0000A0210000}"/>
    <cellStyle name="Comma 37 5 3" xfId="7805" xr:uid="{00000000-0005-0000-0000-0000A1210000}"/>
    <cellStyle name="Comma 37 5 3 2" xfId="7806" xr:uid="{00000000-0005-0000-0000-0000A2210000}"/>
    <cellStyle name="Comma 37 5 3 2 2" xfId="7807" xr:uid="{00000000-0005-0000-0000-0000A3210000}"/>
    <cellStyle name="Comma 37 5 3 3" xfId="7808" xr:uid="{00000000-0005-0000-0000-0000A4210000}"/>
    <cellStyle name="Comma 37 5 4" xfId="7809" xr:uid="{00000000-0005-0000-0000-0000A5210000}"/>
    <cellStyle name="Comma 37 6" xfId="7810" xr:uid="{00000000-0005-0000-0000-0000A6210000}"/>
    <cellStyle name="Comma 37 6 2" xfId="7811" xr:uid="{00000000-0005-0000-0000-0000A7210000}"/>
    <cellStyle name="Comma 37 6 2 2" xfId="7812" xr:uid="{00000000-0005-0000-0000-0000A8210000}"/>
    <cellStyle name="Comma 37 6 3" xfId="7813" xr:uid="{00000000-0005-0000-0000-0000A9210000}"/>
    <cellStyle name="Comma 37 7" xfId="7814" xr:uid="{00000000-0005-0000-0000-0000AA210000}"/>
    <cellStyle name="Comma 37 7 2" xfId="7815" xr:uid="{00000000-0005-0000-0000-0000AB210000}"/>
    <cellStyle name="Comma 37 7 2 2" xfId="7816" xr:uid="{00000000-0005-0000-0000-0000AC210000}"/>
    <cellStyle name="Comma 37 7 3" xfId="7817" xr:uid="{00000000-0005-0000-0000-0000AD210000}"/>
    <cellStyle name="Comma 37 8" xfId="7818" xr:uid="{00000000-0005-0000-0000-0000AE210000}"/>
    <cellStyle name="Comma 37 8 2" xfId="7819" xr:uid="{00000000-0005-0000-0000-0000AF210000}"/>
    <cellStyle name="Comma 37 8 2 2" xfId="7820" xr:uid="{00000000-0005-0000-0000-0000B0210000}"/>
    <cellStyle name="Comma 37 8 3" xfId="7821" xr:uid="{00000000-0005-0000-0000-0000B1210000}"/>
    <cellStyle name="Comma 37 9" xfId="7822" xr:uid="{00000000-0005-0000-0000-0000B2210000}"/>
    <cellStyle name="Comma 37 9 2" xfId="7823" xr:uid="{00000000-0005-0000-0000-0000B3210000}"/>
    <cellStyle name="Comma 37 9 2 2" xfId="7824" xr:uid="{00000000-0005-0000-0000-0000B4210000}"/>
    <cellStyle name="Comma 37 9 3" xfId="7825" xr:uid="{00000000-0005-0000-0000-0000B5210000}"/>
    <cellStyle name="Comma 38" xfId="7826" xr:uid="{00000000-0005-0000-0000-0000B6210000}"/>
    <cellStyle name="Comma 38 10" xfId="7827" xr:uid="{00000000-0005-0000-0000-0000B7210000}"/>
    <cellStyle name="Comma 38 10 2" xfId="7828" xr:uid="{00000000-0005-0000-0000-0000B8210000}"/>
    <cellStyle name="Comma 38 10 2 2" xfId="7829" xr:uid="{00000000-0005-0000-0000-0000B9210000}"/>
    <cellStyle name="Comma 38 10 3" xfId="7830" xr:uid="{00000000-0005-0000-0000-0000BA210000}"/>
    <cellStyle name="Comma 38 11" xfId="7831" xr:uid="{00000000-0005-0000-0000-0000BB210000}"/>
    <cellStyle name="Comma 38 11 2" xfId="7832" xr:uid="{00000000-0005-0000-0000-0000BC210000}"/>
    <cellStyle name="Comma 38 11 2 2" xfId="7833" xr:uid="{00000000-0005-0000-0000-0000BD210000}"/>
    <cellStyle name="Comma 38 11 3" xfId="7834" xr:uid="{00000000-0005-0000-0000-0000BE210000}"/>
    <cellStyle name="Comma 38 12" xfId="7835" xr:uid="{00000000-0005-0000-0000-0000BF210000}"/>
    <cellStyle name="Comma 38 12 2" xfId="7836" xr:uid="{00000000-0005-0000-0000-0000C0210000}"/>
    <cellStyle name="Comma 38 12 2 2" xfId="7837" xr:uid="{00000000-0005-0000-0000-0000C1210000}"/>
    <cellStyle name="Comma 38 12 3" xfId="7838" xr:uid="{00000000-0005-0000-0000-0000C2210000}"/>
    <cellStyle name="Comma 38 13" xfId="7839" xr:uid="{00000000-0005-0000-0000-0000C3210000}"/>
    <cellStyle name="Comma 38 13 2" xfId="7840" xr:uid="{00000000-0005-0000-0000-0000C4210000}"/>
    <cellStyle name="Comma 38 13 2 2" xfId="7841" xr:uid="{00000000-0005-0000-0000-0000C5210000}"/>
    <cellStyle name="Comma 38 13 3" xfId="7842" xr:uid="{00000000-0005-0000-0000-0000C6210000}"/>
    <cellStyle name="Comma 38 14" xfId="7843" xr:uid="{00000000-0005-0000-0000-0000C7210000}"/>
    <cellStyle name="Comma 38 14 2" xfId="7844" xr:uid="{00000000-0005-0000-0000-0000C8210000}"/>
    <cellStyle name="Comma 38 14 2 2" xfId="7845" xr:uid="{00000000-0005-0000-0000-0000C9210000}"/>
    <cellStyle name="Comma 38 14 3" xfId="7846" xr:uid="{00000000-0005-0000-0000-0000CA210000}"/>
    <cellStyle name="Comma 38 15" xfId="7847" xr:uid="{00000000-0005-0000-0000-0000CB210000}"/>
    <cellStyle name="Comma 38 15 2" xfId="7848" xr:uid="{00000000-0005-0000-0000-0000CC210000}"/>
    <cellStyle name="Comma 38 15 2 2" xfId="7849" xr:uid="{00000000-0005-0000-0000-0000CD210000}"/>
    <cellStyle name="Comma 38 15 3" xfId="7850" xr:uid="{00000000-0005-0000-0000-0000CE210000}"/>
    <cellStyle name="Comma 38 16" xfId="7851" xr:uid="{00000000-0005-0000-0000-0000CF210000}"/>
    <cellStyle name="Comma 38 16 2" xfId="7852" xr:uid="{00000000-0005-0000-0000-0000D0210000}"/>
    <cellStyle name="Comma 38 16 2 2" xfId="7853" xr:uid="{00000000-0005-0000-0000-0000D1210000}"/>
    <cellStyle name="Comma 38 16 3" xfId="7854" xr:uid="{00000000-0005-0000-0000-0000D2210000}"/>
    <cellStyle name="Comma 38 17" xfId="7855" xr:uid="{00000000-0005-0000-0000-0000D3210000}"/>
    <cellStyle name="Comma 38 17 2" xfId="7856" xr:uid="{00000000-0005-0000-0000-0000D4210000}"/>
    <cellStyle name="Comma 38 17 2 2" xfId="7857" xr:uid="{00000000-0005-0000-0000-0000D5210000}"/>
    <cellStyle name="Comma 38 17 3" xfId="7858" xr:uid="{00000000-0005-0000-0000-0000D6210000}"/>
    <cellStyle name="Comma 38 18" xfId="7859" xr:uid="{00000000-0005-0000-0000-0000D7210000}"/>
    <cellStyle name="Comma 38 18 2" xfId="7860" xr:uid="{00000000-0005-0000-0000-0000D8210000}"/>
    <cellStyle name="Comma 38 18 2 2" xfId="7861" xr:uid="{00000000-0005-0000-0000-0000D9210000}"/>
    <cellStyle name="Comma 38 18 3" xfId="7862" xr:uid="{00000000-0005-0000-0000-0000DA210000}"/>
    <cellStyle name="Comma 38 19" xfId="7863" xr:uid="{00000000-0005-0000-0000-0000DB210000}"/>
    <cellStyle name="Comma 38 19 2" xfId="7864" xr:uid="{00000000-0005-0000-0000-0000DC210000}"/>
    <cellStyle name="Comma 38 19 2 2" xfId="7865" xr:uid="{00000000-0005-0000-0000-0000DD210000}"/>
    <cellStyle name="Comma 38 19 3" xfId="7866" xr:uid="{00000000-0005-0000-0000-0000DE210000}"/>
    <cellStyle name="Comma 38 2" xfId="7867" xr:uid="{00000000-0005-0000-0000-0000DF210000}"/>
    <cellStyle name="Comma 38 2 2" xfId="7868" xr:uid="{00000000-0005-0000-0000-0000E0210000}"/>
    <cellStyle name="Comma 38 2 2 2" xfId="7869" xr:uid="{00000000-0005-0000-0000-0000E1210000}"/>
    <cellStyle name="Comma 38 2 3" xfId="7870" xr:uid="{00000000-0005-0000-0000-0000E2210000}"/>
    <cellStyle name="Comma 38 2 3 2" xfId="7871" xr:uid="{00000000-0005-0000-0000-0000E3210000}"/>
    <cellStyle name="Comma 38 2 3 2 2" xfId="7872" xr:uid="{00000000-0005-0000-0000-0000E4210000}"/>
    <cellStyle name="Comma 38 2 3 3" xfId="7873" xr:uid="{00000000-0005-0000-0000-0000E5210000}"/>
    <cellStyle name="Comma 38 2 4" xfId="7874" xr:uid="{00000000-0005-0000-0000-0000E6210000}"/>
    <cellStyle name="Comma 38 2 5" xfId="7875" xr:uid="{00000000-0005-0000-0000-0000E7210000}"/>
    <cellStyle name="Comma 38 20" xfId="7876" xr:uid="{00000000-0005-0000-0000-0000E8210000}"/>
    <cellStyle name="Comma 38 20 2" xfId="7877" xr:uid="{00000000-0005-0000-0000-0000E9210000}"/>
    <cellStyle name="Comma 38 20 2 2" xfId="7878" xr:uid="{00000000-0005-0000-0000-0000EA210000}"/>
    <cellStyle name="Comma 38 20 3" xfId="7879" xr:uid="{00000000-0005-0000-0000-0000EB210000}"/>
    <cellStyle name="Comma 38 21" xfId="7880" xr:uid="{00000000-0005-0000-0000-0000EC210000}"/>
    <cellStyle name="Comma 38 21 2" xfId="7881" xr:uid="{00000000-0005-0000-0000-0000ED210000}"/>
    <cellStyle name="Comma 38 21 2 2" xfId="7882" xr:uid="{00000000-0005-0000-0000-0000EE210000}"/>
    <cellStyle name="Comma 38 21 3" xfId="7883" xr:uid="{00000000-0005-0000-0000-0000EF210000}"/>
    <cellStyle name="Comma 38 22" xfId="7884" xr:uid="{00000000-0005-0000-0000-0000F0210000}"/>
    <cellStyle name="Comma 38 22 2" xfId="7885" xr:uid="{00000000-0005-0000-0000-0000F1210000}"/>
    <cellStyle name="Comma 38 22 2 2" xfId="7886" xr:uid="{00000000-0005-0000-0000-0000F2210000}"/>
    <cellStyle name="Comma 38 22 3" xfId="7887" xr:uid="{00000000-0005-0000-0000-0000F3210000}"/>
    <cellStyle name="Comma 38 23" xfId="7888" xr:uid="{00000000-0005-0000-0000-0000F4210000}"/>
    <cellStyle name="Comma 38 23 2" xfId="7889" xr:uid="{00000000-0005-0000-0000-0000F5210000}"/>
    <cellStyle name="Comma 38 23 2 2" xfId="7890" xr:uid="{00000000-0005-0000-0000-0000F6210000}"/>
    <cellStyle name="Comma 38 23 3" xfId="7891" xr:uid="{00000000-0005-0000-0000-0000F7210000}"/>
    <cellStyle name="Comma 38 24" xfId="7892" xr:uid="{00000000-0005-0000-0000-0000F8210000}"/>
    <cellStyle name="Comma 38 24 2" xfId="7893" xr:uid="{00000000-0005-0000-0000-0000F9210000}"/>
    <cellStyle name="Comma 38 24 2 2" xfId="7894" xr:uid="{00000000-0005-0000-0000-0000FA210000}"/>
    <cellStyle name="Comma 38 24 3" xfId="7895" xr:uid="{00000000-0005-0000-0000-0000FB210000}"/>
    <cellStyle name="Comma 38 25" xfId="7896" xr:uid="{00000000-0005-0000-0000-0000FC210000}"/>
    <cellStyle name="Comma 38 25 2" xfId="7897" xr:uid="{00000000-0005-0000-0000-0000FD210000}"/>
    <cellStyle name="Comma 38 25 2 2" xfId="7898" xr:uid="{00000000-0005-0000-0000-0000FE210000}"/>
    <cellStyle name="Comma 38 25 3" xfId="7899" xr:uid="{00000000-0005-0000-0000-0000FF210000}"/>
    <cellStyle name="Comma 38 26" xfId="7900" xr:uid="{00000000-0005-0000-0000-000000220000}"/>
    <cellStyle name="Comma 38 26 2" xfId="7901" xr:uid="{00000000-0005-0000-0000-000001220000}"/>
    <cellStyle name="Comma 38 26 2 2" xfId="7902" xr:uid="{00000000-0005-0000-0000-000002220000}"/>
    <cellStyle name="Comma 38 26 3" xfId="7903" xr:uid="{00000000-0005-0000-0000-000003220000}"/>
    <cellStyle name="Comma 38 27" xfId="7904" xr:uid="{00000000-0005-0000-0000-000004220000}"/>
    <cellStyle name="Comma 38 27 2" xfId="7905" xr:uid="{00000000-0005-0000-0000-000005220000}"/>
    <cellStyle name="Comma 38 27 2 2" xfId="7906" xr:uid="{00000000-0005-0000-0000-000006220000}"/>
    <cellStyle name="Comma 38 27 3" xfId="7907" xr:uid="{00000000-0005-0000-0000-000007220000}"/>
    <cellStyle name="Comma 38 28" xfId="7908" xr:uid="{00000000-0005-0000-0000-000008220000}"/>
    <cellStyle name="Comma 38 28 2" xfId="7909" xr:uid="{00000000-0005-0000-0000-000009220000}"/>
    <cellStyle name="Comma 38 28 2 2" xfId="7910" xr:uid="{00000000-0005-0000-0000-00000A220000}"/>
    <cellStyle name="Comma 38 28 3" xfId="7911" xr:uid="{00000000-0005-0000-0000-00000B220000}"/>
    <cellStyle name="Comma 38 29" xfId="7912" xr:uid="{00000000-0005-0000-0000-00000C220000}"/>
    <cellStyle name="Comma 38 29 2" xfId="7913" xr:uid="{00000000-0005-0000-0000-00000D220000}"/>
    <cellStyle name="Comma 38 3" xfId="7914" xr:uid="{00000000-0005-0000-0000-00000E220000}"/>
    <cellStyle name="Comma 38 3 2" xfId="7915" xr:uid="{00000000-0005-0000-0000-00000F220000}"/>
    <cellStyle name="Comma 38 3 2 2" xfId="7916" xr:uid="{00000000-0005-0000-0000-000010220000}"/>
    <cellStyle name="Comma 38 3 3" xfId="7917" xr:uid="{00000000-0005-0000-0000-000011220000}"/>
    <cellStyle name="Comma 38 3 3 2" xfId="7918" xr:uid="{00000000-0005-0000-0000-000012220000}"/>
    <cellStyle name="Comma 38 3 3 2 2" xfId="7919" xr:uid="{00000000-0005-0000-0000-000013220000}"/>
    <cellStyle name="Comma 38 3 3 3" xfId="7920" xr:uid="{00000000-0005-0000-0000-000014220000}"/>
    <cellStyle name="Comma 38 3 4" xfId="7921" xr:uid="{00000000-0005-0000-0000-000015220000}"/>
    <cellStyle name="Comma 38 3 5" xfId="7922" xr:uid="{00000000-0005-0000-0000-000016220000}"/>
    <cellStyle name="Comma 38 30" xfId="7923" xr:uid="{00000000-0005-0000-0000-000017220000}"/>
    <cellStyle name="Comma 38 30 2" xfId="7924" xr:uid="{00000000-0005-0000-0000-000018220000}"/>
    <cellStyle name="Comma 38 30 2 2" xfId="7925" xr:uid="{00000000-0005-0000-0000-000019220000}"/>
    <cellStyle name="Comma 38 30 3" xfId="7926" xr:uid="{00000000-0005-0000-0000-00001A220000}"/>
    <cellStyle name="Comma 38 31" xfId="7927" xr:uid="{00000000-0005-0000-0000-00001B220000}"/>
    <cellStyle name="Comma 38 32" xfId="7928" xr:uid="{00000000-0005-0000-0000-00001C220000}"/>
    <cellStyle name="Comma 38 33" xfId="7929" xr:uid="{00000000-0005-0000-0000-00001D220000}"/>
    <cellStyle name="Comma 38 34" xfId="7930" xr:uid="{00000000-0005-0000-0000-00001E220000}"/>
    <cellStyle name="Comma 38 4" xfId="7931" xr:uid="{00000000-0005-0000-0000-00001F220000}"/>
    <cellStyle name="Comma 38 4 2" xfId="7932" xr:uid="{00000000-0005-0000-0000-000020220000}"/>
    <cellStyle name="Comma 38 4 2 2" xfId="7933" xr:uid="{00000000-0005-0000-0000-000021220000}"/>
    <cellStyle name="Comma 38 4 3" xfId="7934" xr:uid="{00000000-0005-0000-0000-000022220000}"/>
    <cellStyle name="Comma 38 4 3 2" xfId="7935" xr:uid="{00000000-0005-0000-0000-000023220000}"/>
    <cellStyle name="Comma 38 4 3 2 2" xfId="7936" xr:uid="{00000000-0005-0000-0000-000024220000}"/>
    <cellStyle name="Comma 38 4 3 3" xfId="7937" xr:uid="{00000000-0005-0000-0000-000025220000}"/>
    <cellStyle name="Comma 38 4 4" xfId="7938" xr:uid="{00000000-0005-0000-0000-000026220000}"/>
    <cellStyle name="Comma 38 4 5" xfId="7939" xr:uid="{00000000-0005-0000-0000-000027220000}"/>
    <cellStyle name="Comma 38 5" xfId="7940" xr:uid="{00000000-0005-0000-0000-000028220000}"/>
    <cellStyle name="Comma 38 5 2" xfId="7941" xr:uid="{00000000-0005-0000-0000-000029220000}"/>
    <cellStyle name="Comma 38 5 2 2" xfId="7942" xr:uid="{00000000-0005-0000-0000-00002A220000}"/>
    <cellStyle name="Comma 38 5 3" xfId="7943" xr:uid="{00000000-0005-0000-0000-00002B220000}"/>
    <cellStyle name="Comma 38 5 3 2" xfId="7944" xr:uid="{00000000-0005-0000-0000-00002C220000}"/>
    <cellStyle name="Comma 38 5 3 2 2" xfId="7945" xr:uid="{00000000-0005-0000-0000-00002D220000}"/>
    <cellStyle name="Comma 38 5 3 3" xfId="7946" xr:uid="{00000000-0005-0000-0000-00002E220000}"/>
    <cellStyle name="Comma 38 5 4" xfId="7947" xr:uid="{00000000-0005-0000-0000-00002F220000}"/>
    <cellStyle name="Comma 38 6" xfId="7948" xr:uid="{00000000-0005-0000-0000-000030220000}"/>
    <cellStyle name="Comma 38 6 2" xfId="7949" xr:uid="{00000000-0005-0000-0000-000031220000}"/>
    <cellStyle name="Comma 38 6 2 2" xfId="7950" xr:uid="{00000000-0005-0000-0000-000032220000}"/>
    <cellStyle name="Comma 38 6 3" xfId="7951" xr:uid="{00000000-0005-0000-0000-000033220000}"/>
    <cellStyle name="Comma 38 7" xfId="7952" xr:uid="{00000000-0005-0000-0000-000034220000}"/>
    <cellStyle name="Comma 38 7 2" xfId="7953" xr:uid="{00000000-0005-0000-0000-000035220000}"/>
    <cellStyle name="Comma 38 7 2 2" xfId="7954" xr:uid="{00000000-0005-0000-0000-000036220000}"/>
    <cellStyle name="Comma 38 7 3" xfId="7955" xr:uid="{00000000-0005-0000-0000-000037220000}"/>
    <cellStyle name="Comma 38 8" xfId="7956" xr:uid="{00000000-0005-0000-0000-000038220000}"/>
    <cellStyle name="Comma 38 8 2" xfId="7957" xr:uid="{00000000-0005-0000-0000-000039220000}"/>
    <cellStyle name="Comma 38 8 2 2" xfId="7958" xr:uid="{00000000-0005-0000-0000-00003A220000}"/>
    <cellStyle name="Comma 38 8 3" xfId="7959" xr:uid="{00000000-0005-0000-0000-00003B220000}"/>
    <cellStyle name="Comma 38 9" xfId="7960" xr:uid="{00000000-0005-0000-0000-00003C220000}"/>
    <cellStyle name="Comma 38 9 2" xfId="7961" xr:uid="{00000000-0005-0000-0000-00003D220000}"/>
    <cellStyle name="Comma 38 9 2 2" xfId="7962" xr:uid="{00000000-0005-0000-0000-00003E220000}"/>
    <cellStyle name="Comma 38 9 3" xfId="7963" xr:uid="{00000000-0005-0000-0000-00003F220000}"/>
    <cellStyle name="Comma 39" xfId="7964" xr:uid="{00000000-0005-0000-0000-000040220000}"/>
    <cellStyle name="Comma 39 10" xfId="7965" xr:uid="{00000000-0005-0000-0000-000041220000}"/>
    <cellStyle name="Comma 39 10 2" xfId="7966" xr:uid="{00000000-0005-0000-0000-000042220000}"/>
    <cellStyle name="Comma 39 10 2 2" xfId="7967" xr:uid="{00000000-0005-0000-0000-000043220000}"/>
    <cellStyle name="Comma 39 10 3" xfId="7968" xr:uid="{00000000-0005-0000-0000-000044220000}"/>
    <cellStyle name="Comma 39 11" xfId="7969" xr:uid="{00000000-0005-0000-0000-000045220000}"/>
    <cellStyle name="Comma 39 11 2" xfId="7970" xr:uid="{00000000-0005-0000-0000-000046220000}"/>
    <cellStyle name="Comma 39 11 2 2" xfId="7971" xr:uid="{00000000-0005-0000-0000-000047220000}"/>
    <cellStyle name="Comma 39 11 3" xfId="7972" xr:uid="{00000000-0005-0000-0000-000048220000}"/>
    <cellStyle name="Comma 39 12" xfId="7973" xr:uid="{00000000-0005-0000-0000-000049220000}"/>
    <cellStyle name="Comma 39 12 2" xfId="7974" xr:uid="{00000000-0005-0000-0000-00004A220000}"/>
    <cellStyle name="Comma 39 12 2 2" xfId="7975" xr:uid="{00000000-0005-0000-0000-00004B220000}"/>
    <cellStyle name="Comma 39 12 3" xfId="7976" xr:uid="{00000000-0005-0000-0000-00004C220000}"/>
    <cellStyle name="Comma 39 13" xfId="7977" xr:uid="{00000000-0005-0000-0000-00004D220000}"/>
    <cellStyle name="Comma 39 13 2" xfId="7978" xr:uid="{00000000-0005-0000-0000-00004E220000}"/>
    <cellStyle name="Comma 39 13 2 2" xfId="7979" xr:uid="{00000000-0005-0000-0000-00004F220000}"/>
    <cellStyle name="Comma 39 13 3" xfId="7980" xr:uid="{00000000-0005-0000-0000-000050220000}"/>
    <cellStyle name="Comma 39 14" xfId="7981" xr:uid="{00000000-0005-0000-0000-000051220000}"/>
    <cellStyle name="Comma 39 14 2" xfId="7982" xr:uid="{00000000-0005-0000-0000-000052220000}"/>
    <cellStyle name="Comma 39 14 2 2" xfId="7983" xr:uid="{00000000-0005-0000-0000-000053220000}"/>
    <cellStyle name="Comma 39 14 3" xfId="7984" xr:uid="{00000000-0005-0000-0000-000054220000}"/>
    <cellStyle name="Comma 39 15" xfId="7985" xr:uid="{00000000-0005-0000-0000-000055220000}"/>
    <cellStyle name="Comma 39 15 2" xfId="7986" xr:uid="{00000000-0005-0000-0000-000056220000}"/>
    <cellStyle name="Comma 39 15 2 2" xfId="7987" xr:uid="{00000000-0005-0000-0000-000057220000}"/>
    <cellStyle name="Comma 39 15 3" xfId="7988" xr:uid="{00000000-0005-0000-0000-000058220000}"/>
    <cellStyle name="Comma 39 16" xfId="7989" xr:uid="{00000000-0005-0000-0000-000059220000}"/>
    <cellStyle name="Comma 39 16 2" xfId="7990" xr:uid="{00000000-0005-0000-0000-00005A220000}"/>
    <cellStyle name="Comma 39 16 2 2" xfId="7991" xr:uid="{00000000-0005-0000-0000-00005B220000}"/>
    <cellStyle name="Comma 39 16 3" xfId="7992" xr:uid="{00000000-0005-0000-0000-00005C220000}"/>
    <cellStyle name="Comma 39 17" xfId="7993" xr:uid="{00000000-0005-0000-0000-00005D220000}"/>
    <cellStyle name="Comma 39 17 2" xfId="7994" xr:uid="{00000000-0005-0000-0000-00005E220000}"/>
    <cellStyle name="Comma 39 17 2 2" xfId="7995" xr:uid="{00000000-0005-0000-0000-00005F220000}"/>
    <cellStyle name="Comma 39 17 3" xfId="7996" xr:uid="{00000000-0005-0000-0000-000060220000}"/>
    <cellStyle name="Comma 39 18" xfId="7997" xr:uid="{00000000-0005-0000-0000-000061220000}"/>
    <cellStyle name="Comma 39 18 2" xfId="7998" xr:uid="{00000000-0005-0000-0000-000062220000}"/>
    <cellStyle name="Comma 39 18 2 2" xfId="7999" xr:uid="{00000000-0005-0000-0000-000063220000}"/>
    <cellStyle name="Comma 39 18 3" xfId="8000" xr:uid="{00000000-0005-0000-0000-000064220000}"/>
    <cellStyle name="Comma 39 19" xfId="8001" xr:uid="{00000000-0005-0000-0000-000065220000}"/>
    <cellStyle name="Comma 39 19 2" xfId="8002" xr:uid="{00000000-0005-0000-0000-000066220000}"/>
    <cellStyle name="Comma 39 19 2 2" xfId="8003" xr:uid="{00000000-0005-0000-0000-000067220000}"/>
    <cellStyle name="Comma 39 19 3" xfId="8004" xr:uid="{00000000-0005-0000-0000-000068220000}"/>
    <cellStyle name="Comma 39 2" xfId="8005" xr:uid="{00000000-0005-0000-0000-000069220000}"/>
    <cellStyle name="Comma 39 2 2" xfId="8006" xr:uid="{00000000-0005-0000-0000-00006A220000}"/>
    <cellStyle name="Comma 39 2 2 2" xfId="8007" xr:uid="{00000000-0005-0000-0000-00006B220000}"/>
    <cellStyle name="Comma 39 2 3" xfId="8008" xr:uid="{00000000-0005-0000-0000-00006C220000}"/>
    <cellStyle name="Comma 39 2 3 2" xfId="8009" xr:uid="{00000000-0005-0000-0000-00006D220000}"/>
    <cellStyle name="Comma 39 2 3 2 2" xfId="8010" xr:uid="{00000000-0005-0000-0000-00006E220000}"/>
    <cellStyle name="Comma 39 2 3 3" xfId="8011" xr:uid="{00000000-0005-0000-0000-00006F220000}"/>
    <cellStyle name="Comma 39 2 4" xfId="8012" xr:uid="{00000000-0005-0000-0000-000070220000}"/>
    <cellStyle name="Comma 39 2 5" xfId="8013" xr:uid="{00000000-0005-0000-0000-000071220000}"/>
    <cellStyle name="Comma 39 20" xfId="8014" xr:uid="{00000000-0005-0000-0000-000072220000}"/>
    <cellStyle name="Comma 39 20 2" xfId="8015" xr:uid="{00000000-0005-0000-0000-000073220000}"/>
    <cellStyle name="Comma 39 20 2 2" xfId="8016" xr:uid="{00000000-0005-0000-0000-000074220000}"/>
    <cellStyle name="Comma 39 20 3" xfId="8017" xr:uid="{00000000-0005-0000-0000-000075220000}"/>
    <cellStyle name="Comma 39 21" xfId="8018" xr:uid="{00000000-0005-0000-0000-000076220000}"/>
    <cellStyle name="Comma 39 21 2" xfId="8019" xr:uid="{00000000-0005-0000-0000-000077220000}"/>
    <cellStyle name="Comma 39 21 2 2" xfId="8020" xr:uid="{00000000-0005-0000-0000-000078220000}"/>
    <cellStyle name="Comma 39 21 3" xfId="8021" xr:uid="{00000000-0005-0000-0000-000079220000}"/>
    <cellStyle name="Comma 39 22" xfId="8022" xr:uid="{00000000-0005-0000-0000-00007A220000}"/>
    <cellStyle name="Comma 39 22 2" xfId="8023" xr:uid="{00000000-0005-0000-0000-00007B220000}"/>
    <cellStyle name="Comma 39 22 2 2" xfId="8024" xr:uid="{00000000-0005-0000-0000-00007C220000}"/>
    <cellStyle name="Comma 39 22 3" xfId="8025" xr:uid="{00000000-0005-0000-0000-00007D220000}"/>
    <cellStyle name="Comma 39 23" xfId="8026" xr:uid="{00000000-0005-0000-0000-00007E220000}"/>
    <cellStyle name="Comma 39 23 2" xfId="8027" xr:uid="{00000000-0005-0000-0000-00007F220000}"/>
    <cellStyle name="Comma 39 23 2 2" xfId="8028" xr:uid="{00000000-0005-0000-0000-000080220000}"/>
    <cellStyle name="Comma 39 23 3" xfId="8029" xr:uid="{00000000-0005-0000-0000-000081220000}"/>
    <cellStyle name="Comma 39 24" xfId="8030" xr:uid="{00000000-0005-0000-0000-000082220000}"/>
    <cellStyle name="Comma 39 24 2" xfId="8031" xr:uid="{00000000-0005-0000-0000-000083220000}"/>
    <cellStyle name="Comma 39 24 2 2" xfId="8032" xr:uid="{00000000-0005-0000-0000-000084220000}"/>
    <cellStyle name="Comma 39 24 3" xfId="8033" xr:uid="{00000000-0005-0000-0000-000085220000}"/>
    <cellStyle name="Comma 39 25" xfId="8034" xr:uid="{00000000-0005-0000-0000-000086220000}"/>
    <cellStyle name="Comma 39 25 2" xfId="8035" xr:uid="{00000000-0005-0000-0000-000087220000}"/>
    <cellStyle name="Comma 39 25 2 2" xfId="8036" xr:uid="{00000000-0005-0000-0000-000088220000}"/>
    <cellStyle name="Comma 39 25 3" xfId="8037" xr:uid="{00000000-0005-0000-0000-000089220000}"/>
    <cellStyle name="Comma 39 26" xfId="8038" xr:uid="{00000000-0005-0000-0000-00008A220000}"/>
    <cellStyle name="Comma 39 26 2" xfId="8039" xr:uid="{00000000-0005-0000-0000-00008B220000}"/>
    <cellStyle name="Comma 39 26 2 2" xfId="8040" xr:uid="{00000000-0005-0000-0000-00008C220000}"/>
    <cellStyle name="Comma 39 26 3" xfId="8041" xr:uid="{00000000-0005-0000-0000-00008D220000}"/>
    <cellStyle name="Comma 39 27" xfId="8042" xr:uid="{00000000-0005-0000-0000-00008E220000}"/>
    <cellStyle name="Comma 39 27 2" xfId="8043" xr:uid="{00000000-0005-0000-0000-00008F220000}"/>
    <cellStyle name="Comma 39 27 2 2" xfId="8044" xr:uid="{00000000-0005-0000-0000-000090220000}"/>
    <cellStyle name="Comma 39 27 3" xfId="8045" xr:uid="{00000000-0005-0000-0000-000091220000}"/>
    <cellStyle name="Comma 39 28" xfId="8046" xr:uid="{00000000-0005-0000-0000-000092220000}"/>
    <cellStyle name="Comma 39 28 2" xfId="8047" xr:uid="{00000000-0005-0000-0000-000093220000}"/>
    <cellStyle name="Comma 39 28 2 2" xfId="8048" xr:uid="{00000000-0005-0000-0000-000094220000}"/>
    <cellStyle name="Comma 39 28 3" xfId="8049" xr:uid="{00000000-0005-0000-0000-000095220000}"/>
    <cellStyle name="Comma 39 29" xfId="8050" xr:uid="{00000000-0005-0000-0000-000096220000}"/>
    <cellStyle name="Comma 39 29 2" xfId="8051" xr:uid="{00000000-0005-0000-0000-000097220000}"/>
    <cellStyle name="Comma 39 3" xfId="8052" xr:uid="{00000000-0005-0000-0000-000098220000}"/>
    <cellStyle name="Comma 39 3 2" xfId="8053" xr:uid="{00000000-0005-0000-0000-000099220000}"/>
    <cellStyle name="Comma 39 3 2 2" xfId="8054" xr:uid="{00000000-0005-0000-0000-00009A220000}"/>
    <cellStyle name="Comma 39 3 3" xfId="8055" xr:uid="{00000000-0005-0000-0000-00009B220000}"/>
    <cellStyle name="Comma 39 3 3 2" xfId="8056" xr:uid="{00000000-0005-0000-0000-00009C220000}"/>
    <cellStyle name="Comma 39 3 3 2 2" xfId="8057" xr:uid="{00000000-0005-0000-0000-00009D220000}"/>
    <cellStyle name="Comma 39 3 3 3" xfId="8058" xr:uid="{00000000-0005-0000-0000-00009E220000}"/>
    <cellStyle name="Comma 39 3 4" xfId="8059" xr:uid="{00000000-0005-0000-0000-00009F220000}"/>
    <cellStyle name="Comma 39 3 5" xfId="8060" xr:uid="{00000000-0005-0000-0000-0000A0220000}"/>
    <cellStyle name="Comma 39 30" xfId="8061" xr:uid="{00000000-0005-0000-0000-0000A1220000}"/>
    <cellStyle name="Comma 39 30 2" xfId="8062" xr:uid="{00000000-0005-0000-0000-0000A2220000}"/>
    <cellStyle name="Comma 39 30 2 2" xfId="8063" xr:uid="{00000000-0005-0000-0000-0000A3220000}"/>
    <cellStyle name="Comma 39 30 3" xfId="8064" xr:uid="{00000000-0005-0000-0000-0000A4220000}"/>
    <cellStyle name="Comma 39 31" xfId="8065" xr:uid="{00000000-0005-0000-0000-0000A5220000}"/>
    <cellStyle name="Comma 39 32" xfId="8066" xr:uid="{00000000-0005-0000-0000-0000A6220000}"/>
    <cellStyle name="Comma 39 33" xfId="8067" xr:uid="{00000000-0005-0000-0000-0000A7220000}"/>
    <cellStyle name="Comma 39 34" xfId="8068" xr:uid="{00000000-0005-0000-0000-0000A8220000}"/>
    <cellStyle name="Comma 39 4" xfId="8069" xr:uid="{00000000-0005-0000-0000-0000A9220000}"/>
    <cellStyle name="Comma 39 4 2" xfId="8070" xr:uid="{00000000-0005-0000-0000-0000AA220000}"/>
    <cellStyle name="Comma 39 4 2 2" xfId="8071" xr:uid="{00000000-0005-0000-0000-0000AB220000}"/>
    <cellStyle name="Comma 39 4 3" xfId="8072" xr:uid="{00000000-0005-0000-0000-0000AC220000}"/>
    <cellStyle name="Comma 39 4 3 2" xfId="8073" xr:uid="{00000000-0005-0000-0000-0000AD220000}"/>
    <cellStyle name="Comma 39 4 3 2 2" xfId="8074" xr:uid="{00000000-0005-0000-0000-0000AE220000}"/>
    <cellStyle name="Comma 39 4 3 3" xfId="8075" xr:uid="{00000000-0005-0000-0000-0000AF220000}"/>
    <cellStyle name="Comma 39 4 4" xfId="8076" xr:uid="{00000000-0005-0000-0000-0000B0220000}"/>
    <cellStyle name="Comma 39 5" xfId="8077" xr:uid="{00000000-0005-0000-0000-0000B1220000}"/>
    <cellStyle name="Comma 39 5 2" xfId="8078" xr:uid="{00000000-0005-0000-0000-0000B2220000}"/>
    <cellStyle name="Comma 39 5 2 2" xfId="8079" xr:uid="{00000000-0005-0000-0000-0000B3220000}"/>
    <cellStyle name="Comma 39 5 3" xfId="8080" xr:uid="{00000000-0005-0000-0000-0000B4220000}"/>
    <cellStyle name="Comma 39 5 3 2" xfId="8081" xr:uid="{00000000-0005-0000-0000-0000B5220000}"/>
    <cellStyle name="Comma 39 5 3 2 2" xfId="8082" xr:uid="{00000000-0005-0000-0000-0000B6220000}"/>
    <cellStyle name="Comma 39 5 3 3" xfId="8083" xr:uid="{00000000-0005-0000-0000-0000B7220000}"/>
    <cellStyle name="Comma 39 5 4" xfId="8084" xr:uid="{00000000-0005-0000-0000-0000B8220000}"/>
    <cellStyle name="Comma 39 6" xfId="8085" xr:uid="{00000000-0005-0000-0000-0000B9220000}"/>
    <cellStyle name="Comma 39 6 2" xfId="8086" xr:uid="{00000000-0005-0000-0000-0000BA220000}"/>
    <cellStyle name="Comma 39 6 2 2" xfId="8087" xr:uid="{00000000-0005-0000-0000-0000BB220000}"/>
    <cellStyle name="Comma 39 6 3" xfId="8088" xr:uid="{00000000-0005-0000-0000-0000BC220000}"/>
    <cellStyle name="Comma 39 7" xfId="8089" xr:uid="{00000000-0005-0000-0000-0000BD220000}"/>
    <cellStyle name="Comma 39 7 2" xfId="8090" xr:uid="{00000000-0005-0000-0000-0000BE220000}"/>
    <cellStyle name="Comma 39 7 2 2" xfId="8091" xr:uid="{00000000-0005-0000-0000-0000BF220000}"/>
    <cellStyle name="Comma 39 7 3" xfId="8092" xr:uid="{00000000-0005-0000-0000-0000C0220000}"/>
    <cellStyle name="Comma 39 8" xfId="8093" xr:uid="{00000000-0005-0000-0000-0000C1220000}"/>
    <cellStyle name="Comma 39 8 2" xfId="8094" xr:uid="{00000000-0005-0000-0000-0000C2220000}"/>
    <cellStyle name="Comma 39 8 2 2" xfId="8095" xr:uid="{00000000-0005-0000-0000-0000C3220000}"/>
    <cellStyle name="Comma 39 8 3" xfId="8096" xr:uid="{00000000-0005-0000-0000-0000C4220000}"/>
    <cellStyle name="Comma 39 9" xfId="8097" xr:uid="{00000000-0005-0000-0000-0000C5220000}"/>
    <cellStyle name="Comma 39 9 2" xfId="8098" xr:uid="{00000000-0005-0000-0000-0000C6220000}"/>
    <cellStyle name="Comma 39 9 2 2" xfId="8099" xr:uid="{00000000-0005-0000-0000-0000C7220000}"/>
    <cellStyle name="Comma 39 9 3" xfId="8100" xr:uid="{00000000-0005-0000-0000-0000C8220000}"/>
    <cellStyle name="Comma 4" xfId="8101" xr:uid="{00000000-0005-0000-0000-0000C9220000}"/>
    <cellStyle name="Comma 4 10" xfId="8102" xr:uid="{00000000-0005-0000-0000-0000CA220000}"/>
    <cellStyle name="Comma 4 11" xfId="8103" xr:uid="{00000000-0005-0000-0000-0000CB220000}"/>
    <cellStyle name="Comma 4 12" xfId="8104" xr:uid="{00000000-0005-0000-0000-0000CC220000}"/>
    <cellStyle name="Comma 4 13" xfId="8105" xr:uid="{00000000-0005-0000-0000-0000CD220000}"/>
    <cellStyle name="Comma 4 14" xfId="8106" xr:uid="{00000000-0005-0000-0000-0000CE220000}"/>
    <cellStyle name="Comma 4 15" xfId="8107" xr:uid="{00000000-0005-0000-0000-0000CF220000}"/>
    <cellStyle name="Comma 4 16" xfId="8108" xr:uid="{00000000-0005-0000-0000-0000D0220000}"/>
    <cellStyle name="Comma 4 17" xfId="8109" xr:uid="{00000000-0005-0000-0000-0000D1220000}"/>
    <cellStyle name="Comma 4 18" xfId="8110" xr:uid="{00000000-0005-0000-0000-0000D2220000}"/>
    <cellStyle name="Comma 4 19" xfId="8111" xr:uid="{00000000-0005-0000-0000-0000D3220000}"/>
    <cellStyle name="Comma 4 2" xfId="8112" xr:uid="{00000000-0005-0000-0000-0000D4220000}"/>
    <cellStyle name="Comma 4 2 2" xfId="8113" xr:uid="{00000000-0005-0000-0000-0000D5220000}"/>
    <cellStyle name="Comma 4 2 3" xfId="8114" xr:uid="{00000000-0005-0000-0000-0000D6220000}"/>
    <cellStyle name="Comma 4 2 4" xfId="8115" xr:uid="{00000000-0005-0000-0000-0000D7220000}"/>
    <cellStyle name="Comma 4 2 5" xfId="8116" xr:uid="{00000000-0005-0000-0000-0000D8220000}"/>
    <cellStyle name="Comma 4 3" xfId="8117" xr:uid="{00000000-0005-0000-0000-0000D9220000}"/>
    <cellStyle name="Comma 4 3 2" xfId="8118" xr:uid="{00000000-0005-0000-0000-0000DA220000}"/>
    <cellStyle name="Comma 4 3 2 2" xfId="8119" xr:uid="{00000000-0005-0000-0000-0000DB220000}"/>
    <cellStyle name="Comma 4 3 3" xfId="8120" xr:uid="{00000000-0005-0000-0000-0000DC220000}"/>
    <cellStyle name="Comma 4 3 4" xfId="8121" xr:uid="{00000000-0005-0000-0000-0000DD220000}"/>
    <cellStyle name="Comma 4 3 5" xfId="8122" xr:uid="{00000000-0005-0000-0000-0000DE220000}"/>
    <cellStyle name="Comma 4 4" xfId="8123" xr:uid="{00000000-0005-0000-0000-0000DF220000}"/>
    <cellStyle name="Comma 4 4 2" xfId="8124" xr:uid="{00000000-0005-0000-0000-0000E0220000}"/>
    <cellStyle name="Comma 4 4 3" xfId="8125" xr:uid="{00000000-0005-0000-0000-0000E1220000}"/>
    <cellStyle name="Comma 4 5" xfId="8126" xr:uid="{00000000-0005-0000-0000-0000E2220000}"/>
    <cellStyle name="Comma 4 5 2" xfId="8127" xr:uid="{00000000-0005-0000-0000-0000E3220000}"/>
    <cellStyle name="Comma 4 5 3" xfId="8128" xr:uid="{00000000-0005-0000-0000-0000E4220000}"/>
    <cellStyle name="Comma 4 6" xfId="8129" xr:uid="{00000000-0005-0000-0000-0000E5220000}"/>
    <cellStyle name="Comma 4 6 2" xfId="8130" xr:uid="{00000000-0005-0000-0000-0000E6220000}"/>
    <cellStyle name="Comma 4 6 3" xfId="8131" xr:uid="{00000000-0005-0000-0000-0000E7220000}"/>
    <cellStyle name="Comma 4 7" xfId="8132" xr:uid="{00000000-0005-0000-0000-0000E8220000}"/>
    <cellStyle name="Comma 4 8" xfId="8133" xr:uid="{00000000-0005-0000-0000-0000E9220000}"/>
    <cellStyle name="Comma 4 9" xfId="8134" xr:uid="{00000000-0005-0000-0000-0000EA220000}"/>
    <cellStyle name="Comma 40" xfId="8135" xr:uid="{00000000-0005-0000-0000-0000EB220000}"/>
    <cellStyle name="Comma 40 10" xfId="8136" xr:uid="{00000000-0005-0000-0000-0000EC220000}"/>
    <cellStyle name="Comma 40 10 2" xfId="8137" xr:uid="{00000000-0005-0000-0000-0000ED220000}"/>
    <cellStyle name="Comma 40 10 2 2" xfId="8138" xr:uid="{00000000-0005-0000-0000-0000EE220000}"/>
    <cellStyle name="Comma 40 10 3" xfId="8139" xr:uid="{00000000-0005-0000-0000-0000EF220000}"/>
    <cellStyle name="Comma 40 11" xfId="8140" xr:uid="{00000000-0005-0000-0000-0000F0220000}"/>
    <cellStyle name="Comma 40 11 2" xfId="8141" xr:uid="{00000000-0005-0000-0000-0000F1220000}"/>
    <cellStyle name="Comma 40 11 2 2" xfId="8142" xr:uid="{00000000-0005-0000-0000-0000F2220000}"/>
    <cellStyle name="Comma 40 11 3" xfId="8143" xr:uid="{00000000-0005-0000-0000-0000F3220000}"/>
    <cellStyle name="Comma 40 12" xfId="8144" xr:uid="{00000000-0005-0000-0000-0000F4220000}"/>
    <cellStyle name="Comma 40 12 2" xfId="8145" xr:uid="{00000000-0005-0000-0000-0000F5220000}"/>
    <cellStyle name="Comma 40 12 2 2" xfId="8146" xr:uid="{00000000-0005-0000-0000-0000F6220000}"/>
    <cellStyle name="Comma 40 12 3" xfId="8147" xr:uid="{00000000-0005-0000-0000-0000F7220000}"/>
    <cellStyle name="Comma 40 13" xfId="8148" xr:uid="{00000000-0005-0000-0000-0000F8220000}"/>
    <cellStyle name="Comma 40 13 2" xfId="8149" xr:uid="{00000000-0005-0000-0000-0000F9220000}"/>
    <cellStyle name="Comma 40 13 2 2" xfId="8150" xr:uid="{00000000-0005-0000-0000-0000FA220000}"/>
    <cellStyle name="Comma 40 13 3" xfId="8151" xr:uid="{00000000-0005-0000-0000-0000FB220000}"/>
    <cellStyle name="Comma 40 14" xfId="8152" xr:uid="{00000000-0005-0000-0000-0000FC220000}"/>
    <cellStyle name="Comma 40 14 2" xfId="8153" xr:uid="{00000000-0005-0000-0000-0000FD220000}"/>
    <cellStyle name="Comma 40 14 2 2" xfId="8154" xr:uid="{00000000-0005-0000-0000-0000FE220000}"/>
    <cellStyle name="Comma 40 14 3" xfId="8155" xr:uid="{00000000-0005-0000-0000-0000FF220000}"/>
    <cellStyle name="Comma 40 15" xfId="8156" xr:uid="{00000000-0005-0000-0000-000000230000}"/>
    <cellStyle name="Comma 40 15 2" xfId="8157" xr:uid="{00000000-0005-0000-0000-000001230000}"/>
    <cellStyle name="Comma 40 15 2 2" xfId="8158" xr:uid="{00000000-0005-0000-0000-000002230000}"/>
    <cellStyle name="Comma 40 15 3" xfId="8159" xr:uid="{00000000-0005-0000-0000-000003230000}"/>
    <cellStyle name="Comma 40 16" xfId="8160" xr:uid="{00000000-0005-0000-0000-000004230000}"/>
    <cellStyle name="Comma 40 16 2" xfId="8161" xr:uid="{00000000-0005-0000-0000-000005230000}"/>
    <cellStyle name="Comma 40 16 2 2" xfId="8162" xr:uid="{00000000-0005-0000-0000-000006230000}"/>
    <cellStyle name="Comma 40 16 3" xfId="8163" xr:uid="{00000000-0005-0000-0000-000007230000}"/>
    <cellStyle name="Comma 40 17" xfId="8164" xr:uid="{00000000-0005-0000-0000-000008230000}"/>
    <cellStyle name="Comma 40 17 2" xfId="8165" xr:uid="{00000000-0005-0000-0000-000009230000}"/>
    <cellStyle name="Comma 40 17 2 2" xfId="8166" xr:uid="{00000000-0005-0000-0000-00000A230000}"/>
    <cellStyle name="Comma 40 17 3" xfId="8167" xr:uid="{00000000-0005-0000-0000-00000B230000}"/>
    <cellStyle name="Comma 40 18" xfId="8168" xr:uid="{00000000-0005-0000-0000-00000C230000}"/>
    <cellStyle name="Comma 40 18 2" xfId="8169" xr:uid="{00000000-0005-0000-0000-00000D230000}"/>
    <cellStyle name="Comma 40 18 2 2" xfId="8170" xr:uid="{00000000-0005-0000-0000-00000E230000}"/>
    <cellStyle name="Comma 40 18 3" xfId="8171" xr:uid="{00000000-0005-0000-0000-00000F230000}"/>
    <cellStyle name="Comma 40 19" xfId="8172" xr:uid="{00000000-0005-0000-0000-000010230000}"/>
    <cellStyle name="Comma 40 19 2" xfId="8173" xr:uid="{00000000-0005-0000-0000-000011230000}"/>
    <cellStyle name="Comma 40 19 2 2" xfId="8174" xr:uid="{00000000-0005-0000-0000-000012230000}"/>
    <cellStyle name="Comma 40 19 3" xfId="8175" xr:uid="{00000000-0005-0000-0000-000013230000}"/>
    <cellStyle name="Comma 40 2" xfId="8176" xr:uid="{00000000-0005-0000-0000-000014230000}"/>
    <cellStyle name="Comma 40 2 2" xfId="8177" xr:uid="{00000000-0005-0000-0000-000015230000}"/>
    <cellStyle name="Comma 40 2 2 2" xfId="8178" xr:uid="{00000000-0005-0000-0000-000016230000}"/>
    <cellStyle name="Comma 40 2 3" xfId="8179" xr:uid="{00000000-0005-0000-0000-000017230000}"/>
    <cellStyle name="Comma 40 2 3 2" xfId="8180" xr:uid="{00000000-0005-0000-0000-000018230000}"/>
    <cellStyle name="Comma 40 2 3 2 2" xfId="8181" xr:uid="{00000000-0005-0000-0000-000019230000}"/>
    <cellStyle name="Comma 40 2 3 3" xfId="8182" xr:uid="{00000000-0005-0000-0000-00001A230000}"/>
    <cellStyle name="Comma 40 2 4" xfId="8183" xr:uid="{00000000-0005-0000-0000-00001B230000}"/>
    <cellStyle name="Comma 40 2 5" xfId="8184" xr:uid="{00000000-0005-0000-0000-00001C230000}"/>
    <cellStyle name="Comma 40 20" xfId="8185" xr:uid="{00000000-0005-0000-0000-00001D230000}"/>
    <cellStyle name="Comma 40 20 2" xfId="8186" xr:uid="{00000000-0005-0000-0000-00001E230000}"/>
    <cellStyle name="Comma 40 20 2 2" xfId="8187" xr:uid="{00000000-0005-0000-0000-00001F230000}"/>
    <cellStyle name="Comma 40 20 3" xfId="8188" xr:uid="{00000000-0005-0000-0000-000020230000}"/>
    <cellStyle name="Comma 40 21" xfId="8189" xr:uid="{00000000-0005-0000-0000-000021230000}"/>
    <cellStyle name="Comma 40 21 2" xfId="8190" xr:uid="{00000000-0005-0000-0000-000022230000}"/>
    <cellStyle name="Comma 40 21 2 2" xfId="8191" xr:uid="{00000000-0005-0000-0000-000023230000}"/>
    <cellStyle name="Comma 40 21 3" xfId="8192" xr:uid="{00000000-0005-0000-0000-000024230000}"/>
    <cellStyle name="Comma 40 22" xfId="8193" xr:uid="{00000000-0005-0000-0000-000025230000}"/>
    <cellStyle name="Comma 40 22 2" xfId="8194" xr:uid="{00000000-0005-0000-0000-000026230000}"/>
    <cellStyle name="Comma 40 22 2 2" xfId="8195" xr:uid="{00000000-0005-0000-0000-000027230000}"/>
    <cellStyle name="Comma 40 22 3" xfId="8196" xr:uid="{00000000-0005-0000-0000-000028230000}"/>
    <cellStyle name="Comma 40 23" xfId="8197" xr:uid="{00000000-0005-0000-0000-000029230000}"/>
    <cellStyle name="Comma 40 23 2" xfId="8198" xr:uid="{00000000-0005-0000-0000-00002A230000}"/>
    <cellStyle name="Comma 40 23 2 2" xfId="8199" xr:uid="{00000000-0005-0000-0000-00002B230000}"/>
    <cellStyle name="Comma 40 23 3" xfId="8200" xr:uid="{00000000-0005-0000-0000-00002C230000}"/>
    <cellStyle name="Comma 40 24" xfId="8201" xr:uid="{00000000-0005-0000-0000-00002D230000}"/>
    <cellStyle name="Comma 40 24 2" xfId="8202" xr:uid="{00000000-0005-0000-0000-00002E230000}"/>
    <cellStyle name="Comma 40 24 2 2" xfId="8203" xr:uid="{00000000-0005-0000-0000-00002F230000}"/>
    <cellStyle name="Comma 40 24 3" xfId="8204" xr:uid="{00000000-0005-0000-0000-000030230000}"/>
    <cellStyle name="Comma 40 25" xfId="8205" xr:uid="{00000000-0005-0000-0000-000031230000}"/>
    <cellStyle name="Comma 40 25 2" xfId="8206" xr:uid="{00000000-0005-0000-0000-000032230000}"/>
    <cellStyle name="Comma 40 25 2 2" xfId="8207" xr:uid="{00000000-0005-0000-0000-000033230000}"/>
    <cellStyle name="Comma 40 25 3" xfId="8208" xr:uid="{00000000-0005-0000-0000-000034230000}"/>
    <cellStyle name="Comma 40 26" xfId="8209" xr:uid="{00000000-0005-0000-0000-000035230000}"/>
    <cellStyle name="Comma 40 26 2" xfId="8210" xr:uid="{00000000-0005-0000-0000-000036230000}"/>
    <cellStyle name="Comma 40 26 2 2" xfId="8211" xr:uid="{00000000-0005-0000-0000-000037230000}"/>
    <cellStyle name="Comma 40 26 3" xfId="8212" xr:uid="{00000000-0005-0000-0000-000038230000}"/>
    <cellStyle name="Comma 40 27" xfId="8213" xr:uid="{00000000-0005-0000-0000-000039230000}"/>
    <cellStyle name="Comma 40 27 2" xfId="8214" xr:uid="{00000000-0005-0000-0000-00003A230000}"/>
    <cellStyle name="Comma 40 27 2 2" xfId="8215" xr:uid="{00000000-0005-0000-0000-00003B230000}"/>
    <cellStyle name="Comma 40 27 3" xfId="8216" xr:uid="{00000000-0005-0000-0000-00003C230000}"/>
    <cellStyle name="Comma 40 28" xfId="8217" xr:uid="{00000000-0005-0000-0000-00003D230000}"/>
    <cellStyle name="Comma 40 28 2" xfId="8218" xr:uid="{00000000-0005-0000-0000-00003E230000}"/>
    <cellStyle name="Comma 40 28 2 2" xfId="8219" xr:uid="{00000000-0005-0000-0000-00003F230000}"/>
    <cellStyle name="Comma 40 28 3" xfId="8220" xr:uid="{00000000-0005-0000-0000-000040230000}"/>
    <cellStyle name="Comma 40 29" xfId="8221" xr:uid="{00000000-0005-0000-0000-000041230000}"/>
    <cellStyle name="Comma 40 29 2" xfId="8222" xr:uid="{00000000-0005-0000-0000-000042230000}"/>
    <cellStyle name="Comma 40 3" xfId="8223" xr:uid="{00000000-0005-0000-0000-000043230000}"/>
    <cellStyle name="Comma 40 3 2" xfId="8224" xr:uid="{00000000-0005-0000-0000-000044230000}"/>
    <cellStyle name="Comma 40 3 2 2" xfId="8225" xr:uid="{00000000-0005-0000-0000-000045230000}"/>
    <cellStyle name="Comma 40 3 3" xfId="8226" xr:uid="{00000000-0005-0000-0000-000046230000}"/>
    <cellStyle name="Comma 40 3 3 2" xfId="8227" xr:uid="{00000000-0005-0000-0000-000047230000}"/>
    <cellStyle name="Comma 40 3 3 2 2" xfId="8228" xr:uid="{00000000-0005-0000-0000-000048230000}"/>
    <cellStyle name="Comma 40 3 3 3" xfId="8229" xr:uid="{00000000-0005-0000-0000-000049230000}"/>
    <cellStyle name="Comma 40 3 4" xfId="8230" xr:uid="{00000000-0005-0000-0000-00004A230000}"/>
    <cellStyle name="Comma 40 3 5" xfId="8231" xr:uid="{00000000-0005-0000-0000-00004B230000}"/>
    <cellStyle name="Comma 40 30" xfId="8232" xr:uid="{00000000-0005-0000-0000-00004C230000}"/>
    <cellStyle name="Comma 40 30 2" xfId="8233" xr:uid="{00000000-0005-0000-0000-00004D230000}"/>
    <cellStyle name="Comma 40 30 2 2" xfId="8234" xr:uid="{00000000-0005-0000-0000-00004E230000}"/>
    <cellStyle name="Comma 40 30 3" xfId="8235" xr:uid="{00000000-0005-0000-0000-00004F230000}"/>
    <cellStyle name="Comma 40 31" xfId="8236" xr:uid="{00000000-0005-0000-0000-000050230000}"/>
    <cellStyle name="Comma 40 32" xfId="8237" xr:uid="{00000000-0005-0000-0000-000051230000}"/>
    <cellStyle name="Comma 40 33" xfId="8238" xr:uid="{00000000-0005-0000-0000-000052230000}"/>
    <cellStyle name="Comma 40 4" xfId="8239" xr:uid="{00000000-0005-0000-0000-000053230000}"/>
    <cellStyle name="Comma 40 4 2" xfId="8240" xr:uid="{00000000-0005-0000-0000-000054230000}"/>
    <cellStyle name="Comma 40 4 2 2" xfId="8241" xr:uid="{00000000-0005-0000-0000-000055230000}"/>
    <cellStyle name="Comma 40 4 3" xfId="8242" xr:uid="{00000000-0005-0000-0000-000056230000}"/>
    <cellStyle name="Comma 40 4 3 2" xfId="8243" xr:uid="{00000000-0005-0000-0000-000057230000}"/>
    <cellStyle name="Comma 40 4 3 2 2" xfId="8244" xr:uid="{00000000-0005-0000-0000-000058230000}"/>
    <cellStyle name="Comma 40 4 3 3" xfId="8245" xr:uid="{00000000-0005-0000-0000-000059230000}"/>
    <cellStyle name="Comma 40 4 4" xfId="8246" xr:uid="{00000000-0005-0000-0000-00005A230000}"/>
    <cellStyle name="Comma 40 4 5" xfId="8247" xr:uid="{00000000-0005-0000-0000-00005B230000}"/>
    <cellStyle name="Comma 40 5" xfId="8248" xr:uid="{00000000-0005-0000-0000-00005C230000}"/>
    <cellStyle name="Comma 40 5 2" xfId="8249" xr:uid="{00000000-0005-0000-0000-00005D230000}"/>
    <cellStyle name="Comma 40 5 2 2" xfId="8250" xr:uid="{00000000-0005-0000-0000-00005E230000}"/>
    <cellStyle name="Comma 40 5 3" xfId="8251" xr:uid="{00000000-0005-0000-0000-00005F230000}"/>
    <cellStyle name="Comma 40 5 3 2" xfId="8252" xr:uid="{00000000-0005-0000-0000-000060230000}"/>
    <cellStyle name="Comma 40 5 3 2 2" xfId="8253" xr:uid="{00000000-0005-0000-0000-000061230000}"/>
    <cellStyle name="Comma 40 5 3 3" xfId="8254" xr:uid="{00000000-0005-0000-0000-000062230000}"/>
    <cellStyle name="Comma 40 5 4" xfId="8255" xr:uid="{00000000-0005-0000-0000-000063230000}"/>
    <cellStyle name="Comma 40 6" xfId="8256" xr:uid="{00000000-0005-0000-0000-000064230000}"/>
    <cellStyle name="Comma 40 6 2" xfId="8257" xr:uid="{00000000-0005-0000-0000-000065230000}"/>
    <cellStyle name="Comma 40 6 2 2" xfId="8258" xr:uid="{00000000-0005-0000-0000-000066230000}"/>
    <cellStyle name="Comma 40 6 3" xfId="8259" xr:uid="{00000000-0005-0000-0000-000067230000}"/>
    <cellStyle name="Comma 40 7" xfId="8260" xr:uid="{00000000-0005-0000-0000-000068230000}"/>
    <cellStyle name="Comma 40 7 2" xfId="8261" xr:uid="{00000000-0005-0000-0000-000069230000}"/>
    <cellStyle name="Comma 40 7 2 2" xfId="8262" xr:uid="{00000000-0005-0000-0000-00006A230000}"/>
    <cellStyle name="Comma 40 7 3" xfId="8263" xr:uid="{00000000-0005-0000-0000-00006B230000}"/>
    <cellStyle name="Comma 40 8" xfId="8264" xr:uid="{00000000-0005-0000-0000-00006C230000}"/>
    <cellStyle name="Comma 40 8 2" xfId="8265" xr:uid="{00000000-0005-0000-0000-00006D230000}"/>
    <cellStyle name="Comma 40 8 2 2" xfId="8266" xr:uid="{00000000-0005-0000-0000-00006E230000}"/>
    <cellStyle name="Comma 40 8 3" xfId="8267" xr:uid="{00000000-0005-0000-0000-00006F230000}"/>
    <cellStyle name="Comma 40 9" xfId="8268" xr:uid="{00000000-0005-0000-0000-000070230000}"/>
    <cellStyle name="Comma 40 9 2" xfId="8269" xr:uid="{00000000-0005-0000-0000-000071230000}"/>
    <cellStyle name="Comma 40 9 2 2" xfId="8270" xr:uid="{00000000-0005-0000-0000-000072230000}"/>
    <cellStyle name="Comma 40 9 3" xfId="8271" xr:uid="{00000000-0005-0000-0000-000073230000}"/>
    <cellStyle name="Comma 41" xfId="8272" xr:uid="{00000000-0005-0000-0000-000074230000}"/>
    <cellStyle name="Comma 41 10" xfId="8273" xr:uid="{00000000-0005-0000-0000-000075230000}"/>
    <cellStyle name="Comma 41 10 2" xfId="8274" xr:uid="{00000000-0005-0000-0000-000076230000}"/>
    <cellStyle name="Comma 41 10 2 2" xfId="8275" xr:uid="{00000000-0005-0000-0000-000077230000}"/>
    <cellStyle name="Comma 41 10 3" xfId="8276" xr:uid="{00000000-0005-0000-0000-000078230000}"/>
    <cellStyle name="Comma 41 11" xfId="8277" xr:uid="{00000000-0005-0000-0000-000079230000}"/>
    <cellStyle name="Comma 41 11 2" xfId="8278" xr:uid="{00000000-0005-0000-0000-00007A230000}"/>
    <cellStyle name="Comma 41 11 2 2" xfId="8279" xr:uid="{00000000-0005-0000-0000-00007B230000}"/>
    <cellStyle name="Comma 41 11 3" xfId="8280" xr:uid="{00000000-0005-0000-0000-00007C230000}"/>
    <cellStyle name="Comma 41 12" xfId="8281" xr:uid="{00000000-0005-0000-0000-00007D230000}"/>
    <cellStyle name="Comma 41 12 2" xfId="8282" xr:uid="{00000000-0005-0000-0000-00007E230000}"/>
    <cellStyle name="Comma 41 12 2 2" xfId="8283" xr:uid="{00000000-0005-0000-0000-00007F230000}"/>
    <cellStyle name="Comma 41 12 3" xfId="8284" xr:uid="{00000000-0005-0000-0000-000080230000}"/>
    <cellStyle name="Comma 41 13" xfId="8285" xr:uid="{00000000-0005-0000-0000-000081230000}"/>
    <cellStyle name="Comma 41 13 2" xfId="8286" xr:uid="{00000000-0005-0000-0000-000082230000}"/>
    <cellStyle name="Comma 41 13 2 2" xfId="8287" xr:uid="{00000000-0005-0000-0000-000083230000}"/>
    <cellStyle name="Comma 41 13 3" xfId="8288" xr:uid="{00000000-0005-0000-0000-000084230000}"/>
    <cellStyle name="Comma 41 14" xfId="8289" xr:uid="{00000000-0005-0000-0000-000085230000}"/>
    <cellStyle name="Comma 41 14 2" xfId="8290" xr:uid="{00000000-0005-0000-0000-000086230000}"/>
    <cellStyle name="Comma 41 14 2 2" xfId="8291" xr:uid="{00000000-0005-0000-0000-000087230000}"/>
    <cellStyle name="Comma 41 14 3" xfId="8292" xr:uid="{00000000-0005-0000-0000-000088230000}"/>
    <cellStyle name="Comma 41 15" xfId="8293" xr:uid="{00000000-0005-0000-0000-000089230000}"/>
    <cellStyle name="Comma 41 15 2" xfId="8294" xr:uid="{00000000-0005-0000-0000-00008A230000}"/>
    <cellStyle name="Comma 41 15 2 2" xfId="8295" xr:uid="{00000000-0005-0000-0000-00008B230000}"/>
    <cellStyle name="Comma 41 15 3" xfId="8296" xr:uid="{00000000-0005-0000-0000-00008C230000}"/>
    <cellStyle name="Comma 41 16" xfId="8297" xr:uid="{00000000-0005-0000-0000-00008D230000}"/>
    <cellStyle name="Comma 41 16 2" xfId="8298" xr:uid="{00000000-0005-0000-0000-00008E230000}"/>
    <cellStyle name="Comma 41 16 2 2" xfId="8299" xr:uid="{00000000-0005-0000-0000-00008F230000}"/>
    <cellStyle name="Comma 41 16 3" xfId="8300" xr:uid="{00000000-0005-0000-0000-000090230000}"/>
    <cellStyle name="Comma 41 17" xfId="8301" xr:uid="{00000000-0005-0000-0000-000091230000}"/>
    <cellStyle name="Comma 41 17 2" xfId="8302" xr:uid="{00000000-0005-0000-0000-000092230000}"/>
    <cellStyle name="Comma 41 17 2 2" xfId="8303" xr:uid="{00000000-0005-0000-0000-000093230000}"/>
    <cellStyle name="Comma 41 17 3" xfId="8304" xr:uid="{00000000-0005-0000-0000-000094230000}"/>
    <cellStyle name="Comma 41 18" xfId="8305" xr:uid="{00000000-0005-0000-0000-000095230000}"/>
    <cellStyle name="Comma 41 18 2" xfId="8306" xr:uid="{00000000-0005-0000-0000-000096230000}"/>
    <cellStyle name="Comma 41 18 2 2" xfId="8307" xr:uid="{00000000-0005-0000-0000-000097230000}"/>
    <cellStyle name="Comma 41 18 3" xfId="8308" xr:uid="{00000000-0005-0000-0000-000098230000}"/>
    <cellStyle name="Comma 41 19" xfId="8309" xr:uid="{00000000-0005-0000-0000-000099230000}"/>
    <cellStyle name="Comma 41 19 2" xfId="8310" xr:uid="{00000000-0005-0000-0000-00009A230000}"/>
    <cellStyle name="Comma 41 19 2 2" xfId="8311" xr:uid="{00000000-0005-0000-0000-00009B230000}"/>
    <cellStyle name="Comma 41 19 3" xfId="8312" xr:uid="{00000000-0005-0000-0000-00009C230000}"/>
    <cellStyle name="Comma 41 2" xfId="8313" xr:uid="{00000000-0005-0000-0000-00009D230000}"/>
    <cellStyle name="Comma 41 2 2" xfId="8314" xr:uid="{00000000-0005-0000-0000-00009E230000}"/>
    <cellStyle name="Comma 41 2 2 2" xfId="8315" xr:uid="{00000000-0005-0000-0000-00009F230000}"/>
    <cellStyle name="Comma 41 2 3" xfId="8316" xr:uid="{00000000-0005-0000-0000-0000A0230000}"/>
    <cellStyle name="Comma 41 2 3 2" xfId="8317" xr:uid="{00000000-0005-0000-0000-0000A1230000}"/>
    <cellStyle name="Comma 41 2 3 2 2" xfId="8318" xr:uid="{00000000-0005-0000-0000-0000A2230000}"/>
    <cellStyle name="Comma 41 2 3 3" xfId="8319" xr:uid="{00000000-0005-0000-0000-0000A3230000}"/>
    <cellStyle name="Comma 41 2 4" xfId="8320" xr:uid="{00000000-0005-0000-0000-0000A4230000}"/>
    <cellStyle name="Comma 41 2 5" xfId="8321" xr:uid="{00000000-0005-0000-0000-0000A5230000}"/>
    <cellStyle name="Comma 41 20" xfId="8322" xr:uid="{00000000-0005-0000-0000-0000A6230000}"/>
    <cellStyle name="Comma 41 20 2" xfId="8323" xr:uid="{00000000-0005-0000-0000-0000A7230000}"/>
    <cellStyle name="Comma 41 20 2 2" xfId="8324" xr:uid="{00000000-0005-0000-0000-0000A8230000}"/>
    <cellStyle name="Comma 41 20 3" xfId="8325" xr:uid="{00000000-0005-0000-0000-0000A9230000}"/>
    <cellStyle name="Comma 41 21" xfId="8326" xr:uid="{00000000-0005-0000-0000-0000AA230000}"/>
    <cellStyle name="Comma 41 21 2" xfId="8327" xr:uid="{00000000-0005-0000-0000-0000AB230000}"/>
    <cellStyle name="Comma 41 21 2 2" xfId="8328" xr:uid="{00000000-0005-0000-0000-0000AC230000}"/>
    <cellStyle name="Comma 41 21 3" xfId="8329" xr:uid="{00000000-0005-0000-0000-0000AD230000}"/>
    <cellStyle name="Comma 41 22" xfId="8330" xr:uid="{00000000-0005-0000-0000-0000AE230000}"/>
    <cellStyle name="Comma 41 22 2" xfId="8331" xr:uid="{00000000-0005-0000-0000-0000AF230000}"/>
    <cellStyle name="Comma 41 22 2 2" xfId="8332" xr:uid="{00000000-0005-0000-0000-0000B0230000}"/>
    <cellStyle name="Comma 41 22 3" xfId="8333" xr:uid="{00000000-0005-0000-0000-0000B1230000}"/>
    <cellStyle name="Comma 41 23" xfId="8334" xr:uid="{00000000-0005-0000-0000-0000B2230000}"/>
    <cellStyle name="Comma 41 23 2" xfId="8335" xr:uid="{00000000-0005-0000-0000-0000B3230000}"/>
    <cellStyle name="Comma 41 23 2 2" xfId="8336" xr:uid="{00000000-0005-0000-0000-0000B4230000}"/>
    <cellStyle name="Comma 41 23 3" xfId="8337" xr:uid="{00000000-0005-0000-0000-0000B5230000}"/>
    <cellStyle name="Comma 41 24" xfId="8338" xr:uid="{00000000-0005-0000-0000-0000B6230000}"/>
    <cellStyle name="Comma 41 24 2" xfId="8339" xr:uid="{00000000-0005-0000-0000-0000B7230000}"/>
    <cellStyle name="Comma 41 24 2 2" xfId="8340" xr:uid="{00000000-0005-0000-0000-0000B8230000}"/>
    <cellStyle name="Comma 41 24 3" xfId="8341" xr:uid="{00000000-0005-0000-0000-0000B9230000}"/>
    <cellStyle name="Comma 41 25" xfId="8342" xr:uid="{00000000-0005-0000-0000-0000BA230000}"/>
    <cellStyle name="Comma 41 25 2" xfId="8343" xr:uid="{00000000-0005-0000-0000-0000BB230000}"/>
    <cellStyle name="Comma 41 25 2 2" xfId="8344" xr:uid="{00000000-0005-0000-0000-0000BC230000}"/>
    <cellStyle name="Comma 41 25 3" xfId="8345" xr:uid="{00000000-0005-0000-0000-0000BD230000}"/>
    <cellStyle name="Comma 41 26" xfId="8346" xr:uid="{00000000-0005-0000-0000-0000BE230000}"/>
    <cellStyle name="Comma 41 26 2" xfId="8347" xr:uid="{00000000-0005-0000-0000-0000BF230000}"/>
    <cellStyle name="Comma 41 26 2 2" xfId="8348" xr:uid="{00000000-0005-0000-0000-0000C0230000}"/>
    <cellStyle name="Comma 41 26 3" xfId="8349" xr:uid="{00000000-0005-0000-0000-0000C1230000}"/>
    <cellStyle name="Comma 41 27" xfId="8350" xr:uid="{00000000-0005-0000-0000-0000C2230000}"/>
    <cellStyle name="Comma 41 27 2" xfId="8351" xr:uid="{00000000-0005-0000-0000-0000C3230000}"/>
    <cellStyle name="Comma 41 27 2 2" xfId="8352" xr:uid="{00000000-0005-0000-0000-0000C4230000}"/>
    <cellStyle name="Comma 41 27 3" xfId="8353" xr:uid="{00000000-0005-0000-0000-0000C5230000}"/>
    <cellStyle name="Comma 41 28" xfId="8354" xr:uid="{00000000-0005-0000-0000-0000C6230000}"/>
    <cellStyle name="Comma 41 28 2" xfId="8355" xr:uid="{00000000-0005-0000-0000-0000C7230000}"/>
    <cellStyle name="Comma 41 28 2 2" xfId="8356" xr:uid="{00000000-0005-0000-0000-0000C8230000}"/>
    <cellStyle name="Comma 41 28 3" xfId="8357" xr:uid="{00000000-0005-0000-0000-0000C9230000}"/>
    <cellStyle name="Comma 41 29" xfId="8358" xr:uid="{00000000-0005-0000-0000-0000CA230000}"/>
    <cellStyle name="Comma 41 29 2" xfId="8359" xr:uid="{00000000-0005-0000-0000-0000CB230000}"/>
    <cellStyle name="Comma 41 3" xfId="8360" xr:uid="{00000000-0005-0000-0000-0000CC230000}"/>
    <cellStyle name="Comma 41 3 2" xfId="8361" xr:uid="{00000000-0005-0000-0000-0000CD230000}"/>
    <cellStyle name="Comma 41 3 2 2" xfId="8362" xr:uid="{00000000-0005-0000-0000-0000CE230000}"/>
    <cellStyle name="Comma 41 3 3" xfId="8363" xr:uid="{00000000-0005-0000-0000-0000CF230000}"/>
    <cellStyle name="Comma 41 3 3 2" xfId="8364" xr:uid="{00000000-0005-0000-0000-0000D0230000}"/>
    <cellStyle name="Comma 41 3 3 2 2" xfId="8365" xr:uid="{00000000-0005-0000-0000-0000D1230000}"/>
    <cellStyle name="Comma 41 3 3 3" xfId="8366" xr:uid="{00000000-0005-0000-0000-0000D2230000}"/>
    <cellStyle name="Comma 41 3 4" xfId="8367" xr:uid="{00000000-0005-0000-0000-0000D3230000}"/>
    <cellStyle name="Comma 41 3 5" xfId="8368" xr:uid="{00000000-0005-0000-0000-0000D4230000}"/>
    <cellStyle name="Comma 41 30" xfId="8369" xr:uid="{00000000-0005-0000-0000-0000D5230000}"/>
    <cellStyle name="Comma 41 30 2" xfId="8370" xr:uid="{00000000-0005-0000-0000-0000D6230000}"/>
    <cellStyle name="Comma 41 30 2 2" xfId="8371" xr:uid="{00000000-0005-0000-0000-0000D7230000}"/>
    <cellStyle name="Comma 41 30 3" xfId="8372" xr:uid="{00000000-0005-0000-0000-0000D8230000}"/>
    <cellStyle name="Comma 41 31" xfId="8373" xr:uid="{00000000-0005-0000-0000-0000D9230000}"/>
    <cellStyle name="Comma 41 32" xfId="8374" xr:uid="{00000000-0005-0000-0000-0000DA230000}"/>
    <cellStyle name="Comma 41 33" xfId="8375" xr:uid="{00000000-0005-0000-0000-0000DB230000}"/>
    <cellStyle name="Comma 41 4" xfId="8376" xr:uid="{00000000-0005-0000-0000-0000DC230000}"/>
    <cellStyle name="Comma 41 4 2" xfId="8377" xr:uid="{00000000-0005-0000-0000-0000DD230000}"/>
    <cellStyle name="Comma 41 4 2 2" xfId="8378" xr:uid="{00000000-0005-0000-0000-0000DE230000}"/>
    <cellStyle name="Comma 41 4 3" xfId="8379" xr:uid="{00000000-0005-0000-0000-0000DF230000}"/>
    <cellStyle name="Comma 41 4 3 2" xfId="8380" xr:uid="{00000000-0005-0000-0000-0000E0230000}"/>
    <cellStyle name="Comma 41 4 3 2 2" xfId="8381" xr:uid="{00000000-0005-0000-0000-0000E1230000}"/>
    <cellStyle name="Comma 41 4 3 3" xfId="8382" xr:uid="{00000000-0005-0000-0000-0000E2230000}"/>
    <cellStyle name="Comma 41 4 4" xfId="8383" xr:uid="{00000000-0005-0000-0000-0000E3230000}"/>
    <cellStyle name="Comma 41 4 5" xfId="8384" xr:uid="{00000000-0005-0000-0000-0000E4230000}"/>
    <cellStyle name="Comma 41 5" xfId="8385" xr:uid="{00000000-0005-0000-0000-0000E5230000}"/>
    <cellStyle name="Comma 41 5 2" xfId="8386" xr:uid="{00000000-0005-0000-0000-0000E6230000}"/>
    <cellStyle name="Comma 41 5 2 2" xfId="8387" xr:uid="{00000000-0005-0000-0000-0000E7230000}"/>
    <cellStyle name="Comma 41 5 3" xfId="8388" xr:uid="{00000000-0005-0000-0000-0000E8230000}"/>
    <cellStyle name="Comma 41 5 3 2" xfId="8389" xr:uid="{00000000-0005-0000-0000-0000E9230000}"/>
    <cellStyle name="Comma 41 5 3 2 2" xfId="8390" xr:uid="{00000000-0005-0000-0000-0000EA230000}"/>
    <cellStyle name="Comma 41 5 3 3" xfId="8391" xr:uid="{00000000-0005-0000-0000-0000EB230000}"/>
    <cellStyle name="Comma 41 5 4" xfId="8392" xr:uid="{00000000-0005-0000-0000-0000EC230000}"/>
    <cellStyle name="Comma 41 6" xfId="8393" xr:uid="{00000000-0005-0000-0000-0000ED230000}"/>
    <cellStyle name="Comma 41 6 2" xfId="8394" xr:uid="{00000000-0005-0000-0000-0000EE230000}"/>
    <cellStyle name="Comma 41 6 2 2" xfId="8395" xr:uid="{00000000-0005-0000-0000-0000EF230000}"/>
    <cellStyle name="Comma 41 6 3" xfId="8396" xr:uid="{00000000-0005-0000-0000-0000F0230000}"/>
    <cellStyle name="Comma 41 7" xfId="8397" xr:uid="{00000000-0005-0000-0000-0000F1230000}"/>
    <cellStyle name="Comma 41 7 2" xfId="8398" xr:uid="{00000000-0005-0000-0000-0000F2230000}"/>
    <cellStyle name="Comma 41 7 2 2" xfId="8399" xr:uid="{00000000-0005-0000-0000-0000F3230000}"/>
    <cellStyle name="Comma 41 7 3" xfId="8400" xr:uid="{00000000-0005-0000-0000-0000F4230000}"/>
    <cellStyle name="Comma 41 8" xfId="8401" xr:uid="{00000000-0005-0000-0000-0000F5230000}"/>
    <cellStyle name="Comma 41 8 2" xfId="8402" xr:uid="{00000000-0005-0000-0000-0000F6230000}"/>
    <cellStyle name="Comma 41 8 2 2" xfId="8403" xr:uid="{00000000-0005-0000-0000-0000F7230000}"/>
    <cellStyle name="Comma 41 8 3" xfId="8404" xr:uid="{00000000-0005-0000-0000-0000F8230000}"/>
    <cellStyle name="Comma 41 8 4" xfId="8405" xr:uid="{00000000-0005-0000-0000-0000F9230000}"/>
    <cellStyle name="Comma 41 9" xfId="8406" xr:uid="{00000000-0005-0000-0000-0000FA230000}"/>
    <cellStyle name="Comma 41 9 2" xfId="8407" xr:uid="{00000000-0005-0000-0000-0000FB230000}"/>
    <cellStyle name="Comma 41 9 2 2" xfId="8408" xr:uid="{00000000-0005-0000-0000-0000FC230000}"/>
    <cellStyle name="Comma 41 9 3" xfId="8409" xr:uid="{00000000-0005-0000-0000-0000FD230000}"/>
    <cellStyle name="Comma 41 9 4" xfId="8410" xr:uid="{00000000-0005-0000-0000-0000FE230000}"/>
    <cellStyle name="Comma 42" xfId="8411" xr:uid="{00000000-0005-0000-0000-0000FF230000}"/>
    <cellStyle name="Comma 42 10" xfId="8412" xr:uid="{00000000-0005-0000-0000-000000240000}"/>
    <cellStyle name="Comma 42 10 2" xfId="8413" xr:uid="{00000000-0005-0000-0000-000001240000}"/>
    <cellStyle name="Comma 42 10 2 2" xfId="8414" xr:uid="{00000000-0005-0000-0000-000002240000}"/>
    <cellStyle name="Comma 42 10 3" xfId="8415" xr:uid="{00000000-0005-0000-0000-000003240000}"/>
    <cellStyle name="Comma 42 10 4" xfId="8416" xr:uid="{00000000-0005-0000-0000-000004240000}"/>
    <cellStyle name="Comma 42 11" xfId="8417" xr:uid="{00000000-0005-0000-0000-000005240000}"/>
    <cellStyle name="Comma 42 11 2" xfId="8418" xr:uid="{00000000-0005-0000-0000-000006240000}"/>
    <cellStyle name="Comma 42 11 2 2" xfId="8419" xr:uid="{00000000-0005-0000-0000-000007240000}"/>
    <cellStyle name="Comma 42 11 3" xfId="8420" xr:uid="{00000000-0005-0000-0000-000008240000}"/>
    <cellStyle name="Comma 42 11 4" xfId="8421" xr:uid="{00000000-0005-0000-0000-000009240000}"/>
    <cellStyle name="Comma 42 12" xfId="8422" xr:uid="{00000000-0005-0000-0000-00000A240000}"/>
    <cellStyle name="Comma 42 12 2" xfId="8423" xr:uid="{00000000-0005-0000-0000-00000B240000}"/>
    <cellStyle name="Comma 42 12 2 2" xfId="8424" xr:uid="{00000000-0005-0000-0000-00000C240000}"/>
    <cellStyle name="Comma 42 12 3" xfId="8425" xr:uid="{00000000-0005-0000-0000-00000D240000}"/>
    <cellStyle name="Comma 42 12 4" xfId="8426" xr:uid="{00000000-0005-0000-0000-00000E240000}"/>
    <cellStyle name="Comma 42 13" xfId="8427" xr:uid="{00000000-0005-0000-0000-00000F240000}"/>
    <cellStyle name="Comma 42 13 2" xfId="8428" xr:uid="{00000000-0005-0000-0000-000010240000}"/>
    <cellStyle name="Comma 42 13 2 2" xfId="8429" xr:uid="{00000000-0005-0000-0000-000011240000}"/>
    <cellStyle name="Comma 42 13 3" xfId="8430" xr:uid="{00000000-0005-0000-0000-000012240000}"/>
    <cellStyle name="Comma 42 13 4" xfId="8431" xr:uid="{00000000-0005-0000-0000-000013240000}"/>
    <cellStyle name="Comma 42 14" xfId="8432" xr:uid="{00000000-0005-0000-0000-000014240000}"/>
    <cellStyle name="Comma 42 14 2" xfId="8433" xr:uid="{00000000-0005-0000-0000-000015240000}"/>
    <cellStyle name="Comma 42 14 2 2" xfId="8434" xr:uid="{00000000-0005-0000-0000-000016240000}"/>
    <cellStyle name="Comma 42 14 3" xfId="8435" xr:uid="{00000000-0005-0000-0000-000017240000}"/>
    <cellStyle name="Comma 42 14 4" xfId="8436" xr:uid="{00000000-0005-0000-0000-000018240000}"/>
    <cellStyle name="Comma 42 15" xfId="8437" xr:uid="{00000000-0005-0000-0000-000019240000}"/>
    <cellStyle name="Comma 42 15 2" xfId="8438" xr:uid="{00000000-0005-0000-0000-00001A240000}"/>
    <cellStyle name="Comma 42 15 2 2" xfId="8439" xr:uid="{00000000-0005-0000-0000-00001B240000}"/>
    <cellStyle name="Comma 42 15 3" xfId="8440" xr:uid="{00000000-0005-0000-0000-00001C240000}"/>
    <cellStyle name="Comma 42 15 4" xfId="8441" xr:uid="{00000000-0005-0000-0000-00001D240000}"/>
    <cellStyle name="Comma 42 16" xfId="8442" xr:uid="{00000000-0005-0000-0000-00001E240000}"/>
    <cellStyle name="Comma 42 16 2" xfId="8443" xr:uid="{00000000-0005-0000-0000-00001F240000}"/>
    <cellStyle name="Comma 42 16 2 2" xfId="8444" xr:uid="{00000000-0005-0000-0000-000020240000}"/>
    <cellStyle name="Comma 42 16 3" xfId="8445" xr:uid="{00000000-0005-0000-0000-000021240000}"/>
    <cellStyle name="Comma 42 17" xfId="8446" xr:uid="{00000000-0005-0000-0000-000022240000}"/>
    <cellStyle name="Comma 42 17 2" xfId="8447" xr:uid="{00000000-0005-0000-0000-000023240000}"/>
    <cellStyle name="Comma 42 17 2 2" xfId="8448" xr:uid="{00000000-0005-0000-0000-000024240000}"/>
    <cellStyle name="Comma 42 17 3" xfId="8449" xr:uid="{00000000-0005-0000-0000-000025240000}"/>
    <cellStyle name="Comma 42 18" xfId="8450" xr:uid="{00000000-0005-0000-0000-000026240000}"/>
    <cellStyle name="Comma 42 18 2" xfId="8451" xr:uid="{00000000-0005-0000-0000-000027240000}"/>
    <cellStyle name="Comma 42 18 2 2" xfId="8452" xr:uid="{00000000-0005-0000-0000-000028240000}"/>
    <cellStyle name="Comma 42 18 3" xfId="8453" xr:uid="{00000000-0005-0000-0000-000029240000}"/>
    <cellStyle name="Comma 42 19" xfId="8454" xr:uid="{00000000-0005-0000-0000-00002A240000}"/>
    <cellStyle name="Comma 42 19 2" xfId="8455" xr:uid="{00000000-0005-0000-0000-00002B240000}"/>
    <cellStyle name="Comma 42 19 2 2" xfId="8456" xr:uid="{00000000-0005-0000-0000-00002C240000}"/>
    <cellStyle name="Comma 42 19 3" xfId="8457" xr:uid="{00000000-0005-0000-0000-00002D240000}"/>
    <cellStyle name="Comma 42 2" xfId="8458" xr:uid="{00000000-0005-0000-0000-00002E240000}"/>
    <cellStyle name="Comma 42 2 2" xfId="8459" xr:uid="{00000000-0005-0000-0000-00002F240000}"/>
    <cellStyle name="Comma 42 2 2 2" xfId="8460" xr:uid="{00000000-0005-0000-0000-000030240000}"/>
    <cellStyle name="Comma 42 2 3" xfId="8461" xr:uid="{00000000-0005-0000-0000-000031240000}"/>
    <cellStyle name="Comma 42 2 3 2" xfId="8462" xr:uid="{00000000-0005-0000-0000-000032240000}"/>
    <cellStyle name="Comma 42 2 3 2 2" xfId="8463" xr:uid="{00000000-0005-0000-0000-000033240000}"/>
    <cellStyle name="Comma 42 2 3 3" xfId="8464" xr:uid="{00000000-0005-0000-0000-000034240000}"/>
    <cellStyle name="Comma 42 2 4" xfId="8465" xr:uid="{00000000-0005-0000-0000-000035240000}"/>
    <cellStyle name="Comma 42 2 5" xfId="8466" xr:uid="{00000000-0005-0000-0000-000036240000}"/>
    <cellStyle name="Comma 42 2 6" xfId="8467" xr:uid="{00000000-0005-0000-0000-000037240000}"/>
    <cellStyle name="Comma 42 20" xfId="8468" xr:uid="{00000000-0005-0000-0000-000038240000}"/>
    <cellStyle name="Comma 42 20 2" xfId="8469" xr:uid="{00000000-0005-0000-0000-000039240000}"/>
    <cellStyle name="Comma 42 20 2 2" xfId="8470" xr:uid="{00000000-0005-0000-0000-00003A240000}"/>
    <cellStyle name="Comma 42 20 3" xfId="8471" xr:uid="{00000000-0005-0000-0000-00003B240000}"/>
    <cellStyle name="Comma 42 21" xfId="8472" xr:uid="{00000000-0005-0000-0000-00003C240000}"/>
    <cellStyle name="Comma 42 21 2" xfId="8473" xr:uid="{00000000-0005-0000-0000-00003D240000}"/>
    <cellStyle name="Comma 42 21 2 2" xfId="8474" xr:uid="{00000000-0005-0000-0000-00003E240000}"/>
    <cellStyle name="Comma 42 21 3" xfId="8475" xr:uid="{00000000-0005-0000-0000-00003F240000}"/>
    <cellStyle name="Comma 42 22" xfId="8476" xr:uid="{00000000-0005-0000-0000-000040240000}"/>
    <cellStyle name="Comma 42 22 2" xfId="8477" xr:uid="{00000000-0005-0000-0000-000041240000}"/>
    <cellStyle name="Comma 42 22 2 2" xfId="8478" xr:uid="{00000000-0005-0000-0000-000042240000}"/>
    <cellStyle name="Comma 42 22 3" xfId="8479" xr:uid="{00000000-0005-0000-0000-000043240000}"/>
    <cellStyle name="Comma 42 23" xfId="8480" xr:uid="{00000000-0005-0000-0000-000044240000}"/>
    <cellStyle name="Comma 42 23 2" xfId="8481" xr:uid="{00000000-0005-0000-0000-000045240000}"/>
    <cellStyle name="Comma 42 23 2 2" xfId="8482" xr:uid="{00000000-0005-0000-0000-000046240000}"/>
    <cellStyle name="Comma 42 23 3" xfId="8483" xr:uid="{00000000-0005-0000-0000-000047240000}"/>
    <cellStyle name="Comma 42 24" xfId="8484" xr:uid="{00000000-0005-0000-0000-000048240000}"/>
    <cellStyle name="Comma 42 24 2" xfId="8485" xr:uid="{00000000-0005-0000-0000-000049240000}"/>
    <cellStyle name="Comma 42 24 2 2" xfId="8486" xr:uid="{00000000-0005-0000-0000-00004A240000}"/>
    <cellStyle name="Comma 42 24 3" xfId="8487" xr:uid="{00000000-0005-0000-0000-00004B240000}"/>
    <cellStyle name="Comma 42 25" xfId="8488" xr:uid="{00000000-0005-0000-0000-00004C240000}"/>
    <cellStyle name="Comma 42 25 2" xfId="8489" xr:uid="{00000000-0005-0000-0000-00004D240000}"/>
    <cellStyle name="Comma 42 25 2 2" xfId="8490" xr:uid="{00000000-0005-0000-0000-00004E240000}"/>
    <cellStyle name="Comma 42 25 3" xfId="8491" xr:uid="{00000000-0005-0000-0000-00004F240000}"/>
    <cellStyle name="Comma 42 26" xfId="8492" xr:uid="{00000000-0005-0000-0000-000050240000}"/>
    <cellStyle name="Comma 42 26 2" xfId="8493" xr:uid="{00000000-0005-0000-0000-000051240000}"/>
    <cellStyle name="Comma 42 26 2 2" xfId="8494" xr:uid="{00000000-0005-0000-0000-000052240000}"/>
    <cellStyle name="Comma 42 26 3" xfId="8495" xr:uid="{00000000-0005-0000-0000-000053240000}"/>
    <cellStyle name="Comma 42 27" xfId="8496" xr:uid="{00000000-0005-0000-0000-000054240000}"/>
    <cellStyle name="Comma 42 27 2" xfId="8497" xr:uid="{00000000-0005-0000-0000-000055240000}"/>
    <cellStyle name="Comma 42 27 2 2" xfId="8498" xr:uid="{00000000-0005-0000-0000-000056240000}"/>
    <cellStyle name="Comma 42 27 3" xfId="8499" xr:uid="{00000000-0005-0000-0000-000057240000}"/>
    <cellStyle name="Comma 42 28" xfId="8500" xr:uid="{00000000-0005-0000-0000-000058240000}"/>
    <cellStyle name="Comma 42 28 2" xfId="8501" xr:uid="{00000000-0005-0000-0000-000059240000}"/>
    <cellStyle name="Comma 42 28 2 2" xfId="8502" xr:uid="{00000000-0005-0000-0000-00005A240000}"/>
    <cellStyle name="Comma 42 28 3" xfId="8503" xr:uid="{00000000-0005-0000-0000-00005B240000}"/>
    <cellStyle name="Comma 42 29" xfId="8504" xr:uid="{00000000-0005-0000-0000-00005C240000}"/>
    <cellStyle name="Comma 42 29 2" xfId="8505" xr:uid="{00000000-0005-0000-0000-00005D240000}"/>
    <cellStyle name="Comma 42 3" xfId="8506" xr:uid="{00000000-0005-0000-0000-00005E240000}"/>
    <cellStyle name="Comma 42 3 2" xfId="8507" xr:uid="{00000000-0005-0000-0000-00005F240000}"/>
    <cellStyle name="Comma 42 3 2 2" xfId="8508" xr:uid="{00000000-0005-0000-0000-000060240000}"/>
    <cellStyle name="Comma 42 3 3" xfId="8509" xr:uid="{00000000-0005-0000-0000-000061240000}"/>
    <cellStyle name="Comma 42 3 3 2" xfId="8510" xr:uid="{00000000-0005-0000-0000-000062240000}"/>
    <cellStyle name="Comma 42 3 3 2 2" xfId="8511" xr:uid="{00000000-0005-0000-0000-000063240000}"/>
    <cellStyle name="Comma 42 3 3 3" xfId="8512" xr:uid="{00000000-0005-0000-0000-000064240000}"/>
    <cellStyle name="Comma 42 3 4" xfId="8513" xr:uid="{00000000-0005-0000-0000-000065240000}"/>
    <cellStyle name="Comma 42 3 5" xfId="8514" xr:uid="{00000000-0005-0000-0000-000066240000}"/>
    <cellStyle name="Comma 42 3 6" xfId="8515" xr:uid="{00000000-0005-0000-0000-000067240000}"/>
    <cellStyle name="Comma 42 30" xfId="8516" xr:uid="{00000000-0005-0000-0000-000068240000}"/>
    <cellStyle name="Comma 42 30 2" xfId="8517" xr:uid="{00000000-0005-0000-0000-000069240000}"/>
    <cellStyle name="Comma 42 30 2 2" xfId="8518" xr:uid="{00000000-0005-0000-0000-00006A240000}"/>
    <cellStyle name="Comma 42 30 3" xfId="8519" xr:uid="{00000000-0005-0000-0000-00006B240000}"/>
    <cellStyle name="Comma 42 31" xfId="8520" xr:uid="{00000000-0005-0000-0000-00006C240000}"/>
    <cellStyle name="Comma 42 32" xfId="8521" xr:uid="{00000000-0005-0000-0000-00006D240000}"/>
    <cellStyle name="Comma 42 33" xfId="8522" xr:uid="{00000000-0005-0000-0000-00006E240000}"/>
    <cellStyle name="Comma 42 4" xfId="8523" xr:uid="{00000000-0005-0000-0000-00006F240000}"/>
    <cellStyle name="Comma 42 4 2" xfId="8524" xr:uid="{00000000-0005-0000-0000-000070240000}"/>
    <cellStyle name="Comma 42 4 2 2" xfId="8525" xr:uid="{00000000-0005-0000-0000-000071240000}"/>
    <cellStyle name="Comma 42 4 3" xfId="8526" xr:uid="{00000000-0005-0000-0000-000072240000}"/>
    <cellStyle name="Comma 42 4 3 2" xfId="8527" xr:uid="{00000000-0005-0000-0000-000073240000}"/>
    <cellStyle name="Comma 42 4 3 2 2" xfId="8528" xr:uid="{00000000-0005-0000-0000-000074240000}"/>
    <cellStyle name="Comma 42 4 3 3" xfId="8529" xr:uid="{00000000-0005-0000-0000-000075240000}"/>
    <cellStyle name="Comma 42 4 4" xfId="8530" xr:uid="{00000000-0005-0000-0000-000076240000}"/>
    <cellStyle name="Comma 42 4 5" xfId="8531" xr:uid="{00000000-0005-0000-0000-000077240000}"/>
    <cellStyle name="Comma 42 4 6" xfId="8532" xr:uid="{00000000-0005-0000-0000-000078240000}"/>
    <cellStyle name="Comma 42 5" xfId="8533" xr:uid="{00000000-0005-0000-0000-000079240000}"/>
    <cellStyle name="Comma 42 5 2" xfId="8534" xr:uid="{00000000-0005-0000-0000-00007A240000}"/>
    <cellStyle name="Comma 42 5 2 2" xfId="8535" xr:uid="{00000000-0005-0000-0000-00007B240000}"/>
    <cellStyle name="Comma 42 5 3" xfId="8536" xr:uid="{00000000-0005-0000-0000-00007C240000}"/>
    <cellStyle name="Comma 42 5 3 2" xfId="8537" xr:uid="{00000000-0005-0000-0000-00007D240000}"/>
    <cellStyle name="Comma 42 5 3 2 2" xfId="8538" xr:uid="{00000000-0005-0000-0000-00007E240000}"/>
    <cellStyle name="Comma 42 5 3 3" xfId="8539" xr:uid="{00000000-0005-0000-0000-00007F240000}"/>
    <cellStyle name="Comma 42 5 4" xfId="8540" xr:uid="{00000000-0005-0000-0000-000080240000}"/>
    <cellStyle name="Comma 42 5 5" xfId="8541" xr:uid="{00000000-0005-0000-0000-000081240000}"/>
    <cellStyle name="Comma 42 6" xfId="8542" xr:uid="{00000000-0005-0000-0000-000082240000}"/>
    <cellStyle name="Comma 42 6 2" xfId="8543" xr:uid="{00000000-0005-0000-0000-000083240000}"/>
    <cellStyle name="Comma 42 6 2 2" xfId="8544" xr:uid="{00000000-0005-0000-0000-000084240000}"/>
    <cellStyle name="Comma 42 6 3" xfId="8545" xr:uid="{00000000-0005-0000-0000-000085240000}"/>
    <cellStyle name="Comma 42 6 4" xfId="8546" xr:uid="{00000000-0005-0000-0000-000086240000}"/>
    <cellStyle name="Comma 42 7" xfId="8547" xr:uid="{00000000-0005-0000-0000-000087240000}"/>
    <cellStyle name="Comma 42 7 2" xfId="8548" xr:uid="{00000000-0005-0000-0000-000088240000}"/>
    <cellStyle name="Comma 42 7 2 2" xfId="8549" xr:uid="{00000000-0005-0000-0000-000089240000}"/>
    <cellStyle name="Comma 42 7 3" xfId="8550" xr:uid="{00000000-0005-0000-0000-00008A240000}"/>
    <cellStyle name="Comma 42 7 4" xfId="8551" xr:uid="{00000000-0005-0000-0000-00008B240000}"/>
    <cellStyle name="Comma 42 8" xfId="8552" xr:uid="{00000000-0005-0000-0000-00008C240000}"/>
    <cellStyle name="Comma 42 8 2" xfId="8553" xr:uid="{00000000-0005-0000-0000-00008D240000}"/>
    <cellStyle name="Comma 42 8 2 2" xfId="8554" xr:uid="{00000000-0005-0000-0000-00008E240000}"/>
    <cellStyle name="Comma 42 8 3" xfId="8555" xr:uid="{00000000-0005-0000-0000-00008F240000}"/>
    <cellStyle name="Comma 42 8 4" xfId="8556" xr:uid="{00000000-0005-0000-0000-000090240000}"/>
    <cellStyle name="Comma 42 9" xfId="8557" xr:uid="{00000000-0005-0000-0000-000091240000}"/>
    <cellStyle name="Comma 42 9 2" xfId="8558" xr:uid="{00000000-0005-0000-0000-000092240000}"/>
    <cellStyle name="Comma 42 9 2 2" xfId="8559" xr:uid="{00000000-0005-0000-0000-000093240000}"/>
    <cellStyle name="Comma 42 9 3" xfId="8560" xr:uid="{00000000-0005-0000-0000-000094240000}"/>
    <cellStyle name="Comma 42 9 4" xfId="8561" xr:uid="{00000000-0005-0000-0000-000095240000}"/>
    <cellStyle name="Comma 43" xfId="8562" xr:uid="{00000000-0005-0000-0000-000096240000}"/>
    <cellStyle name="Comma 43 10" xfId="8563" xr:uid="{00000000-0005-0000-0000-000097240000}"/>
    <cellStyle name="Comma 43 10 2" xfId="8564" xr:uid="{00000000-0005-0000-0000-000098240000}"/>
    <cellStyle name="Comma 43 10 2 2" xfId="8565" xr:uid="{00000000-0005-0000-0000-000099240000}"/>
    <cellStyle name="Comma 43 10 3" xfId="8566" xr:uid="{00000000-0005-0000-0000-00009A240000}"/>
    <cellStyle name="Comma 43 10 4" xfId="8567" xr:uid="{00000000-0005-0000-0000-00009B240000}"/>
    <cellStyle name="Comma 43 11" xfId="8568" xr:uid="{00000000-0005-0000-0000-00009C240000}"/>
    <cellStyle name="Comma 43 11 2" xfId="8569" xr:uid="{00000000-0005-0000-0000-00009D240000}"/>
    <cellStyle name="Comma 43 11 2 2" xfId="8570" xr:uid="{00000000-0005-0000-0000-00009E240000}"/>
    <cellStyle name="Comma 43 11 3" xfId="8571" xr:uid="{00000000-0005-0000-0000-00009F240000}"/>
    <cellStyle name="Comma 43 11 4" xfId="8572" xr:uid="{00000000-0005-0000-0000-0000A0240000}"/>
    <cellStyle name="Comma 43 12" xfId="8573" xr:uid="{00000000-0005-0000-0000-0000A1240000}"/>
    <cellStyle name="Comma 43 12 2" xfId="8574" xr:uid="{00000000-0005-0000-0000-0000A2240000}"/>
    <cellStyle name="Comma 43 12 2 2" xfId="8575" xr:uid="{00000000-0005-0000-0000-0000A3240000}"/>
    <cellStyle name="Comma 43 12 3" xfId="8576" xr:uid="{00000000-0005-0000-0000-0000A4240000}"/>
    <cellStyle name="Comma 43 12 4" xfId="8577" xr:uid="{00000000-0005-0000-0000-0000A5240000}"/>
    <cellStyle name="Comma 43 13" xfId="8578" xr:uid="{00000000-0005-0000-0000-0000A6240000}"/>
    <cellStyle name="Comma 43 13 2" xfId="8579" xr:uid="{00000000-0005-0000-0000-0000A7240000}"/>
    <cellStyle name="Comma 43 13 2 2" xfId="8580" xr:uid="{00000000-0005-0000-0000-0000A8240000}"/>
    <cellStyle name="Comma 43 13 3" xfId="8581" xr:uid="{00000000-0005-0000-0000-0000A9240000}"/>
    <cellStyle name="Comma 43 13 4" xfId="8582" xr:uid="{00000000-0005-0000-0000-0000AA240000}"/>
    <cellStyle name="Comma 43 14" xfId="8583" xr:uid="{00000000-0005-0000-0000-0000AB240000}"/>
    <cellStyle name="Comma 43 14 2" xfId="8584" xr:uid="{00000000-0005-0000-0000-0000AC240000}"/>
    <cellStyle name="Comma 43 14 2 2" xfId="8585" xr:uid="{00000000-0005-0000-0000-0000AD240000}"/>
    <cellStyle name="Comma 43 14 3" xfId="8586" xr:uid="{00000000-0005-0000-0000-0000AE240000}"/>
    <cellStyle name="Comma 43 14 4" xfId="8587" xr:uid="{00000000-0005-0000-0000-0000AF240000}"/>
    <cellStyle name="Comma 43 15" xfId="8588" xr:uid="{00000000-0005-0000-0000-0000B0240000}"/>
    <cellStyle name="Comma 43 15 2" xfId="8589" xr:uid="{00000000-0005-0000-0000-0000B1240000}"/>
    <cellStyle name="Comma 43 15 2 2" xfId="8590" xr:uid="{00000000-0005-0000-0000-0000B2240000}"/>
    <cellStyle name="Comma 43 15 3" xfId="8591" xr:uid="{00000000-0005-0000-0000-0000B3240000}"/>
    <cellStyle name="Comma 43 15 4" xfId="8592" xr:uid="{00000000-0005-0000-0000-0000B4240000}"/>
    <cellStyle name="Comma 43 16" xfId="8593" xr:uid="{00000000-0005-0000-0000-0000B5240000}"/>
    <cellStyle name="Comma 43 16 2" xfId="8594" xr:uid="{00000000-0005-0000-0000-0000B6240000}"/>
    <cellStyle name="Comma 43 16 2 2" xfId="8595" xr:uid="{00000000-0005-0000-0000-0000B7240000}"/>
    <cellStyle name="Comma 43 16 3" xfId="8596" xr:uid="{00000000-0005-0000-0000-0000B8240000}"/>
    <cellStyle name="Comma 43 17" xfId="8597" xr:uid="{00000000-0005-0000-0000-0000B9240000}"/>
    <cellStyle name="Comma 43 17 2" xfId="8598" xr:uid="{00000000-0005-0000-0000-0000BA240000}"/>
    <cellStyle name="Comma 43 17 2 2" xfId="8599" xr:uid="{00000000-0005-0000-0000-0000BB240000}"/>
    <cellStyle name="Comma 43 17 3" xfId="8600" xr:uid="{00000000-0005-0000-0000-0000BC240000}"/>
    <cellStyle name="Comma 43 18" xfId="8601" xr:uid="{00000000-0005-0000-0000-0000BD240000}"/>
    <cellStyle name="Comma 43 18 2" xfId="8602" xr:uid="{00000000-0005-0000-0000-0000BE240000}"/>
    <cellStyle name="Comma 43 18 2 2" xfId="8603" xr:uid="{00000000-0005-0000-0000-0000BF240000}"/>
    <cellStyle name="Comma 43 18 3" xfId="8604" xr:uid="{00000000-0005-0000-0000-0000C0240000}"/>
    <cellStyle name="Comma 43 19" xfId="8605" xr:uid="{00000000-0005-0000-0000-0000C1240000}"/>
    <cellStyle name="Comma 43 19 2" xfId="8606" xr:uid="{00000000-0005-0000-0000-0000C2240000}"/>
    <cellStyle name="Comma 43 19 2 2" xfId="8607" xr:uid="{00000000-0005-0000-0000-0000C3240000}"/>
    <cellStyle name="Comma 43 19 3" xfId="8608" xr:uid="{00000000-0005-0000-0000-0000C4240000}"/>
    <cellStyle name="Comma 43 2" xfId="8609" xr:uid="{00000000-0005-0000-0000-0000C5240000}"/>
    <cellStyle name="Comma 43 2 2" xfId="8610" xr:uid="{00000000-0005-0000-0000-0000C6240000}"/>
    <cellStyle name="Comma 43 2 2 2" xfId="8611" xr:uid="{00000000-0005-0000-0000-0000C7240000}"/>
    <cellStyle name="Comma 43 2 3" xfId="8612" xr:uid="{00000000-0005-0000-0000-0000C8240000}"/>
    <cellStyle name="Comma 43 2 3 2" xfId="8613" xr:uid="{00000000-0005-0000-0000-0000C9240000}"/>
    <cellStyle name="Comma 43 2 3 2 2" xfId="8614" xr:uid="{00000000-0005-0000-0000-0000CA240000}"/>
    <cellStyle name="Comma 43 2 3 3" xfId="8615" xr:uid="{00000000-0005-0000-0000-0000CB240000}"/>
    <cellStyle name="Comma 43 2 4" xfId="8616" xr:uid="{00000000-0005-0000-0000-0000CC240000}"/>
    <cellStyle name="Comma 43 2 5" xfId="8617" xr:uid="{00000000-0005-0000-0000-0000CD240000}"/>
    <cellStyle name="Comma 43 2 6" xfId="8618" xr:uid="{00000000-0005-0000-0000-0000CE240000}"/>
    <cellStyle name="Comma 43 20" xfId="8619" xr:uid="{00000000-0005-0000-0000-0000CF240000}"/>
    <cellStyle name="Comma 43 20 2" xfId="8620" xr:uid="{00000000-0005-0000-0000-0000D0240000}"/>
    <cellStyle name="Comma 43 20 2 2" xfId="8621" xr:uid="{00000000-0005-0000-0000-0000D1240000}"/>
    <cellStyle name="Comma 43 20 3" xfId="8622" xr:uid="{00000000-0005-0000-0000-0000D2240000}"/>
    <cellStyle name="Comma 43 21" xfId="8623" xr:uid="{00000000-0005-0000-0000-0000D3240000}"/>
    <cellStyle name="Comma 43 21 2" xfId="8624" xr:uid="{00000000-0005-0000-0000-0000D4240000}"/>
    <cellStyle name="Comma 43 21 2 2" xfId="8625" xr:uid="{00000000-0005-0000-0000-0000D5240000}"/>
    <cellStyle name="Comma 43 21 3" xfId="8626" xr:uid="{00000000-0005-0000-0000-0000D6240000}"/>
    <cellStyle name="Comma 43 22" xfId="8627" xr:uid="{00000000-0005-0000-0000-0000D7240000}"/>
    <cellStyle name="Comma 43 22 2" xfId="8628" xr:uid="{00000000-0005-0000-0000-0000D8240000}"/>
    <cellStyle name="Comma 43 22 2 2" xfId="8629" xr:uid="{00000000-0005-0000-0000-0000D9240000}"/>
    <cellStyle name="Comma 43 22 3" xfId="8630" xr:uid="{00000000-0005-0000-0000-0000DA240000}"/>
    <cellStyle name="Comma 43 23" xfId="8631" xr:uid="{00000000-0005-0000-0000-0000DB240000}"/>
    <cellStyle name="Comma 43 23 2" xfId="8632" xr:uid="{00000000-0005-0000-0000-0000DC240000}"/>
    <cellStyle name="Comma 43 23 2 2" xfId="8633" xr:uid="{00000000-0005-0000-0000-0000DD240000}"/>
    <cellStyle name="Comma 43 23 3" xfId="8634" xr:uid="{00000000-0005-0000-0000-0000DE240000}"/>
    <cellStyle name="Comma 43 24" xfId="8635" xr:uid="{00000000-0005-0000-0000-0000DF240000}"/>
    <cellStyle name="Comma 43 24 2" xfId="8636" xr:uid="{00000000-0005-0000-0000-0000E0240000}"/>
    <cellStyle name="Comma 43 24 2 2" xfId="8637" xr:uid="{00000000-0005-0000-0000-0000E1240000}"/>
    <cellStyle name="Comma 43 24 3" xfId="8638" xr:uid="{00000000-0005-0000-0000-0000E2240000}"/>
    <cellStyle name="Comma 43 25" xfId="8639" xr:uid="{00000000-0005-0000-0000-0000E3240000}"/>
    <cellStyle name="Comma 43 25 2" xfId="8640" xr:uid="{00000000-0005-0000-0000-0000E4240000}"/>
    <cellStyle name="Comma 43 25 2 2" xfId="8641" xr:uid="{00000000-0005-0000-0000-0000E5240000}"/>
    <cellStyle name="Comma 43 25 3" xfId="8642" xr:uid="{00000000-0005-0000-0000-0000E6240000}"/>
    <cellStyle name="Comma 43 26" xfId="8643" xr:uid="{00000000-0005-0000-0000-0000E7240000}"/>
    <cellStyle name="Comma 43 26 2" xfId="8644" xr:uid="{00000000-0005-0000-0000-0000E8240000}"/>
    <cellStyle name="Comma 43 26 2 2" xfId="8645" xr:uid="{00000000-0005-0000-0000-0000E9240000}"/>
    <cellStyle name="Comma 43 26 3" xfId="8646" xr:uid="{00000000-0005-0000-0000-0000EA240000}"/>
    <cellStyle name="Comma 43 27" xfId="8647" xr:uid="{00000000-0005-0000-0000-0000EB240000}"/>
    <cellStyle name="Comma 43 27 2" xfId="8648" xr:uid="{00000000-0005-0000-0000-0000EC240000}"/>
    <cellStyle name="Comma 43 27 2 2" xfId="8649" xr:uid="{00000000-0005-0000-0000-0000ED240000}"/>
    <cellStyle name="Comma 43 27 3" xfId="8650" xr:uid="{00000000-0005-0000-0000-0000EE240000}"/>
    <cellStyle name="Comma 43 28" xfId="8651" xr:uid="{00000000-0005-0000-0000-0000EF240000}"/>
    <cellStyle name="Comma 43 28 2" xfId="8652" xr:uid="{00000000-0005-0000-0000-0000F0240000}"/>
    <cellStyle name="Comma 43 28 2 2" xfId="8653" xr:uid="{00000000-0005-0000-0000-0000F1240000}"/>
    <cellStyle name="Comma 43 28 3" xfId="8654" xr:uid="{00000000-0005-0000-0000-0000F2240000}"/>
    <cellStyle name="Comma 43 29" xfId="8655" xr:uid="{00000000-0005-0000-0000-0000F3240000}"/>
    <cellStyle name="Comma 43 29 2" xfId="8656" xr:uid="{00000000-0005-0000-0000-0000F4240000}"/>
    <cellStyle name="Comma 43 3" xfId="8657" xr:uid="{00000000-0005-0000-0000-0000F5240000}"/>
    <cellStyle name="Comma 43 3 2" xfId="8658" xr:uid="{00000000-0005-0000-0000-0000F6240000}"/>
    <cellStyle name="Comma 43 3 2 2" xfId="8659" xr:uid="{00000000-0005-0000-0000-0000F7240000}"/>
    <cellStyle name="Comma 43 3 3" xfId="8660" xr:uid="{00000000-0005-0000-0000-0000F8240000}"/>
    <cellStyle name="Comma 43 3 3 2" xfId="8661" xr:uid="{00000000-0005-0000-0000-0000F9240000}"/>
    <cellStyle name="Comma 43 3 3 2 2" xfId="8662" xr:uid="{00000000-0005-0000-0000-0000FA240000}"/>
    <cellStyle name="Comma 43 3 3 3" xfId="8663" xr:uid="{00000000-0005-0000-0000-0000FB240000}"/>
    <cellStyle name="Comma 43 3 4" xfId="8664" xr:uid="{00000000-0005-0000-0000-0000FC240000}"/>
    <cellStyle name="Comma 43 3 5" xfId="8665" xr:uid="{00000000-0005-0000-0000-0000FD240000}"/>
    <cellStyle name="Comma 43 3 6" xfId="8666" xr:uid="{00000000-0005-0000-0000-0000FE240000}"/>
    <cellStyle name="Comma 43 30" xfId="8667" xr:uid="{00000000-0005-0000-0000-0000FF240000}"/>
    <cellStyle name="Comma 43 30 2" xfId="8668" xr:uid="{00000000-0005-0000-0000-000000250000}"/>
    <cellStyle name="Comma 43 30 2 2" xfId="8669" xr:uid="{00000000-0005-0000-0000-000001250000}"/>
    <cellStyle name="Comma 43 30 3" xfId="8670" xr:uid="{00000000-0005-0000-0000-000002250000}"/>
    <cellStyle name="Comma 43 31" xfId="8671" xr:uid="{00000000-0005-0000-0000-000003250000}"/>
    <cellStyle name="Comma 43 32" xfId="8672" xr:uid="{00000000-0005-0000-0000-000004250000}"/>
    <cellStyle name="Comma 43 33" xfId="8673" xr:uid="{00000000-0005-0000-0000-000005250000}"/>
    <cellStyle name="Comma 43 4" xfId="8674" xr:uid="{00000000-0005-0000-0000-000006250000}"/>
    <cellStyle name="Comma 43 4 2" xfId="8675" xr:uid="{00000000-0005-0000-0000-000007250000}"/>
    <cellStyle name="Comma 43 4 2 2" xfId="8676" xr:uid="{00000000-0005-0000-0000-000008250000}"/>
    <cellStyle name="Comma 43 4 3" xfId="8677" xr:uid="{00000000-0005-0000-0000-000009250000}"/>
    <cellStyle name="Comma 43 4 3 2" xfId="8678" xr:uid="{00000000-0005-0000-0000-00000A250000}"/>
    <cellStyle name="Comma 43 4 3 2 2" xfId="8679" xr:uid="{00000000-0005-0000-0000-00000B250000}"/>
    <cellStyle name="Comma 43 4 3 3" xfId="8680" xr:uid="{00000000-0005-0000-0000-00000C250000}"/>
    <cellStyle name="Comma 43 4 4" xfId="8681" xr:uid="{00000000-0005-0000-0000-00000D250000}"/>
    <cellStyle name="Comma 43 4 5" xfId="8682" xr:uid="{00000000-0005-0000-0000-00000E250000}"/>
    <cellStyle name="Comma 43 5" xfId="8683" xr:uid="{00000000-0005-0000-0000-00000F250000}"/>
    <cellStyle name="Comma 43 5 2" xfId="8684" xr:uid="{00000000-0005-0000-0000-000010250000}"/>
    <cellStyle name="Comma 43 5 2 2" xfId="8685" xr:uid="{00000000-0005-0000-0000-000011250000}"/>
    <cellStyle name="Comma 43 5 3" xfId="8686" xr:uid="{00000000-0005-0000-0000-000012250000}"/>
    <cellStyle name="Comma 43 5 3 2" xfId="8687" xr:uid="{00000000-0005-0000-0000-000013250000}"/>
    <cellStyle name="Comma 43 5 3 2 2" xfId="8688" xr:uid="{00000000-0005-0000-0000-000014250000}"/>
    <cellStyle name="Comma 43 5 3 3" xfId="8689" xr:uid="{00000000-0005-0000-0000-000015250000}"/>
    <cellStyle name="Comma 43 5 4" xfId="8690" xr:uid="{00000000-0005-0000-0000-000016250000}"/>
    <cellStyle name="Comma 43 5 5" xfId="8691" xr:uid="{00000000-0005-0000-0000-000017250000}"/>
    <cellStyle name="Comma 43 6" xfId="8692" xr:uid="{00000000-0005-0000-0000-000018250000}"/>
    <cellStyle name="Comma 43 6 2" xfId="8693" xr:uid="{00000000-0005-0000-0000-000019250000}"/>
    <cellStyle name="Comma 43 6 2 2" xfId="8694" xr:uid="{00000000-0005-0000-0000-00001A250000}"/>
    <cellStyle name="Comma 43 6 3" xfId="8695" xr:uid="{00000000-0005-0000-0000-00001B250000}"/>
    <cellStyle name="Comma 43 6 4" xfId="8696" xr:uid="{00000000-0005-0000-0000-00001C250000}"/>
    <cellStyle name="Comma 43 7" xfId="8697" xr:uid="{00000000-0005-0000-0000-00001D250000}"/>
    <cellStyle name="Comma 43 7 2" xfId="8698" xr:uid="{00000000-0005-0000-0000-00001E250000}"/>
    <cellStyle name="Comma 43 7 2 2" xfId="8699" xr:uid="{00000000-0005-0000-0000-00001F250000}"/>
    <cellStyle name="Comma 43 7 3" xfId="8700" xr:uid="{00000000-0005-0000-0000-000020250000}"/>
    <cellStyle name="Comma 43 7 4" xfId="8701" xr:uid="{00000000-0005-0000-0000-000021250000}"/>
    <cellStyle name="Comma 43 8" xfId="8702" xr:uid="{00000000-0005-0000-0000-000022250000}"/>
    <cellStyle name="Comma 43 8 2" xfId="8703" xr:uid="{00000000-0005-0000-0000-000023250000}"/>
    <cellStyle name="Comma 43 8 2 2" xfId="8704" xr:uid="{00000000-0005-0000-0000-000024250000}"/>
    <cellStyle name="Comma 43 8 3" xfId="8705" xr:uid="{00000000-0005-0000-0000-000025250000}"/>
    <cellStyle name="Comma 43 8 4" xfId="8706" xr:uid="{00000000-0005-0000-0000-000026250000}"/>
    <cellStyle name="Comma 43 9" xfId="8707" xr:uid="{00000000-0005-0000-0000-000027250000}"/>
    <cellStyle name="Comma 43 9 2" xfId="8708" xr:uid="{00000000-0005-0000-0000-000028250000}"/>
    <cellStyle name="Comma 43 9 2 2" xfId="8709" xr:uid="{00000000-0005-0000-0000-000029250000}"/>
    <cellStyle name="Comma 43 9 3" xfId="8710" xr:uid="{00000000-0005-0000-0000-00002A250000}"/>
    <cellStyle name="Comma 43 9 4" xfId="8711" xr:uid="{00000000-0005-0000-0000-00002B250000}"/>
    <cellStyle name="Comma 44" xfId="8712" xr:uid="{00000000-0005-0000-0000-00002C250000}"/>
    <cellStyle name="Comma 44 10" xfId="8713" xr:uid="{00000000-0005-0000-0000-00002D250000}"/>
    <cellStyle name="Comma 44 10 2" xfId="8714" xr:uid="{00000000-0005-0000-0000-00002E250000}"/>
    <cellStyle name="Comma 44 10 2 2" xfId="8715" xr:uid="{00000000-0005-0000-0000-00002F250000}"/>
    <cellStyle name="Comma 44 10 3" xfId="8716" xr:uid="{00000000-0005-0000-0000-000030250000}"/>
    <cellStyle name="Comma 44 10 4" xfId="8717" xr:uid="{00000000-0005-0000-0000-000031250000}"/>
    <cellStyle name="Comma 44 11" xfId="8718" xr:uid="{00000000-0005-0000-0000-000032250000}"/>
    <cellStyle name="Comma 44 11 2" xfId="8719" xr:uid="{00000000-0005-0000-0000-000033250000}"/>
    <cellStyle name="Comma 44 11 2 2" xfId="8720" xr:uid="{00000000-0005-0000-0000-000034250000}"/>
    <cellStyle name="Comma 44 11 3" xfId="8721" xr:uid="{00000000-0005-0000-0000-000035250000}"/>
    <cellStyle name="Comma 44 11 4" xfId="8722" xr:uid="{00000000-0005-0000-0000-000036250000}"/>
    <cellStyle name="Comma 44 12" xfId="8723" xr:uid="{00000000-0005-0000-0000-000037250000}"/>
    <cellStyle name="Comma 44 12 2" xfId="8724" xr:uid="{00000000-0005-0000-0000-000038250000}"/>
    <cellStyle name="Comma 44 12 2 2" xfId="8725" xr:uid="{00000000-0005-0000-0000-000039250000}"/>
    <cellStyle name="Comma 44 12 3" xfId="8726" xr:uid="{00000000-0005-0000-0000-00003A250000}"/>
    <cellStyle name="Comma 44 12 4" xfId="8727" xr:uid="{00000000-0005-0000-0000-00003B250000}"/>
    <cellStyle name="Comma 44 13" xfId="8728" xr:uid="{00000000-0005-0000-0000-00003C250000}"/>
    <cellStyle name="Comma 44 13 2" xfId="8729" xr:uid="{00000000-0005-0000-0000-00003D250000}"/>
    <cellStyle name="Comma 44 13 2 2" xfId="8730" xr:uid="{00000000-0005-0000-0000-00003E250000}"/>
    <cellStyle name="Comma 44 13 3" xfId="8731" xr:uid="{00000000-0005-0000-0000-00003F250000}"/>
    <cellStyle name="Comma 44 13 4" xfId="8732" xr:uid="{00000000-0005-0000-0000-000040250000}"/>
    <cellStyle name="Comma 44 14" xfId="8733" xr:uid="{00000000-0005-0000-0000-000041250000}"/>
    <cellStyle name="Comma 44 14 2" xfId="8734" xr:uid="{00000000-0005-0000-0000-000042250000}"/>
    <cellStyle name="Comma 44 14 2 2" xfId="8735" xr:uid="{00000000-0005-0000-0000-000043250000}"/>
    <cellStyle name="Comma 44 14 3" xfId="8736" xr:uid="{00000000-0005-0000-0000-000044250000}"/>
    <cellStyle name="Comma 44 14 4" xfId="8737" xr:uid="{00000000-0005-0000-0000-000045250000}"/>
    <cellStyle name="Comma 44 15" xfId="8738" xr:uid="{00000000-0005-0000-0000-000046250000}"/>
    <cellStyle name="Comma 44 15 2" xfId="8739" xr:uid="{00000000-0005-0000-0000-000047250000}"/>
    <cellStyle name="Comma 44 15 2 2" xfId="8740" xr:uid="{00000000-0005-0000-0000-000048250000}"/>
    <cellStyle name="Comma 44 15 3" xfId="8741" xr:uid="{00000000-0005-0000-0000-000049250000}"/>
    <cellStyle name="Comma 44 15 4" xfId="8742" xr:uid="{00000000-0005-0000-0000-00004A250000}"/>
    <cellStyle name="Comma 44 16" xfId="8743" xr:uid="{00000000-0005-0000-0000-00004B250000}"/>
    <cellStyle name="Comma 44 16 2" xfId="8744" xr:uid="{00000000-0005-0000-0000-00004C250000}"/>
    <cellStyle name="Comma 44 16 2 2" xfId="8745" xr:uid="{00000000-0005-0000-0000-00004D250000}"/>
    <cellStyle name="Comma 44 16 3" xfId="8746" xr:uid="{00000000-0005-0000-0000-00004E250000}"/>
    <cellStyle name="Comma 44 17" xfId="8747" xr:uid="{00000000-0005-0000-0000-00004F250000}"/>
    <cellStyle name="Comma 44 17 2" xfId="8748" xr:uid="{00000000-0005-0000-0000-000050250000}"/>
    <cellStyle name="Comma 44 17 2 2" xfId="8749" xr:uid="{00000000-0005-0000-0000-000051250000}"/>
    <cellStyle name="Comma 44 17 3" xfId="8750" xr:uid="{00000000-0005-0000-0000-000052250000}"/>
    <cellStyle name="Comma 44 18" xfId="8751" xr:uid="{00000000-0005-0000-0000-000053250000}"/>
    <cellStyle name="Comma 44 18 2" xfId="8752" xr:uid="{00000000-0005-0000-0000-000054250000}"/>
    <cellStyle name="Comma 44 18 2 2" xfId="8753" xr:uid="{00000000-0005-0000-0000-000055250000}"/>
    <cellStyle name="Comma 44 18 3" xfId="8754" xr:uid="{00000000-0005-0000-0000-000056250000}"/>
    <cellStyle name="Comma 44 19" xfId="8755" xr:uid="{00000000-0005-0000-0000-000057250000}"/>
    <cellStyle name="Comma 44 19 2" xfId="8756" xr:uid="{00000000-0005-0000-0000-000058250000}"/>
    <cellStyle name="Comma 44 19 2 2" xfId="8757" xr:uid="{00000000-0005-0000-0000-000059250000}"/>
    <cellStyle name="Comma 44 19 3" xfId="8758" xr:uid="{00000000-0005-0000-0000-00005A250000}"/>
    <cellStyle name="Comma 44 2" xfId="8759" xr:uid="{00000000-0005-0000-0000-00005B250000}"/>
    <cellStyle name="Comma 44 2 2" xfId="8760" xr:uid="{00000000-0005-0000-0000-00005C250000}"/>
    <cellStyle name="Comma 44 2 2 2" xfId="8761" xr:uid="{00000000-0005-0000-0000-00005D250000}"/>
    <cellStyle name="Comma 44 2 3" xfId="8762" xr:uid="{00000000-0005-0000-0000-00005E250000}"/>
    <cellStyle name="Comma 44 2 3 2" xfId="8763" xr:uid="{00000000-0005-0000-0000-00005F250000}"/>
    <cellStyle name="Comma 44 2 3 2 2" xfId="8764" xr:uid="{00000000-0005-0000-0000-000060250000}"/>
    <cellStyle name="Comma 44 2 3 3" xfId="8765" xr:uid="{00000000-0005-0000-0000-000061250000}"/>
    <cellStyle name="Comma 44 2 4" xfId="8766" xr:uid="{00000000-0005-0000-0000-000062250000}"/>
    <cellStyle name="Comma 44 2 5" xfId="8767" xr:uid="{00000000-0005-0000-0000-000063250000}"/>
    <cellStyle name="Comma 44 2 6" xfId="8768" xr:uid="{00000000-0005-0000-0000-000064250000}"/>
    <cellStyle name="Comma 44 20" xfId="8769" xr:uid="{00000000-0005-0000-0000-000065250000}"/>
    <cellStyle name="Comma 44 20 2" xfId="8770" xr:uid="{00000000-0005-0000-0000-000066250000}"/>
    <cellStyle name="Comma 44 20 2 2" xfId="8771" xr:uid="{00000000-0005-0000-0000-000067250000}"/>
    <cellStyle name="Comma 44 20 3" xfId="8772" xr:uid="{00000000-0005-0000-0000-000068250000}"/>
    <cellStyle name="Comma 44 21" xfId="8773" xr:uid="{00000000-0005-0000-0000-000069250000}"/>
    <cellStyle name="Comma 44 21 2" xfId="8774" xr:uid="{00000000-0005-0000-0000-00006A250000}"/>
    <cellStyle name="Comma 44 21 2 2" xfId="8775" xr:uid="{00000000-0005-0000-0000-00006B250000}"/>
    <cellStyle name="Comma 44 21 3" xfId="8776" xr:uid="{00000000-0005-0000-0000-00006C250000}"/>
    <cellStyle name="Comma 44 22" xfId="8777" xr:uid="{00000000-0005-0000-0000-00006D250000}"/>
    <cellStyle name="Comma 44 22 2" xfId="8778" xr:uid="{00000000-0005-0000-0000-00006E250000}"/>
    <cellStyle name="Comma 44 22 2 2" xfId="8779" xr:uid="{00000000-0005-0000-0000-00006F250000}"/>
    <cellStyle name="Comma 44 22 3" xfId="8780" xr:uid="{00000000-0005-0000-0000-000070250000}"/>
    <cellStyle name="Comma 44 23" xfId="8781" xr:uid="{00000000-0005-0000-0000-000071250000}"/>
    <cellStyle name="Comma 44 23 2" xfId="8782" xr:uid="{00000000-0005-0000-0000-000072250000}"/>
    <cellStyle name="Comma 44 23 2 2" xfId="8783" xr:uid="{00000000-0005-0000-0000-000073250000}"/>
    <cellStyle name="Comma 44 23 3" xfId="8784" xr:uid="{00000000-0005-0000-0000-000074250000}"/>
    <cellStyle name="Comma 44 24" xfId="8785" xr:uid="{00000000-0005-0000-0000-000075250000}"/>
    <cellStyle name="Comma 44 24 2" xfId="8786" xr:uid="{00000000-0005-0000-0000-000076250000}"/>
    <cellStyle name="Comma 44 24 2 2" xfId="8787" xr:uid="{00000000-0005-0000-0000-000077250000}"/>
    <cellStyle name="Comma 44 24 3" xfId="8788" xr:uid="{00000000-0005-0000-0000-000078250000}"/>
    <cellStyle name="Comma 44 25" xfId="8789" xr:uid="{00000000-0005-0000-0000-000079250000}"/>
    <cellStyle name="Comma 44 25 2" xfId="8790" xr:uid="{00000000-0005-0000-0000-00007A250000}"/>
    <cellStyle name="Comma 44 25 2 2" xfId="8791" xr:uid="{00000000-0005-0000-0000-00007B250000}"/>
    <cellStyle name="Comma 44 25 3" xfId="8792" xr:uid="{00000000-0005-0000-0000-00007C250000}"/>
    <cellStyle name="Comma 44 26" xfId="8793" xr:uid="{00000000-0005-0000-0000-00007D250000}"/>
    <cellStyle name="Comma 44 26 2" xfId="8794" xr:uid="{00000000-0005-0000-0000-00007E250000}"/>
    <cellStyle name="Comma 44 26 2 2" xfId="8795" xr:uid="{00000000-0005-0000-0000-00007F250000}"/>
    <cellStyle name="Comma 44 26 3" xfId="8796" xr:uid="{00000000-0005-0000-0000-000080250000}"/>
    <cellStyle name="Comma 44 27" xfId="8797" xr:uid="{00000000-0005-0000-0000-000081250000}"/>
    <cellStyle name="Comma 44 27 2" xfId="8798" xr:uid="{00000000-0005-0000-0000-000082250000}"/>
    <cellStyle name="Comma 44 27 2 2" xfId="8799" xr:uid="{00000000-0005-0000-0000-000083250000}"/>
    <cellStyle name="Comma 44 27 3" xfId="8800" xr:uid="{00000000-0005-0000-0000-000084250000}"/>
    <cellStyle name="Comma 44 28" xfId="8801" xr:uid="{00000000-0005-0000-0000-000085250000}"/>
    <cellStyle name="Comma 44 28 2" xfId="8802" xr:uid="{00000000-0005-0000-0000-000086250000}"/>
    <cellStyle name="Comma 44 28 2 2" xfId="8803" xr:uid="{00000000-0005-0000-0000-000087250000}"/>
    <cellStyle name="Comma 44 28 3" xfId="8804" xr:uid="{00000000-0005-0000-0000-000088250000}"/>
    <cellStyle name="Comma 44 29" xfId="8805" xr:uid="{00000000-0005-0000-0000-000089250000}"/>
    <cellStyle name="Comma 44 29 2" xfId="8806" xr:uid="{00000000-0005-0000-0000-00008A250000}"/>
    <cellStyle name="Comma 44 3" xfId="8807" xr:uid="{00000000-0005-0000-0000-00008B250000}"/>
    <cellStyle name="Comma 44 3 2" xfId="8808" xr:uid="{00000000-0005-0000-0000-00008C250000}"/>
    <cellStyle name="Comma 44 3 2 2" xfId="8809" xr:uid="{00000000-0005-0000-0000-00008D250000}"/>
    <cellStyle name="Comma 44 3 3" xfId="8810" xr:uid="{00000000-0005-0000-0000-00008E250000}"/>
    <cellStyle name="Comma 44 3 3 2" xfId="8811" xr:uid="{00000000-0005-0000-0000-00008F250000}"/>
    <cellStyle name="Comma 44 3 3 2 2" xfId="8812" xr:uid="{00000000-0005-0000-0000-000090250000}"/>
    <cellStyle name="Comma 44 3 3 3" xfId="8813" xr:uid="{00000000-0005-0000-0000-000091250000}"/>
    <cellStyle name="Comma 44 3 4" xfId="8814" xr:uid="{00000000-0005-0000-0000-000092250000}"/>
    <cellStyle name="Comma 44 3 5" xfId="8815" xr:uid="{00000000-0005-0000-0000-000093250000}"/>
    <cellStyle name="Comma 44 3 6" xfId="8816" xr:uid="{00000000-0005-0000-0000-000094250000}"/>
    <cellStyle name="Comma 44 30" xfId="8817" xr:uid="{00000000-0005-0000-0000-000095250000}"/>
    <cellStyle name="Comma 44 30 2" xfId="8818" xr:uid="{00000000-0005-0000-0000-000096250000}"/>
    <cellStyle name="Comma 44 30 2 2" xfId="8819" xr:uid="{00000000-0005-0000-0000-000097250000}"/>
    <cellStyle name="Comma 44 30 3" xfId="8820" xr:uid="{00000000-0005-0000-0000-000098250000}"/>
    <cellStyle name="Comma 44 31" xfId="8821" xr:uid="{00000000-0005-0000-0000-000099250000}"/>
    <cellStyle name="Comma 44 32" xfId="8822" xr:uid="{00000000-0005-0000-0000-00009A250000}"/>
    <cellStyle name="Comma 44 33" xfId="8823" xr:uid="{00000000-0005-0000-0000-00009B250000}"/>
    <cellStyle name="Comma 44 4" xfId="8824" xr:uid="{00000000-0005-0000-0000-00009C250000}"/>
    <cellStyle name="Comma 44 4 2" xfId="8825" xr:uid="{00000000-0005-0000-0000-00009D250000}"/>
    <cellStyle name="Comma 44 4 2 2" xfId="8826" xr:uid="{00000000-0005-0000-0000-00009E250000}"/>
    <cellStyle name="Comma 44 4 3" xfId="8827" xr:uid="{00000000-0005-0000-0000-00009F250000}"/>
    <cellStyle name="Comma 44 4 3 2" xfId="8828" xr:uid="{00000000-0005-0000-0000-0000A0250000}"/>
    <cellStyle name="Comma 44 4 3 2 2" xfId="8829" xr:uid="{00000000-0005-0000-0000-0000A1250000}"/>
    <cellStyle name="Comma 44 4 3 3" xfId="8830" xr:uid="{00000000-0005-0000-0000-0000A2250000}"/>
    <cellStyle name="Comma 44 4 4" xfId="8831" xr:uid="{00000000-0005-0000-0000-0000A3250000}"/>
    <cellStyle name="Comma 44 4 5" xfId="8832" xr:uid="{00000000-0005-0000-0000-0000A4250000}"/>
    <cellStyle name="Comma 44 5" xfId="8833" xr:uid="{00000000-0005-0000-0000-0000A5250000}"/>
    <cellStyle name="Comma 44 5 2" xfId="8834" xr:uid="{00000000-0005-0000-0000-0000A6250000}"/>
    <cellStyle name="Comma 44 5 2 2" xfId="8835" xr:uid="{00000000-0005-0000-0000-0000A7250000}"/>
    <cellStyle name="Comma 44 5 3" xfId="8836" xr:uid="{00000000-0005-0000-0000-0000A8250000}"/>
    <cellStyle name="Comma 44 5 3 2" xfId="8837" xr:uid="{00000000-0005-0000-0000-0000A9250000}"/>
    <cellStyle name="Comma 44 5 3 2 2" xfId="8838" xr:uid="{00000000-0005-0000-0000-0000AA250000}"/>
    <cellStyle name="Comma 44 5 3 3" xfId="8839" xr:uid="{00000000-0005-0000-0000-0000AB250000}"/>
    <cellStyle name="Comma 44 5 4" xfId="8840" xr:uid="{00000000-0005-0000-0000-0000AC250000}"/>
    <cellStyle name="Comma 44 5 5" xfId="8841" xr:uid="{00000000-0005-0000-0000-0000AD250000}"/>
    <cellStyle name="Comma 44 6" xfId="8842" xr:uid="{00000000-0005-0000-0000-0000AE250000}"/>
    <cellStyle name="Comma 44 6 2" xfId="8843" xr:uid="{00000000-0005-0000-0000-0000AF250000}"/>
    <cellStyle name="Comma 44 6 2 2" xfId="8844" xr:uid="{00000000-0005-0000-0000-0000B0250000}"/>
    <cellStyle name="Comma 44 6 3" xfId="8845" xr:uid="{00000000-0005-0000-0000-0000B1250000}"/>
    <cellStyle name="Comma 44 6 4" xfId="8846" xr:uid="{00000000-0005-0000-0000-0000B2250000}"/>
    <cellStyle name="Comma 44 7" xfId="8847" xr:uid="{00000000-0005-0000-0000-0000B3250000}"/>
    <cellStyle name="Comma 44 7 2" xfId="8848" xr:uid="{00000000-0005-0000-0000-0000B4250000}"/>
    <cellStyle name="Comma 44 7 2 2" xfId="8849" xr:uid="{00000000-0005-0000-0000-0000B5250000}"/>
    <cellStyle name="Comma 44 7 3" xfId="8850" xr:uid="{00000000-0005-0000-0000-0000B6250000}"/>
    <cellStyle name="Comma 44 7 4" xfId="8851" xr:uid="{00000000-0005-0000-0000-0000B7250000}"/>
    <cellStyle name="Comma 44 8" xfId="8852" xr:uid="{00000000-0005-0000-0000-0000B8250000}"/>
    <cellStyle name="Comma 44 8 2" xfId="8853" xr:uid="{00000000-0005-0000-0000-0000B9250000}"/>
    <cellStyle name="Comma 44 8 2 2" xfId="8854" xr:uid="{00000000-0005-0000-0000-0000BA250000}"/>
    <cellStyle name="Comma 44 8 3" xfId="8855" xr:uid="{00000000-0005-0000-0000-0000BB250000}"/>
    <cellStyle name="Comma 44 8 4" xfId="8856" xr:uid="{00000000-0005-0000-0000-0000BC250000}"/>
    <cellStyle name="Comma 44 9" xfId="8857" xr:uid="{00000000-0005-0000-0000-0000BD250000}"/>
    <cellStyle name="Comma 44 9 2" xfId="8858" xr:uid="{00000000-0005-0000-0000-0000BE250000}"/>
    <cellStyle name="Comma 44 9 2 2" xfId="8859" xr:uid="{00000000-0005-0000-0000-0000BF250000}"/>
    <cellStyle name="Comma 44 9 3" xfId="8860" xr:uid="{00000000-0005-0000-0000-0000C0250000}"/>
    <cellStyle name="Comma 44 9 4" xfId="8861" xr:uid="{00000000-0005-0000-0000-0000C1250000}"/>
    <cellStyle name="Comma 45" xfId="8862" xr:uid="{00000000-0005-0000-0000-0000C2250000}"/>
    <cellStyle name="Comma 45 10" xfId="8863" xr:uid="{00000000-0005-0000-0000-0000C3250000}"/>
    <cellStyle name="Comma 45 10 2" xfId="8864" xr:uid="{00000000-0005-0000-0000-0000C4250000}"/>
    <cellStyle name="Comma 45 10 2 2" xfId="8865" xr:uid="{00000000-0005-0000-0000-0000C5250000}"/>
    <cellStyle name="Comma 45 10 3" xfId="8866" xr:uid="{00000000-0005-0000-0000-0000C6250000}"/>
    <cellStyle name="Comma 45 10 4" xfId="8867" xr:uid="{00000000-0005-0000-0000-0000C7250000}"/>
    <cellStyle name="Comma 45 11" xfId="8868" xr:uid="{00000000-0005-0000-0000-0000C8250000}"/>
    <cellStyle name="Comma 45 11 2" xfId="8869" xr:uid="{00000000-0005-0000-0000-0000C9250000}"/>
    <cellStyle name="Comma 45 11 2 2" xfId="8870" xr:uid="{00000000-0005-0000-0000-0000CA250000}"/>
    <cellStyle name="Comma 45 11 3" xfId="8871" xr:uid="{00000000-0005-0000-0000-0000CB250000}"/>
    <cellStyle name="Comma 45 11 4" xfId="8872" xr:uid="{00000000-0005-0000-0000-0000CC250000}"/>
    <cellStyle name="Comma 45 12" xfId="8873" xr:uid="{00000000-0005-0000-0000-0000CD250000}"/>
    <cellStyle name="Comma 45 12 2" xfId="8874" xr:uid="{00000000-0005-0000-0000-0000CE250000}"/>
    <cellStyle name="Comma 45 12 2 2" xfId="8875" xr:uid="{00000000-0005-0000-0000-0000CF250000}"/>
    <cellStyle name="Comma 45 12 3" xfId="8876" xr:uid="{00000000-0005-0000-0000-0000D0250000}"/>
    <cellStyle name="Comma 45 12 4" xfId="8877" xr:uid="{00000000-0005-0000-0000-0000D1250000}"/>
    <cellStyle name="Comma 45 13" xfId="8878" xr:uid="{00000000-0005-0000-0000-0000D2250000}"/>
    <cellStyle name="Comma 45 13 2" xfId="8879" xr:uid="{00000000-0005-0000-0000-0000D3250000}"/>
    <cellStyle name="Comma 45 13 2 2" xfId="8880" xr:uid="{00000000-0005-0000-0000-0000D4250000}"/>
    <cellStyle name="Comma 45 13 3" xfId="8881" xr:uid="{00000000-0005-0000-0000-0000D5250000}"/>
    <cellStyle name="Comma 45 13 4" xfId="8882" xr:uid="{00000000-0005-0000-0000-0000D6250000}"/>
    <cellStyle name="Comma 45 14" xfId="8883" xr:uid="{00000000-0005-0000-0000-0000D7250000}"/>
    <cellStyle name="Comma 45 14 2" xfId="8884" xr:uid="{00000000-0005-0000-0000-0000D8250000}"/>
    <cellStyle name="Comma 45 14 2 2" xfId="8885" xr:uid="{00000000-0005-0000-0000-0000D9250000}"/>
    <cellStyle name="Comma 45 14 3" xfId="8886" xr:uid="{00000000-0005-0000-0000-0000DA250000}"/>
    <cellStyle name="Comma 45 14 4" xfId="8887" xr:uid="{00000000-0005-0000-0000-0000DB250000}"/>
    <cellStyle name="Comma 45 15" xfId="8888" xr:uid="{00000000-0005-0000-0000-0000DC250000}"/>
    <cellStyle name="Comma 45 15 2" xfId="8889" xr:uid="{00000000-0005-0000-0000-0000DD250000}"/>
    <cellStyle name="Comma 45 15 2 2" xfId="8890" xr:uid="{00000000-0005-0000-0000-0000DE250000}"/>
    <cellStyle name="Comma 45 15 3" xfId="8891" xr:uid="{00000000-0005-0000-0000-0000DF250000}"/>
    <cellStyle name="Comma 45 15 4" xfId="8892" xr:uid="{00000000-0005-0000-0000-0000E0250000}"/>
    <cellStyle name="Comma 45 16" xfId="8893" xr:uid="{00000000-0005-0000-0000-0000E1250000}"/>
    <cellStyle name="Comma 45 16 2" xfId="8894" xr:uid="{00000000-0005-0000-0000-0000E2250000}"/>
    <cellStyle name="Comma 45 16 2 2" xfId="8895" xr:uid="{00000000-0005-0000-0000-0000E3250000}"/>
    <cellStyle name="Comma 45 16 3" xfId="8896" xr:uid="{00000000-0005-0000-0000-0000E4250000}"/>
    <cellStyle name="Comma 45 17" xfId="8897" xr:uid="{00000000-0005-0000-0000-0000E5250000}"/>
    <cellStyle name="Comma 45 17 2" xfId="8898" xr:uid="{00000000-0005-0000-0000-0000E6250000}"/>
    <cellStyle name="Comma 45 17 2 2" xfId="8899" xr:uid="{00000000-0005-0000-0000-0000E7250000}"/>
    <cellStyle name="Comma 45 17 3" xfId="8900" xr:uid="{00000000-0005-0000-0000-0000E8250000}"/>
    <cellStyle name="Comma 45 18" xfId="8901" xr:uid="{00000000-0005-0000-0000-0000E9250000}"/>
    <cellStyle name="Comma 45 18 2" xfId="8902" xr:uid="{00000000-0005-0000-0000-0000EA250000}"/>
    <cellStyle name="Comma 45 18 2 2" xfId="8903" xr:uid="{00000000-0005-0000-0000-0000EB250000}"/>
    <cellStyle name="Comma 45 18 3" xfId="8904" xr:uid="{00000000-0005-0000-0000-0000EC250000}"/>
    <cellStyle name="Comma 45 19" xfId="8905" xr:uid="{00000000-0005-0000-0000-0000ED250000}"/>
    <cellStyle name="Comma 45 19 2" xfId="8906" xr:uid="{00000000-0005-0000-0000-0000EE250000}"/>
    <cellStyle name="Comma 45 19 2 2" xfId="8907" xr:uid="{00000000-0005-0000-0000-0000EF250000}"/>
    <cellStyle name="Comma 45 19 3" xfId="8908" xr:uid="{00000000-0005-0000-0000-0000F0250000}"/>
    <cellStyle name="Comma 45 2" xfId="8909" xr:uid="{00000000-0005-0000-0000-0000F1250000}"/>
    <cellStyle name="Comma 45 2 2" xfId="8910" xr:uid="{00000000-0005-0000-0000-0000F2250000}"/>
    <cellStyle name="Comma 45 2 2 2" xfId="8911" xr:uid="{00000000-0005-0000-0000-0000F3250000}"/>
    <cellStyle name="Comma 45 2 3" xfId="8912" xr:uid="{00000000-0005-0000-0000-0000F4250000}"/>
    <cellStyle name="Comma 45 2 3 2" xfId="8913" xr:uid="{00000000-0005-0000-0000-0000F5250000}"/>
    <cellStyle name="Comma 45 2 3 2 2" xfId="8914" xr:uid="{00000000-0005-0000-0000-0000F6250000}"/>
    <cellStyle name="Comma 45 2 3 3" xfId="8915" xr:uid="{00000000-0005-0000-0000-0000F7250000}"/>
    <cellStyle name="Comma 45 2 4" xfId="8916" xr:uid="{00000000-0005-0000-0000-0000F8250000}"/>
    <cellStyle name="Comma 45 2 5" xfId="8917" xr:uid="{00000000-0005-0000-0000-0000F9250000}"/>
    <cellStyle name="Comma 45 2 6" xfId="8918" xr:uid="{00000000-0005-0000-0000-0000FA250000}"/>
    <cellStyle name="Comma 45 20" xfId="8919" xr:uid="{00000000-0005-0000-0000-0000FB250000}"/>
    <cellStyle name="Comma 45 20 2" xfId="8920" xr:uid="{00000000-0005-0000-0000-0000FC250000}"/>
    <cellStyle name="Comma 45 20 2 2" xfId="8921" xr:uid="{00000000-0005-0000-0000-0000FD250000}"/>
    <cellStyle name="Comma 45 20 3" xfId="8922" xr:uid="{00000000-0005-0000-0000-0000FE250000}"/>
    <cellStyle name="Comma 45 21" xfId="8923" xr:uid="{00000000-0005-0000-0000-0000FF250000}"/>
    <cellStyle name="Comma 45 21 2" xfId="8924" xr:uid="{00000000-0005-0000-0000-000000260000}"/>
    <cellStyle name="Comma 45 21 2 2" xfId="8925" xr:uid="{00000000-0005-0000-0000-000001260000}"/>
    <cellStyle name="Comma 45 21 3" xfId="8926" xr:uid="{00000000-0005-0000-0000-000002260000}"/>
    <cellStyle name="Comma 45 22" xfId="8927" xr:uid="{00000000-0005-0000-0000-000003260000}"/>
    <cellStyle name="Comma 45 22 2" xfId="8928" xr:uid="{00000000-0005-0000-0000-000004260000}"/>
    <cellStyle name="Comma 45 22 2 2" xfId="8929" xr:uid="{00000000-0005-0000-0000-000005260000}"/>
    <cellStyle name="Comma 45 22 3" xfId="8930" xr:uid="{00000000-0005-0000-0000-000006260000}"/>
    <cellStyle name="Comma 45 23" xfId="8931" xr:uid="{00000000-0005-0000-0000-000007260000}"/>
    <cellStyle name="Comma 45 23 2" xfId="8932" xr:uid="{00000000-0005-0000-0000-000008260000}"/>
    <cellStyle name="Comma 45 23 2 2" xfId="8933" xr:uid="{00000000-0005-0000-0000-000009260000}"/>
    <cellStyle name="Comma 45 23 3" xfId="8934" xr:uid="{00000000-0005-0000-0000-00000A260000}"/>
    <cellStyle name="Comma 45 24" xfId="8935" xr:uid="{00000000-0005-0000-0000-00000B260000}"/>
    <cellStyle name="Comma 45 24 2" xfId="8936" xr:uid="{00000000-0005-0000-0000-00000C260000}"/>
    <cellStyle name="Comma 45 24 2 2" xfId="8937" xr:uid="{00000000-0005-0000-0000-00000D260000}"/>
    <cellStyle name="Comma 45 24 3" xfId="8938" xr:uid="{00000000-0005-0000-0000-00000E260000}"/>
    <cellStyle name="Comma 45 25" xfId="8939" xr:uid="{00000000-0005-0000-0000-00000F260000}"/>
    <cellStyle name="Comma 45 25 2" xfId="8940" xr:uid="{00000000-0005-0000-0000-000010260000}"/>
    <cellStyle name="Comma 45 25 2 2" xfId="8941" xr:uid="{00000000-0005-0000-0000-000011260000}"/>
    <cellStyle name="Comma 45 25 3" xfId="8942" xr:uid="{00000000-0005-0000-0000-000012260000}"/>
    <cellStyle name="Comma 45 26" xfId="8943" xr:uid="{00000000-0005-0000-0000-000013260000}"/>
    <cellStyle name="Comma 45 26 2" xfId="8944" xr:uid="{00000000-0005-0000-0000-000014260000}"/>
    <cellStyle name="Comma 45 26 2 2" xfId="8945" xr:uid="{00000000-0005-0000-0000-000015260000}"/>
    <cellStyle name="Comma 45 26 3" xfId="8946" xr:uid="{00000000-0005-0000-0000-000016260000}"/>
    <cellStyle name="Comma 45 27" xfId="8947" xr:uid="{00000000-0005-0000-0000-000017260000}"/>
    <cellStyle name="Comma 45 27 2" xfId="8948" xr:uid="{00000000-0005-0000-0000-000018260000}"/>
    <cellStyle name="Comma 45 27 2 2" xfId="8949" xr:uid="{00000000-0005-0000-0000-000019260000}"/>
    <cellStyle name="Comma 45 27 3" xfId="8950" xr:uid="{00000000-0005-0000-0000-00001A260000}"/>
    <cellStyle name="Comma 45 28" xfId="8951" xr:uid="{00000000-0005-0000-0000-00001B260000}"/>
    <cellStyle name="Comma 45 28 2" xfId="8952" xr:uid="{00000000-0005-0000-0000-00001C260000}"/>
    <cellStyle name="Comma 45 28 2 2" xfId="8953" xr:uid="{00000000-0005-0000-0000-00001D260000}"/>
    <cellStyle name="Comma 45 28 3" xfId="8954" xr:uid="{00000000-0005-0000-0000-00001E260000}"/>
    <cellStyle name="Comma 45 29" xfId="8955" xr:uid="{00000000-0005-0000-0000-00001F260000}"/>
    <cellStyle name="Comma 45 29 2" xfId="8956" xr:uid="{00000000-0005-0000-0000-000020260000}"/>
    <cellStyle name="Comma 45 3" xfId="8957" xr:uid="{00000000-0005-0000-0000-000021260000}"/>
    <cellStyle name="Comma 45 3 2" xfId="8958" xr:uid="{00000000-0005-0000-0000-000022260000}"/>
    <cellStyle name="Comma 45 3 2 2" xfId="8959" xr:uid="{00000000-0005-0000-0000-000023260000}"/>
    <cellStyle name="Comma 45 3 3" xfId="8960" xr:uid="{00000000-0005-0000-0000-000024260000}"/>
    <cellStyle name="Comma 45 3 3 2" xfId="8961" xr:uid="{00000000-0005-0000-0000-000025260000}"/>
    <cellStyle name="Comma 45 3 3 2 2" xfId="8962" xr:uid="{00000000-0005-0000-0000-000026260000}"/>
    <cellStyle name="Comma 45 3 3 3" xfId="8963" xr:uid="{00000000-0005-0000-0000-000027260000}"/>
    <cellStyle name="Comma 45 3 4" xfId="8964" xr:uid="{00000000-0005-0000-0000-000028260000}"/>
    <cellStyle name="Comma 45 3 5" xfId="8965" xr:uid="{00000000-0005-0000-0000-000029260000}"/>
    <cellStyle name="Comma 45 3 6" xfId="8966" xr:uid="{00000000-0005-0000-0000-00002A260000}"/>
    <cellStyle name="Comma 45 30" xfId="8967" xr:uid="{00000000-0005-0000-0000-00002B260000}"/>
    <cellStyle name="Comma 45 30 2" xfId="8968" xr:uid="{00000000-0005-0000-0000-00002C260000}"/>
    <cellStyle name="Comma 45 30 2 2" xfId="8969" xr:uid="{00000000-0005-0000-0000-00002D260000}"/>
    <cellStyle name="Comma 45 30 3" xfId="8970" xr:uid="{00000000-0005-0000-0000-00002E260000}"/>
    <cellStyle name="Comma 45 31" xfId="8971" xr:uid="{00000000-0005-0000-0000-00002F260000}"/>
    <cellStyle name="Comma 45 32" xfId="8972" xr:uid="{00000000-0005-0000-0000-000030260000}"/>
    <cellStyle name="Comma 45 33" xfId="8973" xr:uid="{00000000-0005-0000-0000-000031260000}"/>
    <cellStyle name="Comma 45 4" xfId="8974" xr:uid="{00000000-0005-0000-0000-000032260000}"/>
    <cellStyle name="Comma 45 4 2" xfId="8975" xr:uid="{00000000-0005-0000-0000-000033260000}"/>
    <cellStyle name="Comma 45 4 2 2" xfId="8976" xr:uid="{00000000-0005-0000-0000-000034260000}"/>
    <cellStyle name="Comma 45 4 3" xfId="8977" xr:uid="{00000000-0005-0000-0000-000035260000}"/>
    <cellStyle name="Comma 45 4 3 2" xfId="8978" xr:uid="{00000000-0005-0000-0000-000036260000}"/>
    <cellStyle name="Comma 45 4 3 2 2" xfId="8979" xr:uid="{00000000-0005-0000-0000-000037260000}"/>
    <cellStyle name="Comma 45 4 3 3" xfId="8980" xr:uid="{00000000-0005-0000-0000-000038260000}"/>
    <cellStyle name="Comma 45 4 4" xfId="8981" xr:uid="{00000000-0005-0000-0000-000039260000}"/>
    <cellStyle name="Comma 45 4 5" xfId="8982" xr:uid="{00000000-0005-0000-0000-00003A260000}"/>
    <cellStyle name="Comma 45 4 6" xfId="8983" xr:uid="{00000000-0005-0000-0000-00003B260000}"/>
    <cellStyle name="Comma 45 5" xfId="8984" xr:uid="{00000000-0005-0000-0000-00003C260000}"/>
    <cellStyle name="Comma 45 5 2" xfId="8985" xr:uid="{00000000-0005-0000-0000-00003D260000}"/>
    <cellStyle name="Comma 45 5 2 2" xfId="8986" xr:uid="{00000000-0005-0000-0000-00003E260000}"/>
    <cellStyle name="Comma 45 5 3" xfId="8987" xr:uid="{00000000-0005-0000-0000-00003F260000}"/>
    <cellStyle name="Comma 45 5 3 2" xfId="8988" xr:uid="{00000000-0005-0000-0000-000040260000}"/>
    <cellStyle name="Comma 45 5 3 2 2" xfId="8989" xr:uid="{00000000-0005-0000-0000-000041260000}"/>
    <cellStyle name="Comma 45 5 3 3" xfId="8990" xr:uid="{00000000-0005-0000-0000-000042260000}"/>
    <cellStyle name="Comma 45 5 4" xfId="8991" xr:uid="{00000000-0005-0000-0000-000043260000}"/>
    <cellStyle name="Comma 45 5 5" xfId="8992" xr:uid="{00000000-0005-0000-0000-000044260000}"/>
    <cellStyle name="Comma 45 6" xfId="8993" xr:uid="{00000000-0005-0000-0000-000045260000}"/>
    <cellStyle name="Comma 45 6 2" xfId="8994" xr:uid="{00000000-0005-0000-0000-000046260000}"/>
    <cellStyle name="Comma 45 6 2 2" xfId="8995" xr:uid="{00000000-0005-0000-0000-000047260000}"/>
    <cellStyle name="Comma 45 6 3" xfId="8996" xr:uid="{00000000-0005-0000-0000-000048260000}"/>
    <cellStyle name="Comma 45 6 4" xfId="8997" xr:uid="{00000000-0005-0000-0000-000049260000}"/>
    <cellStyle name="Comma 45 7" xfId="8998" xr:uid="{00000000-0005-0000-0000-00004A260000}"/>
    <cellStyle name="Comma 45 7 2" xfId="8999" xr:uid="{00000000-0005-0000-0000-00004B260000}"/>
    <cellStyle name="Comma 45 7 2 2" xfId="9000" xr:uid="{00000000-0005-0000-0000-00004C260000}"/>
    <cellStyle name="Comma 45 7 3" xfId="9001" xr:uid="{00000000-0005-0000-0000-00004D260000}"/>
    <cellStyle name="Comma 45 7 4" xfId="9002" xr:uid="{00000000-0005-0000-0000-00004E260000}"/>
    <cellStyle name="Comma 45 8" xfId="9003" xr:uid="{00000000-0005-0000-0000-00004F260000}"/>
    <cellStyle name="Comma 45 8 2" xfId="9004" xr:uid="{00000000-0005-0000-0000-000050260000}"/>
    <cellStyle name="Comma 45 8 2 2" xfId="9005" xr:uid="{00000000-0005-0000-0000-000051260000}"/>
    <cellStyle name="Comma 45 8 3" xfId="9006" xr:uid="{00000000-0005-0000-0000-000052260000}"/>
    <cellStyle name="Comma 45 8 4" xfId="9007" xr:uid="{00000000-0005-0000-0000-000053260000}"/>
    <cellStyle name="Comma 45 9" xfId="9008" xr:uid="{00000000-0005-0000-0000-000054260000}"/>
    <cellStyle name="Comma 45 9 2" xfId="9009" xr:uid="{00000000-0005-0000-0000-000055260000}"/>
    <cellStyle name="Comma 45 9 2 2" xfId="9010" xr:uid="{00000000-0005-0000-0000-000056260000}"/>
    <cellStyle name="Comma 45 9 3" xfId="9011" xr:uid="{00000000-0005-0000-0000-000057260000}"/>
    <cellStyle name="Comma 45 9 4" xfId="9012" xr:uid="{00000000-0005-0000-0000-000058260000}"/>
    <cellStyle name="Comma 46" xfId="9013" xr:uid="{00000000-0005-0000-0000-000059260000}"/>
    <cellStyle name="Comma 46 10" xfId="9014" xr:uid="{00000000-0005-0000-0000-00005A260000}"/>
    <cellStyle name="Comma 46 11" xfId="9015" xr:uid="{00000000-0005-0000-0000-00005B260000}"/>
    <cellStyle name="Comma 46 12" xfId="9016" xr:uid="{00000000-0005-0000-0000-00005C260000}"/>
    <cellStyle name="Comma 46 13" xfId="9017" xr:uid="{00000000-0005-0000-0000-00005D260000}"/>
    <cellStyle name="Comma 46 14" xfId="9018" xr:uid="{00000000-0005-0000-0000-00005E260000}"/>
    <cellStyle name="Comma 46 15" xfId="9019" xr:uid="{00000000-0005-0000-0000-00005F260000}"/>
    <cellStyle name="Comma 46 16" xfId="9020" xr:uid="{00000000-0005-0000-0000-000060260000}"/>
    <cellStyle name="Comma 46 17" xfId="9021" xr:uid="{00000000-0005-0000-0000-000061260000}"/>
    <cellStyle name="Comma 46 18" xfId="9022" xr:uid="{00000000-0005-0000-0000-000062260000}"/>
    <cellStyle name="Comma 46 2" xfId="9023" xr:uid="{00000000-0005-0000-0000-000063260000}"/>
    <cellStyle name="Comma 46 2 2" xfId="9024" xr:uid="{00000000-0005-0000-0000-000064260000}"/>
    <cellStyle name="Comma 46 3" xfId="9025" xr:uid="{00000000-0005-0000-0000-000065260000}"/>
    <cellStyle name="Comma 46 3 2" xfId="9026" xr:uid="{00000000-0005-0000-0000-000066260000}"/>
    <cellStyle name="Comma 46 4" xfId="9027" xr:uid="{00000000-0005-0000-0000-000067260000}"/>
    <cellStyle name="Comma 46 4 2" xfId="9028" xr:uid="{00000000-0005-0000-0000-000068260000}"/>
    <cellStyle name="Comma 46 5" xfId="9029" xr:uid="{00000000-0005-0000-0000-000069260000}"/>
    <cellStyle name="Comma 46 6" xfId="9030" xr:uid="{00000000-0005-0000-0000-00006A260000}"/>
    <cellStyle name="Comma 46 7" xfId="9031" xr:uid="{00000000-0005-0000-0000-00006B260000}"/>
    <cellStyle name="Comma 46 8" xfId="9032" xr:uid="{00000000-0005-0000-0000-00006C260000}"/>
    <cellStyle name="Comma 46 9" xfId="9033" xr:uid="{00000000-0005-0000-0000-00006D260000}"/>
    <cellStyle name="Comma 47" xfId="9034" xr:uid="{00000000-0005-0000-0000-00006E260000}"/>
    <cellStyle name="Comma 47 10" xfId="9035" xr:uid="{00000000-0005-0000-0000-00006F260000}"/>
    <cellStyle name="Comma 47 11" xfId="9036" xr:uid="{00000000-0005-0000-0000-000070260000}"/>
    <cellStyle name="Comma 47 12" xfId="9037" xr:uid="{00000000-0005-0000-0000-000071260000}"/>
    <cellStyle name="Comma 47 13" xfId="9038" xr:uid="{00000000-0005-0000-0000-000072260000}"/>
    <cellStyle name="Comma 47 14" xfId="9039" xr:uid="{00000000-0005-0000-0000-000073260000}"/>
    <cellStyle name="Comma 47 15" xfId="9040" xr:uid="{00000000-0005-0000-0000-000074260000}"/>
    <cellStyle name="Comma 47 16" xfId="9041" xr:uid="{00000000-0005-0000-0000-000075260000}"/>
    <cellStyle name="Comma 47 17" xfId="9042" xr:uid="{00000000-0005-0000-0000-000076260000}"/>
    <cellStyle name="Comma 47 18" xfId="9043" xr:uid="{00000000-0005-0000-0000-000077260000}"/>
    <cellStyle name="Comma 47 2" xfId="9044" xr:uid="{00000000-0005-0000-0000-000078260000}"/>
    <cellStyle name="Comma 47 2 2" xfId="9045" xr:uid="{00000000-0005-0000-0000-000079260000}"/>
    <cellStyle name="Comma 47 3" xfId="9046" xr:uid="{00000000-0005-0000-0000-00007A260000}"/>
    <cellStyle name="Comma 47 3 2" xfId="9047" xr:uid="{00000000-0005-0000-0000-00007B260000}"/>
    <cellStyle name="Comma 47 4" xfId="9048" xr:uid="{00000000-0005-0000-0000-00007C260000}"/>
    <cellStyle name="Comma 47 4 2" xfId="9049" xr:uid="{00000000-0005-0000-0000-00007D260000}"/>
    <cellStyle name="Comma 47 5" xfId="9050" xr:uid="{00000000-0005-0000-0000-00007E260000}"/>
    <cellStyle name="Comma 47 6" xfId="9051" xr:uid="{00000000-0005-0000-0000-00007F260000}"/>
    <cellStyle name="Comma 47 7" xfId="9052" xr:uid="{00000000-0005-0000-0000-000080260000}"/>
    <cellStyle name="Comma 47 8" xfId="9053" xr:uid="{00000000-0005-0000-0000-000081260000}"/>
    <cellStyle name="Comma 47 9" xfId="9054" xr:uid="{00000000-0005-0000-0000-000082260000}"/>
    <cellStyle name="Comma 48" xfId="9055" xr:uid="{00000000-0005-0000-0000-000083260000}"/>
    <cellStyle name="Comma 48 10" xfId="9056" xr:uid="{00000000-0005-0000-0000-000084260000}"/>
    <cellStyle name="Comma 48 11" xfId="9057" xr:uid="{00000000-0005-0000-0000-000085260000}"/>
    <cellStyle name="Comma 48 12" xfId="9058" xr:uid="{00000000-0005-0000-0000-000086260000}"/>
    <cellStyle name="Comma 48 13" xfId="9059" xr:uid="{00000000-0005-0000-0000-000087260000}"/>
    <cellStyle name="Comma 48 14" xfId="9060" xr:uid="{00000000-0005-0000-0000-000088260000}"/>
    <cellStyle name="Comma 48 15" xfId="9061" xr:uid="{00000000-0005-0000-0000-000089260000}"/>
    <cellStyle name="Comma 48 16" xfId="9062" xr:uid="{00000000-0005-0000-0000-00008A260000}"/>
    <cellStyle name="Comma 48 17" xfId="9063" xr:uid="{00000000-0005-0000-0000-00008B260000}"/>
    <cellStyle name="Comma 48 18" xfId="9064" xr:uid="{00000000-0005-0000-0000-00008C260000}"/>
    <cellStyle name="Comma 48 2" xfId="9065" xr:uid="{00000000-0005-0000-0000-00008D260000}"/>
    <cellStyle name="Comma 48 2 2" xfId="9066" xr:uid="{00000000-0005-0000-0000-00008E260000}"/>
    <cellStyle name="Comma 48 3" xfId="9067" xr:uid="{00000000-0005-0000-0000-00008F260000}"/>
    <cellStyle name="Comma 48 3 2" xfId="9068" xr:uid="{00000000-0005-0000-0000-000090260000}"/>
    <cellStyle name="Comma 48 4" xfId="9069" xr:uid="{00000000-0005-0000-0000-000091260000}"/>
    <cellStyle name="Comma 48 5" xfId="9070" xr:uid="{00000000-0005-0000-0000-000092260000}"/>
    <cellStyle name="Comma 48 6" xfId="9071" xr:uid="{00000000-0005-0000-0000-000093260000}"/>
    <cellStyle name="Comma 48 7" xfId="9072" xr:uid="{00000000-0005-0000-0000-000094260000}"/>
    <cellStyle name="Comma 48 8" xfId="9073" xr:uid="{00000000-0005-0000-0000-000095260000}"/>
    <cellStyle name="Comma 48 9" xfId="9074" xr:uid="{00000000-0005-0000-0000-000096260000}"/>
    <cellStyle name="Comma 49" xfId="9075" xr:uid="{00000000-0005-0000-0000-000097260000}"/>
    <cellStyle name="Comma 49 10" xfId="9076" xr:uid="{00000000-0005-0000-0000-000098260000}"/>
    <cellStyle name="Comma 49 11" xfId="9077" xr:uid="{00000000-0005-0000-0000-000099260000}"/>
    <cellStyle name="Comma 49 12" xfId="9078" xr:uid="{00000000-0005-0000-0000-00009A260000}"/>
    <cellStyle name="Comma 49 13" xfId="9079" xr:uid="{00000000-0005-0000-0000-00009B260000}"/>
    <cellStyle name="Comma 49 14" xfId="9080" xr:uid="{00000000-0005-0000-0000-00009C260000}"/>
    <cellStyle name="Comma 49 15" xfId="9081" xr:uid="{00000000-0005-0000-0000-00009D260000}"/>
    <cellStyle name="Comma 49 16" xfId="9082" xr:uid="{00000000-0005-0000-0000-00009E260000}"/>
    <cellStyle name="Comma 49 17" xfId="9083" xr:uid="{00000000-0005-0000-0000-00009F260000}"/>
    <cellStyle name="Comma 49 18" xfId="9084" xr:uid="{00000000-0005-0000-0000-0000A0260000}"/>
    <cellStyle name="Comma 49 2" xfId="9085" xr:uid="{00000000-0005-0000-0000-0000A1260000}"/>
    <cellStyle name="Comma 49 2 2" xfId="9086" xr:uid="{00000000-0005-0000-0000-0000A2260000}"/>
    <cellStyle name="Comma 49 3" xfId="9087" xr:uid="{00000000-0005-0000-0000-0000A3260000}"/>
    <cellStyle name="Comma 49 3 2" xfId="9088" xr:uid="{00000000-0005-0000-0000-0000A4260000}"/>
    <cellStyle name="Comma 49 4" xfId="9089" xr:uid="{00000000-0005-0000-0000-0000A5260000}"/>
    <cellStyle name="Comma 49 5" xfId="9090" xr:uid="{00000000-0005-0000-0000-0000A6260000}"/>
    <cellStyle name="Comma 49 6" xfId="9091" xr:uid="{00000000-0005-0000-0000-0000A7260000}"/>
    <cellStyle name="Comma 49 7" xfId="9092" xr:uid="{00000000-0005-0000-0000-0000A8260000}"/>
    <cellStyle name="Comma 49 8" xfId="9093" xr:uid="{00000000-0005-0000-0000-0000A9260000}"/>
    <cellStyle name="Comma 49 9" xfId="9094" xr:uid="{00000000-0005-0000-0000-0000AA260000}"/>
    <cellStyle name="Comma 5" xfId="9095" xr:uid="{00000000-0005-0000-0000-0000AB260000}"/>
    <cellStyle name="Comma 5 2" xfId="9096" xr:uid="{00000000-0005-0000-0000-0000AC260000}"/>
    <cellStyle name="Comma 5 2 2" xfId="9097" xr:uid="{00000000-0005-0000-0000-0000AD260000}"/>
    <cellStyle name="Comma 5 2 2 2" xfId="9098" xr:uid="{00000000-0005-0000-0000-0000AE260000}"/>
    <cellStyle name="Comma 5 2 3" xfId="9099" xr:uid="{00000000-0005-0000-0000-0000AF260000}"/>
    <cellStyle name="Comma 5 2 4" xfId="9100" xr:uid="{00000000-0005-0000-0000-0000B0260000}"/>
    <cellStyle name="Comma 5 3" xfId="9101" xr:uid="{00000000-0005-0000-0000-0000B1260000}"/>
    <cellStyle name="Comma 5 3 2" xfId="9102" xr:uid="{00000000-0005-0000-0000-0000B2260000}"/>
    <cellStyle name="Comma 5 3 2 2" xfId="9103" xr:uid="{00000000-0005-0000-0000-0000B3260000}"/>
    <cellStyle name="Comma 5 3 3" xfId="9104" xr:uid="{00000000-0005-0000-0000-0000B4260000}"/>
    <cellStyle name="Comma 5 3 4" xfId="9105" xr:uid="{00000000-0005-0000-0000-0000B5260000}"/>
    <cellStyle name="Comma 5 4" xfId="9106" xr:uid="{00000000-0005-0000-0000-0000B6260000}"/>
    <cellStyle name="Comma 5 4 2" xfId="9107" xr:uid="{00000000-0005-0000-0000-0000B7260000}"/>
    <cellStyle name="Comma 5 4 2 2" xfId="9108" xr:uid="{00000000-0005-0000-0000-0000B8260000}"/>
    <cellStyle name="Comma 5 4 3" xfId="9109" xr:uid="{00000000-0005-0000-0000-0000B9260000}"/>
    <cellStyle name="Comma 5 5" xfId="9110" xr:uid="{00000000-0005-0000-0000-0000BA260000}"/>
    <cellStyle name="Comma 5 5 2" xfId="9111" xr:uid="{00000000-0005-0000-0000-0000BB260000}"/>
    <cellStyle name="Comma 5 6" xfId="9112" xr:uid="{00000000-0005-0000-0000-0000BC260000}"/>
    <cellStyle name="Comma 5 7" xfId="9113" xr:uid="{00000000-0005-0000-0000-0000BD260000}"/>
    <cellStyle name="Comma 50" xfId="9114" xr:uid="{00000000-0005-0000-0000-0000BE260000}"/>
    <cellStyle name="Comma 50 10" xfId="9115" xr:uid="{00000000-0005-0000-0000-0000BF260000}"/>
    <cellStyle name="Comma 50 11" xfId="9116" xr:uid="{00000000-0005-0000-0000-0000C0260000}"/>
    <cellStyle name="Comma 50 12" xfId="9117" xr:uid="{00000000-0005-0000-0000-0000C1260000}"/>
    <cellStyle name="Comma 50 13" xfId="9118" xr:uid="{00000000-0005-0000-0000-0000C2260000}"/>
    <cellStyle name="Comma 50 14" xfId="9119" xr:uid="{00000000-0005-0000-0000-0000C3260000}"/>
    <cellStyle name="Comma 50 15" xfId="9120" xr:uid="{00000000-0005-0000-0000-0000C4260000}"/>
    <cellStyle name="Comma 50 16" xfId="9121" xr:uid="{00000000-0005-0000-0000-0000C5260000}"/>
    <cellStyle name="Comma 50 17" xfId="9122" xr:uid="{00000000-0005-0000-0000-0000C6260000}"/>
    <cellStyle name="Comma 50 18" xfId="9123" xr:uid="{00000000-0005-0000-0000-0000C7260000}"/>
    <cellStyle name="Comma 50 2" xfId="9124" xr:uid="{00000000-0005-0000-0000-0000C8260000}"/>
    <cellStyle name="Comma 50 2 2" xfId="9125" xr:uid="{00000000-0005-0000-0000-0000C9260000}"/>
    <cellStyle name="Comma 50 3" xfId="9126" xr:uid="{00000000-0005-0000-0000-0000CA260000}"/>
    <cellStyle name="Comma 50 3 2" xfId="9127" xr:uid="{00000000-0005-0000-0000-0000CB260000}"/>
    <cellStyle name="Comma 50 4" xfId="9128" xr:uid="{00000000-0005-0000-0000-0000CC260000}"/>
    <cellStyle name="Comma 50 5" xfId="9129" xr:uid="{00000000-0005-0000-0000-0000CD260000}"/>
    <cellStyle name="Comma 50 6" xfId="9130" xr:uid="{00000000-0005-0000-0000-0000CE260000}"/>
    <cellStyle name="Comma 50 7" xfId="9131" xr:uid="{00000000-0005-0000-0000-0000CF260000}"/>
    <cellStyle name="Comma 50 8" xfId="9132" xr:uid="{00000000-0005-0000-0000-0000D0260000}"/>
    <cellStyle name="Comma 50 9" xfId="9133" xr:uid="{00000000-0005-0000-0000-0000D1260000}"/>
    <cellStyle name="Comma 51" xfId="9134" xr:uid="{00000000-0005-0000-0000-0000D2260000}"/>
    <cellStyle name="Comma 51 10" xfId="9135" xr:uid="{00000000-0005-0000-0000-0000D3260000}"/>
    <cellStyle name="Comma 51 11" xfId="9136" xr:uid="{00000000-0005-0000-0000-0000D4260000}"/>
    <cellStyle name="Comma 51 12" xfId="9137" xr:uid="{00000000-0005-0000-0000-0000D5260000}"/>
    <cellStyle name="Comma 51 13" xfId="9138" xr:uid="{00000000-0005-0000-0000-0000D6260000}"/>
    <cellStyle name="Comma 51 14" xfId="9139" xr:uid="{00000000-0005-0000-0000-0000D7260000}"/>
    <cellStyle name="Comma 51 15" xfId="9140" xr:uid="{00000000-0005-0000-0000-0000D8260000}"/>
    <cellStyle name="Comma 51 16" xfId="9141" xr:uid="{00000000-0005-0000-0000-0000D9260000}"/>
    <cellStyle name="Comma 51 17" xfId="9142" xr:uid="{00000000-0005-0000-0000-0000DA260000}"/>
    <cellStyle name="Comma 51 18" xfId="9143" xr:uid="{00000000-0005-0000-0000-0000DB260000}"/>
    <cellStyle name="Comma 51 2" xfId="9144" xr:uid="{00000000-0005-0000-0000-0000DC260000}"/>
    <cellStyle name="Comma 51 2 2" xfId="9145" xr:uid="{00000000-0005-0000-0000-0000DD260000}"/>
    <cellStyle name="Comma 51 3" xfId="9146" xr:uid="{00000000-0005-0000-0000-0000DE260000}"/>
    <cellStyle name="Comma 51 3 2" xfId="9147" xr:uid="{00000000-0005-0000-0000-0000DF260000}"/>
    <cellStyle name="Comma 51 4" xfId="9148" xr:uid="{00000000-0005-0000-0000-0000E0260000}"/>
    <cellStyle name="Comma 51 5" xfId="9149" xr:uid="{00000000-0005-0000-0000-0000E1260000}"/>
    <cellStyle name="Comma 51 6" xfId="9150" xr:uid="{00000000-0005-0000-0000-0000E2260000}"/>
    <cellStyle name="Comma 51 7" xfId="9151" xr:uid="{00000000-0005-0000-0000-0000E3260000}"/>
    <cellStyle name="Comma 51 8" xfId="9152" xr:uid="{00000000-0005-0000-0000-0000E4260000}"/>
    <cellStyle name="Comma 51 9" xfId="9153" xr:uid="{00000000-0005-0000-0000-0000E5260000}"/>
    <cellStyle name="Comma 52" xfId="9154" xr:uid="{00000000-0005-0000-0000-0000E6260000}"/>
    <cellStyle name="Comma 52 10" xfId="9155" xr:uid="{00000000-0005-0000-0000-0000E7260000}"/>
    <cellStyle name="Comma 52 11" xfId="9156" xr:uid="{00000000-0005-0000-0000-0000E8260000}"/>
    <cellStyle name="Comma 52 12" xfId="9157" xr:uid="{00000000-0005-0000-0000-0000E9260000}"/>
    <cellStyle name="Comma 52 13" xfId="9158" xr:uid="{00000000-0005-0000-0000-0000EA260000}"/>
    <cellStyle name="Comma 52 14" xfId="9159" xr:uid="{00000000-0005-0000-0000-0000EB260000}"/>
    <cellStyle name="Comma 52 15" xfId="9160" xr:uid="{00000000-0005-0000-0000-0000EC260000}"/>
    <cellStyle name="Comma 52 16" xfId="9161" xr:uid="{00000000-0005-0000-0000-0000ED260000}"/>
    <cellStyle name="Comma 52 17" xfId="9162" xr:uid="{00000000-0005-0000-0000-0000EE260000}"/>
    <cellStyle name="Comma 52 18" xfId="9163" xr:uid="{00000000-0005-0000-0000-0000EF260000}"/>
    <cellStyle name="Comma 52 2" xfId="9164" xr:uid="{00000000-0005-0000-0000-0000F0260000}"/>
    <cellStyle name="Comma 52 2 2" xfId="9165" xr:uid="{00000000-0005-0000-0000-0000F1260000}"/>
    <cellStyle name="Comma 52 3" xfId="9166" xr:uid="{00000000-0005-0000-0000-0000F2260000}"/>
    <cellStyle name="Comma 52 3 2" xfId="9167" xr:uid="{00000000-0005-0000-0000-0000F3260000}"/>
    <cellStyle name="Comma 52 4" xfId="9168" xr:uid="{00000000-0005-0000-0000-0000F4260000}"/>
    <cellStyle name="Comma 52 5" xfId="9169" xr:uid="{00000000-0005-0000-0000-0000F5260000}"/>
    <cellStyle name="Comma 52 6" xfId="9170" xr:uid="{00000000-0005-0000-0000-0000F6260000}"/>
    <cellStyle name="Comma 52 7" xfId="9171" xr:uid="{00000000-0005-0000-0000-0000F7260000}"/>
    <cellStyle name="Comma 52 8" xfId="9172" xr:uid="{00000000-0005-0000-0000-0000F8260000}"/>
    <cellStyle name="Comma 52 9" xfId="9173" xr:uid="{00000000-0005-0000-0000-0000F9260000}"/>
    <cellStyle name="Comma 53" xfId="9174" xr:uid="{00000000-0005-0000-0000-0000FA260000}"/>
    <cellStyle name="Comma 53 10" xfId="9175" xr:uid="{00000000-0005-0000-0000-0000FB260000}"/>
    <cellStyle name="Comma 53 11" xfId="9176" xr:uid="{00000000-0005-0000-0000-0000FC260000}"/>
    <cellStyle name="Comma 53 12" xfId="9177" xr:uid="{00000000-0005-0000-0000-0000FD260000}"/>
    <cellStyle name="Comma 53 13" xfId="9178" xr:uid="{00000000-0005-0000-0000-0000FE260000}"/>
    <cellStyle name="Comma 53 14" xfId="9179" xr:uid="{00000000-0005-0000-0000-0000FF260000}"/>
    <cellStyle name="Comma 53 15" xfId="9180" xr:uid="{00000000-0005-0000-0000-000000270000}"/>
    <cellStyle name="Comma 53 16" xfId="9181" xr:uid="{00000000-0005-0000-0000-000001270000}"/>
    <cellStyle name="Comma 53 17" xfId="9182" xr:uid="{00000000-0005-0000-0000-000002270000}"/>
    <cellStyle name="Comma 53 18" xfId="9183" xr:uid="{00000000-0005-0000-0000-000003270000}"/>
    <cellStyle name="Comma 53 2" xfId="9184" xr:uid="{00000000-0005-0000-0000-000004270000}"/>
    <cellStyle name="Comma 53 2 2" xfId="9185" xr:uid="{00000000-0005-0000-0000-000005270000}"/>
    <cellStyle name="Comma 53 2 3" xfId="9186" xr:uid="{00000000-0005-0000-0000-000006270000}"/>
    <cellStyle name="Comma 53 2 4" xfId="9187" xr:uid="{00000000-0005-0000-0000-000007270000}"/>
    <cellStyle name="Comma 53 3" xfId="9188" xr:uid="{00000000-0005-0000-0000-000008270000}"/>
    <cellStyle name="Comma 53 3 2" xfId="9189" xr:uid="{00000000-0005-0000-0000-000009270000}"/>
    <cellStyle name="Comma 53 3 3" xfId="9190" xr:uid="{00000000-0005-0000-0000-00000A270000}"/>
    <cellStyle name="Comma 53 3 4" xfId="9191" xr:uid="{00000000-0005-0000-0000-00000B270000}"/>
    <cellStyle name="Comma 53 3 4 2" xfId="20442" xr:uid="{00000000-0005-0000-0000-00000C270000}"/>
    <cellStyle name="Comma 53 3 4 2 2" xfId="32349" xr:uid="{7520C005-9158-45C9-B2B0-6A58DE6A3755}"/>
    <cellStyle name="Comma 53 3 4 3" xfId="26405" xr:uid="{0B7D0845-CECD-4AF1-8945-CBAF7026A206}"/>
    <cellStyle name="Comma 53 4" xfId="9192" xr:uid="{00000000-0005-0000-0000-00000D270000}"/>
    <cellStyle name="Comma 53 5" xfId="9193" xr:uid="{00000000-0005-0000-0000-00000E270000}"/>
    <cellStyle name="Comma 53 6" xfId="9194" xr:uid="{00000000-0005-0000-0000-00000F270000}"/>
    <cellStyle name="Comma 53 7" xfId="9195" xr:uid="{00000000-0005-0000-0000-000010270000}"/>
    <cellStyle name="Comma 53 8" xfId="9196" xr:uid="{00000000-0005-0000-0000-000011270000}"/>
    <cellStyle name="Comma 53 9" xfId="9197" xr:uid="{00000000-0005-0000-0000-000012270000}"/>
    <cellStyle name="Comma 54" xfId="9198" xr:uid="{00000000-0005-0000-0000-000013270000}"/>
    <cellStyle name="Comma 54 2" xfId="9199" xr:uid="{00000000-0005-0000-0000-000014270000}"/>
    <cellStyle name="Comma 54 2 2" xfId="9200" xr:uid="{00000000-0005-0000-0000-000015270000}"/>
    <cellStyle name="Comma 54 3" xfId="9201" xr:uid="{00000000-0005-0000-0000-000016270000}"/>
    <cellStyle name="Comma 54 3 2" xfId="9202" xr:uid="{00000000-0005-0000-0000-000017270000}"/>
    <cellStyle name="Comma 54 3 2 2" xfId="20443" xr:uid="{00000000-0005-0000-0000-000018270000}"/>
    <cellStyle name="Comma 54 3 2 2 2" xfId="32350" xr:uid="{172DADE0-C6A7-466E-96A7-2E24B069FB66}"/>
    <cellStyle name="Comma 54 3 2 3" xfId="26406" xr:uid="{F1949690-453C-4B97-A951-9E3F0607BEE7}"/>
    <cellStyle name="Comma 54 4" xfId="9203" xr:uid="{00000000-0005-0000-0000-000019270000}"/>
    <cellStyle name="Comma 55" xfId="9204" xr:uid="{00000000-0005-0000-0000-00001A270000}"/>
    <cellStyle name="Comma 55 2" xfId="9205" xr:uid="{00000000-0005-0000-0000-00001B270000}"/>
    <cellStyle name="Comma 55 2 2" xfId="9206" xr:uid="{00000000-0005-0000-0000-00001C270000}"/>
    <cellStyle name="Comma 55 3" xfId="9207" xr:uid="{00000000-0005-0000-0000-00001D270000}"/>
    <cellStyle name="Comma 55 3 2" xfId="9208" xr:uid="{00000000-0005-0000-0000-00001E270000}"/>
    <cellStyle name="Comma 55 3 2 2" xfId="20444" xr:uid="{00000000-0005-0000-0000-00001F270000}"/>
    <cellStyle name="Comma 55 3 2 2 2" xfId="32351" xr:uid="{5013B39D-E0E2-4B66-A3BD-19CA81EBA713}"/>
    <cellStyle name="Comma 55 3 2 3" xfId="26407" xr:uid="{2324DEFE-3364-4193-B124-6A7B3FB8F95F}"/>
    <cellStyle name="Comma 55 4" xfId="9209" xr:uid="{00000000-0005-0000-0000-000020270000}"/>
    <cellStyle name="Comma 56" xfId="9210" xr:uid="{00000000-0005-0000-0000-000021270000}"/>
    <cellStyle name="Comma 56 2" xfId="9211" xr:uid="{00000000-0005-0000-0000-000022270000}"/>
    <cellStyle name="Comma 56 2 2" xfId="9212" xr:uid="{00000000-0005-0000-0000-000023270000}"/>
    <cellStyle name="Comma 56 3" xfId="9213" xr:uid="{00000000-0005-0000-0000-000024270000}"/>
    <cellStyle name="Comma 56 3 2" xfId="9214" xr:uid="{00000000-0005-0000-0000-000025270000}"/>
    <cellStyle name="Comma 56 3 2 2" xfId="20445" xr:uid="{00000000-0005-0000-0000-000026270000}"/>
    <cellStyle name="Comma 56 3 2 2 2" xfId="32352" xr:uid="{C194F9E7-0AE2-40B6-A947-E2296569FA53}"/>
    <cellStyle name="Comma 56 3 2 3" xfId="26408" xr:uid="{77CA634F-9244-495C-AF7D-D8A1DA3FAED7}"/>
    <cellStyle name="Comma 56 4" xfId="9215" xr:uid="{00000000-0005-0000-0000-000027270000}"/>
    <cellStyle name="Comma 57" xfId="9216" xr:uid="{00000000-0005-0000-0000-000028270000}"/>
    <cellStyle name="Comma 57 2" xfId="9217" xr:uid="{00000000-0005-0000-0000-000029270000}"/>
    <cellStyle name="Comma 57 2 2" xfId="9218" xr:uid="{00000000-0005-0000-0000-00002A270000}"/>
    <cellStyle name="Comma 57 3" xfId="9219" xr:uid="{00000000-0005-0000-0000-00002B270000}"/>
    <cellStyle name="Comma 57 3 2" xfId="9220" xr:uid="{00000000-0005-0000-0000-00002C270000}"/>
    <cellStyle name="Comma 57 3 2 2" xfId="20446" xr:uid="{00000000-0005-0000-0000-00002D270000}"/>
    <cellStyle name="Comma 57 3 2 2 2" xfId="32353" xr:uid="{9B27278D-6179-4EE6-AB22-DA264A36BD4B}"/>
    <cellStyle name="Comma 57 3 2 3" xfId="26409" xr:uid="{5633CE3D-24CC-4A86-B9E7-863601D10335}"/>
    <cellStyle name="Comma 57 4" xfId="9221" xr:uid="{00000000-0005-0000-0000-00002E270000}"/>
    <cellStyle name="Comma 58" xfId="9222" xr:uid="{00000000-0005-0000-0000-00002F270000}"/>
    <cellStyle name="Comma 58 2" xfId="9223" xr:uid="{00000000-0005-0000-0000-000030270000}"/>
    <cellStyle name="Comma 58 2 2" xfId="9224" xr:uid="{00000000-0005-0000-0000-000031270000}"/>
    <cellStyle name="Comma 58 3" xfId="9225" xr:uid="{00000000-0005-0000-0000-000032270000}"/>
    <cellStyle name="Comma 58 3 2" xfId="9226" xr:uid="{00000000-0005-0000-0000-000033270000}"/>
    <cellStyle name="Comma 58 3 2 2" xfId="20447" xr:uid="{00000000-0005-0000-0000-000034270000}"/>
    <cellStyle name="Comma 58 3 2 2 2" xfId="32354" xr:uid="{B0719AAD-8360-4EA7-8F66-550885D98EA8}"/>
    <cellStyle name="Comma 58 3 2 3" xfId="26410" xr:uid="{A6B09E93-5FC9-49AF-95DE-5F1E13838092}"/>
    <cellStyle name="Comma 58 4" xfId="9227" xr:uid="{00000000-0005-0000-0000-000035270000}"/>
    <cellStyle name="Comma 59" xfId="9228" xr:uid="{00000000-0005-0000-0000-000036270000}"/>
    <cellStyle name="Comma 59 2" xfId="9229" xr:uid="{00000000-0005-0000-0000-000037270000}"/>
    <cellStyle name="Comma 59 2 2" xfId="9230" xr:uid="{00000000-0005-0000-0000-000038270000}"/>
    <cellStyle name="Comma 59 3" xfId="9231" xr:uid="{00000000-0005-0000-0000-000039270000}"/>
    <cellStyle name="Comma 59 3 2" xfId="9232" xr:uid="{00000000-0005-0000-0000-00003A270000}"/>
    <cellStyle name="Comma 59 3 2 2" xfId="20448" xr:uid="{00000000-0005-0000-0000-00003B270000}"/>
    <cellStyle name="Comma 59 3 2 2 2" xfId="32355" xr:uid="{60340B07-BFA0-4E69-868F-89FAF81D8537}"/>
    <cellStyle name="Comma 59 3 2 3" xfId="26411" xr:uid="{0EA66D56-2635-4F92-8754-AEDF016BBDC9}"/>
    <cellStyle name="Comma 59 4" xfId="9233" xr:uid="{00000000-0005-0000-0000-00003C270000}"/>
    <cellStyle name="Comma 6" xfId="9234" xr:uid="{00000000-0005-0000-0000-00003D270000}"/>
    <cellStyle name="Comma 6 10" xfId="9235" xr:uid="{00000000-0005-0000-0000-00003E270000}"/>
    <cellStyle name="Comma 6 10 2" xfId="9236" xr:uid="{00000000-0005-0000-0000-00003F270000}"/>
    <cellStyle name="Comma 6 10 2 2" xfId="9237" xr:uid="{00000000-0005-0000-0000-000040270000}"/>
    <cellStyle name="Comma 6 10 2 2 2" xfId="9238" xr:uid="{00000000-0005-0000-0000-000041270000}"/>
    <cellStyle name="Comma 6 10 2 2 2 2" xfId="9239" xr:uid="{00000000-0005-0000-0000-000042270000}"/>
    <cellStyle name="Comma 6 10 2 2 3" xfId="9240" xr:uid="{00000000-0005-0000-0000-000043270000}"/>
    <cellStyle name="Comma 6 10 2 3" xfId="9241" xr:uid="{00000000-0005-0000-0000-000044270000}"/>
    <cellStyle name="Comma 6 10 2 3 2" xfId="9242" xr:uid="{00000000-0005-0000-0000-000045270000}"/>
    <cellStyle name="Comma 6 10 2 4" xfId="9243" xr:uid="{00000000-0005-0000-0000-000046270000}"/>
    <cellStyle name="Comma 6 10 3" xfId="9244" xr:uid="{00000000-0005-0000-0000-000047270000}"/>
    <cellStyle name="Comma 6 10 3 2" xfId="9245" xr:uid="{00000000-0005-0000-0000-000048270000}"/>
    <cellStyle name="Comma 6 10 3 2 2" xfId="9246" xr:uid="{00000000-0005-0000-0000-000049270000}"/>
    <cellStyle name="Comma 6 10 3 3" xfId="9247" xr:uid="{00000000-0005-0000-0000-00004A270000}"/>
    <cellStyle name="Comma 6 10 4" xfId="9248" xr:uid="{00000000-0005-0000-0000-00004B270000}"/>
    <cellStyle name="Comma 6 10 4 2" xfId="9249" xr:uid="{00000000-0005-0000-0000-00004C270000}"/>
    <cellStyle name="Comma 6 10 5" xfId="9250" xr:uid="{00000000-0005-0000-0000-00004D270000}"/>
    <cellStyle name="Comma 6 11" xfId="9251" xr:uid="{00000000-0005-0000-0000-00004E270000}"/>
    <cellStyle name="Comma 6 11 2" xfId="9252" xr:uid="{00000000-0005-0000-0000-00004F270000}"/>
    <cellStyle name="Comma 6 11 2 2" xfId="9253" xr:uid="{00000000-0005-0000-0000-000050270000}"/>
    <cellStyle name="Comma 6 11 2 2 2" xfId="9254" xr:uid="{00000000-0005-0000-0000-000051270000}"/>
    <cellStyle name="Comma 6 11 2 3" xfId="9255" xr:uid="{00000000-0005-0000-0000-000052270000}"/>
    <cellStyle name="Comma 6 11 3" xfId="9256" xr:uid="{00000000-0005-0000-0000-000053270000}"/>
    <cellStyle name="Comma 6 11 3 2" xfId="9257" xr:uid="{00000000-0005-0000-0000-000054270000}"/>
    <cellStyle name="Comma 6 11 4" xfId="9258" xr:uid="{00000000-0005-0000-0000-000055270000}"/>
    <cellStyle name="Comma 6 12" xfId="9259" xr:uid="{00000000-0005-0000-0000-000056270000}"/>
    <cellStyle name="Comma 6 12 2" xfId="9260" xr:uid="{00000000-0005-0000-0000-000057270000}"/>
    <cellStyle name="Comma 6 12 2 2" xfId="9261" xr:uid="{00000000-0005-0000-0000-000058270000}"/>
    <cellStyle name="Comma 6 12 3" xfId="9262" xr:uid="{00000000-0005-0000-0000-000059270000}"/>
    <cellStyle name="Comma 6 13" xfId="9263" xr:uid="{00000000-0005-0000-0000-00005A270000}"/>
    <cellStyle name="Comma 6 13 2" xfId="9264" xr:uid="{00000000-0005-0000-0000-00005B270000}"/>
    <cellStyle name="Comma 6 14" xfId="9265" xr:uid="{00000000-0005-0000-0000-00005C270000}"/>
    <cellStyle name="Comma 6 14 2" xfId="9266" xr:uid="{00000000-0005-0000-0000-00005D270000}"/>
    <cellStyle name="Comma 6 15" xfId="9267" xr:uid="{00000000-0005-0000-0000-00005E270000}"/>
    <cellStyle name="Comma 6 15 2" xfId="9268" xr:uid="{00000000-0005-0000-0000-00005F270000}"/>
    <cellStyle name="Comma 6 16" xfId="9269" xr:uid="{00000000-0005-0000-0000-000060270000}"/>
    <cellStyle name="Comma 6 17" xfId="9270" xr:uid="{00000000-0005-0000-0000-000061270000}"/>
    <cellStyle name="Comma 6 2" xfId="9271" xr:uid="{00000000-0005-0000-0000-000062270000}"/>
    <cellStyle name="Comma 6 2 2" xfId="9272" xr:uid="{00000000-0005-0000-0000-000063270000}"/>
    <cellStyle name="Comma 6 2 2 2" xfId="9273" xr:uid="{00000000-0005-0000-0000-000064270000}"/>
    <cellStyle name="Comma 6 2 2 2 2" xfId="9274" xr:uid="{00000000-0005-0000-0000-000065270000}"/>
    <cellStyle name="Comma 6 2 2 2 2 2" xfId="9275" xr:uid="{00000000-0005-0000-0000-000066270000}"/>
    <cellStyle name="Comma 6 2 2 2 2 2 2" xfId="9276" xr:uid="{00000000-0005-0000-0000-000067270000}"/>
    <cellStyle name="Comma 6 2 2 2 2 3" xfId="9277" xr:uid="{00000000-0005-0000-0000-000068270000}"/>
    <cellStyle name="Comma 6 2 2 2 3" xfId="9278" xr:uid="{00000000-0005-0000-0000-000069270000}"/>
    <cellStyle name="Comma 6 2 2 2 3 2" xfId="9279" xr:uid="{00000000-0005-0000-0000-00006A270000}"/>
    <cellStyle name="Comma 6 2 2 2 4" xfId="9280" xr:uid="{00000000-0005-0000-0000-00006B270000}"/>
    <cellStyle name="Comma 6 2 2 3" xfId="9281" xr:uid="{00000000-0005-0000-0000-00006C270000}"/>
    <cellStyle name="Comma 6 2 2 3 2" xfId="9282" xr:uid="{00000000-0005-0000-0000-00006D270000}"/>
    <cellStyle name="Comma 6 2 2 3 2 2" xfId="9283" xr:uid="{00000000-0005-0000-0000-00006E270000}"/>
    <cellStyle name="Comma 6 2 2 3 3" xfId="9284" xr:uid="{00000000-0005-0000-0000-00006F270000}"/>
    <cellStyle name="Comma 6 2 2 4" xfId="9285" xr:uid="{00000000-0005-0000-0000-000070270000}"/>
    <cellStyle name="Comma 6 2 2 4 2" xfId="9286" xr:uid="{00000000-0005-0000-0000-000071270000}"/>
    <cellStyle name="Comma 6 2 2 5" xfId="9287" xr:uid="{00000000-0005-0000-0000-000072270000}"/>
    <cellStyle name="Comma 6 2 3" xfId="9288" xr:uid="{00000000-0005-0000-0000-000073270000}"/>
    <cellStyle name="Comma 6 2 3 2" xfId="9289" xr:uid="{00000000-0005-0000-0000-000074270000}"/>
    <cellStyle name="Comma 6 2 4" xfId="9290" xr:uid="{00000000-0005-0000-0000-000075270000}"/>
    <cellStyle name="Comma 6 2 5" xfId="9291" xr:uid="{00000000-0005-0000-0000-000076270000}"/>
    <cellStyle name="Comma 6 2 6" xfId="9292" xr:uid="{00000000-0005-0000-0000-000077270000}"/>
    <cellStyle name="Comma 6 2 6 2" xfId="20449" xr:uid="{00000000-0005-0000-0000-000078270000}"/>
    <cellStyle name="Comma 6 2 6 2 2" xfId="32356" xr:uid="{7B35304B-69D4-43F1-A406-8FD0E4FAFE4C}"/>
    <cellStyle name="Comma 6 2 6 3" xfId="26412" xr:uid="{9E480D70-3666-40AC-826E-38AEC42CF2FE}"/>
    <cellStyle name="Comma 6 3" xfId="9293" xr:uid="{00000000-0005-0000-0000-000079270000}"/>
    <cellStyle name="Comma 6 3 2" xfId="9294" xr:uid="{00000000-0005-0000-0000-00007A270000}"/>
    <cellStyle name="Comma 6 3 2 2" xfId="9295" xr:uid="{00000000-0005-0000-0000-00007B270000}"/>
    <cellStyle name="Comma 6 3 2 2 2" xfId="9296" xr:uid="{00000000-0005-0000-0000-00007C270000}"/>
    <cellStyle name="Comma 6 3 2 2 2 2" xfId="9297" xr:uid="{00000000-0005-0000-0000-00007D270000}"/>
    <cellStyle name="Comma 6 3 2 2 3" xfId="9298" xr:uid="{00000000-0005-0000-0000-00007E270000}"/>
    <cellStyle name="Comma 6 3 2 3" xfId="9299" xr:uid="{00000000-0005-0000-0000-00007F270000}"/>
    <cellStyle name="Comma 6 3 2 3 2" xfId="9300" xr:uid="{00000000-0005-0000-0000-000080270000}"/>
    <cellStyle name="Comma 6 3 2 4" xfId="9301" xr:uid="{00000000-0005-0000-0000-000081270000}"/>
    <cellStyle name="Comma 6 3 3" xfId="9302" xr:uid="{00000000-0005-0000-0000-000082270000}"/>
    <cellStyle name="Comma 6 3 3 2" xfId="9303" xr:uid="{00000000-0005-0000-0000-000083270000}"/>
    <cellStyle name="Comma 6 3 3 2 2" xfId="9304" xr:uid="{00000000-0005-0000-0000-000084270000}"/>
    <cellStyle name="Comma 6 3 3 3" xfId="9305" xr:uid="{00000000-0005-0000-0000-000085270000}"/>
    <cellStyle name="Comma 6 3 4" xfId="9306" xr:uid="{00000000-0005-0000-0000-000086270000}"/>
    <cellStyle name="Comma 6 3 4 2" xfId="9307" xr:uid="{00000000-0005-0000-0000-000087270000}"/>
    <cellStyle name="Comma 6 3 5" xfId="9308" xr:uid="{00000000-0005-0000-0000-000088270000}"/>
    <cellStyle name="Comma 6 3 5 2" xfId="9309" xr:uid="{00000000-0005-0000-0000-000089270000}"/>
    <cellStyle name="Comma 6 3 6" xfId="9310" xr:uid="{00000000-0005-0000-0000-00008A270000}"/>
    <cellStyle name="Comma 6 3 7" xfId="9311" xr:uid="{00000000-0005-0000-0000-00008B270000}"/>
    <cellStyle name="Comma 6 3 7 2" xfId="20450" xr:uid="{00000000-0005-0000-0000-00008C270000}"/>
    <cellStyle name="Comma 6 3 7 2 2" xfId="32357" xr:uid="{B76198D1-50AD-43A6-B3A0-234BFEE3D045}"/>
    <cellStyle name="Comma 6 3 7 3" xfId="26413" xr:uid="{ED191F36-8925-4D04-9CBB-030E587DD6C7}"/>
    <cellStyle name="Comma 6 4" xfId="9312" xr:uid="{00000000-0005-0000-0000-00008D270000}"/>
    <cellStyle name="Comma 6 4 2" xfId="9313" xr:uid="{00000000-0005-0000-0000-00008E270000}"/>
    <cellStyle name="Comma 6 4 2 2" xfId="9314" xr:uid="{00000000-0005-0000-0000-00008F270000}"/>
    <cellStyle name="Comma 6 4 2 2 2" xfId="9315" xr:uid="{00000000-0005-0000-0000-000090270000}"/>
    <cellStyle name="Comma 6 4 2 2 2 2" xfId="9316" xr:uid="{00000000-0005-0000-0000-000091270000}"/>
    <cellStyle name="Comma 6 4 2 2 3" xfId="9317" xr:uid="{00000000-0005-0000-0000-000092270000}"/>
    <cellStyle name="Comma 6 4 2 3" xfId="9318" xr:uid="{00000000-0005-0000-0000-000093270000}"/>
    <cellStyle name="Comma 6 4 2 3 2" xfId="9319" xr:uid="{00000000-0005-0000-0000-000094270000}"/>
    <cellStyle name="Comma 6 4 2 4" xfId="9320" xr:uid="{00000000-0005-0000-0000-000095270000}"/>
    <cellStyle name="Comma 6 4 3" xfId="9321" xr:uid="{00000000-0005-0000-0000-000096270000}"/>
    <cellStyle name="Comma 6 4 3 2" xfId="9322" xr:uid="{00000000-0005-0000-0000-000097270000}"/>
    <cellStyle name="Comma 6 4 3 2 2" xfId="9323" xr:uid="{00000000-0005-0000-0000-000098270000}"/>
    <cellStyle name="Comma 6 4 3 3" xfId="9324" xr:uid="{00000000-0005-0000-0000-000099270000}"/>
    <cellStyle name="Comma 6 4 4" xfId="9325" xr:uid="{00000000-0005-0000-0000-00009A270000}"/>
    <cellStyle name="Comma 6 4 4 2" xfId="9326" xr:uid="{00000000-0005-0000-0000-00009B270000}"/>
    <cellStyle name="Comma 6 4 5" xfId="9327" xr:uid="{00000000-0005-0000-0000-00009C270000}"/>
    <cellStyle name="Comma 6 4 5 2" xfId="9328" xr:uid="{00000000-0005-0000-0000-00009D270000}"/>
    <cellStyle name="Comma 6 4 6" xfId="9329" xr:uid="{00000000-0005-0000-0000-00009E270000}"/>
    <cellStyle name="Comma 6 5" xfId="9330" xr:uid="{00000000-0005-0000-0000-00009F270000}"/>
    <cellStyle name="Comma 6 5 2" xfId="9331" xr:uid="{00000000-0005-0000-0000-0000A0270000}"/>
    <cellStyle name="Comma 6 5 2 2" xfId="9332" xr:uid="{00000000-0005-0000-0000-0000A1270000}"/>
    <cellStyle name="Comma 6 5 2 2 2" xfId="9333" xr:uid="{00000000-0005-0000-0000-0000A2270000}"/>
    <cellStyle name="Comma 6 5 2 2 2 2" xfId="9334" xr:uid="{00000000-0005-0000-0000-0000A3270000}"/>
    <cellStyle name="Comma 6 5 2 2 3" xfId="9335" xr:uid="{00000000-0005-0000-0000-0000A4270000}"/>
    <cellStyle name="Comma 6 5 2 3" xfId="9336" xr:uid="{00000000-0005-0000-0000-0000A5270000}"/>
    <cellStyle name="Comma 6 5 2 3 2" xfId="9337" xr:uid="{00000000-0005-0000-0000-0000A6270000}"/>
    <cellStyle name="Comma 6 5 2 4" xfId="9338" xr:uid="{00000000-0005-0000-0000-0000A7270000}"/>
    <cellStyle name="Comma 6 5 3" xfId="9339" xr:uid="{00000000-0005-0000-0000-0000A8270000}"/>
    <cellStyle name="Comma 6 5 3 2" xfId="9340" xr:uid="{00000000-0005-0000-0000-0000A9270000}"/>
    <cellStyle name="Comma 6 5 3 2 2" xfId="9341" xr:uid="{00000000-0005-0000-0000-0000AA270000}"/>
    <cellStyle name="Comma 6 5 3 3" xfId="9342" xr:uid="{00000000-0005-0000-0000-0000AB270000}"/>
    <cellStyle name="Comma 6 5 4" xfId="9343" xr:uid="{00000000-0005-0000-0000-0000AC270000}"/>
    <cellStyle name="Comma 6 5 4 2" xfId="9344" xr:uid="{00000000-0005-0000-0000-0000AD270000}"/>
    <cellStyle name="Comma 6 5 5" xfId="9345" xr:uid="{00000000-0005-0000-0000-0000AE270000}"/>
    <cellStyle name="Comma 6 6" xfId="9346" xr:uid="{00000000-0005-0000-0000-0000AF270000}"/>
    <cellStyle name="Comma 6 6 2" xfId="9347" xr:uid="{00000000-0005-0000-0000-0000B0270000}"/>
    <cellStyle name="Comma 6 6 2 2" xfId="9348" xr:uid="{00000000-0005-0000-0000-0000B1270000}"/>
    <cellStyle name="Comma 6 6 2 2 2" xfId="9349" xr:uid="{00000000-0005-0000-0000-0000B2270000}"/>
    <cellStyle name="Comma 6 6 2 2 2 2" xfId="9350" xr:uid="{00000000-0005-0000-0000-0000B3270000}"/>
    <cellStyle name="Comma 6 6 2 2 3" xfId="9351" xr:uid="{00000000-0005-0000-0000-0000B4270000}"/>
    <cellStyle name="Comma 6 6 2 3" xfId="9352" xr:uid="{00000000-0005-0000-0000-0000B5270000}"/>
    <cellStyle name="Comma 6 6 2 3 2" xfId="9353" xr:uid="{00000000-0005-0000-0000-0000B6270000}"/>
    <cellStyle name="Comma 6 6 2 4" xfId="9354" xr:uid="{00000000-0005-0000-0000-0000B7270000}"/>
    <cellStyle name="Comma 6 6 3" xfId="9355" xr:uid="{00000000-0005-0000-0000-0000B8270000}"/>
    <cellStyle name="Comma 6 6 3 2" xfId="9356" xr:uid="{00000000-0005-0000-0000-0000B9270000}"/>
    <cellStyle name="Comma 6 6 3 2 2" xfId="9357" xr:uid="{00000000-0005-0000-0000-0000BA270000}"/>
    <cellStyle name="Comma 6 6 3 3" xfId="9358" xr:uid="{00000000-0005-0000-0000-0000BB270000}"/>
    <cellStyle name="Comma 6 6 4" xfId="9359" xr:uid="{00000000-0005-0000-0000-0000BC270000}"/>
    <cellStyle name="Comma 6 6 4 2" xfId="9360" xr:uid="{00000000-0005-0000-0000-0000BD270000}"/>
    <cellStyle name="Comma 6 6 5" xfId="9361" xr:uid="{00000000-0005-0000-0000-0000BE270000}"/>
    <cellStyle name="Comma 6 7" xfId="9362" xr:uid="{00000000-0005-0000-0000-0000BF270000}"/>
    <cellStyle name="Comma 6 7 2" xfId="9363" xr:uid="{00000000-0005-0000-0000-0000C0270000}"/>
    <cellStyle name="Comma 6 7 2 2" xfId="9364" xr:uid="{00000000-0005-0000-0000-0000C1270000}"/>
    <cellStyle name="Comma 6 7 2 2 2" xfId="9365" xr:uid="{00000000-0005-0000-0000-0000C2270000}"/>
    <cellStyle name="Comma 6 7 2 2 2 2" xfId="9366" xr:uid="{00000000-0005-0000-0000-0000C3270000}"/>
    <cellStyle name="Comma 6 7 2 2 3" xfId="9367" xr:uid="{00000000-0005-0000-0000-0000C4270000}"/>
    <cellStyle name="Comma 6 7 2 3" xfId="9368" xr:uid="{00000000-0005-0000-0000-0000C5270000}"/>
    <cellStyle name="Comma 6 7 2 3 2" xfId="9369" xr:uid="{00000000-0005-0000-0000-0000C6270000}"/>
    <cellStyle name="Comma 6 7 2 4" xfId="9370" xr:uid="{00000000-0005-0000-0000-0000C7270000}"/>
    <cellStyle name="Comma 6 7 3" xfId="9371" xr:uid="{00000000-0005-0000-0000-0000C8270000}"/>
    <cellStyle name="Comma 6 7 3 2" xfId="9372" xr:uid="{00000000-0005-0000-0000-0000C9270000}"/>
    <cellStyle name="Comma 6 7 3 2 2" xfId="9373" xr:uid="{00000000-0005-0000-0000-0000CA270000}"/>
    <cellStyle name="Comma 6 7 3 3" xfId="9374" xr:uid="{00000000-0005-0000-0000-0000CB270000}"/>
    <cellStyle name="Comma 6 7 4" xfId="9375" xr:uid="{00000000-0005-0000-0000-0000CC270000}"/>
    <cellStyle name="Comma 6 7 4 2" xfId="9376" xr:uid="{00000000-0005-0000-0000-0000CD270000}"/>
    <cellStyle name="Comma 6 7 5" xfId="9377" xr:uid="{00000000-0005-0000-0000-0000CE270000}"/>
    <cellStyle name="Comma 6 8" xfId="9378" xr:uid="{00000000-0005-0000-0000-0000CF270000}"/>
    <cellStyle name="Comma 6 8 2" xfId="9379" xr:uid="{00000000-0005-0000-0000-0000D0270000}"/>
    <cellStyle name="Comma 6 8 2 2" xfId="9380" xr:uid="{00000000-0005-0000-0000-0000D1270000}"/>
    <cellStyle name="Comma 6 8 2 2 2" xfId="9381" xr:uid="{00000000-0005-0000-0000-0000D2270000}"/>
    <cellStyle name="Comma 6 8 2 2 2 2" xfId="9382" xr:uid="{00000000-0005-0000-0000-0000D3270000}"/>
    <cellStyle name="Comma 6 8 2 2 3" xfId="9383" xr:uid="{00000000-0005-0000-0000-0000D4270000}"/>
    <cellStyle name="Comma 6 8 2 3" xfId="9384" xr:uid="{00000000-0005-0000-0000-0000D5270000}"/>
    <cellStyle name="Comma 6 8 2 3 2" xfId="9385" xr:uid="{00000000-0005-0000-0000-0000D6270000}"/>
    <cellStyle name="Comma 6 8 2 4" xfId="9386" xr:uid="{00000000-0005-0000-0000-0000D7270000}"/>
    <cellStyle name="Comma 6 8 3" xfId="9387" xr:uid="{00000000-0005-0000-0000-0000D8270000}"/>
    <cellStyle name="Comma 6 8 3 2" xfId="9388" xr:uid="{00000000-0005-0000-0000-0000D9270000}"/>
    <cellStyle name="Comma 6 8 3 2 2" xfId="9389" xr:uid="{00000000-0005-0000-0000-0000DA270000}"/>
    <cellStyle name="Comma 6 8 3 3" xfId="9390" xr:uid="{00000000-0005-0000-0000-0000DB270000}"/>
    <cellStyle name="Comma 6 8 4" xfId="9391" xr:uid="{00000000-0005-0000-0000-0000DC270000}"/>
    <cellStyle name="Comma 6 8 4 2" xfId="9392" xr:uid="{00000000-0005-0000-0000-0000DD270000}"/>
    <cellStyle name="Comma 6 8 5" xfId="9393" xr:uid="{00000000-0005-0000-0000-0000DE270000}"/>
    <cellStyle name="Comma 6 9" xfId="9394" xr:uid="{00000000-0005-0000-0000-0000DF270000}"/>
    <cellStyle name="Comma 6 9 2" xfId="9395" xr:uid="{00000000-0005-0000-0000-0000E0270000}"/>
    <cellStyle name="Comma 6 9 2 2" xfId="9396" xr:uid="{00000000-0005-0000-0000-0000E1270000}"/>
    <cellStyle name="Comma 6 9 2 2 2" xfId="9397" xr:uid="{00000000-0005-0000-0000-0000E2270000}"/>
    <cellStyle name="Comma 6 9 2 2 2 2" xfId="9398" xr:uid="{00000000-0005-0000-0000-0000E3270000}"/>
    <cellStyle name="Comma 6 9 2 2 3" xfId="9399" xr:uid="{00000000-0005-0000-0000-0000E4270000}"/>
    <cellStyle name="Comma 6 9 2 3" xfId="9400" xr:uid="{00000000-0005-0000-0000-0000E5270000}"/>
    <cellStyle name="Comma 6 9 2 3 2" xfId="9401" xr:uid="{00000000-0005-0000-0000-0000E6270000}"/>
    <cellStyle name="Comma 6 9 2 4" xfId="9402" xr:uid="{00000000-0005-0000-0000-0000E7270000}"/>
    <cellStyle name="Comma 6 9 3" xfId="9403" xr:uid="{00000000-0005-0000-0000-0000E8270000}"/>
    <cellStyle name="Comma 6 9 3 2" xfId="9404" xr:uid="{00000000-0005-0000-0000-0000E9270000}"/>
    <cellStyle name="Comma 6 9 3 2 2" xfId="9405" xr:uid="{00000000-0005-0000-0000-0000EA270000}"/>
    <cellStyle name="Comma 6 9 3 3" xfId="9406" xr:uid="{00000000-0005-0000-0000-0000EB270000}"/>
    <cellStyle name="Comma 6 9 4" xfId="9407" xr:uid="{00000000-0005-0000-0000-0000EC270000}"/>
    <cellStyle name="Comma 6 9 4 2" xfId="9408" xr:uid="{00000000-0005-0000-0000-0000ED270000}"/>
    <cellStyle name="Comma 6 9 5" xfId="9409" xr:uid="{00000000-0005-0000-0000-0000EE270000}"/>
    <cellStyle name="Comma 60" xfId="9410" xr:uid="{00000000-0005-0000-0000-0000EF270000}"/>
    <cellStyle name="Comma 60 2" xfId="9411" xr:uid="{00000000-0005-0000-0000-0000F0270000}"/>
    <cellStyle name="Comma 60 2 2" xfId="9412" xr:uid="{00000000-0005-0000-0000-0000F1270000}"/>
    <cellStyle name="Comma 60 3" xfId="9413" xr:uid="{00000000-0005-0000-0000-0000F2270000}"/>
    <cellStyle name="Comma 60 3 2" xfId="9414" xr:uid="{00000000-0005-0000-0000-0000F3270000}"/>
    <cellStyle name="Comma 60 3 2 2" xfId="20451" xr:uid="{00000000-0005-0000-0000-0000F4270000}"/>
    <cellStyle name="Comma 60 3 2 2 2" xfId="32358" xr:uid="{BD858DA9-890E-442E-91EC-BC3257854BE3}"/>
    <cellStyle name="Comma 60 3 2 3" xfId="26414" xr:uid="{B35A776F-9B1D-45C2-802E-42B1C3AD29EF}"/>
    <cellStyle name="Comma 60 4" xfId="9415" xr:uid="{00000000-0005-0000-0000-0000F5270000}"/>
    <cellStyle name="Comma 60 5" xfId="9416" xr:uid="{00000000-0005-0000-0000-0000F6270000}"/>
    <cellStyle name="Comma 61" xfId="9417" xr:uid="{00000000-0005-0000-0000-0000F7270000}"/>
    <cellStyle name="Comma 61 2" xfId="9418" xr:uid="{00000000-0005-0000-0000-0000F8270000}"/>
    <cellStyle name="Comma 61 2 2" xfId="9419" xr:uid="{00000000-0005-0000-0000-0000F9270000}"/>
    <cellStyle name="Comma 61 3" xfId="9420" xr:uid="{00000000-0005-0000-0000-0000FA270000}"/>
    <cellStyle name="Comma 61 3 2" xfId="9421" xr:uid="{00000000-0005-0000-0000-0000FB270000}"/>
    <cellStyle name="Comma 61 3 2 2" xfId="20452" xr:uid="{00000000-0005-0000-0000-0000FC270000}"/>
    <cellStyle name="Comma 61 3 2 2 2" xfId="32359" xr:uid="{D2B4541D-717A-4C28-B8B2-D178DF52D607}"/>
    <cellStyle name="Comma 61 3 2 3" xfId="26415" xr:uid="{8A6C8C17-5165-4AE8-8748-CD511474CF82}"/>
    <cellStyle name="Comma 61 4" xfId="9422" xr:uid="{00000000-0005-0000-0000-0000FD270000}"/>
    <cellStyle name="Comma 61 5" xfId="9423" xr:uid="{00000000-0005-0000-0000-0000FE270000}"/>
    <cellStyle name="Comma 62" xfId="9424" xr:uid="{00000000-0005-0000-0000-0000FF270000}"/>
    <cellStyle name="Comma 62 2" xfId="9425" xr:uid="{00000000-0005-0000-0000-000000280000}"/>
    <cellStyle name="Comma 62 2 2" xfId="9426" xr:uid="{00000000-0005-0000-0000-000001280000}"/>
    <cellStyle name="Comma 62 3" xfId="9427" xr:uid="{00000000-0005-0000-0000-000002280000}"/>
    <cellStyle name="Comma 62 3 2" xfId="9428" xr:uid="{00000000-0005-0000-0000-000003280000}"/>
    <cellStyle name="Comma 62 3 2 2" xfId="20453" xr:uid="{00000000-0005-0000-0000-000004280000}"/>
    <cellStyle name="Comma 62 3 2 2 2" xfId="32360" xr:uid="{7598DE5C-F63F-4C81-8599-C95B72747572}"/>
    <cellStyle name="Comma 62 3 2 3" xfId="26416" xr:uid="{4069A491-E24A-49B9-AA4D-A4836F3B6456}"/>
    <cellStyle name="Comma 62 4" xfId="9429" xr:uid="{00000000-0005-0000-0000-000005280000}"/>
    <cellStyle name="Comma 63" xfId="9430" xr:uid="{00000000-0005-0000-0000-000006280000}"/>
    <cellStyle name="Comma 63 2" xfId="9431" xr:uid="{00000000-0005-0000-0000-000007280000}"/>
    <cellStyle name="Comma 63 2 2" xfId="9432" xr:uid="{00000000-0005-0000-0000-000008280000}"/>
    <cellStyle name="Comma 63 3" xfId="9433" xr:uid="{00000000-0005-0000-0000-000009280000}"/>
    <cellStyle name="Comma 63 3 2" xfId="9434" xr:uid="{00000000-0005-0000-0000-00000A280000}"/>
    <cellStyle name="Comma 63 3 2 2" xfId="20454" xr:uid="{00000000-0005-0000-0000-00000B280000}"/>
    <cellStyle name="Comma 63 3 2 2 2" xfId="32361" xr:uid="{D9EB2255-C69A-4F58-BAFB-52D740A0E835}"/>
    <cellStyle name="Comma 63 3 2 3" xfId="26417" xr:uid="{5F28B176-6A00-4AFD-9C5E-E403E8689C47}"/>
    <cellStyle name="Comma 63 4" xfId="9435" xr:uid="{00000000-0005-0000-0000-00000C280000}"/>
    <cellStyle name="Comma 64" xfId="9436" xr:uid="{00000000-0005-0000-0000-00000D280000}"/>
    <cellStyle name="Comma 64 2" xfId="9437" xr:uid="{00000000-0005-0000-0000-00000E280000}"/>
    <cellStyle name="Comma 64 2 2" xfId="9438" xr:uid="{00000000-0005-0000-0000-00000F280000}"/>
    <cellStyle name="Comma 64 3" xfId="9439" xr:uid="{00000000-0005-0000-0000-000010280000}"/>
    <cellStyle name="Comma 64 4" xfId="9440" xr:uid="{00000000-0005-0000-0000-000011280000}"/>
    <cellStyle name="Comma 65" xfId="9441" xr:uid="{00000000-0005-0000-0000-000012280000}"/>
    <cellStyle name="Comma 65 2" xfId="9442" xr:uid="{00000000-0005-0000-0000-000013280000}"/>
    <cellStyle name="Comma 65 2 2" xfId="9443" xr:uid="{00000000-0005-0000-0000-000014280000}"/>
    <cellStyle name="Comma 65 3" xfId="9444" xr:uid="{00000000-0005-0000-0000-000015280000}"/>
    <cellStyle name="Comma 65 4" xfId="9445" xr:uid="{00000000-0005-0000-0000-000016280000}"/>
    <cellStyle name="Comma 66" xfId="9446" xr:uid="{00000000-0005-0000-0000-000017280000}"/>
    <cellStyle name="Comma 66 2" xfId="9447" xr:uid="{00000000-0005-0000-0000-000018280000}"/>
    <cellStyle name="Comma 66 2 2" xfId="9448" xr:uid="{00000000-0005-0000-0000-000019280000}"/>
    <cellStyle name="Comma 66 3" xfId="9449" xr:uid="{00000000-0005-0000-0000-00001A280000}"/>
    <cellStyle name="Comma 66 4" xfId="9450" xr:uid="{00000000-0005-0000-0000-00001B280000}"/>
    <cellStyle name="Comma 67" xfId="9451" xr:uid="{00000000-0005-0000-0000-00001C280000}"/>
    <cellStyle name="Comma 67 2" xfId="9452" xr:uid="{00000000-0005-0000-0000-00001D280000}"/>
    <cellStyle name="Comma 67 2 2" xfId="9453" xr:uid="{00000000-0005-0000-0000-00001E280000}"/>
    <cellStyle name="Comma 67 3" xfId="9454" xr:uid="{00000000-0005-0000-0000-00001F280000}"/>
    <cellStyle name="Comma 67 4" xfId="9455" xr:uid="{00000000-0005-0000-0000-000020280000}"/>
    <cellStyle name="Comma 68" xfId="9456" xr:uid="{00000000-0005-0000-0000-000021280000}"/>
    <cellStyle name="Comma 68 2" xfId="9457" xr:uid="{00000000-0005-0000-0000-000022280000}"/>
    <cellStyle name="Comma 68 2 2" xfId="9458" xr:uid="{00000000-0005-0000-0000-000023280000}"/>
    <cellStyle name="Comma 68 3" xfId="9459" xr:uid="{00000000-0005-0000-0000-000024280000}"/>
    <cellStyle name="Comma 68 4" xfId="9460" xr:uid="{00000000-0005-0000-0000-000025280000}"/>
    <cellStyle name="Comma 69" xfId="9461" xr:uid="{00000000-0005-0000-0000-000026280000}"/>
    <cellStyle name="Comma 69 2" xfId="9462" xr:uid="{00000000-0005-0000-0000-000027280000}"/>
    <cellStyle name="Comma 69 2 2" xfId="9463" xr:uid="{00000000-0005-0000-0000-000028280000}"/>
    <cellStyle name="Comma 69 3" xfId="9464" xr:uid="{00000000-0005-0000-0000-000029280000}"/>
    <cellStyle name="Comma 69 4" xfId="9465" xr:uid="{00000000-0005-0000-0000-00002A280000}"/>
    <cellStyle name="Comma 7" xfId="9466" xr:uid="{00000000-0005-0000-0000-00002B280000}"/>
    <cellStyle name="Comma 7 2" xfId="9467" xr:uid="{00000000-0005-0000-0000-00002C280000}"/>
    <cellStyle name="Comma 7 2 10" xfId="9468" xr:uid="{00000000-0005-0000-0000-00002D280000}"/>
    <cellStyle name="Comma 7 2 11" xfId="9469" xr:uid="{00000000-0005-0000-0000-00002E280000}"/>
    <cellStyle name="Comma 7 2 12" xfId="9470" xr:uid="{00000000-0005-0000-0000-00002F280000}"/>
    <cellStyle name="Comma 7 2 13" xfId="9471" xr:uid="{00000000-0005-0000-0000-000030280000}"/>
    <cellStyle name="Comma 7 2 14" xfId="9472" xr:uid="{00000000-0005-0000-0000-000031280000}"/>
    <cellStyle name="Comma 7 2 15" xfId="9473" xr:uid="{00000000-0005-0000-0000-000032280000}"/>
    <cellStyle name="Comma 7 2 16" xfId="9474" xr:uid="{00000000-0005-0000-0000-000033280000}"/>
    <cellStyle name="Comma 7 2 17" xfId="9475" xr:uid="{00000000-0005-0000-0000-000034280000}"/>
    <cellStyle name="Comma 7 2 18" xfId="9476" xr:uid="{00000000-0005-0000-0000-000035280000}"/>
    <cellStyle name="Comma 7 2 19" xfId="9477" xr:uid="{00000000-0005-0000-0000-000036280000}"/>
    <cellStyle name="Comma 7 2 2" xfId="9478" xr:uid="{00000000-0005-0000-0000-000037280000}"/>
    <cellStyle name="Comma 7 2 2 10" xfId="9479" xr:uid="{00000000-0005-0000-0000-000038280000}"/>
    <cellStyle name="Comma 7 2 2 11" xfId="9480" xr:uid="{00000000-0005-0000-0000-000039280000}"/>
    <cellStyle name="Comma 7 2 2 12" xfId="9481" xr:uid="{00000000-0005-0000-0000-00003A280000}"/>
    <cellStyle name="Comma 7 2 2 13" xfId="9482" xr:uid="{00000000-0005-0000-0000-00003B280000}"/>
    <cellStyle name="Comma 7 2 2 14" xfId="9483" xr:uid="{00000000-0005-0000-0000-00003C280000}"/>
    <cellStyle name="Comma 7 2 2 15" xfId="9484" xr:uid="{00000000-0005-0000-0000-00003D280000}"/>
    <cellStyle name="Comma 7 2 2 16" xfId="9485" xr:uid="{00000000-0005-0000-0000-00003E280000}"/>
    <cellStyle name="Comma 7 2 2 17" xfId="9486" xr:uid="{00000000-0005-0000-0000-00003F280000}"/>
    <cellStyle name="Comma 7 2 2 2" xfId="9487" xr:uid="{00000000-0005-0000-0000-000040280000}"/>
    <cellStyle name="Comma 7 2 2 3" xfId="9488" xr:uid="{00000000-0005-0000-0000-000041280000}"/>
    <cellStyle name="Comma 7 2 2 4" xfId="9489" xr:uid="{00000000-0005-0000-0000-000042280000}"/>
    <cellStyle name="Comma 7 2 2 5" xfId="9490" xr:uid="{00000000-0005-0000-0000-000043280000}"/>
    <cellStyle name="Comma 7 2 2 6" xfId="9491" xr:uid="{00000000-0005-0000-0000-000044280000}"/>
    <cellStyle name="Comma 7 2 2 7" xfId="9492" xr:uid="{00000000-0005-0000-0000-000045280000}"/>
    <cellStyle name="Comma 7 2 2 8" xfId="9493" xr:uid="{00000000-0005-0000-0000-000046280000}"/>
    <cellStyle name="Comma 7 2 2 9" xfId="9494" xr:uid="{00000000-0005-0000-0000-000047280000}"/>
    <cellStyle name="Comma 7 2 20" xfId="9495" xr:uid="{00000000-0005-0000-0000-000048280000}"/>
    <cellStyle name="Comma 7 2 20 2" xfId="20455" xr:uid="{00000000-0005-0000-0000-000049280000}"/>
    <cellStyle name="Comma 7 2 20 2 2" xfId="32362" xr:uid="{719B4DF1-4BC1-4E25-B39A-0B2B5F1345FA}"/>
    <cellStyle name="Comma 7 2 20 3" xfId="26418" xr:uid="{84B5E7E7-FB7E-4162-9241-72D13CBA077C}"/>
    <cellStyle name="Comma 7 2 3" xfId="9496" xr:uid="{00000000-0005-0000-0000-00004A280000}"/>
    <cellStyle name="Comma 7 2 4" xfId="9497" xr:uid="{00000000-0005-0000-0000-00004B280000}"/>
    <cellStyle name="Comma 7 2 5" xfId="9498" xr:uid="{00000000-0005-0000-0000-00004C280000}"/>
    <cellStyle name="Comma 7 2 6" xfId="9499" xr:uid="{00000000-0005-0000-0000-00004D280000}"/>
    <cellStyle name="Comma 7 2 7" xfId="9500" xr:uid="{00000000-0005-0000-0000-00004E280000}"/>
    <cellStyle name="Comma 7 2 8" xfId="9501" xr:uid="{00000000-0005-0000-0000-00004F280000}"/>
    <cellStyle name="Comma 7 2 9" xfId="9502" xr:uid="{00000000-0005-0000-0000-000050280000}"/>
    <cellStyle name="Comma 7 3" xfId="9503" xr:uid="{00000000-0005-0000-0000-000051280000}"/>
    <cellStyle name="Comma 7 3 2" xfId="9504" xr:uid="{00000000-0005-0000-0000-000052280000}"/>
    <cellStyle name="Comma 7 3 2 2" xfId="9505" xr:uid="{00000000-0005-0000-0000-000053280000}"/>
    <cellStyle name="Comma 7 3 3" xfId="9506" xr:uid="{00000000-0005-0000-0000-000054280000}"/>
    <cellStyle name="Comma 7 4" xfId="9507" xr:uid="{00000000-0005-0000-0000-000055280000}"/>
    <cellStyle name="Comma 7 4 2" xfId="9508" xr:uid="{00000000-0005-0000-0000-000056280000}"/>
    <cellStyle name="Comma 7 4 2 2" xfId="9509" xr:uid="{00000000-0005-0000-0000-000057280000}"/>
    <cellStyle name="Comma 7 4 3" xfId="9510" xr:uid="{00000000-0005-0000-0000-000058280000}"/>
    <cellStyle name="Comma 7 5" xfId="9511" xr:uid="{00000000-0005-0000-0000-000059280000}"/>
    <cellStyle name="Comma 7 5 2" xfId="9512" xr:uid="{00000000-0005-0000-0000-00005A280000}"/>
    <cellStyle name="Comma 7 6" xfId="9513" xr:uid="{00000000-0005-0000-0000-00005B280000}"/>
    <cellStyle name="Comma 7 7" xfId="9514" xr:uid="{00000000-0005-0000-0000-00005C280000}"/>
    <cellStyle name="Comma 70" xfId="9515" xr:uid="{00000000-0005-0000-0000-00005D280000}"/>
    <cellStyle name="Comma 70 2" xfId="9516" xr:uid="{00000000-0005-0000-0000-00005E280000}"/>
    <cellStyle name="Comma 70 2 2" xfId="9517" xr:uid="{00000000-0005-0000-0000-00005F280000}"/>
    <cellStyle name="Comma 70 3" xfId="9518" xr:uid="{00000000-0005-0000-0000-000060280000}"/>
    <cellStyle name="Comma 70 4" xfId="9519" xr:uid="{00000000-0005-0000-0000-000061280000}"/>
    <cellStyle name="Comma 71" xfId="9520" xr:uid="{00000000-0005-0000-0000-000062280000}"/>
    <cellStyle name="Comma 71 2" xfId="9521" xr:uid="{00000000-0005-0000-0000-000063280000}"/>
    <cellStyle name="Comma 71 2 2" xfId="9522" xr:uid="{00000000-0005-0000-0000-000064280000}"/>
    <cellStyle name="Comma 71 3" xfId="9523" xr:uid="{00000000-0005-0000-0000-000065280000}"/>
    <cellStyle name="Comma 71 4" xfId="9524" xr:uid="{00000000-0005-0000-0000-000066280000}"/>
    <cellStyle name="Comma 71 5" xfId="9525" xr:uid="{00000000-0005-0000-0000-000067280000}"/>
    <cellStyle name="Comma 72" xfId="9526" xr:uid="{00000000-0005-0000-0000-000068280000}"/>
    <cellStyle name="Comma 72 2" xfId="9527" xr:uid="{00000000-0005-0000-0000-000069280000}"/>
    <cellStyle name="Comma 72 2 2" xfId="9528" xr:uid="{00000000-0005-0000-0000-00006A280000}"/>
    <cellStyle name="Comma 72 3" xfId="9529" xr:uid="{00000000-0005-0000-0000-00006B280000}"/>
    <cellStyle name="Comma 72 4" xfId="9530" xr:uid="{00000000-0005-0000-0000-00006C280000}"/>
    <cellStyle name="Comma 72 5" xfId="9531" xr:uid="{00000000-0005-0000-0000-00006D280000}"/>
    <cellStyle name="Comma 73" xfId="9532" xr:uid="{00000000-0005-0000-0000-00006E280000}"/>
    <cellStyle name="Comma 73 2" xfId="9533" xr:uid="{00000000-0005-0000-0000-00006F280000}"/>
    <cellStyle name="Comma 73 2 2" xfId="9534" xr:uid="{00000000-0005-0000-0000-000070280000}"/>
    <cellStyle name="Comma 73 3" xfId="9535" xr:uid="{00000000-0005-0000-0000-000071280000}"/>
    <cellStyle name="Comma 73 4" xfId="9536" xr:uid="{00000000-0005-0000-0000-000072280000}"/>
    <cellStyle name="Comma 73 5" xfId="9537" xr:uid="{00000000-0005-0000-0000-000073280000}"/>
    <cellStyle name="Comma 74" xfId="9538" xr:uid="{00000000-0005-0000-0000-000074280000}"/>
    <cellStyle name="Comma 74 2" xfId="9539" xr:uid="{00000000-0005-0000-0000-000075280000}"/>
    <cellStyle name="Comma 74 2 2" xfId="9540" xr:uid="{00000000-0005-0000-0000-000076280000}"/>
    <cellStyle name="Comma 74 3" xfId="9541" xr:uid="{00000000-0005-0000-0000-000077280000}"/>
    <cellStyle name="Comma 74 4" xfId="9542" xr:uid="{00000000-0005-0000-0000-000078280000}"/>
    <cellStyle name="Comma 74 5" xfId="9543" xr:uid="{00000000-0005-0000-0000-000079280000}"/>
    <cellStyle name="Comma 75" xfId="9544" xr:uid="{00000000-0005-0000-0000-00007A280000}"/>
    <cellStyle name="Comma 75 2" xfId="9545" xr:uid="{00000000-0005-0000-0000-00007B280000}"/>
    <cellStyle name="Comma 75 2 2" xfId="9546" xr:uid="{00000000-0005-0000-0000-00007C280000}"/>
    <cellStyle name="Comma 75 3" xfId="9547" xr:uid="{00000000-0005-0000-0000-00007D280000}"/>
    <cellStyle name="Comma 75 4" xfId="9548" xr:uid="{00000000-0005-0000-0000-00007E280000}"/>
    <cellStyle name="Comma 75 5" xfId="9549" xr:uid="{00000000-0005-0000-0000-00007F280000}"/>
    <cellStyle name="Comma 76" xfId="9550" xr:uid="{00000000-0005-0000-0000-000080280000}"/>
    <cellStyle name="Comma 76 2" xfId="9551" xr:uid="{00000000-0005-0000-0000-000081280000}"/>
    <cellStyle name="Comma 76 2 2" xfId="9552" xr:uid="{00000000-0005-0000-0000-000082280000}"/>
    <cellStyle name="Comma 76 3" xfId="9553" xr:uid="{00000000-0005-0000-0000-000083280000}"/>
    <cellStyle name="Comma 76 4" xfId="9554" xr:uid="{00000000-0005-0000-0000-000084280000}"/>
    <cellStyle name="Comma 76 5" xfId="9555" xr:uid="{00000000-0005-0000-0000-000085280000}"/>
    <cellStyle name="Comma 77" xfId="9556" xr:uid="{00000000-0005-0000-0000-000086280000}"/>
    <cellStyle name="Comma 77 2" xfId="9557" xr:uid="{00000000-0005-0000-0000-000087280000}"/>
    <cellStyle name="Comma 77 2 2" xfId="9558" xr:uid="{00000000-0005-0000-0000-000088280000}"/>
    <cellStyle name="Comma 77 3" xfId="9559" xr:uid="{00000000-0005-0000-0000-000089280000}"/>
    <cellStyle name="Comma 77 4" xfId="9560" xr:uid="{00000000-0005-0000-0000-00008A280000}"/>
    <cellStyle name="Comma 77 5" xfId="9561" xr:uid="{00000000-0005-0000-0000-00008B280000}"/>
    <cellStyle name="Comma 78" xfId="9562" xr:uid="{00000000-0005-0000-0000-00008C280000}"/>
    <cellStyle name="Comma 78 2" xfId="9563" xr:uid="{00000000-0005-0000-0000-00008D280000}"/>
    <cellStyle name="Comma 78 2 2" xfId="9564" xr:uid="{00000000-0005-0000-0000-00008E280000}"/>
    <cellStyle name="Comma 78 3" xfId="9565" xr:uid="{00000000-0005-0000-0000-00008F280000}"/>
    <cellStyle name="Comma 78 4" xfId="9566" xr:uid="{00000000-0005-0000-0000-000090280000}"/>
    <cellStyle name="Comma 78 5" xfId="9567" xr:uid="{00000000-0005-0000-0000-000091280000}"/>
    <cellStyle name="Comma 79" xfId="9568" xr:uid="{00000000-0005-0000-0000-000092280000}"/>
    <cellStyle name="Comma 79 2" xfId="9569" xr:uid="{00000000-0005-0000-0000-000093280000}"/>
    <cellStyle name="Comma 79 2 2" xfId="9570" xr:uid="{00000000-0005-0000-0000-000094280000}"/>
    <cellStyle name="Comma 79 3" xfId="9571" xr:uid="{00000000-0005-0000-0000-000095280000}"/>
    <cellStyle name="Comma 79 4" xfId="9572" xr:uid="{00000000-0005-0000-0000-000096280000}"/>
    <cellStyle name="Comma 79 5" xfId="9573" xr:uid="{00000000-0005-0000-0000-000097280000}"/>
    <cellStyle name="Comma 8" xfId="9574" xr:uid="{00000000-0005-0000-0000-000098280000}"/>
    <cellStyle name="Comma 8 2" xfId="9575" xr:uid="{00000000-0005-0000-0000-000099280000}"/>
    <cellStyle name="Comma 8 2 10" xfId="9576" xr:uid="{00000000-0005-0000-0000-00009A280000}"/>
    <cellStyle name="Comma 8 2 11" xfId="9577" xr:uid="{00000000-0005-0000-0000-00009B280000}"/>
    <cellStyle name="Comma 8 2 12" xfId="9578" xr:uid="{00000000-0005-0000-0000-00009C280000}"/>
    <cellStyle name="Comma 8 2 13" xfId="9579" xr:uid="{00000000-0005-0000-0000-00009D280000}"/>
    <cellStyle name="Comma 8 2 14" xfId="9580" xr:uid="{00000000-0005-0000-0000-00009E280000}"/>
    <cellStyle name="Comma 8 2 15" xfId="9581" xr:uid="{00000000-0005-0000-0000-00009F280000}"/>
    <cellStyle name="Comma 8 2 16" xfId="9582" xr:uid="{00000000-0005-0000-0000-0000A0280000}"/>
    <cellStyle name="Comma 8 2 17" xfId="9583" xr:uid="{00000000-0005-0000-0000-0000A1280000}"/>
    <cellStyle name="Comma 8 2 18" xfId="9584" xr:uid="{00000000-0005-0000-0000-0000A2280000}"/>
    <cellStyle name="Comma 8 2 19" xfId="9585" xr:uid="{00000000-0005-0000-0000-0000A3280000}"/>
    <cellStyle name="Comma 8 2 2" xfId="9586" xr:uid="{00000000-0005-0000-0000-0000A4280000}"/>
    <cellStyle name="Comma 8 2 2 10" xfId="9587" xr:uid="{00000000-0005-0000-0000-0000A5280000}"/>
    <cellStyle name="Comma 8 2 2 11" xfId="9588" xr:uid="{00000000-0005-0000-0000-0000A6280000}"/>
    <cellStyle name="Comma 8 2 2 12" xfId="9589" xr:uid="{00000000-0005-0000-0000-0000A7280000}"/>
    <cellStyle name="Comma 8 2 2 13" xfId="9590" xr:uid="{00000000-0005-0000-0000-0000A8280000}"/>
    <cellStyle name="Comma 8 2 2 14" xfId="9591" xr:uid="{00000000-0005-0000-0000-0000A9280000}"/>
    <cellStyle name="Comma 8 2 2 15" xfId="9592" xr:uid="{00000000-0005-0000-0000-0000AA280000}"/>
    <cellStyle name="Comma 8 2 2 16" xfId="9593" xr:uid="{00000000-0005-0000-0000-0000AB280000}"/>
    <cellStyle name="Comma 8 2 2 17" xfId="9594" xr:uid="{00000000-0005-0000-0000-0000AC280000}"/>
    <cellStyle name="Comma 8 2 2 18" xfId="9595" xr:uid="{00000000-0005-0000-0000-0000AD280000}"/>
    <cellStyle name="Comma 8 2 2 2" xfId="9596" xr:uid="{00000000-0005-0000-0000-0000AE280000}"/>
    <cellStyle name="Comma 8 2 2 2 2" xfId="9597" xr:uid="{00000000-0005-0000-0000-0000AF280000}"/>
    <cellStyle name="Comma 8 2 2 2 3" xfId="9598" xr:uid="{00000000-0005-0000-0000-0000B0280000}"/>
    <cellStyle name="Comma 8 2 2 2 4" xfId="9599" xr:uid="{00000000-0005-0000-0000-0000B1280000}"/>
    <cellStyle name="Comma 8 2 2 3" xfId="9600" xr:uid="{00000000-0005-0000-0000-0000B2280000}"/>
    <cellStyle name="Comma 8 2 2 3 2" xfId="9601" xr:uid="{00000000-0005-0000-0000-0000B3280000}"/>
    <cellStyle name="Comma 8 2 2 4" xfId="9602" xr:uid="{00000000-0005-0000-0000-0000B4280000}"/>
    <cellStyle name="Comma 8 2 2 5" xfId="9603" xr:uid="{00000000-0005-0000-0000-0000B5280000}"/>
    <cellStyle name="Comma 8 2 2 6" xfId="9604" xr:uid="{00000000-0005-0000-0000-0000B6280000}"/>
    <cellStyle name="Comma 8 2 2 7" xfId="9605" xr:uid="{00000000-0005-0000-0000-0000B7280000}"/>
    <cellStyle name="Comma 8 2 2 8" xfId="9606" xr:uid="{00000000-0005-0000-0000-0000B8280000}"/>
    <cellStyle name="Comma 8 2 2 9" xfId="9607" xr:uid="{00000000-0005-0000-0000-0000B9280000}"/>
    <cellStyle name="Comma 8 2 3" xfId="9608" xr:uid="{00000000-0005-0000-0000-0000BA280000}"/>
    <cellStyle name="Comma 8 2 3 2" xfId="9609" xr:uid="{00000000-0005-0000-0000-0000BB280000}"/>
    <cellStyle name="Comma 8 2 3 3" xfId="9610" xr:uid="{00000000-0005-0000-0000-0000BC280000}"/>
    <cellStyle name="Comma 8 2 3 4" xfId="9611" xr:uid="{00000000-0005-0000-0000-0000BD280000}"/>
    <cellStyle name="Comma 8 2 4" xfId="9612" xr:uid="{00000000-0005-0000-0000-0000BE280000}"/>
    <cellStyle name="Comma 8 2 4 2" xfId="9613" xr:uid="{00000000-0005-0000-0000-0000BF280000}"/>
    <cellStyle name="Comma 8 2 4 3" xfId="9614" xr:uid="{00000000-0005-0000-0000-0000C0280000}"/>
    <cellStyle name="Comma 8 2 4 4" xfId="9615" xr:uid="{00000000-0005-0000-0000-0000C1280000}"/>
    <cellStyle name="Comma 8 2 5" xfId="9616" xr:uid="{00000000-0005-0000-0000-0000C2280000}"/>
    <cellStyle name="Comma 8 2 6" xfId="9617" xr:uid="{00000000-0005-0000-0000-0000C3280000}"/>
    <cellStyle name="Comma 8 2 7" xfId="9618" xr:uid="{00000000-0005-0000-0000-0000C4280000}"/>
    <cellStyle name="Comma 8 2 8" xfId="9619" xr:uid="{00000000-0005-0000-0000-0000C5280000}"/>
    <cellStyle name="Comma 8 2 9" xfId="9620" xr:uid="{00000000-0005-0000-0000-0000C6280000}"/>
    <cellStyle name="Comma 8 3" xfId="9621" xr:uid="{00000000-0005-0000-0000-0000C7280000}"/>
    <cellStyle name="Comma 8 3 2" xfId="9622" xr:uid="{00000000-0005-0000-0000-0000C8280000}"/>
    <cellStyle name="Comma 8 3 2 2" xfId="9623" xr:uid="{00000000-0005-0000-0000-0000C9280000}"/>
    <cellStyle name="Comma 8 3 2 2 2" xfId="9624" xr:uid="{00000000-0005-0000-0000-0000CA280000}"/>
    <cellStyle name="Comma 8 3 2 3" xfId="9625" xr:uid="{00000000-0005-0000-0000-0000CB280000}"/>
    <cellStyle name="Comma 8 3 2 4" xfId="9626" xr:uid="{00000000-0005-0000-0000-0000CC280000}"/>
    <cellStyle name="Comma 8 3 3" xfId="9627" xr:uid="{00000000-0005-0000-0000-0000CD280000}"/>
    <cellStyle name="Comma 8 3 3 2" xfId="9628" xr:uid="{00000000-0005-0000-0000-0000CE280000}"/>
    <cellStyle name="Comma 8 3 3 3" xfId="9629" xr:uid="{00000000-0005-0000-0000-0000CF280000}"/>
    <cellStyle name="Comma 8 3 4" xfId="9630" xr:uid="{00000000-0005-0000-0000-0000D0280000}"/>
    <cellStyle name="Comma 8 3 4 2" xfId="9631" xr:uid="{00000000-0005-0000-0000-0000D1280000}"/>
    <cellStyle name="Comma 8 3 5" xfId="9632" xr:uid="{00000000-0005-0000-0000-0000D2280000}"/>
    <cellStyle name="Comma 8 4" xfId="9633" xr:uid="{00000000-0005-0000-0000-0000D3280000}"/>
    <cellStyle name="Comma 8 4 2" xfId="9634" xr:uid="{00000000-0005-0000-0000-0000D4280000}"/>
    <cellStyle name="Comma 8 4 2 2" xfId="9635" xr:uid="{00000000-0005-0000-0000-0000D5280000}"/>
    <cellStyle name="Comma 8 4 3" xfId="9636" xr:uid="{00000000-0005-0000-0000-0000D6280000}"/>
    <cellStyle name="Comma 8 5" xfId="9637" xr:uid="{00000000-0005-0000-0000-0000D7280000}"/>
    <cellStyle name="Comma 8 5 2" xfId="9638" xr:uid="{00000000-0005-0000-0000-0000D8280000}"/>
    <cellStyle name="Comma 8 6" xfId="9639" xr:uid="{00000000-0005-0000-0000-0000D9280000}"/>
    <cellStyle name="Comma 8 6 2" xfId="9640" xr:uid="{00000000-0005-0000-0000-0000DA280000}"/>
    <cellStyle name="Comma 8 7" xfId="9641" xr:uid="{00000000-0005-0000-0000-0000DB280000}"/>
    <cellStyle name="Comma 8 8" xfId="9642" xr:uid="{00000000-0005-0000-0000-0000DC280000}"/>
    <cellStyle name="Comma 80" xfId="9643" xr:uid="{00000000-0005-0000-0000-0000DD280000}"/>
    <cellStyle name="Comma 80 2" xfId="9644" xr:uid="{00000000-0005-0000-0000-0000DE280000}"/>
    <cellStyle name="Comma 80 2 2" xfId="9645" xr:uid="{00000000-0005-0000-0000-0000DF280000}"/>
    <cellStyle name="Comma 80 3" xfId="9646" xr:uid="{00000000-0005-0000-0000-0000E0280000}"/>
    <cellStyle name="Comma 80 4" xfId="9647" xr:uid="{00000000-0005-0000-0000-0000E1280000}"/>
    <cellStyle name="Comma 80 5" xfId="9648" xr:uid="{00000000-0005-0000-0000-0000E2280000}"/>
    <cellStyle name="Comma 81" xfId="9649" xr:uid="{00000000-0005-0000-0000-0000E3280000}"/>
    <cellStyle name="Comma 81 2" xfId="9650" xr:uid="{00000000-0005-0000-0000-0000E4280000}"/>
    <cellStyle name="Comma 81 2 2" xfId="9651" xr:uid="{00000000-0005-0000-0000-0000E5280000}"/>
    <cellStyle name="Comma 81 3" xfId="9652" xr:uid="{00000000-0005-0000-0000-0000E6280000}"/>
    <cellStyle name="Comma 81 4" xfId="9653" xr:uid="{00000000-0005-0000-0000-0000E7280000}"/>
    <cellStyle name="Comma 81 5" xfId="9654" xr:uid="{00000000-0005-0000-0000-0000E8280000}"/>
    <cellStyle name="Comma 82" xfId="9655" xr:uid="{00000000-0005-0000-0000-0000E9280000}"/>
    <cellStyle name="Comma 82 2" xfId="9656" xr:uid="{00000000-0005-0000-0000-0000EA280000}"/>
    <cellStyle name="Comma 82 2 2" xfId="9657" xr:uid="{00000000-0005-0000-0000-0000EB280000}"/>
    <cellStyle name="Comma 82 3" xfId="9658" xr:uid="{00000000-0005-0000-0000-0000EC280000}"/>
    <cellStyle name="Comma 82 4" xfId="9659" xr:uid="{00000000-0005-0000-0000-0000ED280000}"/>
    <cellStyle name="Comma 82 5" xfId="9660" xr:uid="{00000000-0005-0000-0000-0000EE280000}"/>
    <cellStyle name="Comma 83" xfId="9661" xr:uid="{00000000-0005-0000-0000-0000EF280000}"/>
    <cellStyle name="Comma 83 2" xfId="9662" xr:uid="{00000000-0005-0000-0000-0000F0280000}"/>
    <cellStyle name="Comma 83 2 2" xfId="9663" xr:uid="{00000000-0005-0000-0000-0000F1280000}"/>
    <cellStyle name="Comma 83 3" xfId="9664" xr:uid="{00000000-0005-0000-0000-0000F2280000}"/>
    <cellStyle name="Comma 83 4" xfId="9665" xr:uid="{00000000-0005-0000-0000-0000F3280000}"/>
    <cellStyle name="Comma 83 5" xfId="9666" xr:uid="{00000000-0005-0000-0000-0000F4280000}"/>
    <cellStyle name="Comma 84" xfId="9667" xr:uid="{00000000-0005-0000-0000-0000F5280000}"/>
    <cellStyle name="Comma 84 2" xfId="9668" xr:uid="{00000000-0005-0000-0000-0000F6280000}"/>
    <cellStyle name="Comma 84 2 2" xfId="9669" xr:uid="{00000000-0005-0000-0000-0000F7280000}"/>
    <cellStyle name="Comma 84 3" xfId="9670" xr:uid="{00000000-0005-0000-0000-0000F8280000}"/>
    <cellStyle name="Comma 84 4" xfId="9671" xr:uid="{00000000-0005-0000-0000-0000F9280000}"/>
    <cellStyle name="Comma 84 5" xfId="9672" xr:uid="{00000000-0005-0000-0000-0000FA280000}"/>
    <cellStyle name="Comma 85" xfId="9673" xr:uid="{00000000-0005-0000-0000-0000FB280000}"/>
    <cellStyle name="Comma 85 2" xfId="9674" xr:uid="{00000000-0005-0000-0000-0000FC280000}"/>
    <cellStyle name="Comma 85 2 2" xfId="9675" xr:uid="{00000000-0005-0000-0000-0000FD280000}"/>
    <cellStyle name="Comma 85 3" xfId="9676" xr:uid="{00000000-0005-0000-0000-0000FE280000}"/>
    <cellStyle name="Comma 85 4" xfId="9677" xr:uid="{00000000-0005-0000-0000-0000FF280000}"/>
    <cellStyle name="Comma 85 5" xfId="9678" xr:uid="{00000000-0005-0000-0000-000000290000}"/>
    <cellStyle name="Comma 86" xfId="9679" xr:uid="{00000000-0005-0000-0000-000001290000}"/>
    <cellStyle name="Comma 86 2" xfId="9680" xr:uid="{00000000-0005-0000-0000-000002290000}"/>
    <cellStyle name="Comma 86 2 2" xfId="9681" xr:uid="{00000000-0005-0000-0000-000003290000}"/>
    <cellStyle name="Comma 86 3" xfId="9682" xr:uid="{00000000-0005-0000-0000-000004290000}"/>
    <cellStyle name="Comma 86 4" xfId="9683" xr:uid="{00000000-0005-0000-0000-000005290000}"/>
    <cellStyle name="Comma 86 5" xfId="9684" xr:uid="{00000000-0005-0000-0000-000006290000}"/>
    <cellStyle name="Comma 87" xfId="9685" xr:uid="{00000000-0005-0000-0000-000007290000}"/>
    <cellStyle name="Comma 87 2" xfId="9686" xr:uid="{00000000-0005-0000-0000-000008290000}"/>
    <cellStyle name="Comma 87 2 2" xfId="9687" xr:uid="{00000000-0005-0000-0000-000009290000}"/>
    <cellStyle name="Comma 87 3" xfId="9688" xr:uid="{00000000-0005-0000-0000-00000A290000}"/>
    <cellStyle name="Comma 87 4" xfId="9689" xr:uid="{00000000-0005-0000-0000-00000B290000}"/>
    <cellStyle name="Comma 88" xfId="9690" xr:uid="{00000000-0005-0000-0000-00000C290000}"/>
    <cellStyle name="Comma 88 2" xfId="9691" xr:uid="{00000000-0005-0000-0000-00000D290000}"/>
    <cellStyle name="Comma 88 2 2" xfId="9692" xr:uid="{00000000-0005-0000-0000-00000E290000}"/>
    <cellStyle name="Comma 88 3" xfId="9693" xr:uid="{00000000-0005-0000-0000-00000F290000}"/>
    <cellStyle name="Comma 88 4" xfId="9694" xr:uid="{00000000-0005-0000-0000-000010290000}"/>
    <cellStyle name="Comma 89" xfId="9695" xr:uid="{00000000-0005-0000-0000-000011290000}"/>
    <cellStyle name="Comma 89 2" xfId="9696" xr:uid="{00000000-0005-0000-0000-000012290000}"/>
    <cellStyle name="Comma 89 2 2" xfId="9697" xr:uid="{00000000-0005-0000-0000-000013290000}"/>
    <cellStyle name="Comma 89 3" xfId="9698" xr:uid="{00000000-0005-0000-0000-000014290000}"/>
    <cellStyle name="Comma 89 4" xfId="9699" xr:uid="{00000000-0005-0000-0000-000015290000}"/>
    <cellStyle name="Comma 9" xfId="9700" xr:uid="{00000000-0005-0000-0000-000016290000}"/>
    <cellStyle name="Comma 9 2" xfId="9701" xr:uid="{00000000-0005-0000-0000-000017290000}"/>
    <cellStyle name="Comma 9 2 10" xfId="9702" xr:uid="{00000000-0005-0000-0000-000018290000}"/>
    <cellStyle name="Comma 9 2 11" xfId="9703" xr:uid="{00000000-0005-0000-0000-000019290000}"/>
    <cellStyle name="Comma 9 2 12" xfId="9704" xr:uid="{00000000-0005-0000-0000-00001A290000}"/>
    <cellStyle name="Comma 9 2 13" xfId="9705" xr:uid="{00000000-0005-0000-0000-00001B290000}"/>
    <cellStyle name="Comma 9 2 14" xfId="9706" xr:uid="{00000000-0005-0000-0000-00001C290000}"/>
    <cellStyle name="Comma 9 2 15" xfId="9707" xr:uid="{00000000-0005-0000-0000-00001D290000}"/>
    <cellStyle name="Comma 9 2 16" xfId="9708" xr:uid="{00000000-0005-0000-0000-00001E290000}"/>
    <cellStyle name="Comma 9 2 17" xfId="9709" xr:uid="{00000000-0005-0000-0000-00001F290000}"/>
    <cellStyle name="Comma 9 2 18" xfId="9710" xr:uid="{00000000-0005-0000-0000-000020290000}"/>
    <cellStyle name="Comma 9 2 19" xfId="9711" xr:uid="{00000000-0005-0000-0000-000021290000}"/>
    <cellStyle name="Comma 9 2 2" xfId="9712" xr:uid="{00000000-0005-0000-0000-000022290000}"/>
    <cellStyle name="Comma 9 2 2 10" xfId="9713" xr:uid="{00000000-0005-0000-0000-000023290000}"/>
    <cellStyle name="Comma 9 2 2 11" xfId="9714" xr:uid="{00000000-0005-0000-0000-000024290000}"/>
    <cellStyle name="Comma 9 2 2 12" xfId="9715" xr:uid="{00000000-0005-0000-0000-000025290000}"/>
    <cellStyle name="Comma 9 2 2 13" xfId="9716" xr:uid="{00000000-0005-0000-0000-000026290000}"/>
    <cellStyle name="Comma 9 2 2 14" xfId="9717" xr:uid="{00000000-0005-0000-0000-000027290000}"/>
    <cellStyle name="Comma 9 2 2 15" xfId="9718" xr:uid="{00000000-0005-0000-0000-000028290000}"/>
    <cellStyle name="Comma 9 2 2 16" xfId="9719" xr:uid="{00000000-0005-0000-0000-000029290000}"/>
    <cellStyle name="Comma 9 2 2 17" xfId="9720" xr:uid="{00000000-0005-0000-0000-00002A290000}"/>
    <cellStyle name="Comma 9 2 2 2" xfId="9721" xr:uid="{00000000-0005-0000-0000-00002B290000}"/>
    <cellStyle name="Comma 9 2 2 2 2" xfId="9722" xr:uid="{00000000-0005-0000-0000-00002C290000}"/>
    <cellStyle name="Comma 9 2 2 2 3" xfId="9723" xr:uid="{00000000-0005-0000-0000-00002D290000}"/>
    <cellStyle name="Comma 9 2 2 3" xfId="9724" xr:uid="{00000000-0005-0000-0000-00002E290000}"/>
    <cellStyle name="Comma 9 2 2 4" xfId="9725" xr:uid="{00000000-0005-0000-0000-00002F290000}"/>
    <cellStyle name="Comma 9 2 2 5" xfId="9726" xr:uid="{00000000-0005-0000-0000-000030290000}"/>
    <cellStyle name="Comma 9 2 2 6" xfId="9727" xr:uid="{00000000-0005-0000-0000-000031290000}"/>
    <cellStyle name="Comma 9 2 2 7" xfId="9728" xr:uid="{00000000-0005-0000-0000-000032290000}"/>
    <cellStyle name="Comma 9 2 2 8" xfId="9729" xr:uid="{00000000-0005-0000-0000-000033290000}"/>
    <cellStyle name="Comma 9 2 2 9" xfId="9730" xr:uid="{00000000-0005-0000-0000-000034290000}"/>
    <cellStyle name="Comma 9 2 3" xfId="9731" xr:uid="{00000000-0005-0000-0000-000035290000}"/>
    <cellStyle name="Comma 9 2 3 2" xfId="9732" xr:uid="{00000000-0005-0000-0000-000036290000}"/>
    <cellStyle name="Comma 9 2 3 3" xfId="9733" xr:uid="{00000000-0005-0000-0000-000037290000}"/>
    <cellStyle name="Comma 9 2 4" xfId="9734" xr:uid="{00000000-0005-0000-0000-000038290000}"/>
    <cellStyle name="Comma 9 2 4 2" xfId="9735" xr:uid="{00000000-0005-0000-0000-000039290000}"/>
    <cellStyle name="Comma 9 2 4 3" xfId="9736" xr:uid="{00000000-0005-0000-0000-00003A290000}"/>
    <cellStyle name="Comma 9 2 5" xfId="9737" xr:uid="{00000000-0005-0000-0000-00003B290000}"/>
    <cellStyle name="Comma 9 2 6" xfId="9738" xr:uid="{00000000-0005-0000-0000-00003C290000}"/>
    <cellStyle name="Comma 9 2 7" xfId="9739" xr:uid="{00000000-0005-0000-0000-00003D290000}"/>
    <cellStyle name="Comma 9 2 8" xfId="9740" xr:uid="{00000000-0005-0000-0000-00003E290000}"/>
    <cellStyle name="Comma 9 2 9" xfId="9741" xr:uid="{00000000-0005-0000-0000-00003F290000}"/>
    <cellStyle name="Comma 9 3" xfId="9742" xr:uid="{00000000-0005-0000-0000-000040290000}"/>
    <cellStyle name="Comma 9 3 2" xfId="9743" xr:uid="{00000000-0005-0000-0000-000041290000}"/>
    <cellStyle name="Comma 9 3 2 2" xfId="9744" xr:uid="{00000000-0005-0000-0000-000042290000}"/>
    <cellStyle name="Comma 9 3 3" xfId="9745" xr:uid="{00000000-0005-0000-0000-000043290000}"/>
    <cellStyle name="Comma 9 3 3 2" xfId="9746" xr:uid="{00000000-0005-0000-0000-000044290000}"/>
    <cellStyle name="Comma 9 3 4" xfId="9747" xr:uid="{00000000-0005-0000-0000-000045290000}"/>
    <cellStyle name="Comma 9 4" xfId="9748" xr:uid="{00000000-0005-0000-0000-000046290000}"/>
    <cellStyle name="Comma 9 4 2" xfId="9749" xr:uid="{00000000-0005-0000-0000-000047290000}"/>
    <cellStyle name="Comma 9 4 2 2" xfId="9750" xr:uid="{00000000-0005-0000-0000-000048290000}"/>
    <cellStyle name="Comma 9 4 3" xfId="9751" xr:uid="{00000000-0005-0000-0000-000049290000}"/>
    <cellStyle name="Comma 9 5" xfId="9752" xr:uid="{00000000-0005-0000-0000-00004A290000}"/>
    <cellStyle name="Comma 9 5 2" xfId="9753" xr:uid="{00000000-0005-0000-0000-00004B290000}"/>
    <cellStyle name="Comma 9 6" xfId="9754" xr:uid="{00000000-0005-0000-0000-00004C290000}"/>
    <cellStyle name="Comma 9 6 2" xfId="9755" xr:uid="{00000000-0005-0000-0000-00004D290000}"/>
    <cellStyle name="Comma 9 7" xfId="9756" xr:uid="{00000000-0005-0000-0000-00004E290000}"/>
    <cellStyle name="Comma 9 8" xfId="9757" xr:uid="{00000000-0005-0000-0000-00004F290000}"/>
    <cellStyle name="Comma 90" xfId="9758" xr:uid="{00000000-0005-0000-0000-000050290000}"/>
    <cellStyle name="Comma 90 2" xfId="9759" xr:uid="{00000000-0005-0000-0000-000051290000}"/>
    <cellStyle name="Comma 90 2 2" xfId="9760" xr:uid="{00000000-0005-0000-0000-000052290000}"/>
    <cellStyle name="Comma 90 3" xfId="9761" xr:uid="{00000000-0005-0000-0000-000053290000}"/>
    <cellStyle name="Comma 90 4" xfId="9762" xr:uid="{00000000-0005-0000-0000-000054290000}"/>
    <cellStyle name="Comma 91" xfId="9763" xr:uid="{00000000-0005-0000-0000-000055290000}"/>
    <cellStyle name="Comma 91 2" xfId="9764" xr:uid="{00000000-0005-0000-0000-000056290000}"/>
    <cellStyle name="Comma 91 2 2" xfId="9765" xr:uid="{00000000-0005-0000-0000-000057290000}"/>
    <cellStyle name="Comma 91 3" xfId="9766" xr:uid="{00000000-0005-0000-0000-000058290000}"/>
    <cellStyle name="Comma 91 4" xfId="9767" xr:uid="{00000000-0005-0000-0000-000059290000}"/>
    <cellStyle name="Comma 92" xfId="9768" xr:uid="{00000000-0005-0000-0000-00005A290000}"/>
    <cellStyle name="Comma 92 2" xfId="9769" xr:uid="{00000000-0005-0000-0000-00005B290000}"/>
    <cellStyle name="Comma 92 2 2" xfId="9770" xr:uid="{00000000-0005-0000-0000-00005C290000}"/>
    <cellStyle name="Comma 92 3" xfId="9771" xr:uid="{00000000-0005-0000-0000-00005D290000}"/>
    <cellStyle name="Comma 92 4" xfId="9772" xr:uid="{00000000-0005-0000-0000-00005E290000}"/>
    <cellStyle name="Comma 93" xfId="9773" xr:uid="{00000000-0005-0000-0000-00005F290000}"/>
    <cellStyle name="Comma 93 2" xfId="9774" xr:uid="{00000000-0005-0000-0000-000060290000}"/>
    <cellStyle name="Comma 93 2 2" xfId="9775" xr:uid="{00000000-0005-0000-0000-000061290000}"/>
    <cellStyle name="Comma 93 3" xfId="9776" xr:uid="{00000000-0005-0000-0000-000062290000}"/>
    <cellStyle name="Comma 93 4" xfId="9777" xr:uid="{00000000-0005-0000-0000-000063290000}"/>
    <cellStyle name="Comma 94" xfId="9778" xr:uid="{00000000-0005-0000-0000-000064290000}"/>
    <cellStyle name="Comma 94 2" xfId="9779" xr:uid="{00000000-0005-0000-0000-000065290000}"/>
    <cellStyle name="Comma 94 2 2" xfId="9780" xr:uid="{00000000-0005-0000-0000-000066290000}"/>
    <cellStyle name="Comma 94 3" xfId="9781" xr:uid="{00000000-0005-0000-0000-000067290000}"/>
    <cellStyle name="Comma 94 4" xfId="9782" xr:uid="{00000000-0005-0000-0000-000068290000}"/>
    <cellStyle name="Comma 95" xfId="9783" xr:uid="{00000000-0005-0000-0000-000069290000}"/>
    <cellStyle name="Comma 95 2" xfId="9784" xr:uid="{00000000-0005-0000-0000-00006A290000}"/>
    <cellStyle name="Comma 95 2 2" xfId="9785" xr:uid="{00000000-0005-0000-0000-00006B290000}"/>
    <cellStyle name="Comma 95 3" xfId="9786" xr:uid="{00000000-0005-0000-0000-00006C290000}"/>
    <cellStyle name="Comma 95 4" xfId="9787" xr:uid="{00000000-0005-0000-0000-00006D290000}"/>
    <cellStyle name="Comma 96" xfId="9788" xr:uid="{00000000-0005-0000-0000-00006E290000}"/>
    <cellStyle name="Comma 96 2" xfId="9789" xr:uid="{00000000-0005-0000-0000-00006F290000}"/>
    <cellStyle name="Comma 96 2 2" xfId="9790" xr:uid="{00000000-0005-0000-0000-000070290000}"/>
    <cellStyle name="Comma 96 3" xfId="9791" xr:uid="{00000000-0005-0000-0000-000071290000}"/>
    <cellStyle name="Comma 96 4" xfId="9792" xr:uid="{00000000-0005-0000-0000-000072290000}"/>
    <cellStyle name="Comma 97" xfId="9793" xr:uid="{00000000-0005-0000-0000-000073290000}"/>
    <cellStyle name="Comma 97 2" xfId="9794" xr:uid="{00000000-0005-0000-0000-000074290000}"/>
    <cellStyle name="Comma 97 2 2" xfId="9795" xr:uid="{00000000-0005-0000-0000-000075290000}"/>
    <cellStyle name="Comma 97 3" xfId="9796" xr:uid="{00000000-0005-0000-0000-000076290000}"/>
    <cellStyle name="Comma 97 4" xfId="9797" xr:uid="{00000000-0005-0000-0000-000077290000}"/>
    <cellStyle name="Comma 98" xfId="9798" xr:uid="{00000000-0005-0000-0000-000078290000}"/>
    <cellStyle name="Comma 98 2" xfId="9799" xr:uid="{00000000-0005-0000-0000-000079290000}"/>
    <cellStyle name="Comma 98 2 2" xfId="9800" xr:uid="{00000000-0005-0000-0000-00007A290000}"/>
    <cellStyle name="Comma 98 3" xfId="9801" xr:uid="{00000000-0005-0000-0000-00007B290000}"/>
    <cellStyle name="Comma 98 4" xfId="9802" xr:uid="{00000000-0005-0000-0000-00007C290000}"/>
    <cellStyle name="Comma 99" xfId="9803" xr:uid="{00000000-0005-0000-0000-00007D290000}"/>
    <cellStyle name="Comma 99 2" xfId="9804" xr:uid="{00000000-0005-0000-0000-00007E290000}"/>
    <cellStyle name="Comma 99 2 2" xfId="9805" xr:uid="{00000000-0005-0000-0000-00007F290000}"/>
    <cellStyle name="Comma 99 3" xfId="9806" xr:uid="{00000000-0005-0000-0000-000080290000}"/>
    <cellStyle name="Comma 99 4" xfId="9807" xr:uid="{00000000-0005-0000-0000-000081290000}"/>
    <cellStyle name="Comma Style (brackets)" xfId="9808" xr:uid="{00000000-0005-0000-0000-000082290000}"/>
    <cellStyle name="Comma Style (brackets) 2" xfId="9809" xr:uid="{00000000-0005-0000-0000-000083290000}"/>
    <cellStyle name="Comma0" xfId="9810" xr:uid="{00000000-0005-0000-0000-000084290000}"/>
    <cellStyle name="Comma0 - Style1" xfId="9811" xr:uid="{00000000-0005-0000-0000-000085290000}"/>
    <cellStyle name="Comma0 - Style1 2" xfId="9812" xr:uid="{00000000-0005-0000-0000-000086290000}"/>
    <cellStyle name="Comma0 - Style1 3" xfId="9813" xr:uid="{00000000-0005-0000-0000-000087290000}"/>
    <cellStyle name="Comma0 - Style2" xfId="9814" xr:uid="{00000000-0005-0000-0000-000088290000}"/>
    <cellStyle name="Comma0 - Style2 2" xfId="9815" xr:uid="{00000000-0005-0000-0000-000089290000}"/>
    <cellStyle name="Comma0 - Style5" xfId="9816" xr:uid="{00000000-0005-0000-0000-00008A290000}"/>
    <cellStyle name="Comma0 2" xfId="9817" xr:uid="{00000000-0005-0000-0000-00008B290000}"/>
    <cellStyle name="Comma0 3" xfId="9818" xr:uid="{00000000-0005-0000-0000-00008C290000}"/>
    <cellStyle name="Comma0 4" xfId="9819" xr:uid="{00000000-0005-0000-0000-00008D290000}"/>
    <cellStyle name="Comma0 5" xfId="9820" xr:uid="{00000000-0005-0000-0000-00008E290000}"/>
    <cellStyle name="Comma0_Output.REC" xfId="9821" xr:uid="{00000000-0005-0000-0000-00008F290000}"/>
    <cellStyle name="Comma1 - Style1" xfId="9822" xr:uid="{00000000-0005-0000-0000-000090290000}"/>
    <cellStyle name="Copied" xfId="9823" xr:uid="{00000000-0005-0000-0000-000091290000}"/>
    <cellStyle name="Copied 2" xfId="9824" xr:uid="{00000000-0005-0000-0000-000092290000}"/>
    <cellStyle name="Copied 3" xfId="9825" xr:uid="{00000000-0005-0000-0000-000093290000}"/>
    <cellStyle name="Currency ." xfId="9826" xr:uid="{00000000-0005-0000-0000-000094290000}"/>
    <cellStyle name="Currency . 2" xfId="9827" xr:uid="{00000000-0005-0000-0000-000095290000}"/>
    <cellStyle name="Currency .00" xfId="9828" xr:uid="{00000000-0005-0000-0000-000096290000}"/>
    <cellStyle name="Currency .00 2" xfId="9829" xr:uid="{00000000-0005-0000-0000-000097290000}"/>
    <cellStyle name="Currency .00 2 2" xfId="9830" xr:uid="{00000000-0005-0000-0000-000098290000}"/>
    <cellStyle name="Currency .00 3" xfId="9831" xr:uid="{00000000-0005-0000-0000-000099290000}"/>
    <cellStyle name="Currency .00 3 2" xfId="9832" xr:uid="{00000000-0005-0000-0000-00009A290000}"/>
    <cellStyle name="Currency .00 3 2 2" xfId="9833" xr:uid="{00000000-0005-0000-0000-00009B290000}"/>
    <cellStyle name="Currency .00 3 3" xfId="9834" xr:uid="{00000000-0005-0000-0000-00009C290000}"/>
    <cellStyle name="Currency .00 4" xfId="9835" xr:uid="{00000000-0005-0000-0000-00009D290000}"/>
    <cellStyle name="Currency .00 4 2" xfId="9836" xr:uid="{00000000-0005-0000-0000-00009E290000}"/>
    <cellStyle name="Currency .00 4 2 2" xfId="9837" xr:uid="{00000000-0005-0000-0000-00009F290000}"/>
    <cellStyle name="Currency .00 4 3" xfId="9838" xr:uid="{00000000-0005-0000-0000-0000A0290000}"/>
    <cellStyle name="Currency .00 5" xfId="9839" xr:uid="{00000000-0005-0000-0000-0000A1290000}"/>
    <cellStyle name="Currency .00 5 2" xfId="9840" xr:uid="{00000000-0005-0000-0000-0000A2290000}"/>
    <cellStyle name="Currency .00 5 2 2" xfId="9841" xr:uid="{00000000-0005-0000-0000-0000A3290000}"/>
    <cellStyle name="Currency .00 5 3" xfId="9842" xr:uid="{00000000-0005-0000-0000-0000A4290000}"/>
    <cellStyle name="Currency .00 6" xfId="9843" xr:uid="{00000000-0005-0000-0000-0000A5290000}"/>
    <cellStyle name="Currency [$0]" xfId="9844" xr:uid="{00000000-0005-0000-0000-0000A6290000}"/>
    <cellStyle name="Currency [$0] 2" xfId="9845" xr:uid="{00000000-0005-0000-0000-0000A7290000}"/>
    <cellStyle name="Currency [$0] 3" xfId="9846" xr:uid="{00000000-0005-0000-0000-0000A8290000}"/>
    <cellStyle name="Currency [£0]" xfId="9847" xr:uid="{00000000-0005-0000-0000-0000A9290000}"/>
    <cellStyle name="Currency [£0] 2" xfId="9848" xr:uid="{00000000-0005-0000-0000-0000AA290000}"/>
    <cellStyle name="Currency [£0] 3" xfId="9849" xr:uid="{00000000-0005-0000-0000-0000AB290000}"/>
    <cellStyle name="Currency [0.00]" xfId="9850" xr:uid="{00000000-0005-0000-0000-0000AC290000}"/>
    <cellStyle name="Currency [0.00] 2" xfId="9851" xr:uid="{00000000-0005-0000-0000-0000AD290000}"/>
    <cellStyle name="Currency [0] 10" xfId="9852" xr:uid="{00000000-0005-0000-0000-0000AE290000}"/>
    <cellStyle name="Currency [0] 10 2" xfId="9853" xr:uid="{00000000-0005-0000-0000-0000AF290000}"/>
    <cellStyle name="Currency [0] 11" xfId="9854" xr:uid="{00000000-0005-0000-0000-0000B0290000}"/>
    <cellStyle name="Currency [0] 11 2" xfId="9855" xr:uid="{00000000-0005-0000-0000-0000B1290000}"/>
    <cellStyle name="Currency [0] 12" xfId="9856" xr:uid="{00000000-0005-0000-0000-0000B2290000}"/>
    <cellStyle name="Currency [0] 12 2" xfId="9857" xr:uid="{00000000-0005-0000-0000-0000B3290000}"/>
    <cellStyle name="Currency [0] 13" xfId="9858" xr:uid="{00000000-0005-0000-0000-0000B4290000}"/>
    <cellStyle name="Currency [0] 13 2" xfId="9859" xr:uid="{00000000-0005-0000-0000-0000B5290000}"/>
    <cellStyle name="Currency [0] 14" xfId="9860" xr:uid="{00000000-0005-0000-0000-0000B6290000}"/>
    <cellStyle name="Currency [0] 14 2" xfId="9861" xr:uid="{00000000-0005-0000-0000-0000B7290000}"/>
    <cellStyle name="Currency [0] 15" xfId="9862" xr:uid="{00000000-0005-0000-0000-0000B8290000}"/>
    <cellStyle name="Currency [0] 15 2" xfId="9863" xr:uid="{00000000-0005-0000-0000-0000B9290000}"/>
    <cellStyle name="Currency [0] 16" xfId="9864" xr:uid="{00000000-0005-0000-0000-0000BA290000}"/>
    <cellStyle name="Currency [0] 16 2" xfId="9865" xr:uid="{00000000-0005-0000-0000-0000BB290000}"/>
    <cellStyle name="Currency [0] 17" xfId="9866" xr:uid="{00000000-0005-0000-0000-0000BC290000}"/>
    <cellStyle name="Currency [0] 17 2" xfId="9867" xr:uid="{00000000-0005-0000-0000-0000BD290000}"/>
    <cellStyle name="Currency [0] 18" xfId="9868" xr:uid="{00000000-0005-0000-0000-0000BE290000}"/>
    <cellStyle name="Currency [0] 18 2" xfId="9869" xr:uid="{00000000-0005-0000-0000-0000BF290000}"/>
    <cellStyle name="Currency [0] 19" xfId="9870" xr:uid="{00000000-0005-0000-0000-0000C0290000}"/>
    <cellStyle name="Currency [0] 19 2" xfId="9871" xr:uid="{00000000-0005-0000-0000-0000C1290000}"/>
    <cellStyle name="Currency [0] 2" xfId="9872" xr:uid="{00000000-0005-0000-0000-0000C2290000}"/>
    <cellStyle name="Currency [0] 2 10" xfId="9873" xr:uid="{00000000-0005-0000-0000-0000C3290000}"/>
    <cellStyle name="Currency [0] 2 11" xfId="9874" xr:uid="{00000000-0005-0000-0000-0000C4290000}"/>
    <cellStyle name="Currency [0] 2 12" xfId="9875" xr:uid="{00000000-0005-0000-0000-0000C5290000}"/>
    <cellStyle name="Currency [0] 2 13" xfId="9876" xr:uid="{00000000-0005-0000-0000-0000C6290000}"/>
    <cellStyle name="Currency [0] 2 14" xfId="9877" xr:uid="{00000000-0005-0000-0000-0000C7290000}"/>
    <cellStyle name="Currency [0] 2 15" xfId="9878" xr:uid="{00000000-0005-0000-0000-0000C8290000}"/>
    <cellStyle name="Currency [0] 2 16" xfId="9879" xr:uid="{00000000-0005-0000-0000-0000C9290000}"/>
    <cellStyle name="Currency [0] 2 17" xfId="9880" xr:uid="{00000000-0005-0000-0000-0000CA290000}"/>
    <cellStyle name="Currency [0] 2 18" xfId="9881" xr:uid="{00000000-0005-0000-0000-0000CB290000}"/>
    <cellStyle name="Currency [0] 2 2" xfId="9882" xr:uid="{00000000-0005-0000-0000-0000CC290000}"/>
    <cellStyle name="Currency [0] 2 2 10" xfId="9883" xr:uid="{00000000-0005-0000-0000-0000CD290000}"/>
    <cellStyle name="Currency [0] 2 2 11" xfId="9884" xr:uid="{00000000-0005-0000-0000-0000CE290000}"/>
    <cellStyle name="Currency [0] 2 2 12" xfId="9885" xr:uid="{00000000-0005-0000-0000-0000CF290000}"/>
    <cellStyle name="Currency [0] 2 2 13" xfId="9886" xr:uid="{00000000-0005-0000-0000-0000D0290000}"/>
    <cellStyle name="Currency [0] 2 2 14" xfId="9887" xr:uid="{00000000-0005-0000-0000-0000D1290000}"/>
    <cellStyle name="Currency [0] 2 2 15" xfId="9888" xr:uid="{00000000-0005-0000-0000-0000D2290000}"/>
    <cellStyle name="Currency [0] 2 2 2" xfId="9889" xr:uid="{00000000-0005-0000-0000-0000D3290000}"/>
    <cellStyle name="Currency [0] 2 2 3" xfId="9890" xr:uid="{00000000-0005-0000-0000-0000D4290000}"/>
    <cellStyle name="Currency [0] 2 2 4" xfId="9891" xr:uid="{00000000-0005-0000-0000-0000D5290000}"/>
    <cellStyle name="Currency [0] 2 2 5" xfId="9892" xr:uid="{00000000-0005-0000-0000-0000D6290000}"/>
    <cellStyle name="Currency [0] 2 2 6" xfId="9893" xr:uid="{00000000-0005-0000-0000-0000D7290000}"/>
    <cellStyle name="Currency [0] 2 2 7" xfId="9894" xr:uid="{00000000-0005-0000-0000-0000D8290000}"/>
    <cellStyle name="Currency [0] 2 2 8" xfId="9895" xr:uid="{00000000-0005-0000-0000-0000D9290000}"/>
    <cellStyle name="Currency [0] 2 2 9" xfId="9896" xr:uid="{00000000-0005-0000-0000-0000DA290000}"/>
    <cellStyle name="Currency [0] 2 3" xfId="9897" xr:uid="{00000000-0005-0000-0000-0000DB290000}"/>
    <cellStyle name="Currency [0] 2 4" xfId="9898" xr:uid="{00000000-0005-0000-0000-0000DC290000}"/>
    <cellStyle name="Currency [0] 2 5" xfId="9899" xr:uid="{00000000-0005-0000-0000-0000DD290000}"/>
    <cellStyle name="Currency [0] 2 6" xfId="9900" xr:uid="{00000000-0005-0000-0000-0000DE290000}"/>
    <cellStyle name="Currency [0] 2 7" xfId="9901" xr:uid="{00000000-0005-0000-0000-0000DF290000}"/>
    <cellStyle name="Currency [0] 2 8" xfId="9902" xr:uid="{00000000-0005-0000-0000-0000E0290000}"/>
    <cellStyle name="Currency [0] 2 9" xfId="9903" xr:uid="{00000000-0005-0000-0000-0000E1290000}"/>
    <cellStyle name="Currency [0] 20" xfId="9904" xr:uid="{00000000-0005-0000-0000-0000E2290000}"/>
    <cellStyle name="Currency [0] 20 2" xfId="9905" xr:uid="{00000000-0005-0000-0000-0000E3290000}"/>
    <cellStyle name="Currency [0] 21" xfId="9906" xr:uid="{00000000-0005-0000-0000-0000E4290000}"/>
    <cellStyle name="Currency [0] 21 2" xfId="9907" xr:uid="{00000000-0005-0000-0000-0000E5290000}"/>
    <cellStyle name="Currency [0] 22" xfId="9908" xr:uid="{00000000-0005-0000-0000-0000E6290000}"/>
    <cellStyle name="Currency [0] 22 2" xfId="9909" xr:uid="{00000000-0005-0000-0000-0000E7290000}"/>
    <cellStyle name="Currency [0] 23" xfId="9910" xr:uid="{00000000-0005-0000-0000-0000E8290000}"/>
    <cellStyle name="Currency [0] 23 2" xfId="9911" xr:uid="{00000000-0005-0000-0000-0000E9290000}"/>
    <cellStyle name="Currency [0] 24" xfId="9912" xr:uid="{00000000-0005-0000-0000-0000EA290000}"/>
    <cellStyle name="Currency [0] 24 2" xfId="9913" xr:uid="{00000000-0005-0000-0000-0000EB290000}"/>
    <cellStyle name="Currency [0] 24 2 2" xfId="9914" xr:uid="{00000000-0005-0000-0000-0000EC290000}"/>
    <cellStyle name="Currency [0] 24 3" xfId="9915" xr:uid="{00000000-0005-0000-0000-0000ED290000}"/>
    <cellStyle name="Currency [0] 25" xfId="9916" xr:uid="{00000000-0005-0000-0000-0000EE290000}"/>
    <cellStyle name="Currency [0] 25 2" xfId="9917" xr:uid="{00000000-0005-0000-0000-0000EF290000}"/>
    <cellStyle name="Currency [0] 25 2 2" xfId="9918" xr:uid="{00000000-0005-0000-0000-0000F0290000}"/>
    <cellStyle name="Currency [0] 25 3" xfId="9919" xr:uid="{00000000-0005-0000-0000-0000F1290000}"/>
    <cellStyle name="Currency [0] 3" xfId="9920" xr:uid="{00000000-0005-0000-0000-0000F2290000}"/>
    <cellStyle name="Currency [0] 3 2" xfId="9921" xr:uid="{00000000-0005-0000-0000-0000F3290000}"/>
    <cellStyle name="Currency [0] 4" xfId="9922" xr:uid="{00000000-0005-0000-0000-0000F4290000}"/>
    <cellStyle name="Currency [0] 4 2" xfId="9923" xr:uid="{00000000-0005-0000-0000-0000F5290000}"/>
    <cellStyle name="Currency [0] 5" xfId="9924" xr:uid="{00000000-0005-0000-0000-0000F6290000}"/>
    <cellStyle name="Currency [0] 5 2" xfId="9925" xr:uid="{00000000-0005-0000-0000-0000F7290000}"/>
    <cellStyle name="Currency [0] 6" xfId="9926" xr:uid="{00000000-0005-0000-0000-0000F8290000}"/>
    <cellStyle name="Currency [0] 6 2" xfId="9927" xr:uid="{00000000-0005-0000-0000-0000F9290000}"/>
    <cellStyle name="Currency [0] 7" xfId="9928" xr:uid="{00000000-0005-0000-0000-0000FA290000}"/>
    <cellStyle name="Currency [0] 7 2" xfId="9929" xr:uid="{00000000-0005-0000-0000-0000FB290000}"/>
    <cellStyle name="Currency [0] 8" xfId="9930" xr:uid="{00000000-0005-0000-0000-0000FC290000}"/>
    <cellStyle name="Currency [0] 8 2" xfId="9931" xr:uid="{00000000-0005-0000-0000-0000FD290000}"/>
    <cellStyle name="Currency [0] 9" xfId="9932" xr:uid="{00000000-0005-0000-0000-0000FE290000}"/>
    <cellStyle name="Currency [0] 9 2" xfId="9933" xr:uid="{00000000-0005-0000-0000-0000FF290000}"/>
    <cellStyle name="Currency [00]" xfId="9934" xr:uid="{00000000-0005-0000-0000-0000002A0000}"/>
    <cellStyle name="Currency 10" xfId="9935" xr:uid="{00000000-0005-0000-0000-0000012A0000}"/>
    <cellStyle name="Currency 10 2" xfId="9936" xr:uid="{00000000-0005-0000-0000-0000022A0000}"/>
    <cellStyle name="Currency 10 2 10" xfId="9937" xr:uid="{00000000-0005-0000-0000-0000032A0000}"/>
    <cellStyle name="Currency 10 2 11" xfId="9938" xr:uid="{00000000-0005-0000-0000-0000042A0000}"/>
    <cellStyle name="Currency 10 2 12" xfId="9939" xr:uid="{00000000-0005-0000-0000-0000052A0000}"/>
    <cellStyle name="Currency 10 2 13" xfId="9940" xr:uid="{00000000-0005-0000-0000-0000062A0000}"/>
    <cellStyle name="Currency 10 2 14" xfId="9941" xr:uid="{00000000-0005-0000-0000-0000072A0000}"/>
    <cellStyle name="Currency 10 2 15" xfId="9942" xr:uid="{00000000-0005-0000-0000-0000082A0000}"/>
    <cellStyle name="Currency 10 2 16" xfId="9943" xr:uid="{00000000-0005-0000-0000-0000092A0000}"/>
    <cellStyle name="Currency 10 2 17" xfId="9944" xr:uid="{00000000-0005-0000-0000-00000A2A0000}"/>
    <cellStyle name="Currency 10 2 18" xfId="9945" xr:uid="{00000000-0005-0000-0000-00000B2A0000}"/>
    <cellStyle name="Currency 10 2 2" xfId="9946" xr:uid="{00000000-0005-0000-0000-00000C2A0000}"/>
    <cellStyle name="Currency 10 2 2 10" xfId="9947" xr:uid="{00000000-0005-0000-0000-00000D2A0000}"/>
    <cellStyle name="Currency 10 2 2 11" xfId="9948" xr:uid="{00000000-0005-0000-0000-00000E2A0000}"/>
    <cellStyle name="Currency 10 2 2 12" xfId="9949" xr:uid="{00000000-0005-0000-0000-00000F2A0000}"/>
    <cellStyle name="Currency 10 2 2 13" xfId="9950" xr:uid="{00000000-0005-0000-0000-0000102A0000}"/>
    <cellStyle name="Currency 10 2 2 14" xfId="9951" xr:uid="{00000000-0005-0000-0000-0000112A0000}"/>
    <cellStyle name="Currency 10 2 2 15" xfId="9952" xr:uid="{00000000-0005-0000-0000-0000122A0000}"/>
    <cellStyle name="Currency 10 2 2 2" xfId="9953" xr:uid="{00000000-0005-0000-0000-0000132A0000}"/>
    <cellStyle name="Currency 10 2 2 3" xfId="9954" xr:uid="{00000000-0005-0000-0000-0000142A0000}"/>
    <cellStyle name="Currency 10 2 2 4" xfId="9955" xr:uid="{00000000-0005-0000-0000-0000152A0000}"/>
    <cellStyle name="Currency 10 2 2 5" xfId="9956" xr:uid="{00000000-0005-0000-0000-0000162A0000}"/>
    <cellStyle name="Currency 10 2 2 6" xfId="9957" xr:uid="{00000000-0005-0000-0000-0000172A0000}"/>
    <cellStyle name="Currency 10 2 2 7" xfId="9958" xr:uid="{00000000-0005-0000-0000-0000182A0000}"/>
    <cellStyle name="Currency 10 2 2 8" xfId="9959" xr:uid="{00000000-0005-0000-0000-0000192A0000}"/>
    <cellStyle name="Currency 10 2 2 9" xfId="9960" xr:uid="{00000000-0005-0000-0000-00001A2A0000}"/>
    <cellStyle name="Currency 10 2 3" xfId="9961" xr:uid="{00000000-0005-0000-0000-00001B2A0000}"/>
    <cellStyle name="Currency 10 2 4" xfId="9962" xr:uid="{00000000-0005-0000-0000-00001C2A0000}"/>
    <cellStyle name="Currency 10 2 5" xfId="9963" xr:uid="{00000000-0005-0000-0000-00001D2A0000}"/>
    <cellStyle name="Currency 10 2 6" xfId="9964" xr:uid="{00000000-0005-0000-0000-00001E2A0000}"/>
    <cellStyle name="Currency 10 2 7" xfId="9965" xr:uid="{00000000-0005-0000-0000-00001F2A0000}"/>
    <cellStyle name="Currency 10 2 8" xfId="9966" xr:uid="{00000000-0005-0000-0000-0000202A0000}"/>
    <cellStyle name="Currency 10 2 9" xfId="9967" xr:uid="{00000000-0005-0000-0000-0000212A0000}"/>
    <cellStyle name="Currency 10 3" xfId="9968" xr:uid="{00000000-0005-0000-0000-0000222A0000}"/>
    <cellStyle name="Currency 10 3 2" xfId="9969" xr:uid="{00000000-0005-0000-0000-0000232A0000}"/>
    <cellStyle name="Currency 10 4" xfId="9970" xr:uid="{00000000-0005-0000-0000-0000242A0000}"/>
    <cellStyle name="Currency 10 4 2" xfId="9971" xr:uid="{00000000-0005-0000-0000-0000252A0000}"/>
    <cellStyle name="Currency 10 5" xfId="9972" xr:uid="{00000000-0005-0000-0000-0000262A0000}"/>
    <cellStyle name="Currency 10 6" xfId="9973" xr:uid="{00000000-0005-0000-0000-0000272A0000}"/>
    <cellStyle name="Currency 11" xfId="9974" xr:uid="{00000000-0005-0000-0000-0000282A0000}"/>
    <cellStyle name="Currency 11 2" xfId="9975" xr:uid="{00000000-0005-0000-0000-0000292A0000}"/>
    <cellStyle name="Currency 11 2 10" xfId="9976" xr:uid="{00000000-0005-0000-0000-00002A2A0000}"/>
    <cellStyle name="Currency 11 2 11" xfId="9977" xr:uid="{00000000-0005-0000-0000-00002B2A0000}"/>
    <cellStyle name="Currency 11 2 12" xfId="9978" xr:uid="{00000000-0005-0000-0000-00002C2A0000}"/>
    <cellStyle name="Currency 11 2 13" xfId="9979" xr:uid="{00000000-0005-0000-0000-00002D2A0000}"/>
    <cellStyle name="Currency 11 2 14" xfId="9980" xr:uid="{00000000-0005-0000-0000-00002E2A0000}"/>
    <cellStyle name="Currency 11 2 15" xfId="9981" xr:uid="{00000000-0005-0000-0000-00002F2A0000}"/>
    <cellStyle name="Currency 11 2 16" xfId="9982" xr:uid="{00000000-0005-0000-0000-0000302A0000}"/>
    <cellStyle name="Currency 11 2 17" xfId="9983" xr:uid="{00000000-0005-0000-0000-0000312A0000}"/>
    <cellStyle name="Currency 11 2 18" xfId="9984" xr:uid="{00000000-0005-0000-0000-0000322A0000}"/>
    <cellStyle name="Currency 11 2 2" xfId="9985" xr:uid="{00000000-0005-0000-0000-0000332A0000}"/>
    <cellStyle name="Currency 11 2 2 10" xfId="9986" xr:uid="{00000000-0005-0000-0000-0000342A0000}"/>
    <cellStyle name="Currency 11 2 2 11" xfId="9987" xr:uid="{00000000-0005-0000-0000-0000352A0000}"/>
    <cellStyle name="Currency 11 2 2 12" xfId="9988" xr:uid="{00000000-0005-0000-0000-0000362A0000}"/>
    <cellStyle name="Currency 11 2 2 13" xfId="9989" xr:uid="{00000000-0005-0000-0000-0000372A0000}"/>
    <cellStyle name="Currency 11 2 2 14" xfId="9990" xr:uid="{00000000-0005-0000-0000-0000382A0000}"/>
    <cellStyle name="Currency 11 2 2 15" xfId="9991" xr:uid="{00000000-0005-0000-0000-0000392A0000}"/>
    <cellStyle name="Currency 11 2 2 2" xfId="9992" xr:uid="{00000000-0005-0000-0000-00003A2A0000}"/>
    <cellStyle name="Currency 11 2 2 3" xfId="9993" xr:uid="{00000000-0005-0000-0000-00003B2A0000}"/>
    <cellStyle name="Currency 11 2 2 4" xfId="9994" xr:uid="{00000000-0005-0000-0000-00003C2A0000}"/>
    <cellStyle name="Currency 11 2 2 5" xfId="9995" xr:uid="{00000000-0005-0000-0000-00003D2A0000}"/>
    <cellStyle name="Currency 11 2 2 6" xfId="9996" xr:uid="{00000000-0005-0000-0000-00003E2A0000}"/>
    <cellStyle name="Currency 11 2 2 7" xfId="9997" xr:uid="{00000000-0005-0000-0000-00003F2A0000}"/>
    <cellStyle name="Currency 11 2 2 8" xfId="9998" xr:uid="{00000000-0005-0000-0000-0000402A0000}"/>
    <cellStyle name="Currency 11 2 2 9" xfId="9999" xr:uid="{00000000-0005-0000-0000-0000412A0000}"/>
    <cellStyle name="Currency 11 2 3" xfId="10000" xr:uid="{00000000-0005-0000-0000-0000422A0000}"/>
    <cellStyle name="Currency 11 2 4" xfId="10001" xr:uid="{00000000-0005-0000-0000-0000432A0000}"/>
    <cellStyle name="Currency 11 2 5" xfId="10002" xr:uid="{00000000-0005-0000-0000-0000442A0000}"/>
    <cellStyle name="Currency 11 2 6" xfId="10003" xr:uid="{00000000-0005-0000-0000-0000452A0000}"/>
    <cellStyle name="Currency 11 2 7" xfId="10004" xr:uid="{00000000-0005-0000-0000-0000462A0000}"/>
    <cellStyle name="Currency 11 2 8" xfId="10005" xr:uid="{00000000-0005-0000-0000-0000472A0000}"/>
    <cellStyle name="Currency 11 2 9" xfId="10006" xr:uid="{00000000-0005-0000-0000-0000482A0000}"/>
    <cellStyle name="Currency 11 3" xfId="10007" xr:uid="{00000000-0005-0000-0000-0000492A0000}"/>
    <cellStyle name="Currency 11 3 2" xfId="10008" xr:uid="{00000000-0005-0000-0000-00004A2A0000}"/>
    <cellStyle name="Currency 11 4" xfId="10009" xr:uid="{00000000-0005-0000-0000-00004B2A0000}"/>
    <cellStyle name="Currency 11 4 2" xfId="10010" xr:uid="{00000000-0005-0000-0000-00004C2A0000}"/>
    <cellStyle name="Currency 11 5" xfId="10011" xr:uid="{00000000-0005-0000-0000-00004D2A0000}"/>
    <cellStyle name="Currency 11 6" xfId="10012" xr:uid="{00000000-0005-0000-0000-00004E2A0000}"/>
    <cellStyle name="Currency 12" xfId="10013" xr:uid="{00000000-0005-0000-0000-00004F2A0000}"/>
    <cellStyle name="Currency 12 10" xfId="10014" xr:uid="{00000000-0005-0000-0000-0000502A0000}"/>
    <cellStyle name="Currency 12 11" xfId="10015" xr:uid="{00000000-0005-0000-0000-0000512A0000}"/>
    <cellStyle name="Currency 12 12" xfId="10016" xr:uid="{00000000-0005-0000-0000-0000522A0000}"/>
    <cellStyle name="Currency 12 13" xfId="10017" xr:uid="{00000000-0005-0000-0000-0000532A0000}"/>
    <cellStyle name="Currency 12 14" xfId="10018" xr:uid="{00000000-0005-0000-0000-0000542A0000}"/>
    <cellStyle name="Currency 12 15" xfId="10019" xr:uid="{00000000-0005-0000-0000-0000552A0000}"/>
    <cellStyle name="Currency 12 16" xfId="10020" xr:uid="{00000000-0005-0000-0000-0000562A0000}"/>
    <cellStyle name="Currency 12 17" xfId="10021" xr:uid="{00000000-0005-0000-0000-0000572A0000}"/>
    <cellStyle name="Currency 12 18" xfId="10022" xr:uid="{00000000-0005-0000-0000-0000582A0000}"/>
    <cellStyle name="Currency 12 19" xfId="10023" xr:uid="{00000000-0005-0000-0000-0000592A0000}"/>
    <cellStyle name="Currency 12 2" xfId="10024" xr:uid="{00000000-0005-0000-0000-00005A2A0000}"/>
    <cellStyle name="Currency 12 2 10" xfId="10025" xr:uid="{00000000-0005-0000-0000-00005B2A0000}"/>
    <cellStyle name="Currency 12 2 11" xfId="10026" xr:uid="{00000000-0005-0000-0000-00005C2A0000}"/>
    <cellStyle name="Currency 12 2 12" xfId="10027" xr:uid="{00000000-0005-0000-0000-00005D2A0000}"/>
    <cellStyle name="Currency 12 2 13" xfId="10028" xr:uid="{00000000-0005-0000-0000-00005E2A0000}"/>
    <cellStyle name="Currency 12 2 14" xfId="10029" xr:uid="{00000000-0005-0000-0000-00005F2A0000}"/>
    <cellStyle name="Currency 12 2 15" xfId="10030" xr:uid="{00000000-0005-0000-0000-0000602A0000}"/>
    <cellStyle name="Currency 12 2 16" xfId="10031" xr:uid="{00000000-0005-0000-0000-0000612A0000}"/>
    <cellStyle name="Currency 12 2 17" xfId="10032" xr:uid="{00000000-0005-0000-0000-0000622A0000}"/>
    <cellStyle name="Currency 12 2 2" xfId="10033" xr:uid="{00000000-0005-0000-0000-0000632A0000}"/>
    <cellStyle name="Currency 12 2 3" xfId="10034" xr:uid="{00000000-0005-0000-0000-0000642A0000}"/>
    <cellStyle name="Currency 12 2 4" xfId="10035" xr:uid="{00000000-0005-0000-0000-0000652A0000}"/>
    <cellStyle name="Currency 12 2 5" xfId="10036" xr:uid="{00000000-0005-0000-0000-0000662A0000}"/>
    <cellStyle name="Currency 12 2 6" xfId="10037" xr:uid="{00000000-0005-0000-0000-0000672A0000}"/>
    <cellStyle name="Currency 12 2 7" xfId="10038" xr:uid="{00000000-0005-0000-0000-0000682A0000}"/>
    <cellStyle name="Currency 12 2 8" xfId="10039" xr:uid="{00000000-0005-0000-0000-0000692A0000}"/>
    <cellStyle name="Currency 12 2 9" xfId="10040" xr:uid="{00000000-0005-0000-0000-00006A2A0000}"/>
    <cellStyle name="Currency 12 3" xfId="10041" xr:uid="{00000000-0005-0000-0000-00006B2A0000}"/>
    <cellStyle name="Currency 12 3 2" xfId="10042" xr:uid="{00000000-0005-0000-0000-00006C2A0000}"/>
    <cellStyle name="Currency 12 3 3" xfId="10043" xr:uid="{00000000-0005-0000-0000-00006D2A0000}"/>
    <cellStyle name="Currency 12 4" xfId="10044" xr:uid="{00000000-0005-0000-0000-00006E2A0000}"/>
    <cellStyle name="Currency 12 4 2" xfId="10045" xr:uid="{00000000-0005-0000-0000-00006F2A0000}"/>
    <cellStyle name="Currency 12 4 3" xfId="10046" xr:uid="{00000000-0005-0000-0000-0000702A0000}"/>
    <cellStyle name="Currency 12 5" xfId="10047" xr:uid="{00000000-0005-0000-0000-0000712A0000}"/>
    <cellStyle name="Currency 12 6" xfId="10048" xr:uid="{00000000-0005-0000-0000-0000722A0000}"/>
    <cellStyle name="Currency 12 7" xfId="10049" xr:uid="{00000000-0005-0000-0000-0000732A0000}"/>
    <cellStyle name="Currency 12 8" xfId="10050" xr:uid="{00000000-0005-0000-0000-0000742A0000}"/>
    <cellStyle name="Currency 12 9" xfId="10051" xr:uid="{00000000-0005-0000-0000-0000752A0000}"/>
    <cellStyle name="Currency 13" xfId="10052" xr:uid="{00000000-0005-0000-0000-0000762A0000}"/>
    <cellStyle name="Currency 13 10" xfId="10053" xr:uid="{00000000-0005-0000-0000-0000772A0000}"/>
    <cellStyle name="Currency 13 11" xfId="10054" xr:uid="{00000000-0005-0000-0000-0000782A0000}"/>
    <cellStyle name="Currency 13 12" xfId="10055" xr:uid="{00000000-0005-0000-0000-0000792A0000}"/>
    <cellStyle name="Currency 13 13" xfId="10056" xr:uid="{00000000-0005-0000-0000-00007A2A0000}"/>
    <cellStyle name="Currency 13 14" xfId="10057" xr:uid="{00000000-0005-0000-0000-00007B2A0000}"/>
    <cellStyle name="Currency 13 15" xfId="10058" xr:uid="{00000000-0005-0000-0000-00007C2A0000}"/>
    <cellStyle name="Currency 13 16" xfId="10059" xr:uid="{00000000-0005-0000-0000-00007D2A0000}"/>
    <cellStyle name="Currency 13 17" xfId="10060" xr:uid="{00000000-0005-0000-0000-00007E2A0000}"/>
    <cellStyle name="Currency 13 18" xfId="10061" xr:uid="{00000000-0005-0000-0000-00007F2A0000}"/>
    <cellStyle name="Currency 13 19" xfId="10062" xr:uid="{00000000-0005-0000-0000-0000802A0000}"/>
    <cellStyle name="Currency 13 2" xfId="10063" xr:uid="{00000000-0005-0000-0000-0000812A0000}"/>
    <cellStyle name="Currency 13 2 10" xfId="10064" xr:uid="{00000000-0005-0000-0000-0000822A0000}"/>
    <cellStyle name="Currency 13 2 11" xfId="10065" xr:uid="{00000000-0005-0000-0000-0000832A0000}"/>
    <cellStyle name="Currency 13 2 12" xfId="10066" xr:uid="{00000000-0005-0000-0000-0000842A0000}"/>
    <cellStyle name="Currency 13 2 13" xfId="10067" xr:uid="{00000000-0005-0000-0000-0000852A0000}"/>
    <cellStyle name="Currency 13 2 14" xfId="10068" xr:uid="{00000000-0005-0000-0000-0000862A0000}"/>
    <cellStyle name="Currency 13 2 15" xfId="10069" xr:uid="{00000000-0005-0000-0000-0000872A0000}"/>
    <cellStyle name="Currency 13 2 16" xfId="10070" xr:uid="{00000000-0005-0000-0000-0000882A0000}"/>
    <cellStyle name="Currency 13 2 17" xfId="10071" xr:uid="{00000000-0005-0000-0000-0000892A0000}"/>
    <cellStyle name="Currency 13 2 2" xfId="10072" xr:uid="{00000000-0005-0000-0000-00008A2A0000}"/>
    <cellStyle name="Currency 13 2 3" xfId="10073" xr:uid="{00000000-0005-0000-0000-00008B2A0000}"/>
    <cellStyle name="Currency 13 2 4" xfId="10074" xr:uid="{00000000-0005-0000-0000-00008C2A0000}"/>
    <cellStyle name="Currency 13 2 5" xfId="10075" xr:uid="{00000000-0005-0000-0000-00008D2A0000}"/>
    <cellStyle name="Currency 13 2 6" xfId="10076" xr:uid="{00000000-0005-0000-0000-00008E2A0000}"/>
    <cellStyle name="Currency 13 2 7" xfId="10077" xr:uid="{00000000-0005-0000-0000-00008F2A0000}"/>
    <cellStyle name="Currency 13 2 8" xfId="10078" xr:uid="{00000000-0005-0000-0000-0000902A0000}"/>
    <cellStyle name="Currency 13 2 9" xfId="10079" xr:uid="{00000000-0005-0000-0000-0000912A0000}"/>
    <cellStyle name="Currency 13 3" xfId="10080" xr:uid="{00000000-0005-0000-0000-0000922A0000}"/>
    <cellStyle name="Currency 13 3 2" xfId="10081" xr:uid="{00000000-0005-0000-0000-0000932A0000}"/>
    <cellStyle name="Currency 13 3 3" xfId="10082" xr:uid="{00000000-0005-0000-0000-0000942A0000}"/>
    <cellStyle name="Currency 13 4" xfId="10083" xr:uid="{00000000-0005-0000-0000-0000952A0000}"/>
    <cellStyle name="Currency 13 4 2" xfId="10084" xr:uid="{00000000-0005-0000-0000-0000962A0000}"/>
    <cellStyle name="Currency 13 4 3" xfId="10085" xr:uid="{00000000-0005-0000-0000-0000972A0000}"/>
    <cellStyle name="Currency 13 5" xfId="10086" xr:uid="{00000000-0005-0000-0000-0000982A0000}"/>
    <cellStyle name="Currency 13 6" xfId="10087" xr:uid="{00000000-0005-0000-0000-0000992A0000}"/>
    <cellStyle name="Currency 13 7" xfId="10088" xr:uid="{00000000-0005-0000-0000-00009A2A0000}"/>
    <cellStyle name="Currency 13 8" xfId="10089" xr:uid="{00000000-0005-0000-0000-00009B2A0000}"/>
    <cellStyle name="Currency 13 9" xfId="10090" xr:uid="{00000000-0005-0000-0000-00009C2A0000}"/>
    <cellStyle name="Currency 14" xfId="10091" xr:uid="{00000000-0005-0000-0000-00009D2A0000}"/>
    <cellStyle name="Currency 14 2" xfId="10092" xr:uid="{00000000-0005-0000-0000-00009E2A0000}"/>
    <cellStyle name="Currency 14 2 2" xfId="10093" xr:uid="{00000000-0005-0000-0000-00009F2A0000}"/>
    <cellStyle name="Currency 14 3" xfId="10094" xr:uid="{00000000-0005-0000-0000-0000A02A0000}"/>
    <cellStyle name="Currency 14 3 2" xfId="10095" xr:uid="{00000000-0005-0000-0000-0000A12A0000}"/>
    <cellStyle name="Currency 14 4" xfId="10096" xr:uid="{00000000-0005-0000-0000-0000A22A0000}"/>
    <cellStyle name="Currency 14 4 2" xfId="10097" xr:uid="{00000000-0005-0000-0000-0000A32A0000}"/>
    <cellStyle name="Currency 14 5" xfId="10098" xr:uid="{00000000-0005-0000-0000-0000A42A0000}"/>
    <cellStyle name="Currency 14 6" xfId="10099" xr:uid="{00000000-0005-0000-0000-0000A52A0000}"/>
    <cellStyle name="Currency 15" xfId="10100" xr:uid="{00000000-0005-0000-0000-0000A62A0000}"/>
    <cellStyle name="Currency 15 2" xfId="10101" xr:uid="{00000000-0005-0000-0000-0000A72A0000}"/>
    <cellStyle name="Currency 15 2 2" xfId="10102" xr:uid="{00000000-0005-0000-0000-0000A82A0000}"/>
    <cellStyle name="Currency 15 3" xfId="10103" xr:uid="{00000000-0005-0000-0000-0000A92A0000}"/>
    <cellStyle name="Currency 15 3 2" xfId="10104" xr:uid="{00000000-0005-0000-0000-0000AA2A0000}"/>
    <cellStyle name="Currency 15 4" xfId="10105" xr:uid="{00000000-0005-0000-0000-0000AB2A0000}"/>
    <cellStyle name="Currency 15 4 2" xfId="10106" xr:uid="{00000000-0005-0000-0000-0000AC2A0000}"/>
    <cellStyle name="Currency 15 5" xfId="10107" xr:uid="{00000000-0005-0000-0000-0000AD2A0000}"/>
    <cellStyle name="Currency 15 6" xfId="10108" xr:uid="{00000000-0005-0000-0000-0000AE2A0000}"/>
    <cellStyle name="Currency 16" xfId="10109" xr:uid="{00000000-0005-0000-0000-0000AF2A0000}"/>
    <cellStyle name="Currency 16 2" xfId="10110" xr:uid="{00000000-0005-0000-0000-0000B02A0000}"/>
    <cellStyle name="Currency 16 2 2" xfId="10111" xr:uid="{00000000-0005-0000-0000-0000B12A0000}"/>
    <cellStyle name="Currency 16 3" xfId="10112" xr:uid="{00000000-0005-0000-0000-0000B22A0000}"/>
    <cellStyle name="Currency 16 3 2" xfId="10113" xr:uid="{00000000-0005-0000-0000-0000B32A0000}"/>
    <cellStyle name="Currency 16 4" xfId="10114" xr:uid="{00000000-0005-0000-0000-0000B42A0000}"/>
    <cellStyle name="Currency 16 4 2" xfId="10115" xr:uid="{00000000-0005-0000-0000-0000B52A0000}"/>
    <cellStyle name="Currency 16 5" xfId="10116" xr:uid="{00000000-0005-0000-0000-0000B62A0000}"/>
    <cellStyle name="Currency 16 6" xfId="10117" xr:uid="{00000000-0005-0000-0000-0000B72A0000}"/>
    <cellStyle name="Currency 17" xfId="10118" xr:uid="{00000000-0005-0000-0000-0000B82A0000}"/>
    <cellStyle name="Currency 17 2" xfId="10119" xr:uid="{00000000-0005-0000-0000-0000B92A0000}"/>
    <cellStyle name="Currency 17 2 2" xfId="10120" xr:uid="{00000000-0005-0000-0000-0000BA2A0000}"/>
    <cellStyle name="Currency 17 3" xfId="10121" xr:uid="{00000000-0005-0000-0000-0000BB2A0000}"/>
    <cellStyle name="Currency 17 4" xfId="10122" xr:uid="{00000000-0005-0000-0000-0000BC2A0000}"/>
    <cellStyle name="Currency 18" xfId="10123" xr:uid="{00000000-0005-0000-0000-0000BD2A0000}"/>
    <cellStyle name="Currency 18 2" xfId="10124" xr:uid="{00000000-0005-0000-0000-0000BE2A0000}"/>
    <cellStyle name="Currency 18 2 2" xfId="10125" xr:uid="{00000000-0005-0000-0000-0000BF2A0000}"/>
    <cellStyle name="Currency 18 2 3" xfId="10126" xr:uid="{00000000-0005-0000-0000-0000C02A0000}"/>
    <cellStyle name="Currency 18 3" xfId="10127" xr:uid="{00000000-0005-0000-0000-0000C12A0000}"/>
    <cellStyle name="Currency 18 4" xfId="10128" xr:uid="{00000000-0005-0000-0000-0000C22A0000}"/>
    <cellStyle name="Currency 19" xfId="10129" xr:uid="{00000000-0005-0000-0000-0000C32A0000}"/>
    <cellStyle name="Currency 19 2" xfId="10130" xr:uid="{00000000-0005-0000-0000-0000C42A0000}"/>
    <cellStyle name="Currency 19 2 2" xfId="10131" xr:uid="{00000000-0005-0000-0000-0000C52A0000}"/>
    <cellStyle name="Currency 19 2 3" xfId="10132" xr:uid="{00000000-0005-0000-0000-0000C62A0000}"/>
    <cellStyle name="Currency 19 3" xfId="10133" xr:uid="{00000000-0005-0000-0000-0000C72A0000}"/>
    <cellStyle name="Currency 19 4" xfId="10134" xr:uid="{00000000-0005-0000-0000-0000C82A0000}"/>
    <cellStyle name="Currency 2" xfId="10135" xr:uid="{00000000-0005-0000-0000-0000C92A0000}"/>
    <cellStyle name="Currency 2 2" xfId="10136" xr:uid="{00000000-0005-0000-0000-0000CA2A0000}"/>
    <cellStyle name="Currency 2 2 2" xfId="10137" xr:uid="{00000000-0005-0000-0000-0000CB2A0000}"/>
    <cellStyle name="Currency 2 2 2 2" xfId="10138" xr:uid="{00000000-0005-0000-0000-0000CC2A0000}"/>
    <cellStyle name="Currency 2 2 3" xfId="10139" xr:uid="{00000000-0005-0000-0000-0000CD2A0000}"/>
    <cellStyle name="Currency 2 2 4" xfId="10140" xr:uid="{00000000-0005-0000-0000-0000CE2A0000}"/>
    <cellStyle name="Currency 2 2 5" xfId="10141" xr:uid="{00000000-0005-0000-0000-0000CF2A0000}"/>
    <cellStyle name="Currency 2 2 6" xfId="10142" xr:uid="{00000000-0005-0000-0000-0000D02A0000}"/>
    <cellStyle name="Currency 2 2 6 2" xfId="20456" xr:uid="{00000000-0005-0000-0000-0000D12A0000}"/>
    <cellStyle name="Currency 2 2 6 2 2" xfId="32363" xr:uid="{2DEB32C9-7EB4-475F-B317-F02692111501}"/>
    <cellStyle name="Currency 2 2 6 3" xfId="26419" xr:uid="{104B1B9F-6C12-4848-8CDB-1249AA9C5862}"/>
    <cellStyle name="Currency 2 3" xfId="10143" xr:uid="{00000000-0005-0000-0000-0000D22A0000}"/>
    <cellStyle name="Currency 2 3 10" xfId="10144" xr:uid="{00000000-0005-0000-0000-0000D32A0000}"/>
    <cellStyle name="Currency 2 3 11" xfId="10145" xr:uid="{00000000-0005-0000-0000-0000D42A0000}"/>
    <cellStyle name="Currency 2 3 12" xfId="10146" xr:uid="{00000000-0005-0000-0000-0000D52A0000}"/>
    <cellStyle name="Currency 2 3 13" xfId="10147" xr:uid="{00000000-0005-0000-0000-0000D62A0000}"/>
    <cellStyle name="Currency 2 3 14" xfId="10148" xr:uid="{00000000-0005-0000-0000-0000D72A0000}"/>
    <cellStyle name="Currency 2 3 15" xfId="10149" xr:uid="{00000000-0005-0000-0000-0000D82A0000}"/>
    <cellStyle name="Currency 2 3 16" xfId="10150" xr:uid="{00000000-0005-0000-0000-0000D92A0000}"/>
    <cellStyle name="Currency 2 3 17" xfId="10151" xr:uid="{00000000-0005-0000-0000-0000DA2A0000}"/>
    <cellStyle name="Currency 2 3 18" xfId="10152" xr:uid="{00000000-0005-0000-0000-0000DB2A0000}"/>
    <cellStyle name="Currency 2 3 19" xfId="10153" xr:uid="{00000000-0005-0000-0000-0000DC2A0000}"/>
    <cellStyle name="Currency 2 3 19 2" xfId="20457" xr:uid="{00000000-0005-0000-0000-0000DD2A0000}"/>
    <cellStyle name="Currency 2 3 19 2 2" xfId="32364" xr:uid="{C0FABC49-1EBC-48B8-BE25-01C5FEC4BDB1}"/>
    <cellStyle name="Currency 2 3 19 3" xfId="26420" xr:uid="{64375A0B-328C-474A-B90C-9508ABA69E6F}"/>
    <cellStyle name="Currency 2 3 2" xfId="10154" xr:uid="{00000000-0005-0000-0000-0000DE2A0000}"/>
    <cellStyle name="Currency 2 3 2 10" xfId="10155" xr:uid="{00000000-0005-0000-0000-0000DF2A0000}"/>
    <cellStyle name="Currency 2 3 2 11" xfId="10156" xr:uid="{00000000-0005-0000-0000-0000E02A0000}"/>
    <cellStyle name="Currency 2 3 2 12" xfId="10157" xr:uid="{00000000-0005-0000-0000-0000E12A0000}"/>
    <cellStyle name="Currency 2 3 2 13" xfId="10158" xr:uid="{00000000-0005-0000-0000-0000E22A0000}"/>
    <cellStyle name="Currency 2 3 2 14" xfId="10159" xr:uid="{00000000-0005-0000-0000-0000E32A0000}"/>
    <cellStyle name="Currency 2 3 2 15" xfId="10160" xr:uid="{00000000-0005-0000-0000-0000E42A0000}"/>
    <cellStyle name="Currency 2 3 2 16" xfId="10161" xr:uid="{00000000-0005-0000-0000-0000E52A0000}"/>
    <cellStyle name="Currency 2 3 2 17" xfId="10162" xr:uid="{00000000-0005-0000-0000-0000E62A0000}"/>
    <cellStyle name="Currency 2 3 2 2" xfId="10163" xr:uid="{00000000-0005-0000-0000-0000E72A0000}"/>
    <cellStyle name="Currency 2 3 2 3" xfId="10164" xr:uid="{00000000-0005-0000-0000-0000E82A0000}"/>
    <cellStyle name="Currency 2 3 2 4" xfId="10165" xr:uid="{00000000-0005-0000-0000-0000E92A0000}"/>
    <cellStyle name="Currency 2 3 2 5" xfId="10166" xr:uid="{00000000-0005-0000-0000-0000EA2A0000}"/>
    <cellStyle name="Currency 2 3 2 6" xfId="10167" xr:uid="{00000000-0005-0000-0000-0000EB2A0000}"/>
    <cellStyle name="Currency 2 3 2 7" xfId="10168" xr:uid="{00000000-0005-0000-0000-0000EC2A0000}"/>
    <cellStyle name="Currency 2 3 2 8" xfId="10169" xr:uid="{00000000-0005-0000-0000-0000ED2A0000}"/>
    <cellStyle name="Currency 2 3 2 9" xfId="10170" xr:uid="{00000000-0005-0000-0000-0000EE2A0000}"/>
    <cellStyle name="Currency 2 3 3" xfId="10171" xr:uid="{00000000-0005-0000-0000-0000EF2A0000}"/>
    <cellStyle name="Currency 2 3 4" xfId="10172" xr:uid="{00000000-0005-0000-0000-0000F02A0000}"/>
    <cellStyle name="Currency 2 3 5" xfId="10173" xr:uid="{00000000-0005-0000-0000-0000F12A0000}"/>
    <cellStyle name="Currency 2 3 6" xfId="10174" xr:uid="{00000000-0005-0000-0000-0000F22A0000}"/>
    <cellStyle name="Currency 2 3 7" xfId="10175" xr:uid="{00000000-0005-0000-0000-0000F32A0000}"/>
    <cellStyle name="Currency 2 3 8" xfId="10176" xr:uid="{00000000-0005-0000-0000-0000F42A0000}"/>
    <cellStyle name="Currency 2 3 9" xfId="10177" xr:uid="{00000000-0005-0000-0000-0000F52A0000}"/>
    <cellStyle name="Currency 2 4" xfId="10178" xr:uid="{00000000-0005-0000-0000-0000F62A0000}"/>
    <cellStyle name="Currency 2 4 2" xfId="10179" xr:uid="{00000000-0005-0000-0000-0000F72A0000}"/>
    <cellStyle name="Currency 2 4 2 2" xfId="10180" xr:uid="{00000000-0005-0000-0000-0000F82A0000}"/>
    <cellStyle name="Currency 2 4 3" xfId="10181" xr:uid="{00000000-0005-0000-0000-0000F92A0000}"/>
    <cellStyle name="Currency 2 5" xfId="10182" xr:uid="{00000000-0005-0000-0000-0000FA2A0000}"/>
    <cellStyle name="Currency 2 5 2" xfId="10183" xr:uid="{00000000-0005-0000-0000-0000FB2A0000}"/>
    <cellStyle name="Currency 2 5 2 2" xfId="10184" xr:uid="{00000000-0005-0000-0000-0000FC2A0000}"/>
    <cellStyle name="Currency 2 5 3" xfId="10185" xr:uid="{00000000-0005-0000-0000-0000FD2A0000}"/>
    <cellStyle name="Currency 2 6" xfId="10186" xr:uid="{00000000-0005-0000-0000-0000FE2A0000}"/>
    <cellStyle name="Currency 2 7" xfId="10187" xr:uid="{00000000-0005-0000-0000-0000FF2A0000}"/>
    <cellStyle name="Currency 20" xfId="10188" xr:uid="{00000000-0005-0000-0000-0000002B0000}"/>
    <cellStyle name="Currency 20 2" xfId="10189" xr:uid="{00000000-0005-0000-0000-0000012B0000}"/>
    <cellStyle name="Currency 20 2 2" xfId="10190" xr:uid="{00000000-0005-0000-0000-0000022B0000}"/>
    <cellStyle name="Currency 20 3" xfId="10191" xr:uid="{00000000-0005-0000-0000-0000032B0000}"/>
    <cellStyle name="Currency 20 4" xfId="10192" xr:uid="{00000000-0005-0000-0000-0000042B0000}"/>
    <cellStyle name="Currency 21" xfId="10193" xr:uid="{00000000-0005-0000-0000-0000052B0000}"/>
    <cellStyle name="Currency 21 2" xfId="10194" xr:uid="{00000000-0005-0000-0000-0000062B0000}"/>
    <cellStyle name="Currency 21 2 2" xfId="10195" xr:uid="{00000000-0005-0000-0000-0000072B0000}"/>
    <cellStyle name="Currency 21 3" xfId="10196" xr:uid="{00000000-0005-0000-0000-0000082B0000}"/>
    <cellStyle name="Currency 21 4" xfId="10197" xr:uid="{00000000-0005-0000-0000-0000092B0000}"/>
    <cellStyle name="Currency 22" xfId="10198" xr:uid="{00000000-0005-0000-0000-00000A2B0000}"/>
    <cellStyle name="Currency 22 2" xfId="10199" xr:uid="{00000000-0005-0000-0000-00000B2B0000}"/>
    <cellStyle name="Currency 22 2 2" xfId="10200" xr:uid="{00000000-0005-0000-0000-00000C2B0000}"/>
    <cellStyle name="Currency 22 3" xfId="10201" xr:uid="{00000000-0005-0000-0000-00000D2B0000}"/>
    <cellStyle name="Currency 22 4" xfId="10202" xr:uid="{00000000-0005-0000-0000-00000E2B0000}"/>
    <cellStyle name="Currency 23" xfId="10203" xr:uid="{00000000-0005-0000-0000-00000F2B0000}"/>
    <cellStyle name="Currency 23 2" xfId="10204" xr:uid="{00000000-0005-0000-0000-0000102B0000}"/>
    <cellStyle name="Currency 23 2 2" xfId="10205" xr:uid="{00000000-0005-0000-0000-0000112B0000}"/>
    <cellStyle name="Currency 23 3" xfId="10206" xr:uid="{00000000-0005-0000-0000-0000122B0000}"/>
    <cellStyle name="Currency 23 4" xfId="10207" xr:uid="{00000000-0005-0000-0000-0000132B0000}"/>
    <cellStyle name="Currency 24" xfId="10208" xr:uid="{00000000-0005-0000-0000-0000142B0000}"/>
    <cellStyle name="Currency 24 2" xfId="10209" xr:uid="{00000000-0005-0000-0000-0000152B0000}"/>
    <cellStyle name="Currency 24 2 2" xfId="10210" xr:uid="{00000000-0005-0000-0000-0000162B0000}"/>
    <cellStyle name="Currency 24 3" xfId="10211" xr:uid="{00000000-0005-0000-0000-0000172B0000}"/>
    <cellStyle name="Currency 24 3 2" xfId="10212" xr:uid="{00000000-0005-0000-0000-0000182B0000}"/>
    <cellStyle name="Currency 24 4" xfId="10213" xr:uid="{00000000-0005-0000-0000-0000192B0000}"/>
    <cellStyle name="Currency 24 5" xfId="10214" xr:uid="{00000000-0005-0000-0000-00001A2B0000}"/>
    <cellStyle name="Currency 25" xfId="10215" xr:uid="{00000000-0005-0000-0000-00001B2B0000}"/>
    <cellStyle name="Currency 25 2" xfId="10216" xr:uid="{00000000-0005-0000-0000-00001C2B0000}"/>
    <cellStyle name="Currency 25 2 2" xfId="10217" xr:uid="{00000000-0005-0000-0000-00001D2B0000}"/>
    <cellStyle name="Currency 25 3" xfId="10218" xr:uid="{00000000-0005-0000-0000-00001E2B0000}"/>
    <cellStyle name="Currency 25 3 2" xfId="10219" xr:uid="{00000000-0005-0000-0000-00001F2B0000}"/>
    <cellStyle name="Currency 25 4" xfId="10220" xr:uid="{00000000-0005-0000-0000-0000202B0000}"/>
    <cellStyle name="Currency 25 5" xfId="10221" xr:uid="{00000000-0005-0000-0000-0000212B0000}"/>
    <cellStyle name="Currency 26" xfId="10222" xr:uid="{00000000-0005-0000-0000-0000222B0000}"/>
    <cellStyle name="Currency 26 2" xfId="10223" xr:uid="{00000000-0005-0000-0000-0000232B0000}"/>
    <cellStyle name="Currency 26 2 2" xfId="10224" xr:uid="{00000000-0005-0000-0000-0000242B0000}"/>
    <cellStyle name="Currency 26 3" xfId="10225" xr:uid="{00000000-0005-0000-0000-0000252B0000}"/>
    <cellStyle name="Currency 26 3 2" xfId="10226" xr:uid="{00000000-0005-0000-0000-0000262B0000}"/>
    <cellStyle name="Currency 26 4" xfId="10227" xr:uid="{00000000-0005-0000-0000-0000272B0000}"/>
    <cellStyle name="Currency 26 5" xfId="10228" xr:uid="{00000000-0005-0000-0000-0000282B0000}"/>
    <cellStyle name="Currency 27" xfId="10229" xr:uid="{00000000-0005-0000-0000-0000292B0000}"/>
    <cellStyle name="Currency 27 2" xfId="10230" xr:uid="{00000000-0005-0000-0000-00002A2B0000}"/>
    <cellStyle name="Currency 27 2 2" xfId="10231" xr:uid="{00000000-0005-0000-0000-00002B2B0000}"/>
    <cellStyle name="Currency 27 3" xfId="10232" xr:uid="{00000000-0005-0000-0000-00002C2B0000}"/>
    <cellStyle name="Currency 27 3 2" xfId="10233" xr:uid="{00000000-0005-0000-0000-00002D2B0000}"/>
    <cellStyle name="Currency 27 4" xfId="10234" xr:uid="{00000000-0005-0000-0000-00002E2B0000}"/>
    <cellStyle name="Currency 27 5" xfId="10235" xr:uid="{00000000-0005-0000-0000-00002F2B0000}"/>
    <cellStyle name="Currency 28" xfId="10236" xr:uid="{00000000-0005-0000-0000-0000302B0000}"/>
    <cellStyle name="Currency 28 2" xfId="10237" xr:uid="{00000000-0005-0000-0000-0000312B0000}"/>
    <cellStyle name="Currency 28 3" xfId="10238" xr:uid="{00000000-0005-0000-0000-0000322B0000}"/>
    <cellStyle name="Currency 29" xfId="10239" xr:uid="{00000000-0005-0000-0000-0000332B0000}"/>
    <cellStyle name="Currency 29 2" xfId="10240" xr:uid="{00000000-0005-0000-0000-0000342B0000}"/>
    <cellStyle name="Currency 29 3" xfId="10241" xr:uid="{00000000-0005-0000-0000-0000352B0000}"/>
    <cellStyle name="Currency 29 4" xfId="10242" xr:uid="{00000000-0005-0000-0000-0000362B0000}"/>
    <cellStyle name="Currency 3" xfId="10243" xr:uid="{00000000-0005-0000-0000-0000372B0000}"/>
    <cellStyle name="Currency 3 2" xfId="10244" xr:uid="{00000000-0005-0000-0000-0000382B0000}"/>
    <cellStyle name="Currency 3 2 10" xfId="10245" xr:uid="{00000000-0005-0000-0000-0000392B0000}"/>
    <cellStyle name="Currency 3 2 11" xfId="10246" xr:uid="{00000000-0005-0000-0000-00003A2B0000}"/>
    <cellStyle name="Currency 3 2 12" xfId="10247" xr:uid="{00000000-0005-0000-0000-00003B2B0000}"/>
    <cellStyle name="Currency 3 2 13" xfId="10248" xr:uid="{00000000-0005-0000-0000-00003C2B0000}"/>
    <cellStyle name="Currency 3 2 14" xfId="10249" xr:uid="{00000000-0005-0000-0000-00003D2B0000}"/>
    <cellStyle name="Currency 3 2 15" xfId="10250" xr:uid="{00000000-0005-0000-0000-00003E2B0000}"/>
    <cellStyle name="Currency 3 2 16" xfId="10251" xr:uid="{00000000-0005-0000-0000-00003F2B0000}"/>
    <cellStyle name="Currency 3 2 17" xfId="10252" xr:uid="{00000000-0005-0000-0000-0000402B0000}"/>
    <cellStyle name="Currency 3 2 18" xfId="10253" xr:uid="{00000000-0005-0000-0000-0000412B0000}"/>
    <cellStyle name="Currency 3 2 19" xfId="10254" xr:uid="{00000000-0005-0000-0000-0000422B0000}"/>
    <cellStyle name="Currency 3 2 2" xfId="10255" xr:uid="{00000000-0005-0000-0000-0000432B0000}"/>
    <cellStyle name="Currency 3 2 2 10" xfId="10256" xr:uid="{00000000-0005-0000-0000-0000442B0000}"/>
    <cellStyle name="Currency 3 2 2 11" xfId="10257" xr:uid="{00000000-0005-0000-0000-0000452B0000}"/>
    <cellStyle name="Currency 3 2 2 12" xfId="10258" xr:uid="{00000000-0005-0000-0000-0000462B0000}"/>
    <cellStyle name="Currency 3 2 2 13" xfId="10259" xr:uid="{00000000-0005-0000-0000-0000472B0000}"/>
    <cellStyle name="Currency 3 2 2 14" xfId="10260" xr:uid="{00000000-0005-0000-0000-0000482B0000}"/>
    <cellStyle name="Currency 3 2 2 15" xfId="10261" xr:uid="{00000000-0005-0000-0000-0000492B0000}"/>
    <cellStyle name="Currency 3 2 2 16" xfId="10262" xr:uid="{00000000-0005-0000-0000-00004A2B0000}"/>
    <cellStyle name="Currency 3 2 2 17" xfId="10263" xr:uid="{00000000-0005-0000-0000-00004B2B0000}"/>
    <cellStyle name="Currency 3 2 2 2" xfId="10264" xr:uid="{00000000-0005-0000-0000-00004C2B0000}"/>
    <cellStyle name="Currency 3 2 2 3" xfId="10265" xr:uid="{00000000-0005-0000-0000-00004D2B0000}"/>
    <cellStyle name="Currency 3 2 2 4" xfId="10266" xr:uid="{00000000-0005-0000-0000-00004E2B0000}"/>
    <cellStyle name="Currency 3 2 2 5" xfId="10267" xr:uid="{00000000-0005-0000-0000-00004F2B0000}"/>
    <cellStyle name="Currency 3 2 2 6" xfId="10268" xr:uid="{00000000-0005-0000-0000-0000502B0000}"/>
    <cellStyle name="Currency 3 2 2 7" xfId="10269" xr:uid="{00000000-0005-0000-0000-0000512B0000}"/>
    <cellStyle name="Currency 3 2 2 8" xfId="10270" xr:uid="{00000000-0005-0000-0000-0000522B0000}"/>
    <cellStyle name="Currency 3 2 2 9" xfId="10271" xr:uid="{00000000-0005-0000-0000-0000532B0000}"/>
    <cellStyle name="Currency 3 2 20" xfId="10272" xr:uid="{00000000-0005-0000-0000-0000542B0000}"/>
    <cellStyle name="Currency 3 2 20 2" xfId="20458" xr:uid="{00000000-0005-0000-0000-0000552B0000}"/>
    <cellStyle name="Currency 3 2 20 2 2" xfId="32365" xr:uid="{96811338-99AF-4310-A9E0-F1130259D8E8}"/>
    <cellStyle name="Currency 3 2 20 3" xfId="26421" xr:uid="{BD37E476-FDBE-4554-8C47-9ED4C4861730}"/>
    <cellStyle name="Currency 3 2 3" xfId="10273" xr:uid="{00000000-0005-0000-0000-0000562B0000}"/>
    <cellStyle name="Currency 3 2 3 2" xfId="10274" xr:uid="{00000000-0005-0000-0000-0000572B0000}"/>
    <cellStyle name="Currency 3 2 3 3" xfId="10275" xr:uid="{00000000-0005-0000-0000-0000582B0000}"/>
    <cellStyle name="Currency 3 2 4" xfId="10276" xr:uid="{00000000-0005-0000-0000-0000592B0000}"/>
    <cellStyle name="Currency 3 2 5" xfId="10277" xr:uid="{00000000-0005-0000-0000-00005A2B0000}"/>
    <cellStyle name="Currency 3 2 6" xfId="10278" xr:uid="{00000000-0005-0000-0000-00005B2B0000}"/>
    <cellStyle name="Currency 3 2 7" xfId="10279" xr:uid="{00000000-0005-0000-0000-00005C2B0000}"/>
    <cellStyle name="Currency 3 2 8" xfId="10280" xr:uid="{00000000-0005-0000-0000-00005D2B0000}"/>
    <cellStyle name="Currency 3 2 9" xfId="10281" xr:uid="{00000000-0005-0000-0000-00005E2B0000}"/>
    <cellStyle name="Currency 3 3" xfId="10282" xr:uid="{00000000-0005-0000-0000-00005F2B0000}"/>
    <cellStyle name="Currency 3 3 2" xfId="10283" xr:uid="{00000000-0005-0000-0000-0000602B0000}"/>
    <cellStyle name="Currency 3 3 2 2" xfId="10284" xr:uid="{00000000-0005-0000-0000-0000612B0000}"/>
    <cellStyle name="Currency 3 3 3" xfId="10285" xr:uid="{00000000-0005-0000-0000-0000622B0000}"/>
    <cellStyle name="Currency 3 3 4" xfId="10286" xr:uid="{00000000-0005-0000-0000-0000632B0000}"/>
    <cellStyle name="Currency 3 3 5" xfId="10287" xr:uid="{00000000-0005-0000-0000-0000642B0000}"/>
    <cellStyle name="Currency 3 3 5 2" xfId="20459" xr:uid="{00000000-0005-0000-0000-0000652B0000}"/>
    <cellStyle name="Currency 3 3 5 2 2" xfId="32366" xr:uid="{CC213255-37AB-4FA4-A20A-A7DBB156A597}"/>
    <cellStyle name="Currency 3 3 5 3" xfId="26422" xr:uid="{F6DBF5D2-3301-4D58-9644-3578C4361211}"/>
    <cellStyle name="Currency 3 4" xfId="10288" xr:uid="{00000000-0005-0000-0000-0000662B0000}"/>
    <cellStyle name="Currency 3 4 2" xfId="10289" xr:uid="{00000000-0005-0000-0000-0000672B0000}"/>
    <cellStyle name="Currency 3 5" xfId="10290" xr:uid="{00000000-0005-0000-0000-0000682B0000}"/>
    <cellStyle name="Currency 3 5 2" xfId="10291" xr:uid="{00000000-0005-0000-0000-0000692B0000}"/>
    <cellStyle name="Currency 3 6" xfId="10292" xr:uid="{00000000-0005-0000-0000-00006A2B0000}"/>
    <cellStyle name="Currency 3 7" xfId="10293" xr:uid="{00000000-0005-0000-0000-00006B2B0000}"/>
    <cellStyle name="Currency 30" xfId="10294" xr:uid="{00000000-0005-0000-0000-00006C2B0000}"/>
    <cellStyle name="Currency 30 2" xfId="10295" xr:uid="{00000000-0005-0000-0000-00006D2B0000}"/>
    <cellStyle name="Currency 30 3" xfId="10296" xr:uid="{00000000-0005-0000-0000-00006E2B0000}"/>
    <cellStyle name="Currency 30 4" xfId="10297" xr:uid="{00000000-0005-0000-0000-00006F2B0000}"/>
    <cellStyle name="Currency 31" xfId="10298" xr:uid="{00000000-0005-0000-0000-0000702B0000}"/>
    <cellStyle name="Currency 31 2" xfId="10299" xr:uid="{00000000-0005-0000-0000-0000712B0000}"/>
    <cellStyle name="Currency 31 2 2" xfId="10300" xr:uid="{00000000-0005-0000-0000-0000722B0000}"/>
    <cellStyle name="Currency 31 2 3" xfId="10301" xr:uid="{00000000-0005-0000-0000-0000732B0000}"/>
    <cellStyle name="Currency 31 3" xfId="10302" xr:uid="{00000000-0005-0000-0000-0000742B0000}"/>
    <cellStyle name="Currency 31 4" xfId="10303" xr:uid="{00000000-0005-0000-0000-0000752B0000}"/>
    <cellStyle name="Currency 32" xfId="10304" xr:uid="{00000000-0005-0000-0000-0000762B0000}"/>
    <cellStyle name="Currency 32 2" xfId="10305" xr:uid="{00000000-0005-0000-0000-0000772B0000}"/>
    <cellStyle name="Currency 32 2 2" xfId="10306" xr:uid="{00000000-0005-0000-0000-0000782B0000}"/>
    <cellStyle name="Currency 32 2 3" xfId="10307" xr:uid="{00000000-0005-0000-0000-0000792B0000}"/>
    <cellStyle name="Currency 32 3" xfId="10308" xr:uid="{00000000-0005-0000-0000-00007A2B0000}"/>
    <cellStyle name="Currency 32 4" xfId="10309" xr:uid="{00000000-0005-0000-0000-00007B2B0000}"/>
    <cellStyle name="Currency 33" xfId="10310" xr:uid="{00000000-0005-0000-0000-00007C2B0000}"/>
    <cellStyle name="Currency 33 2" xfId="10311" xr:uid="{00000000-0005-0000-0000-00007D2B0000}"/>
    <cellStyle name="Currency 33 3" xfId="10312" xr:uid="{00000000-0005-0000-0000-00007E2B0000}"/>
    <cellStyle name="Currency 33 4" xfId="10313" xr:uid="{00000000-0005-0000-0000-00007F2B0000}"/>
    <cellStyle name="Currency 34" xfId="10314" xr:uid="{00000000-0005-0000-0000-0000802B0000}"/>
    <cellStyle name="Currency 34 2" xfId="10315" xr:uid="{00000000-0005-0000-0000-0000812B0000}"/>
    <cellStyle name="Currency 34 3" xfId="10316" xr:uid="{00000000-0005-0000-0000-0000822B0000}"/>
    <cellStyle name="Currency 34 4" xfId="10317" xr:uid="{00000000-0005-0000-0000-0000832B0000}"/>
    <cellStyle name="Currency 35" xfId="10318" xr:uid="{00000000-0005-0000-0000-0000842B0000}"/>
    <cellStyle name="Currency 35 2" xfId="10319" xr:uid="{00000000-0005-0000-0000-0000852B0000}"/>
    <cellStyle name="Currency 36" xfId="10320" xr:uid="{00000000-0005-0000-0000-0000862B0000}"/>
    <cellStyle name="Currency 36 2" xfId="10321" xr:uid="{00000000-0005-0000-0000-0000872B0000}"/>
    <cellStyle name="Currency 37" xfId="10322" xr:uid="{00000000-0005-0000-0000-0000882B0000}"/>
    <cellStyle name="Currency 38" xfId="10323" xr:uid="{00000000-0005-0000-0000-0000892B0000}"/>
    <cellStyle name="Currency 4" xfId="10324" xr:uid="{00000000-0005-0000-0000-00008A2B0000}"/>
    <cellStyle name="Currency 4 2" xfId="10325" xr:uid="{00000000-0005-0000-0000-00008B2B0000}"/>
    <cellStyle name="Currency 4 2 10" xfId="10326" xr:uid="{00000000-0005-0000-0000-00008C2B0000}"/>
    <cellStyle name="Currency 4 2 11" xfId="10327" xr:uid="{00000000-0005-0000-0000-00008D2B0000}"/>
    <cellStyle name="Currency 4 2 12" xfId="10328" xr:uid="{00000000-0005-0000-0000-00008E2B0000}"/>
    <cellStyle name="Currency 4 2 13" xfId="10329" xr:uid="{00000000-0005-0000-0000-00008F2B0000}"/>
    <cellStyle name="Currency 4 2 14" xfId="10330" xr:uid="{00000000-0005-0000-0000-0000902B0000}"/>
    <cellStyle name="Currency 4 2 15" xfId="10331" xr:uid="{00000000-0005-0000-0000-0000912B0000}"/>
    <cellStyle name="Currency 4 2 16" xfId="10332" xr:uid="{00000000-0005-0000-0000-0000922B0000}"/>
    <cellStyle name="Currency 4 2 17" xfId="10333" xr:uid="{00000000-0005-0000-0000-0000932B0000}"/>
    <cellStyle name="Currency 4 2 18" xfId="10334" xr:uid="{00000000-0005-0000-0000-0000942B0000}"/>
    <cellStyle name="Currency 4 2 19" xfId="10335" xr:uid="{00000000-0005-0000-0000-0000952B0000}"/>
    <cellStyle name="Currency 4 2 2" xfId="10336" xr:uid="{00000000-0005-0000-0000-0000962B0000}"/>
    <cellStyle name="Currency 4 2 2 10" xfId="10337" xr:uid="{00000000-0005-0000-0000-0000972B0000}"/>
    <cellStyle name="Currency 4 2 2 11" xfId="10338" xr:uid="{00000000-0005-0000-0000-0000982B0000}"/>
    <cellStyle name="Currency 4 2 2 12" xfId="10339" xr:uid="{00000000-0005-0000-0000-0000992B0000}"/>
    <cellStyle name="Currency 4 2 2 13" xfId="10340" xr:uid="{00000000-0005-0000-0000-00009A2B0000}"/>
    <cellStyle name="Currency 4 2 2 14" xfId="10341" xr:uid="{00000000-0005-0000-0000-00009B2B0000}"/>
    <cellStyle name="Currency 4 2 2 15" xfId="10342" xr:uid="{00000000-0005-0000-0000-00009C2B0000}"/>
    <cellStyle name="Currency 4 2 2 16" xfId="10343" xr:uid="{00000000-0005-0000-0000-00009D2B0000}"/>
    <cellStyle name="Currency 4 2 2 17" xfId="10344" xr:uid="{00000000-0005-0000-0000-00009E2B0000}"/>
    <cellStyle name="Currency 4 2 2 2" xfId="10345" xr:uid="{00000000-0005-0000-0000-00009F2B0000}"/>
    <cellStyle name="Currency 4 2 2 3" xfId="10346" xr:uid="{00000000-0005-0000-0000-0000A02B0000}"/>
    <cellStyle name="Currency 4 2 2 4" xfId="10347" xr:uid="{00000000-0005-0000-0000-0000A12B0000}"/>
    <cellStyle name="Currency 4 2 2 5" xfId="10348" xr:uid="{00000000-0005-0000-0000-0000A22B0000}"/>
    <cellStyle name="Currency 4 2 2 6" xfId="10349" xr:uid="{00000000-0005-0000-0000-0000A32B0000}"/>
    <cellStyle name="Currency 4 2 2 7" xfId="10350" xr:uid="{00000000-0005-0000-0000-0000A42B0000}"/>
    <cellStyle name="Currency 4 2 2 8" xfId="10351" xr:uid="{00000000-0005-0000-0000-0000A52B0000}"/>
    <cellStyle name="Currency 4 2 2 9" xfId="10352" xr:uid="{00000000-0005-0000-0000-0000A62B0000}"/>
    <cellStyle name="Currency 4 2 3" xfId="10353" xr:uid="{00000000-0005-0000-0000-0000A72B0000}"/>
    <cellStyle name="Currency 4 2 3 2" xfId="10354" xr:uid="{00000000-0005-0000-0000-0000A82B0000}"/>
    <cellStyle name="Currency 4 2 3 3" xfId="10355" xr:uid="{00000000-0005-0000-0000-0000A92B0000}"/>
    <cellStyle name="Currency 4 2 4" xfId="10356" xr:uid="{00000000-0005-0000-0000-0000AA2B0000}"/>
    <cellStyle name="Currency 4 2 5" xfId="10357" xr:uid="{00000000-0005-0000-0000-0000AB2B0000}"/>
    <cellStyle name="Currency 4 2 6" xfId="10358" xr:uid="{00000000-0005-0000-0000-0000AC2B0000}"/>
    <cellStyle name="Currency 4 2 7" xfId="10359" xr:uid="{00000000-0005-0000-0000-0000AD2B0000}"/>
    <cellStyle name="Currency 4 2 8" xfId="10360" xr:uid="{00000000-0005-0000-0000-0000AE2B0000}"/>
    <cellStyle name="Currency 4 2 9" xfId="10361" xr:uid="{00000000-0005-0000-0000-0000AF2B0000}"/>
    <cellStyle name="Currency 4 3" xfId="10362" xr:uid="{00000000-0005-0000-0000-0000B02B0000}"/>
    <cellStyle name="Currency 4 3 2" xfId="10363" xr:uid="{00000000-0005-0000-0000-0000B12B0000}"/>
    <cellStyle name="Currency 4 3 3" xfId="10364" xr:uid="{00000000-0005-0000-0000-0000B22B0000}"/>
    <cellStyle name="Currency 4 4" xfId="10365" xr:uid="{00000000-0005-0000-0000-0000B32B0000}"/>
    <cellStyle name="Currency 4 4 2" xfId="10366" xr:uid="{00000000-0005-0000-0000-0000B42B0000}"/>
    <cellStyle name="Currency 4 5" xfId="10367" xr:uid="{00000000-0005-0000-0000-0000B52B0000}"/>
    <cellStyle name="Currency 4 6" xfId="10368" xr:uid="{00000000-0005-0000-0000-0000B62B0000}"/>
    <cellStyle name="Currency 4 7" xfId="10369" xr:uid="{00000000-0005-0000-0000-0000B72B0000}"/>
    <cellStyle name="Currency 5" xfId="10370" xr:uid="{00000000-0005-0000-0000-0000B82B0000}"/>
    <cellStyle name="Currency 5 2" xfId="10371" xr:uid="{00000000-0005-0000-0000-0000B92B0000}"/>
    <cellStyle name="Currency 5 2 10" xfId="10372" xr:uid="{00000000-0005-0000-0000-0000BA2B0000}"/>
    <cellStyle name="Currency 5 2 11" xfId="10373" xr:uid="{00000000-0005-0000-0000-0000BB2B0000}"/>
    <cellStyle name="Currency 5 2 12" xfId="10374" xr:uid="{00000000-0005-0000-0000-0000BC2B0000}"/>
    <cellStyle name="Currency 5 2 13" xfId="10375" xr:uid="{00000000-0005-0000-0000-0000BD2B0000}"/>
    <cellStyle name="Currency 5 2 14" xfId="10376" xr:uid="{00000000-0005-0000-0000-0000BE2B0000}"/>
    <cellStyle name="Currency 5 2 15" xfId="10377" xr:uid="{00000000-0005-0000-0000-0000BF2B0000}"/>
    <cellStyle name="Currency 5 2 16" xfId="10378" xr:uid="{00000000-0005-0000-0000-0000C02B0000}"/>
    <cellStyle name="Currency 5 2 17" xfId="10379" xr:uid="{00000000-0005-0000-0000-0000C12B0000}"/>
    <cellStyle name="Currency 5 2 18" xfId="10380" xr:uid="{00000000-0005-0000-0000-0000C22B0000}"/>
    <cellStyle name="Currency 5 2 19" xfId="10381" xr:uid="{00000000-0005-0000-0000-0000C32B0000}"/>
    <cellStyle name="Currency 5 2 2" xfId="10382" xr:uid="{00000000-0005-0000-0000-0000C42B0000}"/>
    <cellStyle name="Currency 5 2 2 10" xfId="10383" xr:uid="{00000000-0005-0000-0000-0000C52B0000}"/>
    <cellStyle name="Currency 5 2 2 11" xfId="10384" xr:uid="{00000000-0005-0000-0000-0000C62B0000}"/>
    <cellStyle name="Currency 5 2 2 12" xfId="10385" xr:uid="{00000000-0005-0000-0000-0000C72B0000}"/>
    <cellStyle name="Currency 5 2 2 13" xfId="10386" xr:uid="{00000000-0005-0000-0000-0000C82B0000}"/>
    <cellStyle name="Currency 5 2 2 14" xfId="10387" xr:uid="{00000000-0005-0000-0000-0000C92B0000}"/>
    <cellStyle name="Currency 5 2 2 15" xfId="10388" xr:uid="{00000000-0005-0000-0000-0000CA2B0000}"/>
    <cellStyle name="Currency 5 2 2 16" xfId="10389" xr:uid="{00000000-0005-0000-0000-0000CB2B0000}"/>
    <cellStyle name="Currency 5 2 2 17" xfId="10390" xr:uid="{00000000-0005-0000-0000-0000CC2B0000}"/>
    <cellStyle name="Currency 5 2 2 2" xfId="10391" xr:uid="{00000000-0005-0000-0000-0000CD2B0000}"/>
    <cellStyle name="Currency 5 2 2 3" xfId="10392" xr:uid="{00000000-0005-0000-0000-0000CE2B0000}"/>
    <cellStyle name="Currency 5 2 2 4" xfId="10393" xr:uid="{00000000-0005-0000-0000-0000CF2B0000}"/>
    <cellStyle name="Currency 5 2 2 5" xfId="10394" xr:uid="{00000000-0005-0000-0000-0000D02B0000}"/>
    <cellStyle name="Currency 5 2 2 6" xfId="10395" xr:uid="{00000000-0005-0000-0000-0000D12B0000}"/>
    <cellStyle name="Currency 5 2 2 7" xfId="10396" xr:uid="{00000000-0005-0000-0000-0000D22B0000}"/>
    <cellStyle name="Currency 5 2 2 8" xfId="10397" xr:uid="{00000000-0005-0000-0000-0000D32B0000}"/>
    <cellStyle name="Currency 5 2 2 9" xfId="10398" xr:uid="{00000000-0005-0000-0000-0000D42B0000}"/>
    <cellStyle name="Currency 5 2 3" xfId="10399" xr:uid="{00000000-0005-0000-0000-0000D52B0000}"/>
    <cellStyle name="Currency 5 2 4" xfId="10400" xr:uid="{00000000-0005-0000-0000-0000D62B0000}"/>
    <cellStyle name="Currency 5 2 5" xfId="10401" xr:uid="{00000000-0005-0000-0000-0000D72B0000}"/>
    <cellStyle name="Currency 5 2 6" xfId="10402" xr:uid="{00000000-0005-0000-0000-0000D82B0000}"/>
    <cellStyle name="Currency 5 2 7" xfId="10403" xr:uid="{00000000-0005-0000-0000-0000D92B0000}"/>
    <cellStyle name="Currency 5 2 8" xfId="10404" xr:uid="{00000000-0005-0000-0000-0000DA2B0000}"/>
    <cellStyle name="Currency 5 2 9" xfId="10405" xr:uid="{00000000-0005-0000-0000-0000DB2B0000}"/>
    <cellStyle name="Currency 5 3" xfId="10406" xr:uid="{00000000-0005-0000-0000-0000DC2B0000}"/>
    <cellStyle name="Currency 5 3 2" xfId="10407" xr:uid="{00000000-0005-0000-0000-0000DD2B0000}"/>
    <cellStyle name="Currency 5 3 3" xfId="10408" xr:uid="{00000000-0005-0000-0000-0000DE2B0000}"/>
    <cellStyle name="Currency 5 4" xfId="10409" xr:uid="{00000000-0005-0000-0000-0000DF2B0000}"/>
    <cellStyle name="Currency 5 4 2" xfId="10410" xr:uid="{00000000-0005-0000-0000-0000E02B0000}"/>
    <cellStyle name="Currency 5 5" xfId="10411" xr:uid="{00000000-0005-0000-0000-0000E12B0000}"/>
    <cellStyle name="Currency 5 6" xfId="10412" xr:uid="{00000000-0005-0000-0000-0000E22B0000}"/>
    <cellStyle name="Currency 6" xfId="10413" xr:uid="{00000000-0005-0000-0000-0000E32B0000}"/>
    <cellStyle name="Currency 6 2" xfId="10414" xr:uid="{00000000-0005-0000-0000-0000E42B0000}"/>
    <cellStyle name="Currency 6 2 10" xfId="10415" xr:uid="{00000000-0005-0000-0000-0000E52B0000}"/>
    <cellStyle name="Currency 6 2 11" xfId="10416" xr:uid="{00000000-0005-0000-0000-0000E62B0000}"/>
    <cellStyle name="Currency 6 2 12" xfId="10417" xr:uid="{00000000-0005-0000-0000-0000E72B0000}"/>
    <cellStyle name="Currency 6 2 13" xfId="10418" xr:uid="{00000000-0005-0000-0000-0000E82B0000}"/>
    <cellStyle name="Currency 6 2 14" xfId="10419" xr:uid="{00000000-0005-0000-0000-0000E92B0000}"/>
    <cellStyle name="Currency 6 2 15" xfId="10420" xr:uid="{00000000-0005-0000-0000-0000EA2B0000}"/>
    <cellStyle name="Currency 6 2 16" xfId="10421" xr:uid="{00000000-0005-0000-0000-0000EB2B0000}"/>
    <cellStyle name="Currency 6 2 17" xfId="10422" xr:uid="{00000000-0005-0000-0000-0000EC2B0000}"/>
    <cellStyle name="Currency 6 2 18" xfId="10423" xr:uid="{00000000-0005-0000-0000-0000ED2B0000}"/>
    <cellStyle name="Currency 6 2 19" xfId="10424" xr:uid="{00000000-0005-0000-0000-0000EE2B0000}"/>
    <cellStyle name="Currency 6 2 2" xfId="10425" xr:uid="{00000000-0005-0000-0000-0000EF2B0000}"/>
    <cellStyle name="Currency 6 2 2 10" xfId="10426" xr:uid="{00000000-0005-0000-0000-0000F02B0000}"/>
    <cellStyle name="Currency 6 2 2 11" xfId="10427" xr:uid="{00000000-0005-0000-0000-0000F12B0000}"/>
    <cellStyle name="Currency 6 2 2 12" xfId="10428" xr:uid="{00000000-0005-0000-0000-0000F22B0000}"/>
    <cellStyle name="Currency 6 2 2 13" xfId="10429" xr:uid="{00000000-0005-0000-0000-0000F32B0000}"/>
    <cellStyle name="Currency 6 2 2 14" xfId="10430" xr:uid="{00000000-0005-0000-0000-0000F42B0000}"/>
    <cellStyle name="Currency 6 2 2 15" xfId="10431" xr:uid="{00000000-0005-0000-0000-0000F52B0000}"/>
    <cellStyle name="Currency 6 2 2 16" xfId="10432" xr:uid="{00000000-0005-0000-0000-0000F62B0000}"/>
    <cellStyle name="Currency 6 2 2 17" xfId="10433" xr:uid="{00000000-0005-0000-0000-0000F72B0000}"/>
    <cellStyle name="Currency 6 2 2 2" xfId="10434" xr:uid="{00000000-0005-0000-0000-0000F82B0000}"/>
    <cellStyle name="Currency 6 2 2 3" xfId="10435" xr:uid="{00000000-0005-0000-0000-0000F92B0000}"/>
    <cellStyle name="Currency 6 2 2 4" xfId="10436" xr:uid="{00000000-0005-0000-0000-0000FA2B0000}"/>
    <cellStyle name="Currency 6 2 2 5" xfId="10437" xr:uid="{00000000-0005-0000-0000-0000FB2B0000}"/>
    <cellStyle name="Currency 6 2 2 6" xfId="10438" xr:uid="{00000000-0005-0000-0000-0000FC2B0000}"/>
    <cellStyle name="Currency 6 2 2 7" xfId="10439" xr:uid="{00000000-0005-0000-0000-0000FD2B0000}"/>
    <cellStyle name="Currency 6 2 2 8" xfId="10440" xr:uid="{00000000-0005-0000-0000-0000FE2B0000}"/>
    <cellStyle name="Currency 6 2 2 9" xfId="10441" xr:uid="{00000000-0005-0000-0000-0000FF2B0000}"/>
    <cellStyle name="Currency 6 2 3" xfId="10442" xr:uid="{00000000-0005-0000-0000-0000002C0000}"/>
    <cellStyle name="Currency 6 2 4" xfId="10443" xr:uid="{00000000-0005-0000-0000-0000012C0000}"/>
    <cellStyle name="Currency 6 2 5" xfId="10444" xr:uid="{00000000-0005-0000-0000-0000022C0000}"/>
    <cellStyle name="Currency 6 2 6" xfId="10445" xr:uid="{00000000-0005-0000-0000-0000032C0000}"/>
    <cellStyle name="Currency 6 2 7" xfId="10446" xr:uid="{00000000-0005-0000-0000-0000042C0000}"/>
    <cellStyle name="Currency 6 2 8" xfId="10447" xr:uid="{00000000-0005-0000-0000-0000052C0000}"/>
    <cellStyle name="Currency 6 2 9" xfId="10448" xr:uid="{00000000-0005-0000-0000-0000062C0000}"/>
    <cellStyle name="Currency 6 3" xfId="10449" xr:uid="{00000000-0005-0000-0000-0000072C0000}"/>
    <cellStyle name="Currency 6 3 2" xfId="10450" xr:uid="{00000000-0005-0000-0000-0000082C0000}"/>
    <cellStyle name="Currency 6 4" xfId="10451" xr:uid="{00000000-0005-0000-0000-0000092C0000}"/>
    <cellStyle name="Currency 6 4 2" xfId="10452" xr:uid="{00000000-0005-0000-0000-00000A2C0000}"/>
    <cellStyle name="Currency 6 5" xfId="10453" xr:uid="{00000000-0005-0000-0000-00000B2C0000}"/>
    <cellStyle name="Currency 6 6" xfId="10454" xr:uid="{00000000-0005-0000-0000-00000C2C0000}"/>
    <cellStyle name="Currency 7" xfId="10455" xr:uid="{00000000-0005-0000-0000-00000D2C0000}"/>
    <cellStyle name="Currency 7 2" xfId="10456" xr:uid="{00000000-0005-0000-0000-00000E2C0000}"/>
    <cellStyle name="Currency 7 2 10" xfId="10457" xr:uid="{00000000-0005-0000-0000-00000F2C0000}"/>
    <cellStyle name="Currency 7 2 11" xfId="10458" xr:uid="{00000000-0005-0000-0000-0000102C0000}"/>
    <cellStyle name="Currency 7 2 12" xfId="10459" xr:uid="{00000000-0005-0000-0000-0000112C0000}"/>
    <cellStyle name="Currency 7 2 13" xfId="10460" xr:uid="{00000000-0005-0000-0000-0000122C0000}"/>
    <cellStyle name="Currency 7 2 14" xfId="10461" xr:uid="{00000000-0005-0000-0000-0000132C0000}"/>
    <cellStyle name="Currency 7 2 15" xfId="10462" xr:uid="{00000000-0005-0000-0000-0000142C0000}"/>
    <cellStyle name="Currency 7 2 16" xfId="10463" xr:uid="{00000000-0005-0000-0000-0000152C0000}"/>
    <cellStyle name="Currency 7 2 17" xfId="10464" xr:uid="{00000000-0005-0000-0000-0000162C0000}"/>
    <cellStyle name="Currency 7 2 18" xfId="10465" xr:uid="{00000000-0005-0000-0000-0000172C0000}"/>
    <cellStyle name="Currency 7 2 19" xfId="10466" xr:uid="{00000000-0005-0000-0000-0000182C0000}"/>
    <cellStyle name="Currency 7 2 2" xfId="10467" xr:uid="{00000000-0005-0000-0000-0000192C0000}"/>
    <cellStyle name="Currency 7 2 2 10" xfId="10468" xr:uid="{00000000-0005-0000-0000-00001A2C0000}"/>
    <cellStyle name="Currency 7 2 2 11" xfId="10469" xr:uid="{00000000-0005-0000-0000-00001B2C0000}"/>
    <cellStyle name="Currency 7 2 2 12" xfId="10470" xr:uid="{00000000-0005-0000-0000-00001C2C0000}"/>
    <cellStyle name="Currency 7 2 2 13" xfId="10471" xr:uid="{00000000-0005-0000-0000-00001D2C0000}"/>
    <cellStyle name="Currency 7 2 2 14" xfId="10472" xr:uid="{00000000-0005-0000-0000-00001E2C0000}"/>
    <cellStyle name="Currency 7 2 2 15" xfId="10473" xr:uid="{00000000-0005-0000-0000-00001F2C0000}"/>
    <cellStyle name="Currency 7 2 2 16" xfId="10474" xr:uid="{00000000-0005-0000-0000-0000202C0000}"/>
    <cellStyle name="Currency 7 2 2 17" xfId="10475" xr:uid="{00000000-0005-0000-0000-0000212C0000}"/>
    <cellStyle name="Currency 7 2 2 2" xfId="10476" xr:uid="{00000000-0005-0000-0000-0000222C0000}"/>
    <cellStyle name="Currency 7 2 2 3" xfId="10477" xr:uid="{00000000-0005-0000-0000-0000232C0000}"/>
    <cellStyle name="Currency 7 2 2 4" xfId="10478" xr:uid="{00000000-0005-0000-0000-0000242C0000}"/>
    <cellStyle name="Currency 7 2 2 5" xfId="10479" xr:uid="{00000000-0005-0000-0000-0000252C0000}"/>
    <cellStyle name="Currency 7 2 2 6" xfId="10480" xr:uid="{00000000-0005-0000-0000-0000262C0000}"/>
    <cellStyle name="Currency 7 2 2 7" xfId="10481" xr:uid="{00000000-0005-0000-0000-0000272C0000}"/>
    <cellStyle name="Currency 7 2 2 8" xfId="10482" xr:uid="{00000000-0005-0000-0000-0000282C0000}"/>
    <cellStyle name="Currency 7 2 2 9" xfId="10483" xr:uid="{00000000-0005-0000-0000-0000292C0000}"/>
    <cellStyle name="Currency 7 2 3" xfId="10484" xr:uid="{00000000-0005-0000-0000-00002A2C0000}"/>
    <cellStyle name="Currency 7 2 4" xfId="10485" xr:uid="{00000000-0005-0000-0000-00002B2C0000}"/>
    <cellStyle name="Currency 7 2 5" xfId="10486" xr:uid="{00000000-0005-0000-0000-00002C2C0000}"/>
    <cellStyle name="Currency 7 2 6" xfId="10487" xr:uid="{00000000-0005-0000-0000-00002D2C0000}"/>
    <cellStyle name="Currency 7 2 7" xfId="10488" xr:uid="{00000000-0005-0000-0000-00002E2C0000}"/>
    <cellStyle name="Currency 7 2 8" xfId="10489" xr:uid="{00000000-0005-0000-0000-00002F2C0000}"/>
    <cellStyle name="Currency 7 2 9" xfId="10490" xr:uid="{00000000-0005-0000-0000-0000302C0000}"/>
    <cellStyle name="Currency 7 3" xfId="10491" xr:uid="{00000000-0005-0000-0000-0000312C0000}"/>
    <cellStyle name="Currency 7 3 2" xfId="10492" xr:uid="{00000000-0005-0000-0000-0000322C0000}"/>
    <cellStyle name="Currency 7 4" xfId="10493" xr:uid="{00000000-0005-0000-0000-0000332C0000}"/>
    <cellStyle name="Currency 7 4 2" xfId="10494" xr:uid="{00000000-0005-0000-0000-0000342C0000}"/>
    <cellStyle name="Currency 7 5" xfId="10495" xr:uid="{00000000-0005-0000-0000-0000352C0000}"/>
    <cellStyle name="Currency 7 6" xfId="10496" xr:uid="{00000000-0005-0000-0000-0000362C0000}"/>
    <cellStyle name="Currency 8" xfId="10497" xr:uid="{00000000-0005-0000-0000-0000372C0000}"/>
    <cellStyle name="Currency 8 2" xfId="10498" xr:uid="{00000000-0005-0000-0000-0000382C0000}"/>
    <cellStyle name="Currency 8 2 10" xfId="10499" xr:uid="{00000000-0005-0000-0000-0000392C0000}"/>
    <cellStyle name="Currency 8 2 11" xfId="10500" xr:uid="{00000000-0005-0000-0000-00003A2C0000}"/>
    <cellStyle name="Currency 8 2 12" xfId="10501" xr:uid="{00000000-0005-0000-0000-00003B2C0000}"/>
    <cellStyle name="Currency 8 2 13" xfId="10502" xr:uid="{00000000-0005-0000-0000-00003C2C0000}"/>
    <cellStyle name="Currency 8 2 14" xfId="10503" xr:uid="{00000000-0005-0000-0000-00003D2C0000}"/>
    <cellStyle name="Currency 8 2 15" xfId="10504" xr:uid="{00000000-0005-0000-0000-00003E2C0000}"/>
    <cellStyle name="Currency 8 2 16" xfId="10505" xr:uid="{00000000-0005-0000-0000-00003F2C0000}"/>
    <cellStyle name="Currency 8 2 17" xfId="10506" xr:uid="{00000000-0005-0000-0000-0000402C0000}"/>
    <cellStyle name="Currency 8 2 18" xfId="10507" xr:uid="{00000000-0005-0000-0000-0000412C0000}"/>
    <cellStyle name="Currency 8 2 2" xfId="10508" xr:uid="{00000000-0005-0000-0000-0000422C0000}"/>
    <cellStyle name="Currency 8 2 2 10" xfId="10509" xr:uid="{00000000-0005-0000-0000-0000432C0000}"/>
    <cellStyle name="Currency 8 2 2 11" xfId="10510" xr:uid="{00000000-0005-0000-0000-0000442C0000}"/>
    <cellStyle name="Currency 8 2 2 12" xfId="10511" xr:uid="{00000000-0005-0000-0000-0000452C0000}"/>
    <cellStyle name="Currency 8 2 2 13" xfId="10512" xr:uid="{00000000-0005-0000-0000-0000462C0000}"/>
    <cellStyle name="Currency 8 2 2 14" xfId="10513" xr:uid="{00000000-0005-0000-0000-0000472C0000}"/>
    <cellStyle name="Currency 8 2 2 15" xfId="10514" xr:uid="{00000000-0005-0000-0000-0000482C0000}"/>
    <cellStyle name="Currency 8 2 2 2" xfId="10515" xr:uid="{00000000-0005-0000-0000-0000492C0000}"/>
    <cellStyle name="Currency 8 2 2 3" xfId="10516" xr:uid="{00000000-0005-0000-0000-00004A2C0000}"/>
    <cellStyle name="Currency 8 2 2 4" xfId="10517" xr:uid="{00000000-0005-0000-0000-00004B2C0000}"/>
    <cellStyle name="Currency 8 2 2 5" xfId="10518" xr:uid="{00000000-0005-0000-0000-00004C2C0000}"/>
    <cellStyle name="Currency 8 2 2 6" xfId="10519" xr:uid="{00000000-0005-0000-0000-00004D2C0000}"/>
    <cellStyle name="Currency 8 2 2 7" xfId="10520" xr:uid="{00000000-0005-0000-0000-00004E2C0000}"/>
    <cellStyle name="Currency 8 2 2 8" xfId="10521" xr:uid="{00000000-0005-0000-0000-00004F2C0000}"/>
    <cellStyle name="Currency 8 2 2 9" xfId="10522" xr:uid="{00000000-0005-0000-0000-0000502C0000}"/>
    <cellStyle name="Currency 8 2 3" xfId="10523" xr:uid="{00000000-0005-0000-0000-0000512C0000}"/>
    <cellStyle name="Currency 8 2 4" xfId="10524" xr:uid="{00000000-0005-0000-0000-0000522C0000}"/>
    <cellStyle name="Currency 8 2 5" xfId="10525" xr:uid="{00000000-0005-0000-0000-0000532C0000}"/>
    <cellStyle name="Currency 8 2 6" xfId="10526" xr:uid="{00000000-0005-0000-0000-0000542C0000}"/>
    <cellStyle name="Currency 8 2 7" xfId="10527" xr:uid="{00000000-0005-0000-0000-0000552C0000}"/>
    <cellStyle name="Currency 8 2 8" xfId="10528" xr:uid="{00000000-0005-0000-0000-0000562C0000}"/>
    <cellStyle name="Currency 8 2 9" xfId="10529" xr:uid="{00000000-0005-0000-0000-0000572C0000}"/>
    <cellStyle name="Currency 8 3" xfId="10530" xr:uid="{00000000-0005-0000-0000-0000582C0000}"/>
    <cellStyle name="Currency 8 3 2" xfId="10531" xr:uid="{00000000-0005-0000-0000-0000592C0000}"/>
    <cellStyle name="Currency 8 4" xfId="10532" xr:uid="{00000000-0005-0000-0000-00005A2C0000}"/>
    <cellStyle name="Currency 8 4 2" xfId="10533" xr:uid="{00000000-0005-0000-0000-00005B2C0000}"/>
    <cellStyle name="Currency 8 5" xfId="10534" xr:uid="{00000000-0005-0000-0000-00005C2C0000}"/>
    <cellStyle name="Currency 8 6" xfId="10535" xr:uid="{00000000-0005-0000-0000-00005D2C0000}"/>
    <cellStyle name="Currency 9" xfId="10536" xr:uid="{00000000-0005-0000-0000-00005E2C0000}"/>
    <cellStyle name="Currency 9 2" xfId="10537" xr:uid="{00000000-0005-0000-0000-00005F2C0000}"/>
    <cellStyle name="Currency 9 2 10" xfId="10538" xr:uid="{00000000-0005-0000-0000-0000602C0000}"/>
    <cellStyle name="Currency 9 2 11" xfId="10539" xr:uid="{00000000-0005-0000-0000-0000612C0000}"/>
    <cellStyle name="Currency 9 2 12" xfId="10540" xr:uid="{00000000-0005-0000-0000-0000622C0000}"/>
    <cellStyle name="Currency 9 2 13" xfId="10541" xr:uid="{00000000-0005-0000-0000-0000632C0000}"/>
    <cellStyle name="Currency 9 2 14" xfId="10542" xr:uid="{00000000-0005-0000-0000-0000642C0000}"/>
    <cellStyle name="Currency 9 2 15" xfId="10543" xr:uid="{00000000-0005-0000-0000-0000652C0000}"/>
    <cellStyle name="Currency 9 2 16" xfId="10544" xr:uid="{00000000-0005-0000-0000-0000662C0000}"/>
    <cellStyle name="Currency 9 2 17" xfId="10545" xr:uid="{00000000-0005-0000-0000-0000672C0000}"/>
    <cellStyle name="Currency 9 2 18" xfId="10546" xr:uid="{00000000-0005-0000-0000-0000682C0000}"/>
    <cellStyle name="Currency 9 2 2" xfId="10547" xr:uid="{00000000-0005-0000-0000-0000692C0000}"/>
    <cellStyle name="Currency 9 2 2 10" xfId="10548" xr:uid="{00000000-0005-0000-0000-00006A2C0000}"/>
    <cellStyle name="Currency 9 2 2 11" xfId="10549" xr:uid="{00000000-0005-0000-0000-00006B2C0000}"/>
    <cellStyle name="Currency 9 2 2 12" xfId="10550" xr:uid="{00000000-0005-0000-0000-00006C2C0000}"/>
    <cellStyle name="Currency 9 2 2 13" xfId="10551" xr:uid="{00000000-0005-0000-0000-00006D2C0000}"/>
    <cellStyle name="Currency 9 2 2 14" xfId="10552" xr:uid="{00000000-0005-0000-0000-00006E2C0000}"/>
    <cellStyle name="Currency 9 2 2 15" xfId="10553" xr:uid="{00000000-0005-0000-0000-00006F2C0000}"/>
    <cellStyle name="Currency 9 2 2 2" xfId="10554" xr:uid="{00000000-0005-0000-0000-0000702C0000}"/>
    <cellStyle name="Currency 9 2 2 3" xfId="10555" xr:uid="{00000000-0005-0000-0000-0000712C0000}"/>
    <cellStyle name="Currency 9 2 2 4" xfId="10556" xr:uid="{00000000-0005-0000-0000-0000722C0000}"/>
    <cellStyle name="Currency 9 2 2 5" xfId="10557" xr:uid="{00000000-0005-0000-0000-0000732C0000}"/>
    <cellStyle name="Currency 9 2 2 6" xfId="10558" xr:uid="{00000000-0005-0000-0000-0000742C0000}"/>
    <cellStyle name="Currency 9 2 2 7" xfId="10559" xr:uid="{00000000-0005-0000-0000-0000752C0000}"/>
    <cellStyle name="Currency 9 2 2 8" xfId="10560" xr:uid="{00000000-0005-0000-0000-0000762C0000}"/>
    <cellStyle name="Currency 9 2 2 9" xfId="10561" xr:uid="{00000000-0005-0000-0000-0000772C0000}"/>
    <cellStyle name="Currency 9 2 3" xfId="10562" xr:uid="{00000000-0005-0000-0000-0000782C0000}"/>
    <cellStyle name="Currency 9 2 4" xfId="10563" xr:uid="{00000000-0005-0000-0000-0000792C0000}"/>
    <cellStyle name="Currency 9 2 5" xfId="10564" xr:uid="{00000000-0005-0000-0000-00007A2C0000}"/>
    <cellStyle name="Currency 9 2 6" xfId="10565" xr:uid="{00000000-0005-0000-0000-00007B2C0000}"/>
    <cellStyle name="Currency 9 2 7" xfId="10566" xr:uid="{00000000-0005-0000-0000-00007C2C0000}"/>
    <cellStyle name="Currency 9 2 8" xfId="10567" xr:uid="{00000000-0005-0000-0000-00007D2C0000}"/>
    <cellStyle name="Currency 9 2 9" xfId="10568" xr:uid="{00000000-0005-0000-0000-00007E2C0000}"/>
    <cellStyle name="Currency 9 3" xfId="10569" xr:uid="{00000000-0005-0000-0000-00007F2C0000}"/>
    <cellStyle name="Currency 9 3 2" xfId="10570" xr:uid="{00000000-0005-0000-0000-0000802C0000}"/>
    <cellStyle name="Currency 9 4" xfId="10571" xr:uid="{00000000-0005-0000-0000-0000812C0000}"/>
    <cellStyle name="Currency 9 4 2" xfId="10572" xr:uid="{00000000-0005-0000-0000-0000822C0000}"/>
    <cellStyle name="Currency 9 5" xfId="10573" xr:uid="{00000000-0005-0000-0000-0000832C0000}"/>
    <cellStyle name="Currency 9 6" xfId="10574" xr:uid="{00000000-0005-0000-0000-0000842C0000}"/>
    <cellStyle name="Currency0" xfId="10575" xr:uid="{00000000-0005-0000-0000-0000852C0000}"/>
    <cellStyle name="Currency0 2" xfId="10576" xr:uid="{00000000-0005-0000-0000-0000862C0000}"/>
    <cellStyle name="Currency0 3" xfId="10577" xr:uid="{00000000-0005-0000-0000-0000872C0000}"/>
    <cellStyle name="Currency0 4" xfId="10578" xr:uid="{00000000-0005-0000-0000-0000882C0000}"/>
    <cellStyle name="Daen" xfId="10579" xr:uid="{00000000-0005-0000-0000-0000892C0000}"/>
    <cellStyle name="Daen 2" xfId="10580" xr:uid="{00000000-0005-0000-0000-00008A2C0000}"/>
    <cellStyle name="data inp" xfId="10581" xr:uid="{00000000-0005-0000-0000-00008B2C0000}"/>
    <cellStyle name="data inp 2" xfId="10582" xr:uid="{00000000-0005-0000-0000-00008C2C0000}"/>
    <cellStyle name="data input" xfId="10583" xr:uid="{00000000-0005-0000-0000-00008D2C0000}"/>
    <cellStyle name="data input 2" xfId="10584" xr:uid="{00000000-0005-0000-0000-00008E2C0000}"/>
    <cellStyle name="Date" xfId="10585" xr:uid="{00000000-0005-0000-0000-00008F2C0000}"/>
    <cellStyle name="Date 10" xfId="10586" xr:uid="{00000000-0005-0000-0000-0000902C0000}"/>
    <cellStyle name="Date 11" xfId="10587" xr:uid="{00000000-0005-0000-0000-0000912C0000}"/>
    <cellStyle name="Date 12" xfId="10588" xr:uid="{00000000-0005-0000-0000-0000922C0000}"/>
    <cellStyle name="Date 2" xfId="10589" xr:uid="{00000000-0005-0000-0000-0000932C0000}"/>
    <cellStyle name="Date 2 2" xfId="10590" xr:uid="{00000000-0005-0000-0000-0000942C0000}"/>
    <cellStyle name="Date 2 2 2" xfId="10591" xr:uid="{00000000-0005-0000-0000-0000952C0000}"/>
    <cellStyle name="Date 2 3" xfId="10592" xr:uid="{00000000-0005-0000-0000-0000962C0000}"/>
    <cellStyle name="Date 2 3 2" xfId="10593" xr:uid="{00000000-0005-0000-0000-0000972C0000}"/>
    <cellStyle name="Date 2 4" xfId="10594" xr:uid="{00000000-0005-0000-0000-0000982C0000}"/>
    <cellStyle name="Date 2 5" xfId="10595" xr:uid="{00000000-0005-0000-0000-0000992C0000}"/>
    <cellStyle name="Date 2 6" xfId="10596" xr:uid="{00000000-0005-0000-0000-00009A2C0000}"/>
    <cellStyle name="Date 3" xfId="10597" xr:uid="{00000000-0005-0000-0000-00009B2C0000}"/>
    <cellStyle name="Date 3 2" xfId="10598" xr:uid="{00000000-0005-0000-0000-00009C2C0000}"/>
    <cellStyle name="Date 3 3" xfId="10599" xr:uid="{00000000-0005-0000-0000-00009D2C0000}"/>
    <cellStyle name="Date 4" xfId="10600" xr:uid="{00000000-0005-0000-0000-00009E2C0000}"/>
    <cellStyle name="Date 4 2" xfId="10601" xr:uid="{00000000-0005-0000-0000-00009F2C0000}"/>
    <cellStyle name="Date 5" xfId="10602" xr:uid="{00000000-0005-0000-0000-0000A02C0000}"/>
    <cellStyle name="Date 5 2" xfId="10603" xr:uid="{00000000-0005-0000-0000-0000A12C0000}"/>
    <cellStyle name="Date 6" xfId="10604" xr:uid="{00000000-0005-0000-0000-0000A22C0000}"/>
    <cellStyle name="Date 6 2" xfId="10605" xr:uid="{00000000-0005-0000-0000-0000A32C0000}"/>
    <cellStyle name="Date 7" xfId="10606" xr:uid="{00000000-0005-0000-0000-0000A42C0000}"/>
    <cellStyle name="Date 7 2" xfId="10607" xr:uid="{00000000-0005-0000-0000-0000A52C0000}"/>
    <cellStyle name="Date 8" xfId="10608" xr:uid="{00000000-0005-0000-0000-0000A62C0000}"/>
    <cellStyle name="Date 8 2" xfId="10609" xr:uid="{00000000-0005-0000-0000-0000A72C0000}"/>
    <cellStyle name="Date 9" xfId="10610" xr:uid="{00000000-0005-0000-0000-0000A82C0000}"/>
    <cellStyle name="Date 9 2" xfId="10611" xr:uid="{00000000-0005-0000-0000-0000A92C0000}"/>
    <cellStyle name="Date long" xfId="10612" xr:uid="{00000000-0005-0000-0000-0000AA2C0000}"/>
    <cellStyle name="Date long 2" xfId="10613" xr:uid="{00000000-0005-0000-0000-0000AB2C0000}"/>
    <cellStyle name="Date long 2 2" xfId="10614" xr:uid="{00000000-0005-0000-0000-0000AC2C0000}"/>
    <cellStyle name="Date long 2 2 2" xfId="10615" xr:uid="{00000000-0005-0000-0000-0000AD2C0000}"/>
    <cellStyle name="Date long 2 3" xfId="10616" xr:uid="{00000000-0005-0000-0000-0000AE2C0000}"/>
    <cellStyle name="Date Long 3" xfId="10617" xr:uid="{00000000-0005-0000-0000-0000AF2C0000}"/>
    <cellStyle name="Date long 3 2" xfId="10618" xr:uid="{00000000-0005-0000-0000-0000B02C0000}"/>
    <cellStyle name="Date long 3 2 2" xfId="10619" xr:uid="{00000000-0005-0000-0000-0000B12C0000}"/>
    <cellStyle name="Date long 3 3" xfId="10620" xr:uid="{00000000-0005-0000-0000-0000B22C0000}"/>
    <cellStyle name="Date long 3 3 2" xfId="10621" xr:uid="{00000000-0005-0000-0000-0000B32C0000}"/>
    <cellStyle name="Date Long 3 4" xfId="10622" xr:uid="{00000000-0005-0000-0000-0000B42C0000}"/>
    <cellStyle name="Date Long 4" xfId="10623" xr:uid="{00000000-0005-0000-0000-0000B52C0000}"/>
    <cellStyle name="Date long 4 2" xfId="10624" xr:uid="{00000000-0005-0000-0000-0000B62C0000}"/>
    <cellStyle name="Date long 4 2 2" xfId="10625" xr:uid="{00000000-0005-0000-0000-0000B72C0000}"/>
    <cellStyle name="Date long 4 3" xfId="10626" xr:uid="{00000000-0005-0000-0000-0000B82C0000}"/>
    <cellStyle name="Date long 4 3 2" xfId="10627" xr:uid="{00000000-0005-0000-0000-0000B92C0000}"/>
    <cellStyle name="Date Long 4 4" xfId="10628" xr:uid="{00000000-0005-0000-0000-0000BA2C0000}"/>
    <cellStyle name="Date Long 5" xfId="10629" xr:uid="{00000000-0005-0000-0000-0000BB2C0000}"/>
    <cellStyle name="Date long 5 2" xfId="10630" xr:uid="{00000000-0005-0000-0000-0000BC2C0000}"/>
    <cellStyle name="Date long 5 2 2" xfId="10631" xr:uid="{00000000-0005-0000-0000-0000BD2C0000}"/>
    <cellStyle name="Date long 5 3" xfId="10632" xr:uid="{00000000-0005-0000-0000-0000BE2C0000}"/>
    <cellStyle name="Date long 5 3 2" xfId="10633" xr:uid="{00000000-0005-0000-0000-0000BF2C0000}"/>
    <cellStyle name="Date Long 5 4" xfId="10634" xr:uid="{00000000-0005-0000-0000-0000C02C0000}"/>
    <cellStyle name="Date long 6" xfId="10635" xr:uid="{00000000-0005-0000-0000-0000C12C0000}"/>
    <cellStyle name="Date lot_" xfId="10636" xr:uid="{00000000-0005-0000-0000-0000C22C0000}"/>
    <cellStyle name="Date sho_C" xfId="10637" xr:uid="{00000000-0005-0000-0000-0000C32C0000}"/>
    <cellStyle name="Date short" xfId="10638" xr:uid="{00000000-0005-0000-0000-0000C42C0000}"/>
    <cellStyle name="Date short 2" xfId="10639" xr:uid="{00000000-0005-0000-0000-0000C52C0000}"/>
    <cellStyle name="Date short 2 2" xfId="10640" xr:uid="{00000000-0005-0000-0000-0000C62C0000}"/>
    <cellStyle name="Date short 2 2 2" xfId="10641" xr:uid="{00000000-0005-0000-0000-0000C72C0000}"/>
    <cellStyle name="Date short 2 3" xfId="10642" xr:uid="{00000000-0005-0000-0000-0000C82C0000}"/>
    <cellStyle name="Date Short 3" xfId="10643" xr:uid="{00000000-0005-0000-0000-0000C92C0000}"/>
    <cellStyle name="Date short 3 2" xfId="10644" xr:uid="{00000000-0005-0000-0000-0000CA2C0000}"/>
    <cellStyle name="Date short 3 2 2" xfId="10645" xr:uid="{00000000-0005-0000-0000-0000CB2C0000}"/>
    <cellStyle name="Date short 3 3" xfId="10646" xr:uid="{00000000-0005-0000-0000-0000CC2C0000}"/>
    <cellStyle name="Date short 3 3 2" xfId="10647" xr:uid="{00000000-0005-0000-0000-0000CD2C0000}"/>
    <cellStyle name="Date Short 3 4" xfId="10648" xr:uid="{00000000-0005-0000-0000-0000CE2C0000}"/>
    <cellStyle name="Date Short 4" xfId="10649" xr:uid="{00000000-0005-0000-0000-0000CF2C0000}"/>
    <cellStyle name="Date short 4 2" xfId="10650" xr:uid="{00000000-0005-0000-0000-0000D02C0000}"/>
    <cellStyle name="Date short 4 2 2" xfId="10651" xr:uid="{00000000-0005-0000-0000-0000D12C0000}"/>
    <cellStyle name="Date short 4 3" xfId="10652" xr:uid="{00000000-0005-0000-0000-0000D22C0000}"/>
    <cellStyle name="Date short 4 3 2" xfId="10653" xr:uid="{00000000-0005-0000-0000-0000D32C0000}"/>
    <cellStyle name="Date Short 4 4" xfId="10654" xr:uid="{00000000-0005-0000-0000-0000D42C0000}"/>
    <cellStyle name="Date Short 5" xfId="10655" xr:uid="{00000000-0005-0000-0000-0000D52C0000}"/>
    <cellStyle name="Date short 5 2" xfId="10656" xr:uid="{00000000-0005-0000-0000-0000D62C0000}"/>
    <cellStyle name="Date short 5 2 2" xfId="10657" xr:uid="{00000000-0005-0000-0000-0000D72C0000}"/>
    <cellStyle name="Date short 5 3" xfId="10658" xr:uid="{00000000-0005-0000-0000-0000D82C0000}"/>
    <cellStyle name="Date short 5 3 2" xfId="10659" xr:uid="{00000000-0005-0000-0000-0000D92C0000}"/>
    <cellStyle name="Date Short 5 4" xfId="10660" xr:uid="{00000000-0005-0000-0000-0000DA2C0000}"/>
    <cellStyle name="Date short 6" xfId="10661" xr:uid="{00000000-0005-0000-0000-0000DB2C0000}"/>
    <cellStyle name="Date_Certification" xfId="10662" xr:uid="{00000000-0005-0000-0000-0000DC2C0000}"/>
    <cellStyle name="DateTime" xfId="10663" xr:uid="{00000000-0005-0000-0000-0000DD2C0000}"/>
    <cellStyle name="DateTime 2" xfId="10664" xr:uid="{00000000-0005-0000-0000-0000DE2C0000}"/>
    <cellStyle name="Day" xfId="10665" xr:uid="{00000000-0005-0000-0000-0000DF2C0000}"/>
    <cellStyle name="Day 2" xfId="10666" xr:uid="{00000000-0005-0000-0000-0000E02C0000}"/>
    <cellStyle name="Day 2 2" xfId="10667" xr:uid="{00000000-0005-0000-0000-0000E12C0000}"/>
    <cellStyle name="Day 3" xfId="10668" xr:uid="{00000000-0005-0000-0000-0000E22C0000}"/>
    <cellStyle name="Decimal  .0" xfId="10669" xr:uid="{00000000-0005-0000-0000-0000E32C0000}"/>
    <cellStyle name="Decimal  .0 2" xfId="10670" xr:uid="{00000000-0005-0000-0000-0000E42C0000}"/>
    <cellStyle name="Decimal  .0 3" xfId="10671" xr:uid="{00000000-0005-0000-0000-0000E52C0000}"/>
    <cellStyle name="Dezimal [0]_Compiling Utility Macros" xfId="10672" xr:uid="{00000000-0005-0000-0000-0000E62C0000}"/>
    <cellStyle name="Dezimal_Compiling Utility Macros" xfId="10673" xr:uid="{00000000-0005-0000-0000-0000E72C0000}"/>
    <cellStyle name="Dollars" xfId="10674" xr:uid="{00000000-0005-0000-0000-0000E82C0000}"/>
    <cellStyle name="Dollars &amp; Cents" xfId="10675" xr:uid="{00000000-0005-0000-0000-0000E92C0000}"/>
    <cellStyle name="Dollars &amp; Cents 2" xfId="10676" xr:uid="{00000000-0005-0000-0000-0000EA2C0000}"/>
    <cellStyle name="Dollars &amp; Cents 3" xfId="10677" xr:uid="{00000000-0005-0000-0000-0000EB2C0000}"/>
    <cellStyle name="Dollars 2" xfId="10678" xr:uid="{00000000-0005-0000-0000-0000EC2C0000}"/>
    <cellStyle name="Dollars(0)" xfId="10679" xr:uid="{00000000-0005-0000-0000-0000ED2C0000}"/>
    <cellStyle name="Dollars(0) 2" xfId="10680" xr:uid="{00000000-0005-0000-0000-0000EE2C0000}"/>
    <cellStyle name="Dollars_2003-10-29 JB demo" xfId="10681" xr:uid="{00000000-0005-0000-0000-0000EF2C0000}"/>
    <cellStyle name="Edge" xfId="10682" xr:uid="{00000000-0005-0000-0000-0000F02C0000}"/>
    <cellStyle name="ellow]" xfId="10683" xr:uid="{00000000-0005-0000-0000-0000F12C0000}"/>
    <cellStyle name="ellow] 2" xfId="10684" xr:uid="{00000000-0005-0000-0000-0000F22C0000}"/>
    <cellStyle name="Emphasis 1" xfId="10685" xr:uid="{00000000-0005-0000-0000-0000F32C0000}"/>
    <cellStyle name="Emphasis 1 2" xfId="10686" xr:uid="{00000000-0005-0000-0000-0000F42C0000}"/>
    <cellStyle name="Emphasis 2" xfId="10687" xr:uid="{00000000-0005-0000-0000-0000F52C0000}"/>
    <cellStyle name="Emphasis 2 2" xfId="10688" xr:uid="{00000000-0005-0000-0000-0000F62C0000}"/>
    <cellStyle name="Emphasis 3" xfId="10689" xr:uid="{00000000-0005-0000-0000-0000F72C0000}"/>
    <cellStyle name="Emphasis 3 2" xfId="10690" xr:uid="{00000000-0005-0000-0000-0000F82C0000}"/>
    <cellStyle name="Entered" xfId="10691" xr:uid="{00000000-0005-0000-0000-0000F92C0000}"/>
    <cellStyle name="Entered 2" xfId="10692" xr:uid="{00000000-0005-0000-0000-0000FA2C0000}"/>
    <cellStyle name="Entered 3" xfId="10693" xr:uid="{00000000-0005-0000-0000-0000FB2C0000}"/>
    <cellStyle name="Euro" xfId="10694" xr:uid="{00000000-0005-0000-0000-0000FC2C0000}"/>
    <cellStyle name="Euro 2" xfId="10695" xr:uid="{00000000-0005-0000-0000-0000FD2C0000}"/>
    <cellStyle name="Euro 2 2" xfId="10696" xr:uid="{00000000-0005-0000-0000-0000FE2C0000}"/>
    <cellStyle name="Euro 3" xfId="10697" xr:uid="{00000000-0005-0000-0000-0000FF2C0000}"/>
    <cellStyle name="Euro 3 2" xfId="10698" xr:uid="{00000000-0005-0000-0000-0000002D0000}"/>
    <cellStyle name="Euro 3 2 2" xfId="10699" xr:uid="{00000000-0005-0000-0000-0000012D0000}"/>
    <cellStyle name="Euro 3 3" xfId="10700" xr:uid="{00000000-0005-0000-0000-0000022D0000}"/>
    <cellStyle name="Euro 4" xfId="10701" xr:uid="{00000000-0005-0000-0000-0000032D0000}"/>
    <cellStyle name="Euro 4 2" xfId="10702" xr:uid="{00000000-0005-0000-0000-0000042D0000}"/>
    <cellStyle name="Euro 4 2 2" xfId="10703" xr:uid="{00000000-0005-0000-0000-0000052D0000}"/>
    <cellStyle name="Euro 4 3" xfId="10704" xr:uid="{00000000-0005-0000-0000-0000062D0000}"/>
    <cellStyle name="Euro 5" xfId="10705" xr:uid="{00000000-0005-0000-0000-0000072D0000}"/>
    <cellStyle name="Euro 5 2" xfId="10706" xr:uid="{00000000-0005-0000-0000-0000082D0000}"/>
    <cellStyle name="Euro 5 2 2" xfId="10707" xr:uid="{00000000-0005-0000-0000-0000092D0000}"/>
    <cellStyle name="Euro 5 3" xfId="10708" xr:uid="{00000000-0005-0000-0000-00000A2D0000}"/>
    <cellStyle name="Euro 6" xfId="10709" xr:uid="{00000000-0005-0000-0000-00000B2D0000}"/>
    <cellStyle name="Euro 7" xfId="10710" xr:uid="{00000000-0005-0000-0000-00000C2D0000}"/>
    <cellStyle name="Explanatory Text 10" xfId="10711" xr:uid="{00000000-0005-0000-0000-00000D2D0000}"/>
    <cellStyle name="Explanatory Text 11" xfId="10712" xr:uid="{00000000-0005-0000-0000-00000E2D0000}"/>
    <cellStyle name="Explanatory Text 12" xfId="10713" xr:uid="{00000000-0005-0000-0000-00000F2D0000}"/>
    <cellStyle name="Explanatory Text 2" xfId="10714" xr:uid="{00000000-0005-0000-0000-0000102D0000}"/>
    <cellStyle name="Explanatory Text 2 2" xfId="10715" xr:uid="{00000000-0005-0000-0000-0000112D0000}"/>
    <cellStyle name="Explanatory Text 2 2 2" xfId="10716" xr:uid="{00000000-0005-0000-0000-0000122D0000}"/>
    <cellStyle name="Explanatory Text 2 2 2 2" xfId="10717" xr:uid="{00000000-0005-0000-0000-0000132D0000}"/>
    <cellStyle name="Explanatory Text 2 2 3" xfId="10718" xr:uid="{00000000-0005-0000-0000-0000142D0000}"/>
    <cellStyle name="Explanatory Text 2 2 3 2" xfId="10719" xr:uid="{00000000-0005-0000-0000-0000152D0000}"/>
    <cellStyle name="Explanatory Text 2 2 4" xfId="10720" xr:uid="{00000000-0005-0000-0000-0000162D0000}"/>
    <cellStyle name="Explanatory Text 2 3" xfId="10721" xr:uid="{00000000-0005-0000-0000-0000172D0000}"/>
    <cellStyle name="Explanatory Text 2 3 2" xfId="10722" xr:uid="{00000000-0005-0000-0000-0000182D0000}"/>
    <cellStyle name="Explanatory Text 2 4" xfId="10723" xr:uid="{00000000-0005-0000-0000-0000192D0000}"/>
    <cellStyle name="Explanatory Text 2 4 2" xfId="10724" xr:uid="{00000000-0005-0000-0000-00001A2D0000}"/>
    <cellStyle name="Explanatory Text 2 5" xfId="10725" xr:uid="{00000000-0005-0000-0000-00001B2D0000}"/>
    <cellStyle name="Explanatory Text 2 6" xfId="10726" xr:uid="{00000000-0005-0000-0000-00001C2D0000}"/>
    <cellStyle name="Explanatory Text 3" xfId="10727" xr:uid="{00000000-0005-0000-0000-00001D2D0000}"/>
    <cellStyle name="Explanatory Text 3 2" xfId="10728" xr:uid="{00000000-0005-0000-0000-00001E2D0000}"/>
    <cellStyle name="Explanatory Text 3 2 2" xfId="10729" xr:uid="{00000000-0005-0000-0000-00001F2D0000}"/>
    <cellStyle name="Explanatory Text 3 2 2 2" xfId="10730" xr:uid="{00000000-0005-0000-0000-0000202D0000}"/>
    <cellStyle name="Explanatory Text 3 2 3" xfId="10731" xr:uid="{00000000-0005-0000-0000-0000212D0000}"/>
    <cellStyle name="Explanatory Text 3 3" xfId="10732" xr:uid="{00000000-0005-0000-0000-0000222D0000}"/>
    <cellStyle name="Explanatory Text 3 4" xfId="10733" xr:uid="{00000000-0005-0000-0000-0000232D0000}"/>
    <cellStyle name="Explanatory Text 4" xfId="10734" xr:uid="{00000000-0005-0000-0000-0000242D0000}"/>
    <cellStyle name="Explanatory Text 4 2" xfId="10735" xr:uid="{00000000-0005-0000-0000-0000252D0000}"/>
    <cellStyle name="Explanatory Text 4 2 2" xfId="10736" xr:uid="{00000000-0005-0000-0000-0000262D0000}"/>
    <cellStyle name="Explanatory Text 4 3" xfId="10737" xr:uid="{00000000-0005-0000-0000-0000272D0000}"/>
    <cellStyle name="Explanatory Text 4 3 2" xfId="10738" xr:uid="{00000000-0005-0000-0000-0000282D0000}"/>
    <cellStyle name="Explanatory Text 4 4" xfId="10739" xr:uid="{00000000-0005-0000-0000-0000292D0000}"/>
    <cellStyle name="Explanatory Text 4 5" xfId="10740" xr:uid="{00000000-0005-0000-0000-00002A2D0000}"/>
    <cellStyle name="Explanatory Text 5" xfId="10741" xr:uid="{00000000-0005-0000-0000-00002B2D0000}"/>
    <cellStyle name="Explanatory Text 5 2" xfId="10742" xr:uid="{00000000-0005-0000-0000-00002C2D0000}"/>
    <cellStyle name="Explanatory Text 5 3" xfId="10743" xr:uid="{00000000-0005-0000-0000-00002D2D0000}"/>
    <cellStyle name="Explanatory Text 6" xfId="10744" xr:uid="{00000000-0005-0000-0000-00002E2D0000}"/>
    <cellStyle name="Explanatory Text 6 2" xfId="10745" xr:uid="{00000000-0005-0000-0000-00002F2D0000}"/>
    <cellStyle name="Explanatory Text 7" xfId="10746" xr:uid="{00000000-0005-0000-0000-0000302D0000}"/>
    <cellStyle name="Explanatory Text 7 2" xfId="10747" xr:uid="{00000000-0005-0000-0000-0000312D0000}"/>
    <cellStyle name="Explanatory Text 8" xfId="10748" xr:uid="{00000000-0005-0000-0000-0000322D0000}"/>
    <cellStyle name="Explanatory Text 8 2" xfId="10749" xr:uid="{00000000-0005-0000-0000-0000332D0000}"/>
    <cellStyle name="Explanatory Text 9" xfId="10750" xr:uid="{00000000-0005-0000-0000-0000342D0000}"/>
    <cellStyle name="Explanatory Text 9 2" xfId="10751" xr:uid="{00000000-0005-0000-0000-0000352D0000}"/>
    <cellStyle name="ey" xfId="10752" xr:uid="{00000000-0005-0000-0000-0000362D0000}"/>
    <cellStyle name="ey 2" xfId="10753" xr:uid="{00000000-0005-0000-0000-0000372D0000}"/>
    <cellStyle name="EY House" xfId="10754" xr:uid="{00000000-0005-0000-0000-0000382D0000}"/>
    <cellStyle name="f" xfId="10755" xr:uid="{00000000-0005-0000-0000-0000392D0000}"/>
    <cellStyle name="f 2" xfId="10756" xr:uid="{00000000-0005-0000-0000-00003A2D0000}"/>
    <cellStyle name="F2" xfId="10757" xr:uid="{00000000-0005-0000-0000-00003B2D0000}"/>
    <cellStyle name="F3" xfId="10758" xr:uid="{00000000-0005-0000-0000-00003C2D0000}"/>
    <cellStyle name="F4" xfId="10759" xr:uid="{00000000-0005-0000-0000-00003D2D0000}"/>
    <cellStyle name="F5" xfId="10760" xr:uid="{00000000-0005-0000-0000-00003E2D0000}"/>
    <cellStyle name="F6" xfId="10761" xr:uid="{00000000-0005-0000-0000-00003F2D0000}"/>
    <cellStyle name="F7" xfId="10762" xr:uid="{00000000-0005-0000-0000-0000402D0000}"/>
    <cellStyle name="F8" xfId="10763" xr:uid="{00000000-0005-0000-0000-0000412D0000}"/>
    <cellStyle name="Fixed" xfId="10764" xr:uid="{00000000-0005-0000-0000-0000422D0000}"/>
    <cellStyle name="Fixed 0" xfId="10765" xr:uid="{00000000-0005-0000-0000-0000432D0000}"/>
    <cellStyle name="Fixed 0 2" xfId="10766" xr:uid="{00000000-0005-0000-0000-0000442D0000}"/>
    <cellStyle name="Fixed 0 2 2" xfId="10767" xr:uid="{00000000-0005-0000-0000-0000452D0000}"/>
    <cellStyle name="Fixed 0 3" xfId="10768" xr:uid="{00000000-0005-0000-0000-0000462D0000}"/>
    <cellStyle name="Fixed 0 3 2" xfId="10769" xr:uid="{00000000-0005-0000-0000-0000472D0000}"/>
    <cellStyle name="Fixed 0 3 2 2" xfId="10770" xr:uid="{00000000-0005-0000-0000-0000482D0000}"/>
    <cellStyle name="Fixed 0 3 3" xfId="10771" xr:uid="{00000000-0005-0000-0000-0000492D0000}"/>
    <cellStyle name="Fixed 0 4" xfId="10772" xr:uid="{00000000-0005-0000-0000-00004A2D0000}"/>
    <cellStyle name="Fixed 0 4 2" xfId="10773" xr:uid="{00000000-0005-0000-0000-00004B2D0000}"/>
    <cellStyle name="Fixed 0 4 2 2" xfId="10774" xr:uid="{00000000-0005-0000-0000-00004C2D0000}"/>
    <cellStyle name="Fixed 0 4 3" xfId="10775" xr:uid="{00000000-0005-0000-0000-00004D2D0000}"/>
    <cellStyle name="Fixed 0 5" xfId="10776" xr:uid="{00000000-0005-0000-0000-00004E2D0000}"/>
    <cellStyle name="Fixed 0 5 2" xfId="10777" xr:uid="{00000000-0005-0000-0000-00004F2D0000}"/>
    <cellStyle name="Fixed 0 5 2 2" xfId="10778" xr:uid="{00000000-0005-0000-0000-0000502D0000}"/>
    <cellStyle name="Fixed 0 5 3" xfId="10779" xr:uid="{00000000-0005-0000-0000-0000512D0000}"/>
    <cellStyle name="Fixed 0 6" xfId="10780" xr:uid="{00000000-0005-0000-0000-0000522D0000}"/>
    <cellStyle name="Fixed 0.00_CCR" xfId="10781" xr:uid="{00000000-0005-0000-0000-0000532D0000}"/>
    <cellStyle name="Fixed 0.0000" xfId="10782" xr:uid="{00000000-0005-0000-0000-0000542D0000}"/>
    <cellStyle name="Fixed 0.0000 2" xfId="10783" xr:uid="{00000000-0005-0000-0000-0000552D0000}"/>
    <cellStyle name="Fixed 0.0000 2 2" xfId="10784" xr:uid="{00000000-0005-0000-0000-0000562D0000}"/>
    <cellStyle name="Fixed 0.0000 3" xfId="10785" xr:uid="{00000000-0005-0000-0000-0000572D0000}"/>
    <cellStyle name="Fixed 0.0000 3 2" xfId="10786" xr:uid="{00000000-0005-0000-0000-0000582D0000}"/>
    <cellStyle name="Fixed 0.0000 3 2 2" xfId="10787" xr:uid="{00000000-0005-0000-0000-0000592D0000}"/>
    <cellStyle name="Fixed 0.0000 3 3" xfId="10788" xr:uid="{00000000-0005-0000-0000-00005A2D0000}"/>
    <cellStyle name="Fixed 0.0000 4" xfId="10789" xr:uid="{00000000-0005-0000-0000-00005B2D0000}"/>
    <cellStyle name="Fixed 0.0000 4 2" xfId="10790" xr:uid="{00000000-0005-0000-0000-00005C2D0000}"/>
    <cellStyle name="Fixed 0.0000 4 2 2" xfId="10791" xr:uid="{00000000-0005-0000-0000-00005D2D0000}"/>
    <cellStyle name="Fixed 0.0000 4 3" xfId="10792" xr:uid="{00000000-0005-0000-0000-00005E2D0000}"/>
    <cellStyle name="Fixed 0.0000 5" xfId="10793" xr:uid="{00000000-0005-0000-0000-00005F2D0000}"/>
    <cellStyle name="Fixed 0.0000 5 2" xfId="10794" xr:uid="{00000000-0005-0000-0000-0000602D0000}"/>
    <cellStyle name="Fixed 0.0000 5 2 2" xfId="10795" xr:uid="{00000000-0005-0000-0000-0000612D0000}"/>
    <cellStyle name="Fixed 0.0000 5 3" xfId="10796" xr:uid="{00000000-0005-0000-0000-0000622D0000}"/>
    <cellStyle name="Fixed 0.0000 6" xfId="10797" xr:uid="{00000000-0005-0000-0000-0000632D0000}"/>
    <cellStyle name="Fixed 0.00AR" xfId="10798" xr:uid="{00000000-0005-0000-0000-0000642D0000}"/>
    <cellStyle name="Fixed 0.00AR 2" xfId="10799" xr:uid="{00000000-0005-0000-0000-0000652D0000}"/>
    <cellStyle name="Fixed 10" xfId="10800" xr:uid="{00000000-0005-0000-0000-0000662D0000}"/>
    <cellStyle name="Fixed 10 2" xfId="10801" xr:uid="{00000000-0005-0000-0000-0000672D0000}"/>
    <cellStyle name="Fixed 11" xfId="10802" xr:uid="{00000000-0005-0000-0000-0000682D0000}"/>
    <cellStyle name="Fixed 11 2" xfId="10803" xr:uid="{00000000-0005-0000-0000-0000692D0000}"/>
    <cellStyle name="Fixed 12" xfId="10804" xr:uid="{00000000-0005-0000-0000-00006A2D0000}"/>
    <cellStyle name="Fixed 12 2" xfId="10805" xr:uid="{00000000-0005-0000-0000-00006B2D0000}"/>
    <cellStyle name="Fixed 13" xfId="10806" xr:uid="{00000000-0005-0000-0000-00006C2D0000}"/>
    <cellStyle name="Fixed 13 2" xfId="10807" xr:uid="{00000000-0005-0000-0000-00006D2D0000}"/>
    <cellStyle name="Fixed 14" xfId="10808" xr:uid="{00000000-0005-0000-0000-00006E2D0000}"/>
    <cellStyle name="Fixed 14 2" xfId="10809" xr:uid="{00000000-0005-0000-0000-00006F2D0000}"/>
    <cellStyle name="Fixed 15" xfId="10810" xr:uid="{00000000-0005-0000-0000-0000702D0000}"/>
    <cellStyle name="Fixed 15 2" xfId="10811" xr:uid="{00000000-0005-0000-0000-0000712D0000}"/>
    <cellStyle name="Fixed 16" xfId="10812" xr:uid="{00000000-0005-0000-0000-0000722D0000}"/>
    <cellStyle name="Fixed 16 2" xfId="10813" xr:uid="{00000000-0005-0000-0000-0000732D0000}"/>
    <cellStyle name="Fixed 17" xfId="10814" xr:uid="{00000000-0005-0000-0000-0000742D0000}"/>
    <cellStyle name="Fixed 17 2" xfId="10815" xr:uid="{00000000-0005-0000-0000-0000752D0000}"/>
    <cellStyle name="Fixed 18" xfId="10816" xr:uid="{00000000-0005-0000-0000-0000762D0000}"/>
    <cellStyle name="Fixed 18 2" xfId="10817" xr:uid="{00000000-0005-0000-0000-0000772D0000}"/>
    <cellStyle name="Fixed 19" xfId="10818" xr:uid="{00000000-0005-0000-0000-0000782D0000}"/>
    <cellStyle name="Fixed 19 2" xfId="10819" xr:uid="{00000000-0005-0000-0000-0000792D0000}"/>
    <cellStyle name="Fixed 2" xfId="10820" xr:uid="{00000000-0005-0000-0000-00007A2D0000}"/>
    <cellStyle name="Fixed 2 2" xfId="10821" xr:uid="{00000000-0005-0000-0000-00007B2D0000}"/>
    <cellStyle name="Fixed 2 2 2" xfId="10822" xr:uid="{00000000-0005-0000-0000-00007C2D0000}"/>
    <cellStyle name="Fixed 2 3" xfId="10823" xr:uid="{00000000-0005-0000-0000-00007D2D0000}"/>
    <cellStyle name="Fixed 2 4" xfId="10824" xr:uid="{00000000-0005-0000-0000-00007E2D0000}"/>
    <cellStyle name="Fixed 20" xfId="10825" xr:uid="{00000000-0005-0000-0000-00007F2D0000}"/>
    <cellStyle name="Fixed 20 2" xfId="10826" xr:uid="{00000000-0005-0000-0000-0000802D0000}"/>
    <cellStyle name="Fixed 21" xfId="10827" xr:uid="{00000000-0005-0000-0000-0000812D0000}"/>
    <cellStyle name="Fixed 21 2" xfId="10828" xr:uid="{00000000-0005-0000-0000-0000822D0000}"/>
    <cellStyle name="Fixed 22" xfId="10829" xr:uid="{00000000-0005-0000-0000-0000832D0000}"/>
    <cellStyle name="Fixed 22 2" xfId="10830" xr:uid="{00000000-0005-0000-0000-0000842D0000}"/>
    <cellStyle name="Fixed 23" xfId="10831" xr:uid="{00000000-0005-0000-0000-0000852D0000}"/>
    <cellStyle name="Fixed 23 2" xfId="10832" xr:uid="{00000000-0005-0000-0000-0000862D0000}"/>
    <cellStyle name="Fixed 24" xfId="10833" xr:uid="{00000000-0005-0000-0000-0000872D0000}"/>
    <cellStyle name="Fixed 24 2" xfId="10834" xr:uid="{00000000-0005-0000-0000-0000882D0000}"/>
    <cellStyle name="Fixed 25" xfId="10835" xr:uid="{00000000-0005-0000-0000-0000892D0000}"/>
    <cellStyle name="Fixed 25 2" xfId="10836" xr:uid="{00000000-0005-0000-0000-00008A2D0000}"/>
    <cellStyle name="Fixed 26" xfId="10837" xr:uid="{00000000-0005-0000-0000-00008B2D0000}"/>
    <cellStyle name="Fixed 26 2" xfId="10838" xr:uid="{00000000-0005-0000-0000-00008C2D0000}"/>
    <cellStyle name="Fixed 27" xfId="10839" xr:uid="{00000000-0005-0000-0000-00008D2D0000}"/>
    <cellStyle name="Fixed 27 2" xfId="10840" xr:uid="{00000000-0005-0000-0000-00008E2D0000}"/>
    <cellStyle name="Fixed 28" xfId="10841" xr:uid="{00000000-0005-0000-0000-00008F2D0000}"/>
    <cellStyle name="Fixed 28 2" xfId="10842" xr:uid="{00000000-0005-0000-0000-0000902D0000}"/>
    <cellStyle name="Fixed 29" xfId="10843" xr:uid="{00000000-0005-0000-0000-0000912D0000}"/>
    <cellStyle name="Fixed 29 2" xfId="10844" xr:uid="{00000000-0005-0000-0000-0000922D0000}"/>
    <cellStyle name="Fixed 3" xfId="10845" xr:uid="{00000000-0005-0000-0000-0000932D0000}"/>
    <cellStyle name="Fixed 3 2" xfId="10846" xr:uid="{00000000-0005-0000-0000-0000942D0000}"/>
    <cellStyle name="Fixed 3 3" xfId="10847" xr:uid="{00000000-0005-0000-0000-0000952D0000}"/>
    <cellStyle name="Fixed 30" xfId="10848" xr:uid="{00000000-0005-0000-0000-0000962D0000}"/>
    <cellStyle name="Fixed 30 2" xfId="10849" xr:uid="{00000000-0005-0000-0000-0000972D0000}"/>
    <cellStyle name="Fixed 30 2 2" xfId="10850" xr:uid="{00000000-0005-0000-0000-0000982D0000}"/>
    <cellStyle name="Fixed 30 3" xfId="10851" xr:uid="{00000000-0005-0000-0000-0000992D0000}"/>
    <cellStyle name="Fixed 31" xfId="10852" xr:uid="{00000000-0005-0000-0000-00009A2D0000}"/>
    <cellStyle name="Fixed 31 2" xfId="10853" xr:uid="{00000000-0005-0000-0000-00009B2D0000}"/>
    <cellStyle name="Fixed 32" xfId="10854" xr:uid="{00000000-0005-0000-0000-00009C2D0000}"/>
    <cellStyle name="Fixed 32 2" xfId="10855" xr:uid="{00000000-0005-0000-0000-00009D2D0000}"/>
    <cellStyle name="Fixed 33" xfId="10856" xr:uid="{00000000-0005-0000-0000-00009E2D0000}"/>
    <cellStyle name="Fixed 33 2" xfId="10857" xr:uid="{00000000-0005-0000-0000-00009F2D0000}"/>
    <cellStyle name="Fixed 33 2 2" xfId="10858" xr:uid="{00000000-0005-0000-0000-0000A02D0000}"/>
    <cellStyle name="Fixed 33 3" xfId="10859" xr:uid="{00000000-0005-0000-0000-0000A12D0000}"/>
    <cellStyle name="Fixed 33 3 2" xfId="10860" xr:uid="{00000000-0005-0000-0000-0000A22D0000}"/>
    <cellStyle name="Fixed 33 4" xfId="10861" xr:uid="{00000000-0005-0000-0000-0000A32D0000}"/>
    <cellStyle name="Fixed 34" xfId="10862" xr:uid="{00000000-0005-0000-0000-0000A42D0000}"/>
    <cellStyle name="Fixed 34 2" xfId="10863" xr:uid="{00000000-0005-0000-0000-0000A52D0000}"/>
    <cellStyle name="Fixed 35" xfId="10864" xr:uid="{00000000-0005-0000-0000-0000A62D0000}"/>
    <cellStyle name="Fixed 35 2" xfId="10865" xr:uid="{00000000-0005-0000-0000-0000A72D0000}"/>
    <cellStyle name="Fixed 36" xfId="10866" xr:uid="{00000000-0005-0000-0000-0000A82D0000}"/>
    <cellStyle name="Fixed 36 2" xfId="10867" xr:uid="{00000000-0005-0000-0000-0000A92D0000}"/>
    <cellStyle name="Fixed 37" xfId="10868" xr:uid="{00000000-0005-0000-0000-0000AA2D0000}"/>
    <cellStyle name="Fixed 37 2" xfId="10869" xr:uid="{00000000-0005-0000-0000-0000AB2D0000}"/>
    <cellStyle name="Fixed 38" xfId="10870" xr:uid="{00000000-0005-0000-0000-0000AC2D0000}"/>
    <cellStyle name="Fixed 38 2" xfId="10871" xr:uid="{00000000-0005-0000-0000-0000AD2D0000}"/>
    <cellStyle name="Fixed 39" xfId="10872" xr:uid="{00000000-0005-0000-0000-0000AE2D0000}"/>
    <cellStyle name="Fixed 39 2" xfId="10873" xr:uid="{00000000-0005-0000-0000-0000AF2D0000}"/>
    <cellStyle name="Fixed 4" xfId="10874" xr:uid="{00000000-0005-0000-0000-0000B02D0000}"/>
    <cellStyle name="Fixed 4 2" xfId="10875" xr:uid="{00000000-0005-0000-0000-0000B12D0000}"/>
    <cellStyle name="Fixed 40" xfId="10876" xr:uid="{00000000-0005-0000-0000-0000B22D0000}"/>
    <cellStyle name="Fixed 40 2" xfId="10877" xr:uid="{00000000-0005-0000-0000-0000B32D0000}"/>
    <cellStyle name="Fixed 41" xfId="10878" xr:uid="{00000000-0005-0000-0000-0000B42D0000}"/>
    <cellStyle name="Fixed 41 2" xfId="10879" xr:uid="{00000000-0005-0000-0000-0000B52D0000}"/>
    <cellStyle name="Fixed 42" xfId="10880" xr:uid="{00000000-0005-0000-0000-0000B62D0000}"/>
    <cellStyle name="Fixed 42 2" xfId="10881" xr:uid="{00000000-0005-0000-0000-0000B72D0000}"/>
    <cellStyle name="Fixed 43" xfId="10882" xr:uid="{00000000-0005-0000-0000-0000B82D0000}"/>
    <cellStyle name="Fixed 43 2" xfId="10883" xr:uid="{00000000-0005-0000-0000-0000B92D0000}"/>
    <cellStyle name="Fixed 44" xfId="10884" xr:uid="{00000000-0005-0000-0000-0000BA2D0000}"/>
    <cellStyle name="Fixed 44 2" xfId="10885" xr:uid="{00000000-0005-0000-0000-0000BB2D0000}"/>
    <cellStyle name="Fixed 45" xfId="10886" xr:uid="{00000000-0005-0000-0000-0000BC2D0000}"/>
    <cellStyle name="Fixed 45 2" xfId="10887" xr:uid="{00000000-0005-0000-0000-0000BD2D0000}"/>
    <cellStyle name="Fixed 46" xfId="10888" xr:uid="{00000000-0005-0000-0000-0000BE2D0000}"/>
    <cellStyle name="Fixed 46 2" xfId="10889" xr:uid="{00000000-0005-0000-0000-0000BF2D0000}"/>
    <cellStyle name="Fixed 47" xfId="10890" xr:uid="{00000000-0005-0000-0000-0000C02D0000}"/>
    <cellStyle name="Fixed 47 2" xfId="10891" xr:uid="{00000000-0005-0000-0000-0000C12D0000}"/>
    <cellStyle name="Fixed 48" xfId="10892" xr:uid="{00000000-0005-0000-0000-0000C22D0000}"/>
    <cellStyle name="Fixed 48 2" xfId="10893" xr:uid="{00000000-0005-0000-0000-0000C32D0000}"/>
    <cellStyle name="Fixed 49" xfId="10894" xr:uid="{00000000-0005-0000-0000-0000C42D0000}"/>
    <cellStyle name="Fixed 49 2" xfId="10895" xr:uid="{00000000-0005-0000-0000-0000C52D0000}"/>
    <cellStyle name="Fixed 5" xfId="10896" xr:uid="{00000000-0005-0000-0000-0000C62D0000}"/>
    <cellStyle name="Fixed 5 2" xfId="10897" xr:uid="{00000000-0005-0000-0000-0000C72D0000}"/>
    <cellStyle name="Fixed 50" xfId="10898" xr:uid="{00000000-0005-0000-0000-0000C82D0000}"/>
    <cellStyle name="Fixed 50 2" xfId="10899" xr:uid="{00000000-0005-0000-0000-0000C92D0000}"/>
    <cellStyle name="Fixed 51" xfId="10900" xr:uid="{00000000-0005-0000-0000-0000CA2D0000}"/>
    <cellStyle name="Fixed 51 2" xfId="10901" xr:uid="{00000000-0005-0000-0000-0000CB2D0000}"/>
    <cellStyle name="Fixed 52" xfId="10902" xr:uid="{00000000-0005-0000-0000-0000CC2D0000}"/>
    <cellStyle name="Fixed 52 2" xfId="10903" xr:uid="{00000000-0005-0000-0000-0000CD2D0000}"/>
    <cellStyle name="Fixed 53" xfId="10904" xr:uid="{00000000-0005-0000-0000-0000CE2D0000}"/>
    <cellStyle name="Fixed 53 2" xfId="10905" xr:uid="{00000000-0005-0000-0000-0000CF2D0000}"/>
    <cellStyle name="Fixed 54" xfId="10906" xr:uid="{00000000-0005-0000-0000-0000D02D0000}"/>
    <cellStyle name="Fixed 54 2" xfId="10907" xr:uid="{00000000-0005-0000-0000-0000D12D0000}"/>
    <cellStyle name="Fixed 55" xfId="10908" xr:uid="{00000000-0005-0000-0000-0000D22D0000}"/>
    <cellStyle name="Fixed 55 2" xfId="10909" xr:uid="{00000000-0005-0000-0000-0000D32D0000}"/>
    <cellStyle name="Fixed 56" xfId="10910" xr:uid="{00000000-0005-0000-0000-0000D42D0000}"/>
    <cellStyle name="Fixed 56 2" xfId="10911" xr:uid="{00000000-0005-0000-0000-0000D52D0000}"/>
    <cellStyle name="Fixed 57" xfId="10912" xr:uid="{00000000-0005-0000-0000-0000D62D0000}"/>
    <cellStyle name="Fixed 57 2" xfId="10913" xr:uid="{00000000-0005-0000-0000-0000D72D0000}"/>
    <cellStyle name="Fixed 58" xfId="10914" xr:uid="{00000000-0005-0000-0000-0000D82D0000}"/>
    <cellStyle name="Fixed 58 2" xfId="10915" xr:uid="{00000000-0005-0000-0000-0000D92D0000}"/>
    <cellStyle name="Fixed 59" xfId="10916" xr:uid="{00000000-0005-0000-0000-0000DA2D0000}"/>
    <cellStyle name="Fixed 6" xfId="10917" xr:uid="{00000000-0005-0000-0000-0000DB2D0000}"/>
    <cellStyle name="Fixed 6 2" xfId="10918" xr:uid="{00000000-0005-0000-0000-0000DC2D0000}"/>
    <cellStyle name="Fixed 60" xfId="10919" xr:uid="{00000000-0005-0000-0000-0000DD2D0000}"/>
    <cellStyle name="Fixed 7" xfId="10920" xr:uid="{00000000-0005-0000-0000-0000DE2D0000}"/>
    <cellStyle name="Fixed 7 2" xfId="10921" xr:uid="{00000000-0005-0000-0000-0000DF2D0000}"/>
    <cellStyle name="Fixed 8" xfId="10922" xr:uid="{00000000-0005-0000-0000-0000E02D0000}"/>
    <cellStyle name="Fixed 8 2" xfId="10923" xr:uid="{00000000-0005-0000-0000-0000E12D0000}"/>
    <cellStyle name="Fixed 8 2 2" xfId="10924" xr:uid="{00000000-0005-0000-0000-0000E22D0000}"/>
    <cellStyle name="Fixed 8 3" xfId="10925" xr:uid="{00000000-0005-0000-0000-0000E32D0000}"/>
    <cellStyle name="Fixed 9" xfId="10926" xr:uid="{00000000-0005-0000-0000-0000E42D0000}"/>
    <cellStyle name="Fixed 9 2" xfId="10927" xr:uid="{00000000-0005-0000-0000-0000E52D0000}"/>
    <cellStyle name="Fixed_CCR0_" xfId="10928" xr:uid="{00000000-0005-0000-0000-0000E62D0000}"/>
    <cellStyle name="Fixed1 - Style1" xfId="10929" xr:uid="{00000000-0005-0000-0000-0000E72D0000}"/>
    <cellStyle name="Fixed1 - Style1 2" xfId="10930" xr:uid="{00000000-0005-0000-0000-0000E82D0000}"/>
    <cellStyle name="Fixed1 - Style1 3" xfId="10931" xr:uid="{00000000-0005-0000-0000-0000E92D0000}"/>
    <cellStyle name="fred" xfId="10932" xr:uid="{00000000-0005-0000-0000-0000EA2D0000}"/>
    <cellStyle name="fred 2" xfId="10933" xr:uid="{00000000-0005-0000-0000-0000EB2D0000}"/>
    <cellStyle name="fred 3" xfId="10934" xr:uid="{00000000-0005-0000-0000-0000EC2D0000}"/>
    <cellStyle name="Fred%" xfId="10935" xr:uid="{00000000-0005-0000-0000-0000ED2D0000}"/>
    <cellStyle name="Fred% 2" xfId="10936" xr:uid="{00000000-0005-0000-0000-0000EE2D0000}"/>
    <cellStyle name="Fred% 3" xfId="10937" xr:uid="{00000000-0005-0000-0000-0000EF2D0000}"/>
    <cellStyle name="Good 10" xfId="10938" xr:uid="{00000000-0005-0000-0000-0000F02D0000}"/>
    <cellStyle name="Good 11" xfId="10939" xr:uid="{00000000-0005-0000-0000-0000F12D0000}"/>
    <cellStyle name="Good 12" xfId="10940" xr:uid="{00000000-0005-0000-0000-0000F22D0000}"/>
    <cellStyle name="Good 2" xfId="10941" xr:uid="{00000000-0005-0000-0000-0000F32D0000}"/>
    <cellStyle name="Good 2 2" xfId="10942" xr:uid="{00000000-0005-0000-0000-0000F42D0000}"/>
    <cellStyle name="Good 2 2 2" xfId="10943" xr:uid="{00000000-0005-0000-0000-0000F52D0000}"/>
    <cellStyle name="Good 2 2 2 2" xfId="10944" xr:uid="{00000000-0005-0000-0000-0000F62D0000}"/>
    <cellStyle name="Good 2 2 3" xfId="10945" xr:uid="{00000000-0005-0000-0000-0000F72D0000}"/>
    <cellStyle name="Good 2 2 3 2" xfId="10946" xr:uid="{00000000-0005-0000-0000-0000F82D0000}"/>
    <cellStyle name="Good 2 2 4" xfId="10947" xr:uid="{00000000-0005-0000-0000-0000F92D0000}"/>
    <cellStyle name="Good 2 3" xfId="10948" xr:uid="{00000000-0005-0000-0000-0000FA2D0000}"/>
    <cellStyle name="Good 2 3 2" xfId="10949" xr:uid="{00000000-0005-0000-0000-0000FB2D0000}"/>
    <cellStyle name="Good 2 4" xfId="10950" xr:uid="{00000000-0005-0000-0000-0000FC2D0000}"/>
    <cellStyle name="Good 2 4 2" xfId="10951" xr:uid="{00000000-0005-0000-0000-0000FD2D0000}"/>
    <cellStyle name="Good 2 5" xfId="10952" xr:uid="{00000000-0005-0000-0000-0000FE2D0000}"/>
    <cellStyle name="Good 2 5 2" xfId="10953" xr:uid="{00000000-0005-0000-0000-0000FF2D0000}"/>
    <cellStyle name="Good 2 6" xfId="10954" xr:uid="{00000000-0005-0000-0000-0000002E0000}"/>
    <cellStyle name="Good 2 7" xfId="10955" xr:uid="{00000000-0005-0000-0000-0000012E0000}"/>
    <cellStyle name="Good 3" xfId="10956" xr:uid="{00000000-0005-0000-0000-0000022E0000}"/>
    <cellStyle name="Good 3 2" xfId="10957" xr:uid="{00000000-0005-0000-0000-0000032E0000}"/>
    <cellStyle name="Good 3 2 2" xfId="10958" xr:uid="{00000000-0005-0000-0000-0000042E0000}"/>
    <cellStyle name="Good 3 2 2 2" xfId="10959" xr:uid="{00000000-0005-0000-0000-0000052E0000}"/>
    <cellStyle name="Good 3 2 3" xfId="10960" xr:uid="{00000000-0005-0000-0000-0000062E0000}"/>
    <cellStyle name="Good 3 3" xfId="10961" xr:uid="{00000000-0005-0000-0000-0000072E0000}"/>
    <cellStyle name="Good 3 4" xfId="10962" xr:uid="{00000000-0005-0000-0000-0000082E0000}"/>
    <cellStyle name="Good 4" xfId="10963" xr:uid="{00000000-0005-0000-0000-0000092E0000}"/>
    <cellStyle name="Good 4 2" xfId="10964" xr:uid="{00000000-0005-0000-0000-00000A2E0000}"/>
    <cellStyle name="Good 4 2 2" xfId="10965" xr:uid="{00000000-0005-0000-0000-00000B2E0000}"/>
    <cellStyle name="Good 4 2 2 2" xfId="10966" xr:uid="{00000000-0005-0000-0000-00000C2E0000}"/>
    <cellStyle name="Good 4 2 3" xfId="10967" xr:uid="{00000000-0005-0000-0000-00000D2E0000}"/>
    <cellStyle name="Good 4 3" xfId="10968" xr:uid="{00000000-0005-0000-0000-00000E2E0000}"/>
    <cellStyle name="Good 4 4" xfId="10969" xr:uid="{00000000-0005-0000-0000-00000F2E0000}"/>
    <cellStyle name="Good 5" xfId="10970" xr:uid="{00000000-0005-0000-0000-0000102E0000}"/>
    <cellStyle name="Good 5 2" xfId="10971" xr:uid="{00000000-0005-0000-0000-0000112E0000}"/>
    <cellStyle name="Good 5 3" xfId="10972" xr:uid="{00000000-0005-0000-0000-0000122E0000}"/>
    <cellStyle name="Good 6" xfId="10973" xr:uid="{00000000-0005-0000-0000-0000132E0000}"/>
    <cellStyle name="Good 6 2" xfId="10974" xr:uid="{00000000-0005-0000-0000-0000142E0000}"/>
    <cellStyle name="Good 7" xfId="10975" xr:uid="{00000000-0005-0000-0000-0000152E0000}"/>
    <cellStyle name="Good 7 2" xfId="10976" xr:uid="{00000000-0005-0000-0000-0000162E0000}"/>
    <cellStyle name="Good 8" xfId="10977" xr:uid="{00000000-0005-0000-0000-0000172E0000}"/>
    <cellStyle name="Good 8 2" xfId="10978" xr:uid="{00000000-0005-0000-0000-0000182E0000}"/>
    <cellStyle name="Good 9" xfId="10979" xr:uid="{00000000-0005-0000-0000-0000192E0000}"/>
    <cellStyle name="Good 9 2" xfId="10980" xr:uid="{00000000-0005-0000-0000-00001A2E0000}"/>
    <cellStyle name="Gr" xfId="10981" xr:uid="{00000000-0005-0000-0000-00001B2E0000}"/>
    <cellStyle name="Gr 2" xfId="10982" xr:uid="{00000000-0005-0000-0000-00001C2E0000}"/>
    <cellStyle name="Green" xfId="10983" xr:uid="{00000000-0005-0000-0000-00001D2E0000}"/>
    <cellStyle name="Grey" xfId="10984" xr:uid="{00000000-0005-0000-0000-00001E2E0000}"/>
    <cellStyle name="Grey 2" xfId="10985" xr:uid="{00000000-0005-0000-0000-00001F2E0000}"/>
    <cellStyle name="Grey 2 2" xfId="10986" xr:uid="{00000000-0005-0000-0000-0000202E0000}"/>
    <cellStyle name="Grey 2 2 2" xfId="10987" xr:uid="{00000000-0005-0000-0000-0000212E0000}"/>
    <cellStyle name="Grey 2 3" xfId="10988" xr:uid="{00000000-0005-0000-0000-0000222E0000}"/>
    <cellStyle name="Grey 3" xfId="10989" xr:uid="{00000000-0005-0000-0000-0000232E0000}"/>
    <cellStyle name="Grey 3 2" xfId="10990" xr:uid="{00000000-0005-0000-0000-0000242E0000}"/>
    <cellStyle name="Grey 3 2 2" xfId="10991" xr:uid="{00000000-0005-0000-0000-0000252E0000}"/>
    <cellStyle name="Grey 3 3" xfId="10992" xr:uid="{00000000-0005-0000-0000-0000262E0000}"/>
    <cellStyle name="Grey 4" xfId="10993" xr:uid="{00000000-0005-0000-0000-0000272E0000}"/>
    <cellStyle name="Grey 4 2" xfId="10994" xr:uid="{00000000-0005-0000-0000-0000282E0000}"/>
    <cellStyle name="Grey 4 2 2" xfId="10995" xr:uid="{00000000-0005-0000-0000-0000292E0000}"/>
    <cellStyle name="Grey 4 3" xfId="10996" xr:uid="{00000000-0005-0000-0000-00002A2E0000}"/>
    <cellStyle name="Grey 5" xfId="10997" xr:uid="{00000000-0005-0000-0000-00002B2E0000}"/>
    <cellStyle name="Grey 5 2" xfId="10998" xr:uid="{00000000-0005-0000-0000-00002C2E0000}"/>
    <cellStyle name="Grey 6" xfId="10999" xr:uid="{00000000-0005-0000-0000-00002D2E0000}"/>
    <cellStyle name="Grey 7" xfId="11000" xr:uid="{00000000-0005-0000-0000-00002E2E0000}"/>
    <cellStyle name="HE" xfId="11001" xr:uid="{00000000-0005-0000-0000-00002F2E0000}"/>
    <cellStyle name="HE 2" xfId="11002" xr:uid="{00000000-0005-0000-0000-0000302E0000}"/>
    <cellStyle name="HEADER" xfId="11003" xr:uid="{00000000-0005-0000-0000-0000312E0000}"/>
    <cellStyle name="Header (center)" xfId="11004" xr:uid="{00000000-0005-0000-0000-0000322E0000}"/>
    <cellStyle name="Header (center) 2" xfId="11005" xr:uid="{00000000-0005-0000-0000-0000332E0000}"/>
    <cellStyle name="Header (left)" xfId="11006" xr:uid="{00000000-0005-0000-0000-0000342E0000}"/>
    <cellStyle name="Header (left) 2" xfId="11007" xr:uid="{00000000-0005-0000-0000-0000352E0000}"/>
    <cellStyle name="Header (right)" xfId="11008" xr:uid="{00000000-0005-0000-0000-0000362E0000}"/>
    <cellStyle name="Header (right) 2" xfId="11009" xr:uid="{00000000-0005-0000-0000-0000372E0000}"/>
    <cellStyle name="Header 10" xfId="11010" xr:uid="{00000000-0005-0000-0000-0000382E0000}"/>
    <cellStyle name="Header 10 2" xfId="11011" xr:uid="{00000000-0005-0000-0000-0000392E0000}"/>
    <cellStyle name="Header 11" xfId="11012" xr:uid="{00000000-0005-0000-0000-00003A2E0000}"/>
    <cellStyle name="Header 11 2" xfId="11013" xr:uid="{00000000-0005-0000-0000-00003B2E0000}"/>
    <cellStyle name="Header 12" xfId="11014" xr:uid="{00000000-0005-0000-0000-00003C2E0000}"/>
    <cellStyle name="Header 12 2" xfId="11015" xr:uid="{00000000-0005-0000-0000-00003D2E0000}"/>
    <cellStyle name="HEADER 13" xfId="11016" xr:uid="{00000000-0005-0000-0000-00003E2E0000}"/>
    <cellStyle name="HEADER 13 2" xfId="11017" xr:uid="{00000000-0005-0000-0000-00003F2E0000}"/>
    <cellStyle name="HEADER 14" xfId="11018" xr:uid="{00000000-0005-0000-0000-0000402E0000}"/>
    <cellStyle name="HEADER 14 2" xfId="11019" xr:uid="{00000000-0005-0000-0000-0000412E0000}"/>
    <cellStyle name="HEADER 15" xfId="11020" xr:uid="{00000000-0005-0000-0000-0000422E0000}"/>
    <cellStyle name="HEADER 15 2" xfId="11021" xr:uid="{00000000-0005-0000-0000-0000432E0000}"/>
    <cellStyle name="Header 16" xfId="11022" xr:uid="{00000000-0005-0000-0000-0000442E0000}"/>
    <cellStyle name="Header 16 2" xfId="11023" xr:uid="{00000000-0005-0000-0000-0000452E0000}"/>
    <cellStyle name="HEADER 17" xfId="11024" xr:uid="{00000000-0005-0000-0000-0000462E0000}"/>
    <cellStyle name="HEADER 18" xfId="11025" xr:uid="{00000000-0005-0000-0000-0000472E0000}"/>
    <cellStyle name="HEADER 19" xfId="11026" xr:uid="{00000000-0005-0000-0000-0000482E0000}"/>
    <cellStyle name="HEADER 2" xfId="11027" xr:uid="{00000000-0005-0000-0000-0000492E0000}"/>
    <cellStyle name="HEADER 2 2" xfId="11028" xr:uid="{00000000-0005-0000-0000-00004A2E0000}"/>
    <cellStyle name="HEADER 2 2 2" xfId="11029" xr:uid="{00000000-0005-0000-0000-00004B2E0000}"/>
    <cellStyle name="HEADER 2 3" xfId="11030" xr:uid="{00000000-0005-0000-0000-00004C2E0000}"/>
    <cellStyle name="HEADER 2 3 2" xfId="11031" xr:uid="{00000000-0005-0000-0000-00004D2E0000}"/>
    <cellStyle name="HEADER 2 4" xfId="11032" xr:uid="{00000000-0005-0000-0000-00004E2E0000}"/>
    <cellStyle name="HEADER 2 4 2" xfId="11033" xr:uid="{00000000-0005-0000-0000-00004F2E0000}"/>
    <cellStyle name="Header 2 5" xfId="11034" xr:uid="{00000000-0005-0000-0000-0000502E0000}"/>
    <cellStyle name="Header 2 5 2" xfId="11035" xr:uid="{00000000-0005-0000-0000-0000512E0000}"/>
    <cellStyle name="Header 2 6" xfId="11036" xr:uid="{00000000-0005-0000-0000-0000522E0000}"/>
    <cellStyle name="Header 2 6 2" xfId="11037" xr:uid="{00000000-0005-0000-0000-0000532E0000}"/>
    <cellStyle name="HEADER 2 7" xfId="11038" xr:uid="{00000000-0005-0000-0000-0000542E0000}"/>
    <cellStyle name="HEADER 20" xfId="11039" xr:uid="{00000000-0005-0000-0000-0000552E0000}"/>
    <cellStyle name="Header 3" xfId="11040" xr:uid="{00000000-0005-0000-0000-0000562E0000}"/>
    <cellStyle name="Header 3 2" xfId="11041" xr:uid="{00000000-0005-0000-0000-0000572E0000}"/>
    <cellStyle name="Header 4" xfId="11042" xr:uid="{00000000-0005-0000-0000-0000582E0000}"/>
    <cellStyle name="Header 4 2" xfId="11043" xr:uid="{00000000-0005-0000-0000-0000592E0000}"/>
    <cellStyle name="HEADER 5" xfId="11044" xr:uid="{00000000-0005-0000-0000-00005A2E0000}"/>
    <cellStyle name="HEADER 5 2" xfId="11045" xr:uid="{00000000-0005-0000-0000-00005B2E0000}"/>
    <cellStyle name="HEADER 6" xfId="11046" xr:uid="{00000000-0005-0000-0000-00005C2E0000}"/>
    <cellStyle name="HEADER 6 2" xfId="11047" xr:uid="{00000000-0005-0000-0000-00005D2E0000}"/>
    <cellStyle name="HEADER 7" xfId="11048" xr:uid="{00000000-0005-0000-0000-00005E2E0000}"/>
    <cellStyle name="HEADER 7 2" xfId="11049" xr:uid="{00000000-0005-0000-0000-00005F2E0000}"/>
    <cellStyle name="HEADER 8" xfId="11050" xr:uid="{00000000-0005-0000-0000-0000602E0000}"/>
    <cellStyle name="HEADER 8 2" xfId="11051" xr:uid="{00000000-0005-0000-0000-0000612E0000}"/>
    <cellStyle name="HEADER 9" xfId="11052" xr:uid="{00000000-0005-0000-0000-0000622E0000}"/>
    <cellStyle name="HEADER 9 2" xfId="11053" xr:uid="{00000000-0005-0000-0000-0000632E0000}"/>
    <cellStyle name="Header_2006 BBP Ops - Cash3" xfId="11054" xr:uid="{00000000-0005-0000-0000-0000642E0000}"/>
    <cellStyle name="Header1" xfId="11055" xr:uid="{00000000-0005-0000-0000-0000652E0000}"/>
    <cellStyle name="header1 10" xfId="11056" xr:uid="{00000000-0005-0000-0000-0000662E0000}"/>
    <cellStyle name="Header1 11" xfId="11057" xr:uid="{00000000-0005-0000-0000-0000672E0000}"/>
    <cellStyle name="Header1 11 2" xfId="11058" xr:uid="{00000000-0005-0000-0000-0000682E0000}"/>
    <cellStyle name="Header1 12" xfId="11059" xr:uid="{00000000-0005-0000-0000-0000692E0000}"/>
    <cellStyle name="Header1 13" xfId="11060" xr:uid="{00000000-0005-0000-0000-00006A2E0000}"/>
    <cellStyle name="Header1 14" xfId="11061" xr:uid="{00000000-0005-0000-0000-00006B2E0000}"/>
    <cellStyle name="Header1 15" xfId="11062" xr:uid="{00000000-0005-0000-0000-00006C2E0000}"/>
    <cellStyle name="Header1 16" xfId="11063" xr:uid="{00000000-0005-0000-0000-00006D2E0000}"/>
    <cellStyle name="Header1 17" xfId="11064" xr:uid="{00000000-0005-0000-0000-00006E2E0000}"/>
    <cellStyle name="Header1 18" xfId="11065" xr:uid="{00000000-0005-0000-0000-00006F2E0000}"/>
    <cellStyle name="Header1 19" xfId="11066" xr:uid="{00000000-0005-0000-0000-0000702E0000}"/>
    <cellStyle name="Header1 2" xfId="11067" xr:uid="{00000000-0005-0000-0000-0000712E0000}"/>
    <cellStyle name="header1 2 2" xfId="11068" xr:uid="{00000000-0005-0000-0000-0000722E0000}"/>
    <cellStyle name="header1 2 2 2" xfId="11069" xr:uid="{00000000-0005-0000-0000-0000732E0000}"/>
    <cellStyle name="Header1 2 3" xfId="11070" xr:uid="{00000000-0005-0000-0000-0000742E0000}"/>
    <cellStyle name="Header1 20" xfId="11071" xr:uid="{00000000-0005-0000-0000-0000752E0000}"/>
    <cellStyle name="Header1 21" xfId="11072" xr:uid="{00000000-0005-0000-0000-0000762E0000}"/>
    <cellStyle name="Header1 22" xfId="11073" xr:uid="{00000000-0005-0000-0000-0000772E0000}"/>
    <cellStyle name="Header1 23" xfId="11074" xr:uid="{00000000-0005-0000-0000-0000782E0000}"/>
    <cellStyle name="Header1 24" xfId="11075" xr:uid="{00000000-0005-0000-0000-0000792E0000}"/>
    <cellStyle name="Header1 25" xfId="11076" xr:uid="{00000000-0005-0000-0000-00007A2E0000}"/>
    <cellStyle name="Header1 26" xfId="11077" xr:uid="{00000000-0005-0000-0000-00007B2E0000}"/>
    <cellStyle name="Header1 27" xfId="11078" xr:uid="{00000000-0005-0000-0000-00007C2E0000}"/>
    <cellStyle name="Header1 28" xfId="11079" xr:uid="{00000000-0005-0000-0000-00007D2E0000}"/>
    <cellStyle name="Header1 29" xfId="11080" xr:uid="{00000000-0005-0000-0000-00007E2E0000}"/>
    <cellStyle name="Header1 3" xfId="11081" xr:uid="{00000000-0005-0000-0000-00007F2E0000}"/>
    <cellStyle name="Header1 3 2" xfId="11082" xr:uid="{00000000-0005-0000-0000-0000802E0000}"/>
    <cellStyle name="header1 4" xfId="11083" xr:uid="{00000000-0005-0000-0000-0000812E0000}"/>
    <cellStyle name="header1 4 2" xfId="11084" xr:uid="{00000000-0005-0000-0000-0000822E0000}"/>
    <cellStyle name="header1 5" xfId="11085" xr:uid="{00000000-0005-0000-0000-0000832E0000}"/>
    <cellStyle name="header1 5 2" xfId="11086" xr:uid="{00000000-0005-0000-0000-0000842E0000}"/>
    <cellStyle name="Header1 6" xfId="11087" xr:uid="{00000000-0005-0000-0000-0000852E0000}"/>
    <cellStyle name="Header1 6 2" xfId="11088" xr:uid="{00000000-0005-0000-0000-0000862E0000}"/>
    <cellStyle name="header1 7" xfId="11089" xr:uid="{00000000-0005-0000-0000-0000872E0000}"/>
    <cellStyle name="header1 7 2" xfId="11090" xr:uid="{00000000-0005-0000-0000-0000882E0000}"/>
    <cellStyle name="header1 8" xfId="11091" xr:uid="{00000000-0005-0000-0000-0000892E0000}"/>
    <cellStyle name="header1 8 2" xfId="11092" xr:uid="{00000000-0005-0000-0000-00008A2E0000}"/>
    <cellStyle name="header1 9" xfId="11093" xr:uid="{00000000-0005-0000-0000-00008B2E0000}"/>
    <cellStyle name="header1 9 2" xfId="11094" xr:uid="{00000000-0005-0000-0000-00008C2E0000}"/>
    <cellStyle name="Header2" xfId="11095" xr:uid="{00000000-0005-0000-0000-00008D2E0000}"/>
    <cellStyle name="header2 10" xfId="11096" xr:uid="{00000000-0005-0000-0000-00008E2E0000}"/>
    <cellStyle name="Header2 11" xfId="11097" xr:uid="{00000000-0005-0000-0000-00008F2E0000}"/>
    <cellStyle name="Header2 12" xfId="26423" xr:uid="{C5A853B2-551F-4A89-800B-E6B639BF0A79}"/>
    <cellStyle name="Header2 2" xfId="11098" xr:uid="{00000000-0005-0000-0000-0000902E0000}"/>
    <cellStyle name="header2 2 2" xfId="11099" xr:uid="{00000000-0005-0000-0000-0000912E0000}"/>
    <cellStyle name="header2 2 2 2" xfId="11100" xr:uid="{00000000-0005-0000-0000-0000922E0000}"/>
    <cellStyle name="Header2 2 3" xfId="11101" xr:uid="{00000000-0005-0000-0000-0000932E0000}"/>
    <cellStyle name="Header2 3" xfId="11102" xr:uid="{00000000-0005-0000-0000-0000942E0000}"/>
    <cellStyle name="Header2 3 2" xfId="11103" xr:uid="{00000000-0005-0000-0000-0000952E0000}"/>
    <cellStyle name="header2 4" xfId="11104" xr:uid="{00000000-0005-0000-0000-0000962E0000}"/>
    <cellStyle name="header2 4 2" xfId="11105" xr:uid="{00000000-0005-0000-0000-0000972E0000}"/>
    <cellStyle name="header2 5" xfId="11106" xr:uid="{00000000-0005-0000-0000-0000982E0000}"/>
    <cellStyle name="header2 5 2" xfId="11107" xr:uid="{00000000-0005-0000-0000-0000992E0000}"/>
    <cellStyle name="Header2 6" xfId="11108" xr:uid="{00000000-0005-0000-0000-00009A2E0000}"/>
    <cellStyle name="Header2 6 2" xfId="11109" xr:uid="{00000000-0005-0000-0000-00009B2E0000}"/>
    <cellStyle name="header2 7" xfId="11110" xr:uid="{00000000-0005-0000-0000-00009C2E0000}"/>
    <cellStyle name="header2 7 2" xfId="11111" xr:uid="{00000000-0005-0000-0000-00009D2E0000}"/>
    <cellStyle name="header2 8" xfId="11112" xr:uid="{00000000-0005-0000-0000-00009E2E0000}"/>
    <cellStyle name="header2 8 2" xfId="11113" xr:uid="{00000000-0005-0000-0000-00009F2E0000}"/>
    <cellStyle name="header2 9" xfId="11114" xr:uid="{00000000-0005-0000-0000-0000A02E0000}"/>
    <cellStyle name="header2 9 2" xfId="11115" xr:uid="{00000000-0005-0000-0000-0000A12E0000}"/>
    <cellStyle name="header3" xfId="11116" xr:uid="{00000000-0005-0000-0000-0000A22E0000}"/>
    <cellStyle name="header3 2" xfId="11117" xr:uid="{00000000-0005-0000-0000-0000A32E0000}"/>
    <cellStyle name="HEADING" xfId="11118" xr:uid="{00000000-0005-0000-0000-0000A42E0000}"/>
    <cellStyle name="Heading 1 10" xfId="11119" xr:uid="{00000000-0005-0000-0000-0000A52E0000}"/>
    <cellStyle name="Heading 1 11" xfId="11120" xr:uid="{00000000-0005-0000-0000-0000A62E0000}"/>
    <cellStyle name="Heading 1 12" xfId="11121" xr:uid="{00000000-0005-0000-0000-0000A72E0000}"/>
    <cellStyle name="Heading 1 2" xfId="11122" xr:uid="{00000000-0005-0000-0000-0000A82E0000}"/>
    <cellStyle name="Heading 1 2 2" xfId="11123" xr:uid="{00000000-0005-0000-0000-0000A92E0000}"/>
    <cellStyle name="Heading 1 2 2 2" xfId="11124" xr:uid="{00000000-0005-0000-0000-0000AA2E0000}"/>
    <cellStyle name="Heading 1 2 2 2 2" xfId="11125" xr:uid="{00000000-0005-0000-0000-0000AB2E0000}"/>
    <cellStyle name="Heading 1 2 2 3" xfId="11126" xr:uid="{00000000-0005-0000-0000-0000AC2E0000}"/>
    <cellStyle name="Heading 1 2 2 3 2" xfId="11127" xr:uid="{00000000-0005-0000-0000-0000AD2E0000}"/>
    <cellStyle name="Heading 1 2 2 4" xfId="11128" xr:uid="{00000000-0005-0000-0000-0000AE2E0000}"/>
    <cellStyle name="Heading 1 2 3" xfId="11129" xr:uid="{00000000-0005-0000-0000-0000AF2E0000}"/>
    <cellStyle name="Heading 1 2 3 2" xfId="11130" xr:uid="{00000000-0005-0000-0000-0000B02E0000}"/>
    <cellStyle name="Heading 1 2 3 2 2" xfId="11131" xr:uid="{00000000-0005-0000-0000-0000B12E0000}"/>
    <cellStyle name="Heading 1 2 3 3" xfId="11132" xr:uid="{00000000-0005-0000-0000-0000B22E0000}"/>
    <cellStyle name="Heading 1 2 4" xfId="11133" xr:uid="{00000000-0005-0000-0000-0000B32E0000}"/>
    <cellStyle name="Heading 1 2 4 2" xfId="11134" xr:uid="{00000000-0005-0000-0000-0000B42E0000}"/>
    <cellStyle name="Heading 1 2 4 2 2" xfId="11135" xr:uid="{00000000-0005-0000-0000-0000B52E0000}"/>
    <cellStyle name="Heading 1 2 4 3" xfId="11136" xr:uid="{00000000-0005-0000-0000-0000B62E0000}"/>
    <cellStyle name="Heading 1 2 5" xfId="11137" xr:uid="{00000000-0005-0000-0000-0000B72E0000}"/>
    <cellStyle name="Heading 1 2 5 2" xfId="11138" xr:uid="{00000000-0005-0000-0000-0000B82E0000}"/>
    <cellStyle name="Heading 1 2 6" xfId="11139" xr:uid="{00000000-0005-0000-0000-0000B92E0000}"/>
    <cellStyle name="Heading 1 2 6 2" xfId="11140" xr:uid="{00000000-0005-0000-0000-0000BA2E0000}"/>
    <cellStyle name="Heading 1 2 7" xfId="11141" xr:uid="{00000000-0005-0000-0000-0000BB2E0000}"/>
    <cellStyle name="Heading 1 2 7 2" xfId="11142" xr:uid="{00000000-0005-0000-0000-0000BC2E0000}"/>
    <cellStyle name="Heading 1 2 8" xfId="11143" xr:uid="{00000000-0005-0000-0000-0000BD2E0000}"/>
    <cellStyle name="Heading 1 2 9" xfId="11144" xr:uid="{00000000-0005-0000-0000-0000BE2E0000}"/>
    <cellStyle name="Heading 1 3" xfId="11145" xr:uid="{00000000-0005-0000-0000-0000BF2E0000}"/>
    <cellStyle name="Heading 1 3 2" xfId="11146" xr:uid="{00000000-0005-0000-0000-0000C02E0000}"/>
    <cellStyle name="Heading 1 3 2 2" xfId="11147" xr:uid="{00000000-0005-0000-0000-0000C12E0000}"/>
    <cellStyle name="Heading 1 3 2 2 2" xfId="11148" xr:uid="{00000000-0005-0000-0000-0000C22E0000}"/>
    <cellStyle name="Heading 1 3 2 3" xfId="11149" xr:uid="{00000000-0005-0000-0000-0000C32E0000}"/>
    <cellStyle name="Heading 1 3 3" xfId="11150" xr:uid="{00000000-0005-0000-0000-0000C42E0000}"/>
    <cellStyle name="Heading 1 3 3 2" xfId="11151" xr:uid="{00000000-0005-0000-0000-0000C52E0000}"/>
    <cellStyle name="Heading 1 3 4" xfId="11152" xr:uid="{00000000-0005-0000-0000-0000C62E0000}"/>
    <cellStyle name="Heading 1 3 5" xfId="11153" xr:uid="{00000000-0005-0000-0000-0000C72E0000}"/>
    <cellStyle name="Heading 1 4" xfId="11154" xr:uid="{00000000-0005-0000-0000-0000C82E0000}"/>
    <cellStyle name="Heading 1 4 2" xfId="11155" xr:uid="{00000000-0005-0000-0000-0000C92E0000}"/>
    <cellStyle name="Heading 1 4 2 2" xfId="11156" xr:uid="{00000000-0005-0000-0000-0000CA2E0000}"/>
    <cellStyle name="Heading 1 4 2 2 2" xfId="11157" xr:uid="{00000000-0005-0000-0000-0000CB2E0000}"/>
    <cellStyle name="Heading 1 4 2 3" xfId="11158" xr:uid="{00000000-0005-0000-0000-0000CC2E0000}"/>
    <cellStyle name="Heading 1 4 3" xfId="11159" xr:uid="{00000000-0005-0000-0000-0000CD2E0000}"/>
    <cellStyle name="Heading 1 4 3 2" xfId="11160" xr:uid="{00000000-0005-0000-0000-0000CE2E0000}"/>
    <cellStyle name="Heading 1 4 4" xfId="11161" xr:uid="{00000000-0005-0000-0000-0000CF2E0000}"/>
    <cellStyle name="Heading 1 4 5" xfId="11162" xr:uid="{00000000-0005-0000-0000-0000D02E0000}"/>
    <cellStyle name="Heading 1 5" xfId="11163" xr:uid="{00000000-0005-0000-0000-0000D12E0000}"/>
    <cellStyle name="Heading 1 5 2" xfId="11164" xr:uid="{00000000-0005-0000-0000-0000D22E0000}"/>
    <cellStyle name="Heading 1 5 3" xfId="11165" xr:uid="{00000000-0005-0000-0000-0000D32E0000}"/>
    <cellStyle name="Heading 1 6" xfId="11166" xr:uid="{00000000-0005-0000-0000-0000D42E0000}"/>
    <cellStyle name="Heading 1 6 2" xfId="11167" xr:uid="{00000000-0005-0000-0000-0000D52E0000}"/>
    <cellStyle name="Heading 1 7" xfId="11168" xr:uid="{00000000-0005-0000-0000-0000D62E0000}"/>
    <cellStyle name="Heading 1 7 2" xfId="11169" xr:uid="{00000000-0005-0000-0000-0000D72E0000}"/>
    <cellStyle name="Heading 1 8" xfId="11170" xr:uid="{00000000-0005-0000-0000-0000D82E0000}"/>
    <cellStyle name="Heading 1 8 2" xfId="11171" xr:uid="{00000000-0005-0000-0000-0000D92E0000}"/>
    <cellStyle name="Heading 1 9" xfId="11172" xr:uid="{00000000-0005-0000-0000-0000DA2E0000}"/>
    <cellStyle name="Heading 1 9 2" xfId="11173" xr:uid="{00000000-0005-0000-0000-0000DB2E0000}"/>
    <cellStyle name="Heading 2 10" xfId="11174" xr:uid="{00000000-0005-0000-0000-0000DC2E0000}"/>
    <cellStyle name="Heading 2 11" xfId="11175" xr:uid="{00000000-0005-0000-0000-0000DD2E0000}"/>
    <cellStyle name="Heading 2 12" xfId="11176" xr:uid="{00000000-0005-0000-0000-0000DE2E0000}"/>
    <cellStyle name="Heading 2 2" xfId="11177" xr:uid="{00000000-0005-0000-0000-0000DF2E0000}"/>
    <cellStyle name="Heading 2 2 2" xfId="11178" xr:uid="{00000000-0005-0000-0000-0000E02E0000}"/>
    <cellStyle name="Heading 2 2 2 2" xfId="11179" xr:uid="{00000000-0005-0000-0000-0000E12E0000}"/>
    <cellStyle name="Heading 2 2 2 2 2" xfId="11180" xr:uid="{00000000-0005-0000-0000-0000E22E0000}"/>
    <cellStyle name="Heading 2 2 2 3" xfId="11181" xr:uid="{00000000-0005-0000-0000-0000E32E0000}"/>
    <cellStyle name="Heading 2 2 2 3 2" xfId="11182" xr:uid="{00000000-0005-0000-0000-0000E42E0000}"/>
    <cellStyle name="Heading 2 2 2 4" xfId="11183" xr:uid="{00000000-0005-0000-0000-0000E52E0000}"/>
    <cellStyle name="Heading 2 2 3" xfId="11184" xr:uid="{00000000-0005-0000-0000-0000E62E0000}"/>
    <cellStyle name="Heading 2 2 3 2" xfId="11185" xr:uid="{00000000-0005-0000-0000-0000E72E0000}"/>
    <cellStyle name="Heading 2 2 3 2 2" xfId="11186" xr:uid="{00000000-0005-0000-0000-0000E82E0000}"/>
    <cellStyle name="Heading 2 2 3 3" xfId="11187" xr:uid="{00000000-0005-0000-0000-0000E92E0000}"/>
    <cellStyle name="Heading 2 2 4" xfId="11188" xr:uid="{00000000-0005-0000-0000-0000EA2E0000}"/>
    <cellStyle name="Heading 2 2 4 2" xfId="11189" xr:uid="{00000000-0005-0000-0000-0000EB2E0000}"/>
    <cellStyle name="Heading 2 2 4 2 2" xfId="11190" xr:uid="{00000000-0005-0000-0000-0000EC2E0000}"/>
    <cellStyle name="Heading 2 2 4 3" xfId="11191" xr:uid="{00000000-0005-0000-0000-0000ED2E0000}"/>
    <cellStyle name="Heading 2 2 5" xfId="11192" xr:uid="{00000000-0005-0000-0000-0000EE2E0000}"/>
    <cellStyle name="Heading 2 2 5 2" xfId="11193" xr:uid="{00000000-0005-0000-0000-0000EF2E0000}"/>
    <cellStyle name="Heading 2 2 6" xfId="11194" xr:uid="{00000000-0005-0000-0000-0000F02E0000}"/>
    <cellStyle name="Heading 2 2 6 2" xfId="11195" xr:uid="{00000000-0005-0000-0000-0000F12E0000}"/>
    <cellStyle name="Heading 2 2 7" xfId="11196" xr:uid="{00000000-0005-0000-0000-0000F22E0000}"/>
    <cellStyle name="Heading 2 2 7 2" xfId="11197" xr:uid="{00000000-0005-0000-0000-0000F32E0000}"/>
    <cellStyle name="Heading 2 2 8" xfId="11198" xr:uid="{00000000-0005-0000-0000-0000F42E0000}"/>
    <cellStyle name="Heading 2 2 9" xfId="11199" xr:uid="{00000000-0005-0000-0000-0000F52E0000}"/>
    <cellStyle name="Heading 2 3" xfId="11200" xr:uid="{00000000-0005-0000-0000-0000F62E0000}"/>
    <cellStyle name="Heading 2 3 2" xfId="11201" xr:uid="{00000000-0005-0000-0000-0000F72E0000}"/>
    <cellStyle name="Heading 2 3 2 2" xfId="11202" xr:uid="{00000000-0005-0000-0000-0000F82E0000}"/>
    <cellStyle name="Heading 2 3 2 2 2" xfId="11203" xr:uid="{00000000-0005-0000-0000-0000F92E0000}"/>
    <cellStyle name="Heading 2 3 2 3" xfId="11204" xr:uid="{00000000-0005-0000-0000-0000FA2E0000}"/>
    <cellStyle name="Heading 2 3 3" xfId="11205" xr:uid="{00000000-0005-0000-0000-0000FB2E0000}"/>
    <cellStyle name="Heading 2 3 3 2" xfId="11206" xr:uid="{00000000-0005-0000-0000-0000FC2E0000}"/>
    <cellStyle name="Heading 2 3 4" xfId="11207" xr:uid="{00000000-0005-0000-0000-0000FD2E0000}"/>
    <cellStyle name="Heading 2 3 5" xfId="11208" xr:uid="{00000000-0005-0000-0000-0000FE2E0000}"/>
    <cellStyle name="Heading 2 4" xfId="11209" xr:uid="{00000000-0005-0000-0000-0000FF2E0000}"/>
    <cellStyle name="Heading 2 4 2" xfId="11210" xr:uid="{00000000-0005-0000-0000-0000002F0000}"/>
    <cellStyle name="Heading 2 4 2 2" xfId="11211" xr:uid="{00000000-0005-0000-0000-0000012F0000}"/>
    <cellStyle name="Heading 2 4 2 2 2" xfId="11212" xr:uid="{00000000-0005-0000-0000-0000022F0000}"/>
    <cellStyle name="Heading 2 4 2 3" xfId="11213" xr:uid="{00000000-0005-0000-0000-0000032F0000}"/>
    <cellStyle name="Heading 2 4 3" xfId="11214" xr:uid="{00000000-0005-0000-0000-0000042F0000}"/>
    <cellStyle name="Heading 2 4 3 2" xfId="11215" xr:uid="{00000000-0005-0000-0000-0000052F0000}"/>
    <cellStyle name="Heading 2 4 4" xfId="11216" xr:uid="{00000000-0005-0000-0000-0000062F0000}"/>
    <cellStyle name="Heading 2 4 5" xfId="11217" xr:uid="{00000000-0005-0000-0000-0000072F0000}"/>
    <cellStyle name="Heading 2 5" xfId="11218" xr:uid="{00000000-0005-0000-0000-0000082F0000}"/>
    <cellStyle name="Heading 2 5 2" xfId="11219" xr:uid="{00000000-0005-0000-0000-0000092F0000}"/>
    <cellStyle name="Heading 2 5 3" xfId="11220" xr:uid="{00000000-0005-0000-0000-00000A2F0000}"/>
    <cellStyle name="Heading 2 6" xfId="11221" xr:uid="{00000000-0005-0000-0000-00000B2F0000}"/>
    <cellStyle name="Heading 2 6 2" xfId="11222" xr:uid="{00000000-0005-0000-0000-00000C2F0000}"/>
    <cellStyle name="Heading 2 7" xfId="11223" xr:uid="{00000000-0005-0000-0000-00000D2F0000}"/>
    <cellStyle name="Heading 2 7 2" xfId="11224" xr:uid="{00000000-0005-0000-0000-00000E2F0000}"/>
    <cellStyle name="Heading 2 8" xfId="11225" xr:uid="{00000000-0005-0000-0000-00000F2F0000}"/>
    <cellStyle name="Heading 2 8 2" xfId="11226" xr:uid="{00000000-0005-0000-0000-0000102F0000}"/>
    <cellStyle name="Heading 2 9" xfId="11227" xr:uid="{00000000-0005-0000-0000-0000112F0000}"/>
    <cellStyle name="Heading 2 9 2" xfId="11228" xr:uid="{00000000-0005-0000-0000-0000122F0000}"/>
    <cellStyle name="Heading 3 10" xfId="11229" xr:uid="{00000000-0005-0000-0000-0000132F0000}"/>
    <cellStyle name="Heading 3 11" xfId="11230" xr:uid="{00000000-0005-0000-0000-0000142F0000}"/>
    <cellStyle name="Heading 3 12" xfId="11231" xr:uid="{00000000-0005-0000-0000-0000152F0000}"/>
    <cellStyle name="Heading 3 2" xfId="11232" xr:uid="{00000000-0005-0000-0000-0000162F0000}"/>
    <cellStyle name="Heading 3 2 10" xfId="11233" xr:uid="{00000000-0005-0000-0000-0000172F0000}"/>
    <cellStyle name="Heading 3 2 11" xfId="11234" xr:uid="{00000000-0005-0000-0000-0000182F0000}"/>
    <cellStyle name="Heading 3 2 12" xfId="11235" xr:uid="{00000000-0005-0000-0000-0000192F0000}"/>
    <cellStyle name="Heading 3 2 13" xfId="11236" xr:uid="{00000000-0005-0000-0000-00001A2F0000}"/>
    <cellStyle name="Heading 3 2 14" xfId="11237" xr:uid="{00000000-0005-0000-0000-00001B2F0000}"/>
    <cellStyle name="Heading 3 2 15" xfId="11238" xr:uid="{00000000-0005-0000-0000-00001C2F0000}"/>
    <cellStyle name="Heading 3 2 16" xfId="11239" xr:uid="{00000000-0005-0000-0000-00001D2F0000}"/>
    <cellStyle name="Heading 3 2 2" xfId="11240" xr:uid="{00000000-0005-0000-0000-00001E2F0000}"/>
    <cellStyle name="Heading 3 2 2 2" xfId="11241" xr:uid="{00000000-0005-0000-0000-00001F2F0000}"/>
    <cellStyle name="Heading 3 2 2 2 2" xfId="11242" xr:uid="{00000000-0005-0000-0000-0000202F0000}"/>
    <cellStyle name="Heading 3 2 2 3" xfId="11243" xr:uid="{00000000-0005-0000-0000-0000212F0000}"/>
    <cellStyle name="Heading 3 2 2 3 2" xfId="11244" xr:uid="{00000000-0005-0000-0000-0000222F0000}"/>
    <cellStyle name="Heading 3 2 2 4" xfId="11245" xr:uid="{00000000-0005-0000-0000-0000232F0000}"/>
    <cellStyle name="Heading 3 2 3" xfId="11246" xr:uid="{00000000-0005-0000-0000-0000242F0000}"/>
    <cellStyle name="Heading 3 2 3 2" xfId="11247" xr:uid="{00000000-0005-0000-0000-0000252F0000}"/>
    <cellStyle name="Heading 3 2 3 2 2" xfId="11248" xr:uid="{00000000-0005-0000-0000-0000262F0000}"/>
    <cellStyle name="Heading 3 2 3 3" xfId="11249" xr:uid="{00000000-0005-0000-0000-0000272F0000}"/>
    <cellStyle name="Heading 3 2 4" xfId="11250" xr:uid="{00000000-0005-0000-0000-0000282F0000}"/>
    <cellStyle name="Heading 3 2 4 2" xfId="11251" xr:uid="{00000000-0005-0000-0000-0000292F0000}"/>
    <cellStyle name="Heading 3 2 5" xfId="11252" xr:uid="{00000000-0005-0000-0000-00002A2F0000}"/>
    <cellStyle name="Heading 3 2 6" xfId="11253" xr:uid="{00000000-0005-0000-0000-00002B2F0000}"/>
    <cellStyle name="Heading 3 2 7" xfId="11254" xr:uid="{00000000-0005-0000-0000-00002C2F0000}"/>
    <cellStyle name="Heading 3 2 8" xfId="11255" xr:uid="{00000000-0005-0000-0000-00002D2F0000}"/>
    <cellStyle name="Heading 3 2 9" xfId="11256" xr:uid="{00000000-0005-0000-0000-00002E2F0000}"/>
    <cellStyle name="Heading 3 3" xfId="11257" xr:uid="{00000000-0005-0000-0000-00002F2F0000}"/>
    <cellStyle name="Heading 3 3 2" xfId="11258" xr:uid="{00000000-0005-0000-0000-0000302F0000}"/>
    <cellStyle name="Heading 3 3 2 2" xfId="11259" xr:uid="{00000000-0005-0000-0000-0000312F0000}"/>
    <cellStyle name="Heading 3 3 2 2 2" xfId="11260" xr:uid="{00000000-0005-0000-0000-0000322F0000}"/>
    <cellStyle name="Heading 3 3 2 3" xfId="11261" xr:uid="{00000000-0005-0000-0000-0000332F0000}"/>
    <cellStyle name="Heading 3 3 3" xfId="11262" xr:uid="{00000000-0005-0000-0000-0000342F0000}"/>
    <cellStyle name="Heading 3 3 3 2" xfId="11263" xr:uid="{00000000-0005-0000-0000-0000352F0000}"/>
    <cellStyle name="Heading 3 3 4" xfId="11264" xr:uid="{00000000-0005-0000-0000-0000362F0000}"/>
    <cellStyle name="Heading 3 3 5" xfId="11265" xr:uid="{00000000-0005-0000-0000-0000372F0000}"/>
    <cellStyle name="Heading 3 4" xfId="11266" xr:uid="{00000000-0005-0000-0000-0000382F0000}"/>
    <cellStyle name="Heading 3 4 2" xfId="11267" xr:uid="{00000000-0005-0000-0000-0000392F0000}"/>
    <cellStyle name="Heading 3 4 2 2" xfId="11268" xr:uid="{00000000-0005-0000-0000-00003A2F0000}"/>
    <cellStyle name="Heading 3 4 2 2 2" xfId="11269" xr:uid="{00000000-0005-0000-0000-00003B2F0000}"/>
    <cellStyle name="Heading 3 4 2 3" xfId="11270" xr:uid="{00000000-0005-0000-0000-00003C2F0000}"/>
    <cellStyle name="Heading 3 4 3" xfId="11271" xr:uid="{00000000-0005-0000-0000-00003D2F0000}"/>
    <cellStyle name="Heading 3 4 3 2" xfId="11272" xr:uid="{00000000-0005-0000-0000-00003E2F0000}"/>
    <cellStyle name="Heading 3 4 4" xfId="11273" xr:uid="{00000000-0005-0000-0000-00003F2F0000}"/>
    <cellStyle name="Heading 3 4 5" xfId="11274" xr:uid="{00000000-0005-0000-0000-0000402F0000}"/>
    <cellStyle name="Heading 3 5" xfId="11275" xr:uid="{00000000-0005-0000-0000-0000412F0000}"/>
    <cellStyle name="Heading 3 5 2" xfId="11276" xr:uid="{00000000-0005-0000-0000-0000422F0000}"/>
    <cellStyle name="Heading 3 5 3" xfId="11277" xr:uid="{00000000-0005-0000-0000-0000432F0000}"/>
    <cellStyle name="Heading 3 6" xfId="11278" xr:uid="{00000000-0005-0000-0000-0000442F0000}"/>
    <cellStyle name="Heading 3 6 2" xfId="11279" xr:uid="{00000000-0005-0000-0000-0000452F0000}"/>
    <cellStyle name="Heading 3 7" xfId="11280" xr:uid="{00000000-0005-0000-0000-0000462F0000}"/>
    <cellStyle name="Heading 3 7 2" xfId="11281" xr:uid="{00000000-0005-0000-0000-0000472F0000}"/>
    <cellStyle name="Heading 3 8" xfId="11282" xr:uid="{00000000-0005-0000-0000-0000482F0000}"/>
    <cellStyle name="Heading 3 8 2" xfId="11283" xr:uid="{00000000-0005-0000-0000-0000492F0000}"/>
    <cellStyle name="Heading 3 9" xfId="11284" xr:uid="{00000000-0005-0000-0000-00004A2F0000}"/>
    <cellStyle name="Heading 3 9 2" xfId="11285" xr:uid="{00000000-0005-0000-0000-00004B2F0000}"/>
    <cellStyle name="Heading 4 10" xfId="11286" xr:uid="{00000000-0005-0000-0000-00004C2F0000}"/>
    <cellStyle name="Heading 4 11" xfId="11287" xr:uid="{00000000-0005-0000-0000-00004D2F0000}"/>
    <cellStyle name="Heading 4 12" xfId="11288" xr:uid="{00000000-0005-0000-0000-00004E2F0000}"/>
    <cellStyle name="Heading 4 2" xfId="11289" xr:uid="{00000000-0005-0000-0000-00004F2F0000}"/>
    <cellStyle name="Heading 4 2 2" xfId="11290" xr:uid="{00000000-0005-0000-0000-0000502F0000}"/>
    <cellStyle name="Heading 4 2 2 2" xfId="11291" xr:uid="{00000000-0005-0000-0000-0000512F0000}"/>
    <cellStyle name="Heading 4 2 2 2 2" xfId="11292" xr:uid="{00000000-0005-0000-0000-0000522F0000}"/>
    <cellStyle name="Heading 4 2 2 3" xfId="11293" xr:uid="{00000000-0005-0000-0000-0000532F0000}"/>
    <cellStyle name="Heading 4 2 2 3 2" xfId="11294" xr:uid="{00000000-0005-0000-0000-0000542F0000}"/>
    <cellStyle name="Heading 4 2 2 4" xfId="11295" xr:uid="{00000000-0005-0000-0000-0000552F0000}"/>
    <cellStyle name="Heading 4 2 3" xfId="11296" xr:uid="{00000000-0005-0000-0000-0000562F0000}"/>
    <cellStyle name="Heading 4 2 3 2" xfId="11297" xr:uid="{00000000-0005-0000-0000-0000572F0000}"/>
    <cellStyle name="Heading 4 2 3 2 2" xfId="11298" xr:uid="{00000000-0005-0000-0000-0000582F0000}"/>
    <cellStyle name="Heading 4 2 3 3" xfId="11299" xr:uid="{00000000-0005-0000-0000-0000592F0000}"/>
    <cellStyle name="Heading 4 2 4" xfId="11300" xr:uid="{00000000-0005-0000-0000-00005A2F0000}"/>
    <cellStyle name="Heading 4 2 4 2" xfId="11301" xr:uid="{00000000-0005-0000-0000-00005B2F0000}"/>
    <cellStyle name="Heading 4 2 5" xfId="11302" xr:uid="{00000000-0005-0000-0000-00005C2F0000}"/>
    <cellStyle name="Heading 4 2 6" xfId="11303" xr:uid="{00000000-0005-0000-0000-00005D2F0000}"/>
    <cellStyle name="Heading 4 3" xfId="11304" xr:uid="{00000000-0005-0000-0000-00005E2F0000}"/>
    <cellStyle name="Heading 4 3 2" xfId="11305" xr:uid="{00000000-0005-0000-0000-00005F2F0000}"/>
    <cellStyle name="Heading 4 3 2 2" xfId="11306" xr:uid="{00000000-0005-0000-0000-0000602F0000}"/>
    <cellStyle name="Heading 4 3 2 2 2" xfId="11307" xr:uid="{00000000-0005-0000-0000-0000612F0000}"/>
    <cellStyle name="Heading 4 3 2 3" xfId="11308" xr:uid="{00000000-0005-0000-0000-0000622F0000}"/>
    <cellStyle name="Heading 4 3 3" xfId="11309" xr:uid="{00000000-0005-0000-0000-0000632F0000}"/>
    <cellStyle name="Heading 4 3 3 2" xfId="11310" xr:uid="{00000000-0005-0000-0000-0000642F0000}"/>
    <cellStyle name="Heading 4 3 4" xfId="11311" xr:uid="{00000000-0005-0000-0000-0000652F0000}"/>
    <cellStyle name="Heading 4 3 5" xfId="11312" xr:uid="{00000000-0005-0000-0000-0000662F0000}"/>
    <cellStyle name="Heading 4 4" xfId="11313" xr:uid="{00000000-0005-0000-0000-0000672F0000}"/>
    <cellStyle name="Heading 4 4 2" xfId="11314" xr:uid="{00000000-0005-0000-0000-0000682F0000}"/>
    <cellStyle name="Heading 4 4 2 2" xfId="11315" xr:uid="{00000000-0005-0000-0000-0000692F0000}"/>
    <cellStyle name="Heading 4 4 2 2 2" xfId="11316" xr:uid="{00000000-0005-0000-0000-00006A2F0000}"/>
    <cellStyle name="Heading 4 4 2 3" xfId="11317" xr:uid="{00000000-0005-0000-0000-00006B2F0000}"/>
    <cellStyle name="Heading 4 4 3" xfId="11318" xr:uid="{00000000-0005-0000-0000-00006C2F0000}"/>
    <cellStyle name="Heading 4 4 3 2" xfId="11319" xr:uid="{00000000-0005-0000-0000-00006D2F0000}"/>
    <cellStyle name="Heading 4 4 4" xfId="11320" xr:uid="{00000000-0005-0000-0000-00006E2F0000}"/>
    <cellStyle name="Heading 4 4 5" xfId="11321" xr:uid="{00000000-0005-0000-0000-00006F2F0000}"/>
    <cellStyle name="Heading 4 5" xfId="11322" xr:uid="{00000000-0005-0000-0000-0000702F0000}"/>
    <cellStyle name="Heading 4 5 2" xfId="11323" xr:uid="{00000000-0005-0000-0000-0000712F0000}"/>
    <cellStyle name="Heading 4 5 3" xfId="11324" xr:uid="{00000000-0005-0000-0000-0000722F0000}"/>
    <cellStyle name="Heading 4 6" xfId="11325" xr:uid="{00000000-0005-0000-0000-0000732F0000}"/>
    <cellStyle name="Heading 4 6 2" xfId="11326" xr:uid="{00000000-0005-0000-0000-0000742F0000}"/>
    <cellStyle name="Heading 4 7" xfId="11327" xr:uid="{00000000-0005-0000-0000-0000752F0000}"/>
    <cellStyle name="Heading 4 7 2" xfId="11328" xr:uid="{00000000-0005-0000-0000-0000762F0000}"/>
    <cellStyle name="Heading 4 8" xfId="11329" xr:uid="{00000000-0005-0000-0000-0000772F0000}"/>
    <cellStyle name="Heading 4 8 2" xfId="11330" xr:uid="{00000000-0005-0000-0000-0000782F0000}"/>
    <cellStyle name="Heading 4 9" xfId="11331" xr:uid="{00000000-0005-0000-0000-0000792F0000}"/>
    <cellStyle name="Heading 4 9 2" xfId="11332" xr:uid="{00000000-0005-0000-0000-00007A2F0000}"/>
    <cellStyle name="Heading1" xfId="11333" xr:uid="{00000000-0005-0000-0000-00007B2F0000}"/>
    <cellStyle name="Heading1 10" xfId="11334" xr:uid="{00000000-0005-0000-0000-00007C2F0000}"/>
    <cellStyle name="Heading1 10 2" xfId="11335" xr:uid="{00000000-0005-0000-0000-00007D2F0000}"/>
    <cellStyle name="Heading1 11" xfId="11336" xr:uid="{00000000-0005-0000-0000-00007E2F0000}"/>
    <cellStyle name="Heading1 11 2" xfId="11337" xr:uid="{00000000-0005-0000-0000-00007F2F0000}"/>
    <cellStyle name="Heading1 12" xfId="11338" xr:uid="{00000000-0005-0000-0000-0000802F0000}"/>
    <cellStyle name="Heading1 12 2" xfId="11339" xr:uid="{00000000-0005-0000-0000-0000812F0000}"/>
    <cellStyle name="Heading1 13" xfId="11340" xr:uid="{00000000-0005-0000-0000-0000822F0000}"/>
    <cellStyle name="Heading1 13 2" xfId="11341" xr:uid="{00000000-0005-0000-0000-0000832F0000}"/>
    <cellStyle name="Heading1 14" xfId="11342" xr:uid="{00000000-0005-0000-0000-0000842F0000}"/>
    <cellStyle name="Heading1 14 2" xfId="11343" xr:uid="{00000000-0005-0000-0000-0000852F0000}"/>
    <cellStyle name="Heading1 15" xfId="11344" xr:uid="{00000000-0005-0000-0000-0000862F0000}"/>
    <cellStyle name="Heading1 15 2" xfId="11345" xr:uid="{00000000-0005-0000-0000-0000872F0000}"/>
    <cellStyle name="Heading1 16" xfId="11346" xr:uid="{00000000-0005-0000-0000-0000882F0000}"/>
    <cellStyle name="Heading1 16 2" xfId="11347" xr:uid="{00000000-0005-0000-0000-0000892F0000}"/>
    <cellStyle name="Heading1 17" xfId="11348" xr:uid="{00000000-0005-0000-0000-00008A2F0000}"/>
    <cellStyle name="Heading1 17 2" xfId="11349" xr:uid="{00000000-0005-0000-0000-00008B2F0000}"/>
    <cellStyle name="Heading1 18" xfId="11350" xr:uid="{00000000-0005-0000-0000-00008C2F0000}"/>
    <cellStyle name="Heading1 18 2" xfId="11351" xr:uid="{00000000-0005-0000-0000-00008D2F0000}"/>
    <cellStyle name="Heading1 19" xfId="11352" xr:uid="{00000000-0005-0000-0000-00008E2F0000}"/>
    <cellStyle name="Heading1 19 2" xfId="11353" xr:uid="{00000000-0005-0000-0000-00008F2F0000}"/>
    <cellStyle name="Heading1 2" xfId="11354" xr:uid="{00000000-0005-0000-0000-0000902F0000}"/>
    <cellStyle name="Heading1 2 2" xfId="11355" xr:uid="{00000000-0005-0000-0000-0000912F0000}"/>
    <cellStyle name="Heading1 2 2 2" xfId="11356" xr:uid="{00000000-0005-0000-0000-0000922F0000}"/>
    <cellStyle name="Heading1 2 3" xfId="11357" xr:uid="{00000000-0005-0000-0000-0000932F0000}"/>
    <cellStyle name="Heading1 20" xfId="11358" xr:uid="{00000000-0005-0000-0000-0000942F0000}"/>
    <cellStyle name="Heading1 20 2" xfId="11359" xr:uid="{00000000-0005-0000-0000-0000952F0000}"/>
    <cellStyle name="Heading1 21" xfId="11360" xr:uid="{00000000-0005-0000-0000-0000962F0000}"/>
    <cellStyle name="Heading1 21 2" xfId="11361" xr:uid="{00000000-0005-0000-0000-0000972F0000}"/>
    <cellStyle name="Heading1 22" xfId="11362" xr:uid="{00000000-0005-0000-0000-0000982F0000}"/>
    <cellStyle name="Heading1 22 2" xfId="11363" xr:uid="{00000000-0005-0000-0000-0000992F0000}"/>
    <cellStyle name="Heading1 23" xfId="11364" xr:uid="{00000000-0005-0000-0000-00009A2F0000}"/>
    <cellStyle name="Heading1 23 2" xfId="11365" xr:uid="{00000000-0005-0000-0000-00009B2F0000}"/>
    <cellStyle name="Heading1 24" xfId="11366" xr:uid="{00000000-0005-0000-0000-00009C2F0000}"/>
    <cellStyle name="Heading1 24 2" xfId="11367" xr:uid="{00000000-0005-0000-0000-00009D2F0000}"/>
    <cellStyle name="Heading1 25" xfId="11368" xr:uid="{00000000-0005-0000-0000-00009E2F0000}"/>
    <cellStyle name="Heading1 25 2" xfId="11369" xr:uid="{00000000-0005-0000-0000-00009F2F0000}"/>
    <cellStyle name="Heading1 26" xfId="11370" xr:uid="{00000000-0005-0000-0000-0000A02F0000}"/>
    <cellStyle name="Heading1 26 2" xfId="11371" xr:uid="{00000000-0005-0000-0000-0000A12F0000}"/>
    <cellStyle name="Heading1 27" xfId="11372" xr:uid="{00000000-0005-0000-0000-0000A22F0000}"/>
    <cellStyle name="Heading1 27 2" xfId="11373" xr:uid="{00000000-0005-0000-0000-0000A32F0000}"/>
    <cellStyle name="Heading1 28" xfId="11374" xr:uid="{00000000-0005-0000-0000-0000A42F0000}"/>
    <cellStyle name="Heading1 28 2" xfId="11375" xr:uid="{00000000-0005-0000-0000-0000A52F0000}"/>
    <cellStyle name="Heading1 29" xfId="11376" xr:uid="{00000000-0005-0000-0000-0000A62F0000}"/>
    <cellStyle name="Heading1 29 2" xfId="11377" xr:uid="{00000000-0005-0000-0000-0000A72F0000}"/>
    <cellStyle name="Heading1 3" xfId="11378" xr:uid="{00000000-0005-0000-0000-0000A82F0000}"/>
    <cellStyle name="Heading1 3 2" xfId="11379" xr:uid="{00000000-0005-0000-0000-0000A92F0000}"/>
    <cellStyle name="Heading1 3 2 2" xfId="11380" xr:uid="{00000000-0005-0000-0000-0000AA2F0000}"/>
    <cellStyle name="Heading1 3 3" xfId="11381" xr:uid="{00000000-0005-0000-0000-0000AB2F0000}"/>
    <cellStyle name="Heading1 3 3 2" xfId="11382" xr:uid="{00000000-0005-0000-0000-0000AC2F0000}"/>
    <cellStyle name="Heading1 3 4" xfId="11383" xr:uid="{00000000-0005-0000-0000-0000AD2F0000}"/>
    <cellStyle name="Heading1 3 4 2" xfId="11384" xr:uid="{00000000-0005-0000-0000-0000AE2F0000}"/>
    <cellStyle name="Heading1 3 5" xfId="11385" xr:uid="{00000000-0005-0000-0000-0000AF2F0000}"/>
    <cellStyle name="Heading1 30" xfId="11386" xr:uid="{00000000-0005-0000-0000-0000B02F0000}"/>
    <cellStyle name="Heading1 30 2" xfId="11387" xr:uid="{00000000-0005-0000-0000-0000B12F0000}"/>
    <cellStyle name="Heading1 31" xfId="11388" xr:uid="{00000000-0005-0000-0000-0000B22F0000}"/>
    <cellStyle name="Heading1 31 2" xfId="11389" xr:uid="{00000000-0005-0000-0000-0000B32F0000}"/>
    <cellStyle name="Heading1 32" xfId="11390" xr:uid="{00000000-0005-0000-0000-0000B42F0000}"/>
    <cellStyle name="Heading1 32 2" xfId="11391" xr:uid="{00000000-0005-0000-0000-0000B52F0000}"/>
    <cellStyle name="Heading1 32 2 2" xfId="11392" xr:uid="{00000000-0005-0000-0000-0000B62F0000}"/>
    <cellStyle name="Heading1 32 3" xfId="11393" xr:uid="{00000000-0005-0000-0000-0000B72F0000}"/>
    <cellStyle name="Heading1 32 3 2" xfId="11394" xr:uid="{00000000-0005-0000-0000-0000B82F0000}"/>
    <cellStyle name="Heading1 32 4" xfId="11395" xr:uid="{00000000-0005-0000-0000-0000B92F0000}"/>
    <cellStyle name="Heading1 33" xfId="11396" xr:uid="{00000000-0005-0000-0000-0000BA2F0000}"/>
    <cellStyle name="Heading1 33 2" xfId="11397" xr:uid="{00000000-0005-0000-0000-0000BB2F0000}"/>
    <cellStyle name="Heading1 34" xfId="11398" xr:uid="{00000000-0005-0000-0000-0000BC2F0000}"/>
    <cellStyle name="Heading1 34 2" xfId="11399" xr:uid="{00000000-0005-0000-0000-0000BD2F0000}"/>
    <cellStyle name="Heading1 35" xfId="11400" xr:uid="{00000000-0005-0000-0000-0000BE2F0000}"/>
    <cellStyle name="Heading1 36" xfId="11401" xr:uid="{00000000-0005-0000-0000-0000BF2F0000}"/>
    <cellStyle name="Heading1 4" xfId="11402" xr:uid="{00000000-0005-0000-0000-0000C02F0000}"/>
    <cellStyle name="Heading1 4 2" xfId="11403" xr:uid="{00000000-0005-0000-0000-0000C12F0000}"/>
    <cellStyle name="Heading1 5" xfId="11404" xr:uid="{00000000-0005-0000-0000-0000C22F0000}"/>
    <cellStyle name="Heading1 5 2" xfId="11405" xr:uid="{00000000-0005-0000-0000-0000C32F0000}"/>
    <cellStyle name="Heading1 6" xfId="11406" xr:uid="{00000000-0005-0000-0000-0000C42F0000}"/>
    <cellStyle name="Heading1 6 2" xfId="11407" xr:uid="{00000000-0005-0000-0000-0000C52F0000}"/>
    <cellStyle name="Heading1 7" xfId="11408" xr:uid="{00000000-0005-0000-0000-0000C62F0000}"/>
    <cellStyle name="Heading1 7 2" xfId="11409" xr:uid="{00000000-0005-0000-0000-0000C72F0000}"/>
    <cellStyle name="Heading1 8" xfId="11410" xr:uid="{00000000-0005-0000-0000-0000C82F0000}"/>
    <cellStyle name="Heading1 8 2" xfId="11411" xr:uid="{00000000-0005-0000-0000-0000C92F0000}"/>
    <cellStyle name="Heading1 8 2 2" xfId="11412" xr:uid="{00000000-0005-0000-0000-0000CA2F0000}"/>
    <cellStyle name="Heading1 8 3" xfId="11413" xr:uid="{00000000-0005-0000-0000-0000CB2F0000}"/>
    <cellStyle name="Heading1 9" xfId="11414" xr:uid="{00000000-0005-0000-0000-0000CC2F0000}"/>
    <cellStyle name="Heading1 9 2" xfId="11415" xr:uid="{00000000-0005-0000-0000-0000CD2F0000}"/>
    <cellStyle name="Heading2" xfId="11416" xr:uid="{00000000-0005-0000-0000-0000CE2F0000}"/>
    <cellStyle name="Heading2 10" xfId="11417" xr:uid="{00000000-0005-0000-0000-0000CF2F0000}"/>
    <cellStyle name="Heading2 10 2" xfId="11418" xr:uid="{00000000-0005-0000-0000-0000D02F0000}"/>
    <cellStyle name="Heading2 11" xfId="11419" xr:uid="{00000000-0005-0000-0000-0000D12F0000}"/>
    <cellStyle name="Heading2 11 2" xfId="11420" xr:uid="{00000000-0005-0000-0000-0000D22F0000}"/>
    <cellStyle name="Heading2 12" xfId="11421" xr:uid="{00000000-0005-0000-0000-0000D32F0000}"/>
    <cellStyle name="Heading2 12 2" xfId="11422" xr:uid="{00000000-0005-0000-0000-0000D42F0000}"/>
    <cellStyle name="Heading2 13" xfId="11423" xr:uid="{00000000-0005-0000-0000-0000D52F0000}"/>
    <cellStyle name="Heading2 13 2" xfId="11424" xr:uid="{00000000-0005-0000-0000-0000D62F0000}"/>
    <cellStyle name="Heading2 14" xfId="11425" xr:uid="{00000000-0005-0000-0000-0000D72F0000}"/>
    <cellStyle name="Heading2 14 2" xfId="11426" xr:uid="{00000000-0005-0000-0000-0000D82F0000}"/>
    <cellStyle name="Heading2 15" xfId="11427" xr:uid="{00000000-0005-0000-0000-0000D92F0000}"/>
    <cellStyle name="Heading2 15 2" xfId="11428" xr:uid="{00000000-0005-0000-0000-0000DA2F0000}"/>
    <cellStyle name="Heading2 16" xfId="11429" xr:uid="{00000000-0005-0000-0000-0000DB2F0000}"/>
    <cellStyle name="Heading2 16 2" xfId="11430" xr:uid="{00000000-0005-0000-0000-0000DC2F0000}"/>
    <cellStyle name="Heading2 17" xfId="11431" xr:uid="{00000000-0005-0000-0000-0000DD2F0000}"/>
    <cellStyle name="Heading2 17 2" xfId="11432" xr:uid="{00000000-0005-0000-0000-0000DE2F0000}"/>
    <cellStyle name="Heading2 18" xfId="11433" xr:uid="{00000000-0005-0000-0000-0000DF2F0000}"/>
    <cellStyle name="Heading2 18 2" xfId="11434" xr:uid="{00000000-0005-0000-0000-0000E02F0000}"/>
    <cellStyle name="Heading2 19" xfId="11435" xr:uid="{00000000-0005-0000-0000-0000E12F0000}"/>
    <cellStyle name="Heading2 19 2" xfId="11436" xr:uid="{00000000-0005-0000-0000-0000E22F0000}"/>
    <cellStyle name="Heading2 2" xfId="11437" xr:uid="{00000000-0005-0000-0000-0000E32F0000}"/>
    <cellStyle name="Heading2 2 2" xfId="11438" xr:uid="{00000000-0005-0000-0000-0000E42F0000}"/>
    <cellStyle name="Heading2 2 2 2" xfId="11439" xr:uid="{00000000-0005-0000-0000-0000E52F0000}"/>
    <cellStyle name="Heading2 2 3" xfId="11440" xr:uid="{00000000-0005-0000-0000-0000E62F0000}"/>
    <cellStyle name="Heading2 20" xfId="11441" xr:uid="{00000000-0005-0000-0000-0000E72F0000}"/>
    <cellStyle name="Heading2 20 2" xfId="11442" xr:uid="{00000000-0005-0000-0000-0000E82F0000}"/>
    <cellStyle name="Heading2 21" xfId="11443" xr:uid="{00000000-0005-0000-0000-0000E92F0000}"/>
    <cellStyle name="Heading2 21 2" xfId="11444" xr:uid="{00000000-0005-0000-0000-0000EA2F0000}"/>
    <cellStyle name="Heading2 22" xfId="11445" xr:uid="{00000000-0005-0000-0000-0000EB2F0000}"/>
    <cellStyle name="Heading2 22 2" xfId="11446" xr:uid="{00000000-0005-0000-0000-0000EC2F0000}"/>
    <cellStyle name="Heading2 23" xfId="11447" xr:uid="{00000000-0005-0000-0000-0000ED2F0000}"/>
    <cellStyle name="Heading2 23 2" xfId="11448" xr:uid="{00000000-0005-0000-0000-0000EE2F0000}"/>
    <cellStyle name="Heading2 24" xfId="11449" xr:uid="{00000000-0005-0000-0000-0000EF2F0000}"/>
    <cellStyle name="Heading2 24 2" xfId="11450" xr:uid="{00000000-0005-0000-0000-0000F02F0000}"/>
    <cellStyle name="Heading2 25" xfId="11451" xr:uid="{00000000-0005-0000-0000-0000F12F0000}"/>
    <cellStyle name="Heading2 25 2" xfId="11452" xr:uid="{00000000-0005-0000-0000-0000F22F0000}"/>
    <cellStyle name="Heading2 26" xfId="11453" xr:uid="{00000000-0005-0000-0000-0000F32F0000}"/>
    <cellStyle name="Heading2 26 2" xfId="11454" xr:uid="{00000000-0005-0000-0000-0000F42F0000}"/>
    <cellStyle name="Heading2 27" xfId="11455" xr:uid="{00000000-0005-0000-0000-0000F52F0000}"/>
    <cellStyle name="Heading2 27 2" xfId="11456" xr:uid="{00000000-0005-0000-0000-0000F62F0000}"/>
    <cellStyle name="Heading2 28" xfId="11457" xr:uid="{00000000-0005-0000-0000-0000F72F0000}"/>
    <cellStyle name="Heading2 28 2" xfId="11458" xr:uid="{00000000-0005-0000-0000-0000F82F0000}"/>
    <cellStyle name="Heading2 29" xfId="11459" xr:uid="{00000000-0005-0000-0000-0000F92F0000}"/>
    <cellStyle name="Heading2 29 2" xfId="11460" xr:uid="{00000000-0005-0000-0000-0000FA2F0000}"/>
    <cellStyle name="Heading2 3" xfId="11461" xr:uid="{00000000-0005-0000-0000-0000FB2F0000}"/>
    <cellStyle name="Heading2 3 2" xfId="11462" xr:uid="{00000000-0005-0000-0000-0000FC2F0000}"/>
    <cellStyle name="Heading2 3 2 2" xfId="11463" xr:uid="{00000000-0005-0000-0000-0000FD2F0000}"/>
    <cellStyle name="Heading2 3 3" xfId="11464" xr:uid="{00000000-0005-0000-0000-0000FE2F0000}"/>
    <cellStyle name="Heading2 3 3 2" xfId="11465" xr:uid="{00000000-0005-0000-0000-0000FF2F0000}"/>
    <cellStyle name="Heading2 3 4" xfId="11466" xr:uid="{00000000-0005-0000-0000-000000300000}"/>
    <cellStyle name="Heading2 3 4 2" xfId="11467" xr:uid="{00000000-0005-0000-0000-000001300000}"/>
    <cellStyle name="Heading2 3 5" xfId="11468" xr:uid="{00000000-0005-0000-0000-000002300000}"/>
    <cellStyle name="Heading2 30" xfId="11469" xr:uid="{00000000-0005-0000-0000-000003300000}"/>
    <cellStyle name="Heading2 30 2" xfId="11470" xr:uid="{00000000-0005-0000-0000-000004300000}"/>
    <cellStyle name="Heading2 31" xfId="11471" xr:uid="{00000000-0005-0000-0000-000005300000}"/>
    <cellStyle name="Heading2 31 2" xfId="11472" xr:uid="{00000000-0005-0000-0000-000006300000}"/>
    <cellStyle name="Heading2 32" xfId="11473" xr:uid="{00000000-0005-0000-0000-000007300000}"/>
    <cellStyle name="Heading2 32 2" xfId="11474" xr:uid="{00000000-0005-0000-0000-000008300000}"/>
    <cellStyle name="Heading2 32 2 2" xfId="11475" xr:uid="{00000000-0005-0000-0000-000009300000}"/>
    <cellStyle name="Heading2 32 3" xfId="11476" xr:uid="{00000000-0005-0000-0000-00000A300000}"/>
    <cellStyle name="Heading2 32 3 2" xfId="11477" xr:uid="{00000000-0005-0000-0000-00000B300000}"/>
    <cellStyle name="Heading2 32 4" xfId="11478" xr:uid="{00000000-0005-0000-0000-00000C300000}"/>
    <cellStyle name="Heading2 33" xfId="11479" xr:uid="{00000000-0005-0000-0000-00000D300000}"/>
    <cellStyle name="Heading2 33 2" xfId="11480" xr:uid="{00000000-0005-0000-0000-00000E300000}"/>
    <cellStyle name="Heading2 34" xfId="11481" xr:uid="{00000000-0005-0000-0000-00000F300000}"/>
    <cellStyle name="Heading2 34 2" xfId="11482" xr:uid="{00000000-0005-0000-0000-000010300000}"/>
    <cellStyle name="Heading2 35" xfId="11483" xr:uid="{00000000-0005-0000-0000-000011300000}"/>
    <cellStyle name="Heading2 36" xfId="11484" xr:uid="{00000000-0005-0000-0000-000012300000}"/>
    <cellStyle name="Heading2 4" xfId="11485" xr:uid="{00000000-0005-0000-0000-000013300000}"/>
    <cellStyle name="Heading2 4 2" xfId="11486" xr:uid="{00000000-0005-0000-0000-000014300000}"/>
    <cellStyle name="Heading2 5" xfId="11487" xr:uid="{00000000-0005-0000-0000-000015300000}"/>
    <cellStyle name="Heading2 5 2" xfId="11488" xr:uid="{00000000-0005-0000-0000-000016300000}"/>
    <cellStyle name="Heading2 6" xfId="11489" xr:uid="{00000000-0005-0000-0000-000017300000}"/>
    <cellStyle name="Heading2 6 2" xfId="11490" xr:uid="{00000000-0005-0000-0000-000018300000}"/>
    <cellStyle name="Heading2 7" xfId="11491" xr:uid="{00000000-0005-0000-0000-000019300000}"/>
    <cellStyle name="Heading2 7 2" xfId="11492" xr:uid="{00000000-0005-0000-0000-00001A300000}"/>
    <cellStyle name="Heading2 8" xfId="11493" xr:uid="{00000000-0005-0000-0000-00001B300000}"/>
    <cellStyle name="Heading2 8 2" xfId="11494" xr:uid="{00000000-0005-0000-0000-00001C300000}"/>
    <cellStyle name="Heading2 8 2 2" xfId="11495" xr:uid="{00000000-0005-0000-0000-00001D300000}"/>
    <cellStyle name="Heading2 8 3" xfId="11496" xr:uid="{00000000-0005-0000-0000-00001E300000}"/>
    <cellStyle name="Heading2 9" xfId="11497" xr:uid="{00000000-0005-0000-0000-00001F300000}"/>
    <cellStyle name="Heading2 9 2" xfId="11498" xr:uid="{00000000-0005-0000-0000-000020300000}"/>
    <cellStyle name="HeadlineStyle" xfId="11499" xr:uid="{00000000-0005-0000-0000-000021300000}"/>
    <cellStyle name="HeadlineStyleJustified" xfId="11500" xr:uid="{00000000-0005-0000-0000-000022300000}"/>
    <cellStyle name="HELast" xfId="11501" xr:uid="{00000000-0005-0000-0000-000023300000}"/>
    <cellStyle name="HELast 2" xfId="11502" xr:uid="{00000000-0005-0000-0000-000024300000}"/>
    <cellStyle name="HEtomorrow" xfId="11503" xr:uid="{00000000-0005-0000-0000-000025300000}"/>
    <cellStyle name="HEtomorrow 2" xfId="11504" xr:uid="{00000000-0005-0000-0000-000026300000}"/>
    <cellStyle name="HEtomorrowLast" xfId="11505" xr:uid="{00000000-0005-0000-0000-000027300000}"/>
    <cellStyle name="HEtomorrowLast 2" xfId="11506" xr:uid="{00000000-0005-0000-0000-000028300000}"/>
    <cellStyle name="HEyesterday" xfId="11507" xr:uid="{00000000-0005-0000-0000-000029300000}"/>
    <cellStyle name="HEyesterday 2" xfId="11508" xr:uid="{00000000-0005-0000-0000-00002A300000}"/>
    <cellStyle name="HEyesterdayLast" xfId="11509" xr:uid="{00000000-0005-0000-0000-00002B300000}"/>
    <cellStyle name="HEyesterdayLast 2" xfId="11510" xr:uid="{00000000-0005-0000-0000-00002C300000}"/>
    <cellStyle name="HIGHLIGHT" xfId="11511" xr:uid="{00000000-0005-0000-0000-00002D300000}"/>
    <cellStyle name="HIGHLIGHT 2" xfId="11512" xr:uid="{00000000-0005-0000-0000-00002E300000}"/>
    <cellStyle name="HIGHLIGHT 2 2" xfId="11513" xr:uid="{00000000-0005-0000-0000-00002F300000}"/>
    <cellStyle name="HIGHLIGHT 3" xfId="11514" xr:uid="{00000000-0005-0000-0000-000030300000}"/>
    <cellStyle name="HIGHLIGHT 4" xfId="11515" xr:uid="{00000000-0005-0000-0000-000031300000}"/>
    <cellStyle name="hilite" xfId="11516" xr:uid="{00000000-0005-0000-0000-000032300000}"/>
    <cellStyle name="hilite 2" xfId="11517" xr:uid="{00000000-0005-0000-0000-000033300000}"/>
    <cellStyle name="hilite 3" xfId="11518" xr:uid="{00000000-0005-0000-0000-000034300000}"/>
    <cellStyle name="Hyperlink" xfId="2" builtinId="8"/>
    <cellStyle name="Hyperlink 2" xfId="11519" xr:uid="{00000000-0005-0000-0000-000036300000}"/>
    <cellStyle name="Hyperlink 2 10" xfId="11520" xr:uid="{00000000-0005-0000-0000-000037300000}"/>
    <cellStyle name="Hyperlink 2 11" xfId="11521" xr:uid="{00000000-0005-0000-0000-000038300000}"/>
    <cellStyle name="Hyperlink 2 12" xfId="11522" xr:uid="{00000000-0005-0000-0000-000039300000}"/>
    <cellStyle name="Hyperlink 2 2" xfId="11523" xr:uid="{00000000-0005-0000-0000-00003A300000}"/>
    <cellStyle name="Hyperlink 2 2 2" xfId="11524" xr:uid="{00000000-0005-0000-0000-00003B300000}"/>
    <cellStyle name="Hyperlink 2 2 3" xfId="11525" xr:uid="{00000000-0005-0000-0000-00003C300000}"/>
    <cellStyle name="Hyperlink 2 2 4" xfId="11526" xr:uid="{00000000-0005-0000-0000-00003D300000}"/>
    <cellStyle name="Hyperlink 2 2 5" xfId="11527" xr:uid="{00000000-0005-0000-0000-00003E300000}"/>
    <cellStyle name="Hyperlink 2 3" xfId="11528" xr:uid="{00000000-0005-0000-0000-00003F300000}"/>
    <cellStyle name="Hyperlink 2 3 2" xfId="11529" xr:uid="{00000000-0005-0000-0000-000040300000}"/>
    <cellStyle name="Hyperlink 2 3 3" xfId="11530" xr:uid="{00000000-0005-0000-0000-000041300000}"/>
    <cellStyle name="Hyperlink 2 4" xfId="11531" xr:uid="{00000000-0005-0000-0000-000042300000}"/>
    <cellStyle name="Hyperlink 2 4 2" xfId="11532" xr:uid="{00000000-0005-0000-0000-000043300000}"/>
    <cellStyle name="Hyperlink 2 4 3" xfId="11533" xr:uid="{00000000-0005-0000-0000-000044300000}"/>
    <cellStyle name="Hyperlink 2 5" xfId="11534" xr:uid="{00000000-0005-0000-0000-000045300000}"/>
    <cellStyle name="Hyperlink 2 5 2" xfId="11535" xr:uid="{00000000-0005-0000-0000-000046300000}"/>
    <cellStyle name="Hyperlink 2 5 3" xfId="11536" xr:uid="{00000000-0005-0000-0000-000047300000}"/>
    <cellStyle name="Hyperlink 2 6" xfId="11537" xr:uid="{00000000-0005-0000-0000-000048300000}"/>
    <cellStyle name="Hyperlink 2 6 2" xfId="11538" xr:uid="{00000000-0005-0000-0000-000049300000}"/>
    <cellStyle name="Hyperlink 2 6 3" xfId="11539" xr:uid="{00000000-0005-0000-0000-00004A300000}"/>
    <cellStyle name="Hyperlink 2 7" xfId="11540" xr:uid="{00000000-0005-0000-0000-00004B300000}"/>
    <cellStyle name="Hyperlink 2 7 2" xfId="11541" xr:uid="{00000000-0005-0000-0000-00004C300000}"/>
    <cellStyle name="Hyperlink 2 7 3" xfId="11542" xr:uid="{00000000-0005-0000-0000-00004D300000}"/>
    <cellStyle name="Hyperlink 2 8" xfId="11543" xr:uid="{00000000-0005-0000-0000-00004E300000}"/>
    <cellStyle name="Hyperlink 2 8 2" xfId="11544" xr:uid="{00000000-0005-0000-0000-00004F300000}"/>
    <cellStyle name="Hyperlink 2 9" xfId="11545" xr:uid="{00000000-0005-0000-0000-000050300000}"/>
    <cellStyle name="Hyperlink 2 9 2" xfId="11546" xr:uid="{00000000-0005-0000-0000-000051300000}"/>
    <cellStyle name="Hyperlink 3" xfId="11547" xr:uid="{00000000-0005-0000-0000-000052300000}"/>
    <cellStyle name="Hyperlink 3 2" xfId="11548" xr:uid="{00000000-0005-0000-0000-000053300000}"/>
    <cellStyle name="Hyperlink 3 2 2" xfId="11549" xr:uid="{00000000-0005-0000-0000-000054300000}"/>
    <cellStyle name="Hyperlink 3 3" xfId="11550" xr:uid="{00000000-0005-0000-0000-000055300000}"/>
    <cellStyle name="Hyperlink 3 3 2" xfId="11551" xr:uid="{00000000-0005-0000-0000-000056300000}"/>
    <cellStyle name="Hyperlink 3 4" xfId="11552" xr:uid="{00000000-0005-0000-0000-000057300000}"/>
    <cellStyle name="Hyperlink 3 4 2" xfId="11553" xr:uid="{00000000-0005-0000-0000-000058300000}"/>
    <cellStyle name="Hyperlink 3 5" xfId="11554" xr:uid="{00000000-0005-0000-0000-000059300000}"/>
    <cellStyle name="Hyperlink 3 5 2" xfId="11555" xr:uid="{00000000-0005-0000-0000-00005A300000}"/>
    <cellStyle name="Hyperlink 3 6" xfId="11556" xr:uid="{00000000-0005-0000-0000-00005B300000}"/>
    <cellStyle name="Hyperlink 3 7" xfId="11557" xr:uid="{00000000-0005-0000-0000-00005C300000}"/>
    <cellStyle name="Hyperlink 4" xfId="11558" xr:uid="{00000000-0005-0000-0000-00005D300000}"/>
    <cellStyle name="Hyperlink 4 2" xfId="11559" xr:uid="{00000000-0005-0000-0000-00005E300000}"/>
    <cellStyle name="Hyperlink 4 2 2" xfId="11560" xr:uid="{00000000-0005-0000-0000-00005F300000}"/>
    <cellStyle name="Hyperlink 4 3" xfId="11561" xr:uid="{00000000-0005-0000-0000-000060300000}"/>
    <cellStyle name="Hyperlink 4 4" xfId="11562" xr:uid="{00000000-0005-0000-0000-000061300000}"/>
    <cellStyle name="Hyperlink 5" xfId="11563" xr:uid="{00000000-0005-0000-0000-000062300000}"/>
    <cellStyle name="Hyperlink 5 2" xfId="11564" xr:uid="{00000000-0005-0000-0000-000063300000}"/>
    <cellStyle name="Import" xfId="11565" xr:uid="{00000000-0005-0000-0000-000064300000}"/>
    <cellStyle name="Import 2" xfId="11566" xr:uid="{00000000-0005-0000-0000-000065300000}"/>
    <cellStyle name="Import 2 2" xfId="11567" xr:uid="{00000000-0005-0000-0000-000066300000}"/>
    <cellStyle name="Import 3" xfId="11568" xr:uid="{00000000-0005-0000-0000-000067300000}"/>
    <cellStyle name="Import 3 2" xfId="11569" xr:uid="{00000000-0005-0000-0000-000068300000}"/>
    <cellStyle name="Import 3 2 2" xfId="11570" xr:uid="{00000000-0005-0000-0000-000069300000}"/>
    <cellStyle name="Import 3 3" xfId="11571" xr:uid="{00000000-0005-0000-0000-00006A300000}"/>
    <cellStyle name="Import 4" xfId="11572" xr:uid="{00000000-0005-0000-0000-00006B300000}"/>
    <cellStyle name="Import 4 2" xfId="11573" xr:uid="{00000000-0005-0000-0000-00006C300000}"/>
    <cellStyle name="Import 4 2 2" xfId="11574" xr:uid="{00000000-0005-0000-0000-00006D300000}"/>
    <cellStyle name="Import 4 3" xfId="11575" xr:uid="{00000000-0005-0000-0000-00006E300000}"/>
    <cellStyle name="Import 5" xfId="11576" xr:uid="{00000000-0005-0000-0000-00006F300000}"/>
    <cellStyle name="Import 5 2" xfId="11577" xr:uid="{00000000-0005-0000-0000-000070300000}"/>
    <cellStyle name="Import 5 2 2" xfId="11578" xr:uid="{00000000-0005-0000-0000-000071300000}"/>
    <cellStyle name="Import 5 3" xfId="11579" xr:uid="{00000000-0005-0000-0000-000072300000}"/>
    <cellStyle name="Import 6" xfId="11580" xr:uid="{00000000-0005-0000-0000-000073300000}"/>
    <cellStyle name="Input [yello" xfId="11581" xr:uid="{00000000-0005-0000-0000-000074300000}"/>
    <cellStyle name="Input [yello 2" xfId="11582" xr:uid="{00000000-0005-0000-0000-000075300000}"/>
    <cellStyle name="Input [yellow]" xfId="11583" xr:uid="{00000000-0005-0000-0000-000076300000}"/>
    <cellStyle name="Input [yellow] 2" xfId="11584" xr:uid="{00000000-0005-0000-0000-000077300000}"/>
    <cellStyle name="Input [yellow] 2 2" xfId="11585" xr:uid="{00000000-0005-0000-0000-000078300000}"/>
    <cellStyle name="Input [yellow] 2 2 2" xfId="11586" xr:uid="{00000000-0005-0000-0000-000079300000}"/>
    <cellStyle name="Input [yellow] 2 3" xfId="11587" xr:uid="{00000000-0005-0000-0000-00007A300000}"/>
    <cellStyle name="Input [yellow] 3" xfId="11588" xr:uid="{00000000-0005-0000-0000-00007B300000}"/>
    <cellStyle name="Input [yellow] 3 2" xfId="11589" xr:uid="{00000000-0005-0000-0000-00007C300000}"/>
    <cellStyle name="Input [yellow] 3 2 2" xfId="11590" xr:uid="{00000000-0005-0000-0000-00007D300000}"/>
    <cellStyle name="Input [yellow] 3 3" xfId="11591" xr:uid="{00000000-0005-0000-0000-00007E300000}"/>
    <cellStyle name="Input [yellow] 4" xfId="11592" xr:uid="{00000000-0005-0000-0000-00007F300000}"/>
    <cellStyle name="Input [yellow] 4 2" xfId="11593" xr:uid="{00000000-0005-0000-0000-000080300000}"/>
    <cellStyle name="Input [yellow] 4 2 2" xfId="11594" xr:uid="{00000000-0005-0000-0000-000081300000}"/>
    <cellStyle name="Input [yellow] 4 3" xfId="11595" xr:uid="{00000000-0005-0000-0000-000082300000}"/>
    <cellStyle name="Input [yellow] 5" xfId="11596" xr:uid="{00000000-0005-0000-0000-000083300000}"/>
    <cellStyle name="Input [yellow] 5 2" xfId="11597" xr:uid="{00000000-0005-0000-0000-000084300000}"/>
    <cellStyle name="Input [yellow] 6" xfId="11598" xr:uid="{00000000-0005-0000-0000-000085300000}"/>
    <cellStyle name="Input [yellow] 7" xfId="11599" xr:uid="{00000000-0005-0000-0000-000086300000}"/>
    <cellStyle name="Input [yellow] 8" xfId="26424" xr:uid="{BEC25A01-AD9C-4E1A-A4EA-E2C405450A85}"/>
    <cellStyle name="Input 10" xfId="11600" xr:uid="{00000000-0005-0000-0000-000087300000}"/>
    <cellStyle name="Input 10 2" xfId="11601" xr:uid="{00000000-0005-0000-0000-000088300000}"/>
    <cellStyle name="Input 10 3" xfId="11602" xr:uid="{00000000-0005-0000-0000-000089300000}"/>
    <cellStyle name="Input 11" xfId="11603" xr:uid="{00000000-0005-0000-0000-00008A300000}"/>
    <cellStyle name="Input 11 2" xfId="11604" xr:uid="{00000000-0005-0000-0000-00008B300000}"/>
    <cellStyle name="Input 11 3" xfId="11605" xr:uid="{00000000-0005-0000-0000-00008C300000}"/>
    <cellStyle name="Input 12" xfId="11606" xr:uid="{00000000-0005-0000-0000-00008D300000}"/>
    <cellStyle name="Input 12 2" xfId="11607" xr:uid="{00000000-0005-0000-0000-00008E300000}"/>
    <cellStyle name="Input 12 3" xfId="11608" xr:uid="{00000000-0005-0000-0000-00008F300000}"/>
    <cellStyle name="Input 13" xfId="11609" xr:uid="{00000000-0005-0000-0000-000090300000}"/>
    <cellStyle name="Input 13 2" xfId="11610" xr:uid="{00000000-0005-0000-0000-000091300000}"/>
    <cellStyle name="Input 13 3" xfId="11611" xr:uid="{00000000-0005-0000-0000-000092300000}"/>
    <cellStyle name="Input 14" xfId="11612" xr:uid="{00000000-0005-0000-0000-000093300000}"/>
    <cellStyle name="Input 14 2" xfId="11613" xr:uid="{00000000-0005-0000-0000-000094300000}"/>
    <cellStyle name="Input 14 3" xfId="11614" xr:uid="{00000000-0005-0000-0000-000095300000}"/>
    <cellStyle name="Input 15" xfId="11615" xr:uid="{00000000-0005-0000-0000-000096300000}"/>
    <cellStyle name="Input 15 2" xfId="11616" xr:uid="{00000000-0005-0000-0000-000097300000}"/>
    <cellStyle name="Input 15 3" xfId="11617" xr:uid="{00000000-0005-0000-0000-000098300000}"/>
    <cellStyle name="Input 16" xfId="11618" xr:uid="{00000000-0005-0000-0000-000099300000}"/>
    <cellStyle name="Input 16 2" xfId="11619" xr:uid="{00000000-0005-0000-0000-00009A300000}"/>
    <cellStyle name="Input 16 3" xfId="11620" xr:uid="{00000000-0005-0000-0000-00009B300000}"/>
    <cellStyle name="Input 17" xfId="11621" xr:uid="{00000000-0005-0000-0000-00009C300000}"/>
    <cellStyle name="Input 17 2" xfId="11622" xr:uid="{00000000-0005-0000-0000-00009D300000}"/>
    <cellStyle name="Input 17 3" xfId="11623" xr:uid="{00000000-0005-0000-0000-00009E300000}"/>
    <cellStyle name="Input 18" xfId="11624" xr:uid="{00000000-0005-0000-0000-00009F300000}"/>
    <cellStyle name="Input 18 2" xfId="11625" xr:uid="{00000000-0005-0000-0000-0000A0300000}"/>
    <cellStyle name="Input 18 3" xfId="11626" xr:uid="{00000000-0005-0000-0000-0000A1300000}"/>
    <cellStyle name="Input 19" xfId="11627" xr:uid="{00000000-0005-0000-0000-0000A2300000}"/>
    <cellStyle name="Input 19 2" xfId="11628" xr:uid="{00000000-0005-0000-0000-0000A3300000}"/>
    <cellStyle name="Input 19 3" xfId="11629" xr:uid="{00000000-0005-0000-0000-0000A4300000}"/>
    <cellStyle name="Input 2" xfId="11630" xr:uid="{00000000-0005-0000-0000-0000A5300000}"/>
    <cellStyle name="Input 2 2" xfId="11631" xr:uid="{00000000-0005-0000-0000-0000A6300000}"/>
    <cellStyle name="Input 2 2 2" xfId="11632" xr:uid="{00000000-0005-0000-0000-0000A7300000}"/>
    <cellStyle name="Input 2 2 2 2" xfId="11633" xr:uid="{00000000-0005-0000-0000-0000A8300000}"/>
    <cellStyle name="Input 2 2 3" xfId="11634" xr:uid="{00000000-0005-0000-0000-0000A9300000}"/>
    <cellStyle name="Input 2 2 3 2" xfId="11635" xr:uid="{00000000-0005-0000-0000-0000AA300000}"/>
    <cellStyle name="Input 2 2 4" xfId="11636" xr:uid="{00000000-0005-0000-0000-0000AB300000}"/>
    <cellStyle name="Input 2 3" xfId="11637" xr:uid="{00000000-0005-0000-0000-0000AC300000}"/>
    <cellStyle name="Input 2 3 2" xfId="11638" xr:uid="{00000000-0005-0000-0000-0000AD300000}"/>
    <cellStyle name="Input 2 4" xfId="11639" xr:uid="{00000000-0005-0000-0000-0000AE300000}"/>
    <cellStyle name="Input 2 4 2" xfId="11640" xr:uid="{00000000-0005-0000-0000-0000AF300000}"/>
    <cellStyle name="Input 2 5" xfId="11641" xr:uid="{00000000-0005-0000-0000-0000B0300000}"/>
    <cellStyle name="Input 2 5 2" xfId="11642" xr:uid="{00000000-0005-0000-0000-0000B1300000}"/>
    <cellStyle name="Input 2 6" xfId="11643" xr:uid="{00000000-0005-0000-0000-0000B2300000}"/>
    <cellStyle name="Input 2 7" xfId="11644" xr:uid="{00000000-0005-0000-0000-0000B3300000}"/>
    <cellStyle name="Input 20" xfId="11645" xr:uid="{00000000-0005-0000-0000-0000B4300000}"/>
    <cellStyle name="Input 20 2" xfId="11646" xr:uid="{00000000-0005-0000-0000-0000B5300000}"/>
    <cellStyle name="Input 20 3" xfId="11647" xr:uid="{00000000-0005-0000-0000-0000B6300000}"/>
    <cellStyle name="Input 21" xfId="11648" xr:uid="{00000000-0005-0000-0000-0000B7300000}"/>
    <cellStyle name="Input 21 2" xfId="11649" xr:uid="{00000000-0005-0000-0000-0000B8300000}"/>
    <cellStyle name="Input 22" xfId="11650" xr:uid="{00000000-0005-0000-0000-0000B9300000}"/>
    <cellStyle name="Input 22 2" xfId="11651" xr:uid="{00000000-0005-0000-0000-0000BA300000}"/>
    <cellStyle name="Input 23" xfId="11652" xr:uid="{00000000-0005-0000-0000-0000BB300000}"/>
    <cellStyle name="Input 23 2" xfId="11653" xr:uid="{00000000-0005-0000-0000-0000BC300000}"/>
    <cellStyle name="Input 24" xfId="11654" xr:uid="{00000000-0005-0000-0000-0000BD300000}"/>
    <cellStyle name="Input 24 2" xfId="11655" xr:uid="{00000000-0005-0000-0000-0000BE300000}"/>
    <cellStyle name="Input 25" xfId="11656" xr:uid="{00000000-0005-0000-0000-0000BF300000}"/>
    <cellStyle name="Input 26" xfId="11657" xr:uid="{00000000-0005-0000-0000-0000C0300000}"/>
    <cellStyle name="Input 27" xfId="11658" xr:uid="{00000000-0005-0000-0000-0000C1300000}"/>
    <cellStyle name="Input 28" xfId="11659" xr:uid="{00000000-0005-0000-0000-0000C2300000}"/>
    <cellStyle name="Input 29" xfId="11660" xr:uid="{00000000-0005-0000-0000-0000C3300000}"/>
    <cellStyle name="Input 3" xfId="11661" xr:uid="{00000000-0005-0000-0000-0000C4300000}"/>
    <cellStyle name="Input 3 2" xfId="11662" xr:uid="{00000000-0005-0000-0000-0000C5300000}"/>
    <cellStyle name="Input 3 2 2" xfId="11663" xr:uid="{00000000-0005-0000-0000-0000C6300000}"/>
    <cellStyle name="Input 3 2 2 2" xfId="11664" xr:uid="{00000000-0005-0000-0000-0000C7300000}"/>
    <cellStyle name="Input 3 2 3" xfId="11665" xr:uid="{00000000-0005-0000-0000-0000C8300000}"/>
    <cellStyle name="Input 3 3" xfId="11666" xr:uid="{00000000-0005-0000-0000-0000C9300000}"/>
    <cellStyle name="Input 3 4" xfId="11667" xr:uid="{00000000-0005-0000-0000-0000CA300000}"/>
    <cellStyle name="Input 4" xfId="11668" xr:uid="{00000000-0005-0000-0000-0000CB300000}"/>
    <cellStyle name="Input 4 2" xfId="11669" xr:uid="{00000000-0005-0000-0000-0000CC300000}"/>
    <cellStyle name="Input 4 2 2" xfId="11670" xr:uid="{00000000-0005-0000-0000-0000CD300000}"/>
    <cellStyle name="Input 4 2 2 2" xfId="11671" xr:uid="{00000000-0005-0000-0000-0000CE300000}"/>
    <cellStyle name="Input 4 2 3" xfId="11672" xr:uid="{00000000-0005-0000-0000-0000CF300000}"/>
    <cellStyle name="Input 4 3" xfId="11673" xr:uid="{00000000-0005-0000-0000-0000D0300000}"/>
    <cellStyle name="Input 4 4" xfId="11674" xr:uid="{00000000-0005-0000-0000-0000D1300000}"/>
    <cellStyle name="Input 5" xfId="11675" xr:uid="{00000000-0005-0000-0000-0000D2300000}"/>
    <cellStyle name="Input 5 2" xfId="11676" xr:uid="{00000000-0005-0000-0000-0000D3300000}"/>
    <cellStyle name="Input 5 2 2" xfId="11677" xr:uid="{00000000-0005-0000-0000-0000D4300000}"/>
    <cellStyle name="Input 5 3" xfId="11678" xr:uid="{00000000-0005-0000-0000-0000D5300000}"/>
    <cellStyle name="Input 5 4" xfId="11679" xr:uid="{00000000-0005-0000-0000-0000D6300000}"/>
    <cellStyle name="Input 6" xfId="11680" xr:uid="{00000000-0005-0000-0000-0000D7300000}"/>
    <cellStyle name="Input 6 2" xfId="11681" xr:uid="{00000000-0005-0000-0000-0000D8300000}"/>
    <cellStyle name="Input 6 2 2" xfId="11682" xr:uid="{00000000-0005-0000-0000-0000D9300000}"/>
    <cellStyle name="Input 6 3" xfId="11683" xr:uid="{00000000-0005-0000-0000-0000DA300000}"/>
    <cellStyle name="Input 6 4" xfId="11684" xr:uid="{00000000-0005-0000-0000-0000DB300000}"/>
    <cellStyle name="Input 7" xfId="11685" xr:uid="{00000000-0005-0000-0000-0000DC300000}"/>
    <cellStyle name="Input 7 2" xfId="11686" xr:uid="{00000000-0005-0000-0000-0000DD300000}"/>
    <cellStyle name="Input 7 2 2" xfId="11687" xr:uid="{00000000-0005-0000-0000-0000DE300000}"/>
    <cellStyle name="Input 7 3" xfId="11688" xr:uid="{00000000-0005-0000-0000-0000DF300000}"/>
    <cellStyle name="Input 7 4" xfId="11689" xr:uid="{00000000-0005-0000-0000-0000E0300000}"/>
    <cellStyle name="Input 7 5" xfId="11690" xr:uid="{00000000-0005-0000-0000-0000E1300000}"/>
    <cellStyle name="Input 8" xfId="11691" xr:uid="{00000000-0005-0000-0000-0000E2300000}"/>
    <cellStyle name="Input 8 2" xfId="11692" xr:uid="{00000000-0005-0000-0000-0000E3300000}"/>
    <cellStyle name="Input 8 2 2" xfId="11693" xr:uid="{00000000-0005-0000-0000-0000E4300000}"/>
    <cellStyle name="Input 8 3" xfId="11694" xr:uid="{00000000-0005-0000-0000-0000E5300000}"/>
    <cellStyle name="Input 8 4" xfId="11695" xr:uid="{00000000-0005-0000-0000-0000E6300000}"/>
    <cellStyle name="Input 9" xfId="11696" xr:uid="{00000000-0005-0000-0000-0000E7300000}"/>
    <cellStyle name="Input 9 2" xfId="11697" xr:uid="{00000000-0005-0000-0000-0000E8300000}"/>
    <cellStyle name="Input 9 2 2" xfId="11698" xr:uid="{00000000-0005-0000-0000-0000E9300000}"/>
    <cellStyle name="Input 9 3" xfId="11699" xr:uid="{00000000-0005-0000-0000-0000EA300000}"/>
    <cellStyle name="Input 9 4" xfId="11700" xr:uid="{00000000-0005-0000-0000-0000EB300000}"/>
    <cellStyle name="Item" xfId="11701" xr:uid="{00000000-0005-0000-0000-0000EC300000}"/>
    <cellStyle name="Item (boxed)" xfId="11702" xr:uid="{00000000-0005-0000-0000-0000ED300000}"/>
    <cellStyle name="Item (boxed) 2" xfId="11703" xr:uid="{00000000-0005-0000-0000-0000EE300000}"/>
    <cellStyle name="Item (boxed) 2 2" xfId="11704" xr:uid="{00000000-0005-0000-0000-0000EF300000}"/>
    <cellStyle name="Item (boxed) 3" xfId="11705" xr:uid="{00000000-0005-0000-0000-0000F0300000}"/>
    <cellStyle name="Item (boxed) 3 2" xfId="11706" xr:uid="{00000000-0005-0000-0000-0000F1300000}"/>
    <cellStyle name="Item (boxed) 3 2 2" xfId="11707" xr:uid="{00000000-0005-0000-0000-0000F2300000}"/>
    <cellStyle name="Item (boxed) 3 3" xfId="11708" xr:uid="{00000000-0005-0000-0000-0000F3300000}"/>
    <cellStyle name="Item (boxed) 4" xfId="11709" xr:uid="{00000000-0005-0000-0000-0000F4300000}"/>
    <cellStyle name="Item (boxed) 4 2" xfId="11710" xr:uid="{00000000-0005-0000-0000-0000F5300000}"/>
    <cellStyle name="Item (boxed) 4 2 2" xfId="11711" xr:uid="{00000000-0005-0000-0000-0000F6300000}"/>
    <cellStyle name="Item (boxed) 4 3" xfId="11712" xr:uid="{00000000-0005-0000-0000-0000F7300000}"/>
    <cellStyle name="Item (boxed) 5" xfId="11713" xr:uid="{00000000-0005-0000-0000-0000F8300000}"/>
    <cellStyle name="Item (boxed) 5 2" xfId="11714" xr:uid="{00000000-0005-0000-0000-0000F9300000}"/>
    <cellStyle name="Item (boxed) 5 2 2" xfId="11715" xr:uid="{00000000-0005-0000-0000-0000FA300000}"/>
    <cellStyle name="Item (boxed) 5 3" xfId="11716" xr:uid="{00000000-0005-0000-0000-0000FB300000}"/>
    <cellStyle name="Item (boxed) 6" xfId="11717" xr:uid="{00000000-0005-0000-0000-0000FC300000}"/>
    <cellStyle name="Item 2" xfId="11718" xr:uid="{00000000-0005-0000-0000-0000FD300000}"/>
    <cellStyle name="Item 2 2" xfId="11719" xr:uid="{00000000-0005-0000-0000-0000FE300000}"/>
    <cellStyle name="Item 3" xfId="11720" xr:uid="{00000000-0005-0000-0000-0000FF300000}"/>
    <cellStyle name="Item 3 2" xfId="11721" xr:uid="{00000000-0005-0000-0000-000000310000}"/>
    <cellStyle name="Item 3 2 2" xfId="11722" xr:uid="{00000000-0005-0000-0000-000001310000}"/>
    <cellStyle name="Item 3 3" xfId="11723" xr:uid="{00000000-0005-0000-0000-000002310000}"/>
    <cellStyle name="Item 4" xfId="11724" xr:uid="{00000000-0005-0000-0000-000003310000}"/>
    <cellStyle name="Item 4 2" xfId="11725" xr:uid="{00000000-0005-0000-0000-000004310000}"/>
    <cellStyle name="Item 4 2 2" xfId="11726" xr:uid="{00000000-0005-0000-0000-000005310000}"/>
    <cellStyle name="Item 4 3" xfId="11727" xr:uid="{00000000-0005-0000-0000-000006310000}"/>
    <cellStyle name="Item 5" xfId="11728" xr:uid="{00000000-0005-0000-0000-000007310000}"/>
    <cellStyle name="Item 5 2" xfId="11729" xr:uid="{00000000-0005-0000-0000-000008310000}"/>
    <cellStyle name="Item 5 2 2" xfId="11730" xr:uid="{00000000-0005-0000-0000-000009310000}"/>
    <cellStyle name="Item 5 3" xfId="11731" xr:uid="{00000000-0005-0000-0000-00000A310000}"/>
    <cellStyle name="Item 6" xfId="11732" xr:uid="{00000000-0005-0000-0000-00000B310000}"/>
    <cellStyle name="Item 6 2" xfId="11733" xr:uid="{00000000-0005-0000-0000-00000C310000}"/>
    <cellStyle name="Item 6 2 2" xfId="11734" xr:uid="{00000000-0005-0000-0000-00000D310000}"/>
    <cellStyle name="Item 6 3" xfId="11735" xr:uid="{00000000-0005-0000-0000-00000E310000}"/>
    <cellStyle name="Item 7" xfId="11736" xr:uid="{00000000-0005-0000-0000-00000F310000}"/>
    <cellStyle name="Item 7 2" xfId="11737" xr:uid="{00000000-0005-0000-0000-000010310000}"/>
    <cellStyle name="Item 7 2 2" xfId="11738" xr:uid="{00000000-0005-0000-0000-000011310000}"/>
    <cellStyle name="Item 7 3" xfId="11739" xr:uid="{00000000-0005-0000-0000-000012310000}"/>
    <cellStyle name="Item 8" xfId="11740" xr:uid="{00000000-0005-0000-0000-000013310000}"/>
    <cellStyle name="Item 8 2" xfId="11741" xr:uid="{00000000-0005-0000-0000-000014310000}"/>
    <cellStyle name="Item 9" xfId="11742" xr:uid="{00000000-0005-0000-0000-000015310000}"/>
    <cellStyle name="Item_PnL Summary" xfId="11743" xr:uid="{00000000-0005-0000-0000-000016310000}"/>
    <cellStyle name="ItemLast" xfId="11744" xr:uid="{00000000-0005-0000-0000-000017310000}"/>
    <cellStyle name="ItemLast 2" xfId="11745" xr:uid="{00000000-0005-0000-0000-000018310000}"/>
    <cellStyle name="ItemLast 2 2" xfId="11746" xr:uid="{00000000-0005-0000-0000-000019310000}"/>
    <cellStyle name="ItemLast 3" xfId="11747" xr:uid="{00000000-0005-0000-0000-00001A310000}"/>
    <cellStyle name="ItemLast 3 2" xfId="11748" xr:uid="{00000000-0005-0000-0000-00001B310000}"/>
    <cellStyle name="ItemLast 3 2 2" xfId="11749" xr:uid="{00000000-0005-0000-0000-00001C310000}"/>
    <cellStyle name="ItemLast 3 3" xfId="11750" xr:uid="{00000000-0005-0000-0000-00001D310000}"/>
    <cellStyle name="ItemLast 4" xfId="11751" xr:uid="{00000000-0005-0000-0000-00001E310000}"/>
    <cellStyle name="ItemLast 4 2" xfId="11752" xr:uid="{00000000-0005-0000-0000-00001F310000}"/>
    <cellStyle name="ItemLast 4 2 2" xfId="11753" xr:uid="{00000000-0005-0000-0000-000020310000}"/>
    <cellStyle name="ItemLast 4 3" xfId="11754" xr:uid="{00000000-0005-0000-0000-000021310000}"/>
    <cellStyle name="ItemLast 5" xfId="11755" xr:uid="{00000000-0005-0000-0000-000022310000}"/>
    <cellStyle name="ItemLast 5 2" xfId="11756" xr:uid="{00000000-0005-0000-0000-000023310000}"/>
    <cellStyle name="ItemLast 5 2 2" xfId="11757" xr:uid="{00000000-0005-0000-0000-000024310000}"/>
    <cellStyle name="ItemLast 5 3" xfId="11758" xr:uid="{00000000-0005-0000-0000-000025310000}"/>
    <cellStyle name="ItemLast 6" xfId="11759" xr:uid="{00000000-0005-0000-0000-000026310000}"/>
    <cellStyle name="ItemLastRO" xfId="11760" xr:uid="{00000000-0005-0000-0000-000027310000}"/>
    <cellStyle name="ItemLastRO 2" xfId="11761" xr:uid="{00000000-0005-0000-0000-000028310000}"/>
    <cellStyle name="ItemLastRO 2 2" xfId="11762" xr:uid="{00000000-0005-0000-0000-000029310000}"/>
    <cellStyle name="ItemLastRO 3" xfId="11763" xr:uid="{00000000-0005-0000-0000-00002A310000}"/>
    <cellStyle name="ItemLastRO 3 2" xfId="11764" xr:uid="{00000000-0005-0000-0000-00002B310000}"/>
    <cellStyle name="ItemLastRO 3 2 2" xfId="11765" xr:uid="{00000000-0005-0000-0000-00002C310000}"/>
    <cellStyle name="ItemLastRO 3 3" xfId="11766" xr:uid="{00000000-0005-0000-0000-00002D310000}"/>
    <cellStyle name="ItemLastRO 4" xfId="11767" xr:uid="{00000000-0005-0000-0000-00002E310000}"/>
    <cellStyle name="ItemLastRO 4 2" xfId="11768" xr:uid="{00000000-0005-0000-0000-00002F310000}"/>
    <cellStyle name="ItemLastRO 4 2 2" xfId="11769" xr:uid="{00000000-0005-0000-0000-000030310000}"/>
    <cellStyle name="ItemLastRO 4 3" xfId="11770" xr:uid="{00000000-0005-0000-0000-000031310000}"/>
    <cellStyle name="ItemLastRO 5" xfId="11771" xr:uid="{00000000-0005-0000-0000-000032310000}"/>
    <cellStyle name="ItemLastRO 5 2" xfId="11772" xr:uid="{00000000-0005-0000-0000-000033310000}"/>
    <cellStyle name="ItemLastRO 5 2 2" xfId="11773" xr:uid="{00000000-0005-0000-0000-000034310000}"/>
    <cellStyle name="ItemLastRO 5 3" xfId="11774" xr:uid="{00000000-0005-0000-0000-000035310000}"/>
    <cellStyle name="ItemLastRO 6" xfId="11775" xr:uid="{00000000-0005-0000-0000-000036310000}"/>
    <cellStyle name="ItemRO" xfId="11776" xr:uid="{00000000-0005-0000-0000-000037310000}"/>
    <cellStyle name="ItemRO 2" xfId="11777" xr:uid="{00000000-0005-0000-0000-000038310000}"/>
    <cellStyle name="Itemtomorrow" xfId="11778" xr:uid="{00000000-0005-0000-0000-000039310000}"/>
    <cellStyle name="Itemtomorrow 2" xfId="11779" xr:uid="{00000000-0005-0000-0000-00003A310000}"/>
    <cellStyle name="ItemtomorrowLast" xfId="11780" xr:uid="{00000000-0005-0000-0000-00003B310000}"/>
    <cellStyle name="ItemtomorrowLast 2" xfId="11781" xr:uid="{00000000-0005-0000-0000-00003C310000}"/>
    <cellStyle name="ItemtomorrowLastRO" xfId="11782" xr:uid="{00000000-0005-0000-0000-00003D310000}"/>
    <cellStyle name="ItemtomorrowLastRO 2" xfId="11783" xr:uid="{00000000-0005-0000-0000-00003E310000}"/>
    <cellStyle name="ItemtomorrowRO" xfId="11784" xr:uid="{00000000-0005-0000-0000-00003F310000}"/>
    <cellStyle name="ItemtomorrowRO 2" xfId="11785" xr:uid="{00000000-0005-0000-0000-000040310000}"/>
    <cellStyle name="Itemyesterday" xfId="11786" xr:uid="{00000000-0005-0000-0000-000041310000}"/>
    <cellStyle name="Itemyesterday 2" xfId="11787" xr:uid="{00000000-0005-0000-0000-000042310000}"/>
    <cellStyle name="ItemyesterdayLast" xfId="11788" xr:uid="{00000000-0005-0000-0000-000043310000}"/>
    <cellStyle name="ItemyesterdayLast 2" xfId="11789" xr:uid="{00000000-0005-0000-0000-000044310000}"/>
    <cellStyle name="LeapYears" xfId="11790" xr:uid="{00000000-0005-0000-0000-000045310000}"/>
    <cellStyle name="Link" xfId="11791" xr:uid="{00000000-0005-0000-0000-000046310000}"/>
    <cellStyle name="Link 2" xfId="11792" xr:uid="{00000000-0005-0000-0000-000047310000}"/>
    <cellStyle name="Linked Cell 10" xfId="11793" xr:uid="{00000000-0005-0000-0000-000048310000}"/>
    <cellStyle name="Linked Cell 11" xfId="11794" xr:uid="{00000000-0005-0000-0000-000049310000}"/>
    <cellStyle name="Linked Cell 12" xfId="11795" xr:uid="{00000000-0005-0000-0000-00004A310000}"/>
    <cellStyle name="Linked Cell 2" xfId="11796" xr:uid="{00000000-0005-0000-0000-00004B310000}"/>
    <cellStyle name="Linked Cell 2 2" xfId="11797" xr:uid="{00000000-0005-0000-0000-00004C310000}"/>
    <cellStyle name="Linked Cell 2 2 2" xfId="11798" xr:uid="{00000000-0005-0000-0000-00004D310000}"/>
    <cellStyle name="Linked Cell 2 2 2 2" xfId="11799" xr:uid="{00000000-0005-0000-0000-00004E310000}"/>
    <cellStyle name="Linked Cell 2 2 3" xfId="11800" xr:uid="{00000000-0005-0000-0000-00004F310000}"/>
    <cellStyle name="Linked Cell 2 2 3 2" xfId="11801" xr:uid="{00000000-0005-0000-0000-000050310000}"/>
    <cellStyle name="Linked Cell 2 2 4" xfId="11802" xr:uid="{00000000-0005-0000-0000-000051310000}"/>
    <cellStyle name="Linked Cell 2 3" xfId="11803" xr:uid="{00000000-0005-0000-0000-000052310000}"/>
    <cellStyle name="Linked Cell 2 3 2" xfId="11804" xr:uid="{00000000-0005-0000-0000-000053310000}"/>
    <cellStyle name="Linked Cell 2 4" xfId="11805" xr:uid="{00000000-0005-0000-0000-000054310000}"/>
    <cellStyle name="Linked Cell 2 4 2" xfId="11806" xr:uid="{00000000-0005-0000-0000-000055310000}"/>
    <cellStyle name="Linked Cell 2 5" xfId="11807" xr:uid="{00000000-0005-0000-0000-000056310000}"/>
    <cellStyle name="Linked Cell 2 6" xfId="11808" xr:uid="{00000000-0005-0000-0000-000057310000}"/>
    <cellStyle name="Linked Cell 3" xfId="11809" xr:uid="{00000000-0005-0000-0000-000058310000}"/>
    <cellStyle name="Linked Cell 3 2" xfId="11810" xr:uid="{00000000-0005-0000-0000-000059310000}"/>
    <cellStyle name="Linked Cell 3 2 2" xfId="11811" xr:uid="{00000000-0005-0000-0000-00005A310000}"/>
    <cellStyle name="Linked Cell 3 2 2 2" xfId="11812" xr:uid="{00000000-0005-0000-0000-00005B310000}"/>
    <cellStyle name="Linked Cell 3 2 3" xfId="11813" xr:uid="{00000000-0005-0000-0000-00005C310000}"/>
    <cellStyle name="Linked Cell 3 3" xfId="11814" xr:uid="{00000000-0005-0000-0000-00005D310000}"/>
    <cellStyle name="Linked Cell 3 4" xfId="11815" xr:uid="{00000000-0005-0000-0000-00005E310000}"/>
    <cellStyle name="Linked Cell 4" xfId="11816" xr:uid="{00000000-0005-0000-0000-00005F310000}"/>
    <cellStyle name="Linked Cell 4 2" xfId="11817" xr:uid="{00000000-0005-0000-0000-000060310000}"/>
    <cellStyle name="Linked Cell 4 2 2" xfId="11818" xr:uid="{00000000-0005-0000-0000-000061310000}"/>
    <cellStyle name="Linked Cell 4 3" xfId="11819" xr:uid="{00000000-0005-0000-0000-000062310000}"/>
    <cellStyle name="Linked Cell 4 3 2" xfId="11820" xr:uid="{00000000-0005-0000-0000-000063310000}"/>
    <cellStyle name="Linked Cell 4 4" xfId="11821" xr:uid="{00000000-0005-0000-0000-000064310000}"/>
    <cellStyle name="Linked Cell 4 5" xfId="11822" xr:uid="{00000000-0005-0000-0000-000065310000}"/>
    <cellStyle name="Linked Cell 5" xfId="11823" xr:uid="{00000000-0005-0000-0000-000066310000}"/>
    <cellStyle name="Linked Cell 5 2" xfId="11824" xr:uid="{00000000-0005-0000-0000-000067310000}"/>
    <cellStyle name="Linked Cell 5 3" xfId="11825" xr:uid="{00000000-0005-0000-0000-000068310000}"/>
    <cellStyle name="Linked Cell 6" xfId="11826" xr:uid="{00000000-0005-0000-0000-000069310000}"/>
    <cellStyle name="Linked Cell 6 2" xfId="11827" xr:uid="{00000000-0005-0000-0000-00006A310000}"/>
    <cellStyle name="Linked Cell 7" xfId="11828" xr:uid="{00000000-0005-0000-0000-00006B310000}"/>
    <cellStyle name="Linked Cell 7 2" xfId="11829" xr:uid="{00000000-0005-0000-0000-00006C310000}"/>
    <cellStyle name="Linked Cell 8" xfId="11830" xr:uid="{00000000-0005-0000-0000-00006D310000}"/>
    <cellStyle name="Linked Cell 8 2" xfId="11831" xr:uid="{00000000-0005-0000-0000-00006E310000}"/>
    <cellStyle name="Linked Cell 9" xfId="11832" xr:uid="{00000000-0005-0000-0000-00006F310000}"/>
    <cellStyle name="Linked Cell 9 2" xfId="11833" xr:uid="{00000000-0005-0000-0000-000070310000}"/>
    <cellStyle name="Maintenance" xfId="11834" xr:uid="{00000000-0005-0000-0000-000071310000}"/>
    <cellStyle name="Milliers [0]_Open&amp;Close" xfId="11835" xr:uid="{00000000-0005-0000-0000-000072310000}"/>
    <cellStyle name="Milliers_Open&amp;Close" xfId="11836" xr:uid="{00000000-0005-0000-0000-000073310000}"/>
    <cellStyle name="Moneda [0]_Mex-Braz-Arg" xfId="11837" xr:uid="{00000000-0005-0000-0000-000074310000}"/>
    <cellStyle name="Moneda_Mex-Braz-Arg" xfId="11838" xr:uid="{00000000-0005-0000-0000-000075310000}"/>
    <cellStyle name="Monétaire [0]_Open&amp;Close" xfId="11839" xr:uid="{00000000-0005-0000-0000-000076310000}"/>
    <cellStyle name="Monétaire_Open&amp;Close" xfId="11840" xr:uid="{00000000-0005-0000-0000-000077310000}"/>
    <cellStyle name="Month" xfId="11841" xr:uid="{00000000-0005-0000-0000-000078310000}"/>
    <cellStyle name="Month 2" xfId="11842" xr:uid="{00000000-0005-0000-0000-000079310000}"/>
    <cellStyle name="Month 2 2" xfId="11843" xr:uid="{00000000-0005-0000-0000-00007A310000}"/>
    <cellStyle name="Month 3" xfId="11844" xr:uid="{00000000-0005-0000-0000-00007B310000}"/>
    <cellStyle name="Neutral 10" xfId="11845" xr:uid="{00000000-0005-0000-0000-00007C310000}"/>
    <cellStyle name="Neutral 11" xfId="11846" xr:uid="{00000000-0005-0000-0000-00007D310000}"/>
    <cellStyle name="Neutral 12" xfId="11847" xr:uid="{00000000-0005-0000-0000-00007E310000}"/>
    <cellStyle name="Neutral 2" xfId="11848" xr:uid="{00000000-0005-0000-0000-00007F310000}"/>
    <cellStyle name="Neutral 2 2" xfId="11849" xr:uid="{00000000-0005-0000-0000-000080310000}"/>
    <cellStyle name="Neutral 2 2 2" xfId="11850" xr:uid="{00000000-0005-0000-0000-000081310000}"/>
    <cellStyle name="Neutral 2 2 2 2" xfId="11851" xr:uid="{00000000-0005-0000-0000-000082310000}"/>
    <cellStyle name="Neutral 2 2 3" xfId="11852" xr:uid="{00000000-0005-0000-0000-000083310000}"/>
    <cellStyle name="Neutral 2 2 3 2" xfId="11853" xr:uid="{00000000-0005-0000-0000-000084310000}"/>
    <cellStyle name="Neutral 2 2 4" xfId="11854" xr:uid="{00000000-0005-0000-0000-000085310000}"/>
    <cellStyle name="Neutral 2 3" xfId="11855" xr:uid="{00000000-0005-0000-0000-000086310000}"/>
    <cellStyle name="Neutral 2 3 2" xfId="11856" xr:uid="{00000000-0005-0000-0000-000087310000}"/>
    <cellStyle name="Neutral 2 4" xfId="11857" xr:uid="{00000000-0005-0000-0000-000088310000}"/>
    <cellStyle name="Neutral 2 4 2" xfId="11858" xr:uid="{00000000-0005-0000-0000-000089310000}"/>
    <cellStyle name="Neutral 2 5" xfId="11859" xr:uid="{00000000-0005-0000-0000-00008A310000}"/>
    <cellStyle name="Neutral 2 5 2" xfId="11860" xr:uid="{00000000-0005-0000-0000-00008B310000}"/>
    <cellStyle name="Neutral 2 6" xfId="11861" xr:uid="{00000000-0005-0000-0000-00008C310000}"/>
    <cellStyle name="Neutral 2 7" xfId="11862" xr:uid="{00000000-0005-0000-0000-00008D310000}"/>
    <cellStyle name="Neutral 3" xfId="11863" xr:uid="{00000000-0005-0000-0000-00008E310000}"/>
    <cellStyle name="Neutral 3 2" xfId="11864" xr:uid="{00000000-0005-0000-0000-00008F310000}"/>
    <cellStyle name="Neutral 3 2 2" xfId="11865" xr:uid="{00000000-0005-0000-0000-000090310000}"/>
    <cellStyle name="Neutral 3 2 2 2" xfId="11866" xr:uid="{00000000-0005-0000-0000-000091310000}"/>
    <cellStyle name="Neutral 3 2 3" xfId="11867" xr:uid="{00000000-0005-0000-0000-000092310000}"/>
    <cellStyle name="Neutral 3 3" xfId="11868" xr:uid="{00000000-0005-0000-0000-000093310000}"/>
    <cellStyle name="Neutral 3 4" xfId="11869" xr:uid="{00000000-0005-0000-0000-000094310000}"/>
    <cellStyle name="Neutral 4" xfId="11870" xr:uid="{00000000-0005-0000-0000-000095310000}"/>
    <cellStyle name="Neutral 4 2" xfId="11871" xr:uid="{00000000-0005-0000-0000-000096310000}"/>
    <cellStyle name="Neutral 4 2 2" xfId="11872" xr:uid="{00000000-0005-0000-0000-000097310000}"/>
    <cellStyle name="Neutral 4 2 2 2" xfId="11873" xr:uid="{00000000-0005-0000-0000-000098310000}"/>
    <cellStyle name="Neutral 4 2 3" xfId="11874" xr:uid="{00000000-0005-0000-0000-000099310000}"/>
    <cellStyle name="Neutral 4 3" xfId="11875" xr:uid="{00000000-0005-0000-0000-00009A310000}"/>
    <cellStyle name="Neutral 4 4" xfId="11876" xr:uid="{00000000-0005-0000-0000-00009B310000}"/>
    <cellStyle name="Neutral 5" xfId="11877" xr:uid="{00000000-0005-0000-0000-00009C310000}"/>
    <cellStyle name="Neutral 5 2" xfId="11878" xr:uid="{00000000-0005-0000-0000-00009D310000}"/>
    <cellStyle name="Neutral 5 3" xfId="11879" xr:uid="{00000000-0005-0000-0000-00009E310000}"/>
    <cellStyle name="Neutral 6" xfId="11880" xr:uid="{00000000-0005-0000-0000-00009F310000}"/>
    <cellStyle name="Neutral 6 2" xfId="11881" xr:uid="{00000000-0005-0000-0000-0000A0310000}"/>
    <cellStyle name="Neutral 7" xfId="11882" xr:uid="{00000000-0005-0000-0000-0000A1310000}"/>
    <cellStyle name="Neutral 7 2" xfId="11883" xr:uid="{00000000-0005-0000-0000-0000A2310000}"/>
    <cellStyle name="Neutral 8" xfId="11884" xr:uid="{00000000-0005-0000-0000-0000A3310000}"/>
    <cellStyle name="Neutral 8 2" xfId="11885" xr:uid="{00000000-0005-0000-0000-0000A4310000}"/>
    <cellStyle name="Neutral 9" xfId="11886" xr:uid="{00000000-0005-0000-0000-0000A5310000}"/>
    <cellStyle name="Neutral 9 2" xfId="11887" xr:uid="{00000000-0005-0000-0000-0000A6310000}"/>
    <cellStyle name="NIS" xfId="11888" xr:uid="{00000000-0005-0000-0000-0000A7310000}"/>
    <cellStyle name="no dec" xfId="11889" xr:uid="{00000000-0005-0000-0000-0000A8310000}"/>
    <cellStyle name="no dec 2" xfId="11890" xr:uid="{00000000-0005-0000-0000-0000A9310000}"/>
    <cellStyle name="no dec 2 2" xfId="11891" xr:uid="{00000000-0005-0000-0000-0000AA310000}"/>
    <cellStyle name="no dec 2 2 2" xfId="11892" xr:uid="{00000000-0005-0000-0000-0000AB310000}"/>
    <cellStyle name="no dec 2 3" xfId="11893" xr:uid="{00000000-0005-0000-0000-0000AC310000}"/>
    <cellStyle name="no dec 3" xfId="11894" xr:uid="{00000000-0005-0000-0000-0000AD310000}"/>
    <cellStyle name="no dec 3 2" xfId="11895" xr:uid="{00000000-0005-0000-0000-0000AE310000}"/>
    <cellStyle name="no dec 4" xfId="11896" xr:uid="{00000000-0005-0000-0000-0000AF310000}"/>
    <cellStyle name="no dec 4 2" xfId="11897" xr:uid="{00000000-0005-0000-0000-0000B0310000}"/>
    <cellStyle name="no dec 5" xfId="11898" xr:uid="{00000000-0005-0000-0000-0000B1310000}"/>
    <cellStyle name="no dec 5 2" xfId="11899" xr:uid="{00000000-0005-0000-0000-0000B2310000}"/>
    <cellStyle name="no dec 6" xfId="11900" xr:uid="{00000000-0005-0000-0000-0000B3310000}"/>
    <cellStyle name="no dec 6 2" xfId="11901" xr:uid="{00000000-0005-0000-0000-0000B4310000}"/>
    <cellStyle name="no dec 6 2 2" xfId="11902" xr:uid="{00000000-0005-0000-0000-0000B5310000}"/>
    <cellStyle name="no dec 6 3" xfId="11903" xr:uid="{00000000-0005-0000-0000-0000B6310000}"/>
    <cellStyle name="no dec 6 3 2" xfId="11904" xr:uid="{00000000-0005-0000-0000-0000B7310000}"/>
    <cellStyle name="no dec 6 4" xfId="11905" xr:uid="{00000000-0005-0000-0000-0000B8310000}"/>
    <cellStyle name="no dec 7" xfId="11906" xr:uid="{00000000-0005-0000-0000-0000B9310000}"/>
    <cellStyle name="no dec 8" xfId="11907" xr:uid="{00000000-0005-0000-0000-0000BA310000}"/>
    <cellStyle name="no dst" xfId="11908" xr:uid="{00000000-0005-0000-0000-0000BB310000}"/>
    <cellStyle name="no dst 2" xfId="11909" xr:uid="{00000000-0005-0000-0000-0000BC310000}"/>
    <cellStyle name="NoPattern" xfId="11910" xr:uid="{00000000-0005-0000-0000-0000BD310000}"/>
    <cellStyle name="NoPattern 2" xfId="11911" xr:uid="{00000000-0005-0000-0000-0000BE310000}"/>
    <cellStyle name="Normal" xfId="0" builtinId="0"/>
    <cellStyle name="Normal - Styl_CCR" xfId="11912" xr:uid="{00000000-0005-0000-0000-0000C0310000}"/>
    <cellStyle name="Normal - Style1" xfId="11913" xr:uid="{00000000-0005-0000-0000-0000C1310000}"/>
    <cellStyle name="Normal - Style1 2" xfId="11914" xr:uid="{00000000-0005-0000-0000-0000C2310000}"/>
    <cellStyle name="Normal - Style1 2 2" xfId="11915" xr:uid="{00000000-0005-0000-0000-0000C3310000}"/>
    <cellStyle name="Normal - Style1 2 2 2" xfId="20460" xr:uid="{00000000-0005-0000-0000-0000C4310000}"/>
    <cellStyle name="Normal - Style1 2 2 2 2" xfId="32367" xr:uid="{44AC7CEA-B2C8-4B8A-8620-244360C94338}"/>
    <cellStyle name="Normal - Style1 2 2 3" xfId="26425" xr:uid="{803D8450-F27B-4C00-A463-9918ADE332C0}"/>
    <cellStyle name="Normal - Style1 2 3" xfId="11916" xr:uid="{00000000-0005-0000-0000-0000C5310000}"/>
    <cellStyle name="Normal - Style1 2 3 2" xfId="20461" xr:uid="{00000000-0005-0000-0000-0000C6310000}"/>
    <cellStyle name="Normal - Style1 2 3 2 2" xfId="32368" xr:uid="{38E2E5BA-1508-4749-8412-8FEBA5174EDA}"/>
    <cellStyle name="Normal - Style1 2 3 3" xfId="26426" xr:uid="{44694F1B-0B09-4719-8F43-33B775A0F7BF}"/>
    <cellStyle name="Normal - Style1 2 4" xfId="11917" xr:uid="{00000000-0005-0000-0000-0000C7310000}"/>
    <cellStyle name="Normal - Style1 2 4 2" xfId="20462" xr:uid="{00000000-0005-0000-0000-0000C8310000}"/>
    <cellStyle name="Normal - Style1 2 4 2 2" xfId="32369" xr:uid="{635957ED-EA43-40EB-B4AE-76AFEDB76C3D}"/>
    <cellStyle name="Normal - Style1 2 4 3" xfId="26427" xr:uid="{5E776693-62D0-4BCB-A4E5-12866CA4B153}"/>
    <cellStyle name="Normal - Style1 2 5" xfId="11918" xr:uid="{00000000-0005-0000-0000-0000C9310000}"/>
    <cellStyle name="Normal - Style1 2 5 2" xfId="20463" xr:uid="{00000000-0005-0000-0000-0000CA310000}"/>
    <cellStyle name="Normal - Style1 2 5 2 2" xfId="32370" xr:uid="{634E825B-E56A-42E2-8587-83EE5756EE64}"/>
    <cellStyle name="Normal - Style1 2 5 3" xfId="26428" xr:uid="{D544B0FD-9ED3-4D50-B101-22C1FB35E5DB}"/>
    <cellStyle name="Normal - Style1 2 6" xfId="11919" xr:uid="{00000000-0005-0000-0000-0000CB310000}"/>
    <cellStyle name="Normal - Style1 2 6 2" xfId="20464" xr:uid="{00000000-0005-0000-0000-0000CC310000}"/>
    <cellStyle name="Normal - Style1 2 6 2 2" xfId="32371" xr:uid="{A15E00F8-C0FE-47D0-BC3D-816947898AC9}"/>
    <cellStyle name="Normal - Style1 2 6 3" xfId="26429" xr:uid="{BA59B2A7-A2D3-4291-82C5-535FCD0A2F6B}"/>
    <cellStyle name="Normal - Style1 2 7" xfId="11920" xr:uid="{00000000-0005-0000-0000-0000CD310000}"/>
    <cellStyle name="Normal - Style1 2 7 2" xfId="20465" xr:uid="{00000000-0005-0000-0000-0000CE310000}"/>
    <cellStyle name="Normal - Style1 2 7 2 2" xfId="32372" xr:uid="{063496B7-CFF7-4F07-8F7E-746B6C4B5107}"/>
    <cellStyle name="Normal - Style1 2 7 3" xfId="26430" xr:uid="{C45641EE-1D22-4D82-8AAD-7CB15CD71D09}"/>
    <cellStyle name="Normal - Style1 3" xfId="11921" xr:uid="{00000000-0005-0000-0000-0000CF310000}"/>
    <cellStyle name="Normal - Style1 3 2" xfId="11922" xr:uid="{00000000-0005-0000-0000-0000D0310000}"/>
    <cellStyle name="Normal - Style1 3 2 2" xfId="20466" xr:uid="{00000000-0005-0000-0000-0000D1310000}"/>
    <cellStyle name="Normal - Style1 3 2 2 2" xfId="32373" xr:uid="{C9F9B2F1-AF88-416C-844E-CCD1DB877077}"/>
    <cellStyle name="Normal - Style1 3 2 3" xfId="26431" xr:uid="{733AAA95-44C6-4701-867D-114A1F9887A7}"/>
    <cellStyle name="Normal - Style1 3 3" xfId="11923" xr:uid="{00000000-0005-0000-0000-0000D2310000}"/>
    <cellStyle name="Normal - Style1 3 3 2" xfId="20467" xr:uid="{00000000-0005-0000-0000-0000D3310000}"/>
    <cellStyle name="Normal - Style1 3 3 2 2" xfId="32374" xr:uid="{7FAD9920-3622-4902-8B49-512CA7BFDAC2}"/>
    <cellStyle name="Normal - Style1 3 3 3" xfId="26432" xr:uid="{18EC45A2-694F-4265-BAF6-CCC65D2DE350}"/>
    <cellStyle name="Normal - Style1 4" xfId="11924" xr:uid="{00000000-0005-0000-0000-0000D4310000}"/>
    <cellStyle name="Normal - Style1 4 2" xfId="20468" xr:uid="{00000000-0005-0000-0000-0000D5310000}"/>
    <cellStyle name="Normal - Style1 4 2 2" xfId="32375" xr:uid="{2FC7A98A-6C31-42F0-A0B8-91E7E3487D4A}"/>
    <cellStyle name="Normal - Style1 4 3" xfId="26433" xr:uid="{CABF9422-89EE-4846-8154-A6BF0AD82157}"/>
    <cellStyle name="Normal - Style1 5" xfId="11925" xr:uid="{00000000-0005-0000-0000-0000D6310000}"/>
    <cellStyle name="Normal - Style1 5 2" xfId="20469" xr:uid="{00000000-0005-0000-0000-0000D7310000}"/>
    <cellStyle name="Normal - Style1 5 2 2" xfId="32376" xr:uid="{F528F719-B160-4E34-8ABE-F1EF5F648151}"/>
    <cellStyle name="Normal - Style1 5 3" xfId="26434" xr:uid="{4C42BF1E-8D32-4ADD-AD5B-C86BD5772EDA}"/>
    <cellStyle name="Normal - Style1 6" xfId="11926" xr:uid="{00000000-0005-0000-0000-0000D8310000}"/>
    <cellStyle name="Normal - Style1 6 2" xfId="20470" xr:uid="{00000000-0005-0000-0000-0000D9310000}"/>
    <cellStyle name="Normal - Style1 6 2 2" xfId="32377" xr:uid="{C16D43D3-C8F1-4EC0-BFAF-33DEE18F610D}"/>
    <cellStyle name="Normal - Style1 6 3" xfId="26435" xr:uid="{C394EF8F-0231-47C5-98EB-40CC2A45F21A}"/>
    <cellStyle name="Normal - Style1 7" xfId="11927" xr:uid="{00000000-0005-0000-0000-0000DA310000}"/>
    <cellStyle name="Normal - Style1 7 2" xfId="20471" xr:uid="{00000000-0005-0000-0000-0000DB310000}"/>
    <cellStyle name="Normal - Style1 7 2 2" xfId="32378" xr:uid="{DCFB3596-0251-46FE-BAA4-403B450B277C}"/>
    <cellStyle name="Normal - Style1 7 3" xfId="26436" xr:uid="{7E9BF2B4-3771-4934-9BEB-9540261D3EAF}"/>
    <cellStyle name="Normal - Style1 8" xfId="11928" xr:uid="{00000000-0005-0000-0000-0000DC310000}"/>
    <cellStyle name="Normal - Style1 8 2" xfId="20472" xr:uid="{00000000-0005-0000-0000-0000DD310000}"/>
    <cellStyle name="Normal - Style1 8 2 2" xfId="32379" xr:uid="{298A6872-CFAF-4B94-913C-442526D379A8}"/>
    <cellStyle name="Normal - Style1 8 3" xfId="26437" xr:uid="{40E9F228-615C-4D3B-AED9-CC421A537F49}"/>
    <cellStyle name="Normal - Style1 9" xfId="11929" xr:uid="{00000000-0005-0000-0000-0000DE310000}"/>
    <cellStyle name="Normal - Style2" xfId="11930" xr:uid="{00000000-0005-0000-0000-0000DF310000}"/>
    <cellStyle name="Normal - Style2 2" xfId="11931" xr:uid="{00000000-0005-0000-0000-0000E0310000}"/>
    <cellStyle name="Normal - Style2 2 2" xfId="11932" xr:uid="{00000000-0005-0000-0000-0000E1310000}"/>
    <cellStyle name="Normal - Style2 2 3" xfId="20473" xr:uid="{00000000-0005-0000-0000-0000E2310000}"/>
    <cellStyle name="Normal - Style2 2 3 2" xfId="32380" xr:uid="{57D89DD9-1069-4F5B-86A4-B0C2F23AD86B}"/>
    <cellStyle name="Normal - Style2 2 4" xfId="26438" xr:uid="{7B8D4737-D3B5-4785-AF1D-90C85B6C1783}"/>
    <cellStyle name="Normal - Style2 3" xfId="11933" xr:uid="{00000000-0005-0000-0000-0000E3310000}"/>
    <cellStyle name="Normal - Style2 3 2" xfId="11934" xr:uid="{00000000-0005-0000-0000-0000E4310000}"/>
    <cellStyle name="Normal - Style2 3 3" xfId="20474" xr:uid="{00000000-0005-0000-0000-0000E5310000}"/>
    <cellStyle name="Normal - Style2 3 3 2" xfId="32381" xr:uid="{3DDB6828-1E3D-4FA1-BA91-1158EFDC0580}"/>
    <cellStyle name="Normal - Style2 3 4" xfId="26439" xr:uid="{2E295938-575E-480A-9452-30E974B24B6A}"/>
    <cellStyle name="Normal - Style2 4" xfId="11935" xr:uid="{00000000-0005-0000-0000-0000E6310000}"/>
    <cellStyle name="Normal - Style3" xfId="11936" xr:uid="{00000000-0005-0000-0000-0000E7310000}"/>
    <cellStyle name="Normal - Style3 2" xfId="11937" xr:uid="{00000000-0005-0000-0000-0000E8310000}"/>
    <cellStyle name="Normal - Style3 2 2" xfId="11938" xr:uid="{00000000-0005-0000-0000-0000E9310000}"/>
    <cellStyle name="Normal - Style3 2 3" xfId="20475" xr:uid="{00000000-0005-0000-0000-0000EA310000}"/>
    <cellStyle name="Normal - Style3 2 3 2" xfId="32382" xr:uid="{430A8DDB-BE04-485E-9778-36F4BBC01D62}"/>
    <cellStyle name="Normal - Style3 2 4" xfId="26440" xr:uid="{77113FC3-10F4-4E6C-803F-58C0D95A7762}"/>
    <cellStyle name="Normal - Style3 3" xfId="11939" xr:uid="{00000000-0005-0000-0000-0000EB310000}"/>
    <cellStyle name="Normal - Style3 3 2" xfId="11940" xr:uid="{00000000-0005-0000-0000-0000EC310000}"/>
    <cellStyle name="Normal - Style3 3 3" xfId="20476" xr:uid="{00000000-0005-0000-0000-0000ED310000}"/>
    <cellStyle name="Normal - Style3 3 3 2" xfId="32383" xr:uid="{4AF5656B-3BB2-4C51-B394-EBB1D5FE2588}"/>
    <cellStyle name="Normal - Style3 3 4" xfId="26441" xr:uid="{1669513A-AB44-4F61-BE16-2268F5053784}"/>
    <cellStyle name="Normal - Style3 4" xfId="11941" xr:uid="{00000000-0005-0000-0000-0000EE310000}"/>
    <cellStyle name="Normal - Style4" xfId="11942" xr:uid="{00000000-0005-0000-0000-0000EF310000}"/>
    <cellStyle name="Normal - Style4 2" xfId="11943" xr:uid="{00000000-0005-0000-0000-0000F0310000}"/>
    <cellStyle name="Normal - Style4 2 2" xfId="11944" xr:uid="{00000000-0005-0000-0000-0000F1310000}"/>
    <cellStyle name="Normal - Style4 2 3" xfId="20477" xr:uid="{00000000-0005-0000-0000-0000F2310000}"/>
    <cellStyle name="Normal - Style4 2 3 2" xfId="32384" xr:uid="{C93BF463-DDCB-4EAB-8504-0D8E11DEAD64}"/>
    <cellStyle name="Normal - Style4 2 4" xfId="26442" xr:uid="{8ED94120-473D-4033-A85E-672E330F30BA}"/>
    <cellStyle name="Normal - Style4 3" xfId="11945" xr:uid="{00000000-0005-0000-0000-0000F3310000}"/>
    <cellStyle name="Normal - Style4 3 2" xfId="11946" xr:uid="{00000000-0005-0000-0000-0000F4310000}"/>
    <cellStyle name="Normal - Style4 3 3" xfId="20478" xr:uid="{00000000-0005-0000-0000-0000F5310000}"/>
    <cellStyle name="Normal - Style4 3 3 2" xfId="32385" xr:uid="{E393F797-18FA-4494-B32B-B417C14C65EF}"/>
    <cellStyle name="Normal - Style4 3 4" xfId="26443" xr:uid="{B11B1C01-4CC5-4FF2-B0FF-FD47113E1074}"/>
    <cellStyle name="Normal - Style4 4" xfId="11947" xr:uid="{00000000-0005-0000-0000-0000F6310000}"/>
    <cellStyle name="Normal - Style5" xfId="11948" xr:uid="{00000000-0005-0000-0000-0000F7310000}"/>
    <cellStyle name="Normal - Style5 2" xfId="11949" xr:uid="{00000000-0005-0000-0000-0000F8310000}"/>
    <cellStyle name="Normal - Style5 2 2" xfId="11950" xr:uid="{00000000-0005-0000-0000-0000F9310000}"/>
    <cellStyle name="Normal - Style5 2 3" xfId="20479" xr:uid="{00000000-0005-0000-0000-0000FA310000}"/>
    <cellStyle name="Normal - Style5 2 3 2" xfId="32386" xr:uid="{54E08C9D-6B0D-4940-9B1E-8A4D36751FCD}"/>
    <cellStyle name="Normal - Style5 2 4" xfId="26444" xr:uid="{A40980B6-A7DA-4765-B350-A0042A94195D}"/>
    <cellStyle name="Normal - Style5 3" xfId="11951" xr:uid="{00000000-0005-0000-0000-0000FB310000}"/>
    <cellStyle name="Normal - Style5 3 2" xfId="11952" xr:uid="{00000000-0005-0000-0000-0000FC310000}"/>
    <cellStyle name="Normal - Style5 3 3" xfId="20480" xr:uid="{00000000-0005-0000-0000-0000FD310000}"/>
    <cellStyle name="Normal - Style5 3 3 2" xfId="32387" xr:uid="{EC929525-3D54-4B94-899B-D4907C87767B}"/>
    <cellStyle name="Normal - Style5 3 4" xfId="26445" xr:uid="{5B38004B-A513-4D8B-AB69-D9091AA08CF5}"/>
    <cellStyle name="Normal - Style5 4" xfId="11953" xr:uid="{00000000-0005-0000-0000-0000FE310000}"/>
    <cellStyle name="Normal - Style6" xfId="11954" xr:uid="{00000000-0005-0000-0000-0000FF310000}"/>
    <cellStyle name="Normal - Style6 2" xfId="11955" xr:uid="{00000000-0005-0000-0000-000000320000}"/>
    <cellStyle name="Normal - Style6 2 2" xfId="11956" xr:uid="{00000000-0005-0000-0000-000001320000}"/>
    <cellStyle name="Normal - Style6 2 3" xfId="20481" xr:uid="{00000000-0005-0000-0000-000002320000}"/>
    <cellStyle name="Normal - Style6 2 3 2" xfId="32388" xr:uid="{0B2624A5-8CE0-4334-8467-8322AF567382}"/>
    <cellStyle name="Normal - Style6 2 4" xfId="26446" xr:uid="{94E0D744-0011-4174-B93A-6CDD011F0CBE}"/>
    <cellStyle name="Normal - Style6 3" xfId="11957" xr:uid="{00000000-0005-0000-0000-000003320000}"/>
    <cellStyle name="Normal - Style6 3 2" xfId="11958" xr:uid="{00000000-0005-0000-0000-000004320000}"/>
    <cellStyle name="Normal - Style6 3 3" xfId="20482" xr:uid="{00000000-0005-0000-0000-000005320000}"/>
    <cellStyle name="Normal - Style6 3 3 2" xfId="32389" xr:uid="{9E2B35B5-0D35-4CCA-8FD0-C328E2091B05}"/>
    <cellStyle name="Normal - Style6 3 4" xfId="26447" xr:uid="{A82C4043-2CF3-4955-83A0-C4CD727FCBE7}"/>
    <cellStyle name="Normal - Style6 4" xfId="11959" xr:uid="{00000000-0005-0000-0000-000006320000}"/>
    <cellStyle name="Normal - Style7" xfId="11960" xr:uid="{00000000-0005-0000-0000-000007320000}"/>
    <cellStyle name="Normal - Style7 2" xfId="11961" xr:uid="{00000000-0005-0000-0000-000008320000}"/>
    <cellStyle name="Normal - Style7 2 2" xfId="11962" xr:uid="{00000000-0005-0000-0000-000009320000}"/>
    <cellStyle name="Normal - Style7 2 3" xfId="20483" xr:uid="{00000000-0005-0000-0000-00000A320000}"/>
    <cellStyle name="Normal - Style7 2 3 2" xfId="32390" xr:uid="{35667A17-E528-49E4-9799-245AB5A92E4D}"/>
    <cellStyle name="Normal - Style7 2 4" xfId="26448" xr:uid="{26E9333D-C01A-4244-8418-A850176A3EA2}"/>
    <cellStyle name="Normal - Style7 3" xfId="11963" xr:uid="{00000000-0005-0000-0000-00000B320000}"/>
    <cellStyle name="Normal - Style7 3 2" xfId="11964" xr:uid="{00000000-0005-0000-0000-00000C320000}"/>
    <cellStyle name="Normal - Style7 3 3" xfId="20484" xr:uid="{00000000-0005-0000-0000-00000D320000}"/>
    <cellStyle name="Normal - Style7 3 3 2" xfId="32391" xr:uid="{C463AD56-4725-4EA7-81EC-5353D8593ECA}"/>
    <cellStyle name="Normal - Style7 3 4" xfId="26449" xr:uid="{50F98C16-0615-4868-B6CF-376F2818C719}"/>
    <cellStyle name="Normal - Style7 4" xfId="11965" xr:uid="{00000000-0005-0000-0000-00000E320000}"/>
    <cellStyle name="Normal - Style8" xfId="11966" xr:uid="{00000000-0005-0000-0000-00000F320000}"/>
    <cellStyle name="Normal - Style8 2" xfId="11967" xr:uid="{00000000-0005-0000-0000-000010320000}"/>
    <cellStyle name="Normal - Style8 2 2" xfId="11968" xr:uid="{00000000-0005-0000-0000-000011320000}"/>
    <cellStyle name="Normal - Style8 2 3" xfId="20485" xr:uid="{00000000-0005-0000-0000-000012320000}"/>
    <cellStyle name="Normal - Style8 2 3 2" xfId="32392" xr:uid="{4439B83E-D1FD-44C2-9B29-D148DDF0C616}"/>
    <cellStyle name="Normal - Style8 2 4" xfId="26450" xr:uid="{1815FED0-6122-4043-B3B4-262A82BE9452}"/>
    <cellStyle name="Normal - Style8 3" xfId="11969" xr:uid="{00000000-0005-0000-0000-000013320000}"/>
    <cellStyle name="Normal - Style8 3 2" xfId="11970" xr:uid="{00000000-0005-0000-0000-000014320000}"/>
    <cellStyle name="Normal - Style8 3 3" xfId="20486" xr:uid="{00000000-0005-0000-0000-000015320000}"/>
    <cellStyle name="Normal - Style8 3 3 2" xfId="32393" xr:uid="{99186C90-F636-4497-9C33-4B8C5991F4FE}"/>
    <cellStyle name="Normal - Style8 3 4" xfId="26451" xr:uid="{135BF47A-72E1-46B5-8A8F-4844BABAF71A}"/>
    <cellStyle name="Normal - Style8 4" xfId="11971" xr:uid="{00000000-0005-0000-0000-000016320000}"/>
    <cellStyle name="Normal - Styln" xfId="11972" xr:uid="{00000000-0005-0000-0000-000017320000}"/>
    <cellStyle name="Normal - Styln 2" xfId="20487" xr:uid="{00000000-0005-0000-0000-000018320000}"/>
    <cellStyle name="Normal - Styln 2 2" xfId="32394" xr:uid="{29A22B57-B2AA-41AC-BC92-F701CB886D88}"/>
    <cellStyle name="Normal - Styln 3" xfId="26452" xr:uid="{D33FA4F5-D229-4D12-87DD-1466AFC5BE8A}"/>
    <cellStyle name="Normal (bottom)" xfId="11973" xr:uid="{00000000-0005-0000-0000-000019320000}"/>
    <cellStyle name="Normal (bottom) 2" xfId="11974" xr:uid="{00000000-0005-0000-0000-00001A320000}"/>
    <cellStyle name="Normal (bottom) 2 2" xfId="20489" xr:uid="{00000000-0005-0000-0000-00001B320000}"/>
    <cellStyle name="Normal (bottom) 2 2 2" xfId="32396" xr:uid="{4520A6EE-45BD-4B8D-A0F2-F0D542BEC085}"/>
    <cellStyle name="Normal (bottom) 2 3" xfId="26454" xr:uid="{5462E06B-B7E2-4B61-B55B-46D88CCF7DC5}"/>
    <cellStyle name="Normal (bottom) 3" xfId="11975" xr:uid="{00000000-0005-0000-0000-00001C320000}"/>
    <cellStyle name="Normal (bottom) 3 2" xfId="11976" xr:uid="{00000000-0005-0000-0000-00001D320000}"/>
    <cellStyle name="Normal (bottom) 3 2 2" xfId="20491" xr:uid="{00000000-0005-0000-0000-00001E320000}"/>
    <cellStyle name="Normal (bottom) 3 2 2 2" xfId="32398" xr:uid="{AE5D40BB-8538-4F43-B2BE-5C39F3C4232F}"/>
    <cellStyle name="Normal (bottom) 3 2 3" xfId="26456" xr:uid="{CB770F86-0C16-442B-AE53-8828E3B5C758}"/>
    <cellStyle name="Normal (bottom) 3 3" xfId="20490" xr:uid="{00000000-0005-0000-0000-00001F320000}"/>
    <cellStyle name="Normal (bottom) 3 3 2" xfId="32397" xr:uid="{EE8F7DD2-6895-4283-BFA7-B2C06F4415AB}"/>
    <cellStyle name="Normal (bottom) 3 4" xfId="26455" xr:uid="{1D9E482D-48D4-43F6-AA42-04C97DF2A89D}"/>
    <cellStyle name="Normal (bottom) 4" xfId="11977" xr:uid="{00000000-0005-0000-0000-000020320000}"/>
    <cellStyle name="Normal (bottom) 4 2" xfId="11978" xr:uid="{00000000-0005-0000-0000-000021320000}"/>
    <cellStyle name="Normal (bottom) 4 2 2" xfId="20493" xr:uid="{00000000-0005-0000-0000-000022320000}"/>
    <cellStyle name="Normal (bottom) 4 2 2 2" xfId="32400" xr:uid="{8362D376-4DA3-4E1F-96C3-9A39DECE0BC5}"/>
    <cellStyle name="Normal (bottom) 4 2 3" xfId="26458" xr:uid="{EA1F43F5-6388-4715-8A79-BFBD17FC56F4}"/>
    <cellStyle name="Normal (bottom) 4 3" xfId="20492" xr:uid="{00000000-0005-0000-0000-000023320000}"/>
    <cellStyle name="Normal (bottom) 4 3 2" xfId="32399" xr:uid="{BB7DC82C-27A5-4CF5-98CD-E0E917ADD348}"/>
    <cellStyle name="Normal (bottom) 4 4" xfId="26457" xr:uid="{848ED5AA-9D80-4D47-A8DD-358CEAB4580E}"/>
    <cellStyle name="Normal (bottom) 5" xfId="11979" xr:uid="{00000000-0005-0000-0000-000024320000}"/>
    <cellStyle name="Normal (bottom) 5 2" xfId="11980" xr:uid="{00000000-0005-0000-0000-000025320000}"/>
    <cellStyle name="Normal (bottom) 5 2 2" xfId="20495" xr:uid="{00000000-0005-0000-0000-000026320000}"/>
    <cellStyle name="Normal (bottom) 5 2 2 2" xfId="32402" xr:uid="{DD53D731-9875-4787-B287-D7B4911D56C5}"/>
    <cellStyle name="Normal (bottom) 5 2 3" xfId="26460" xr:uid="{E7D935C1-32E8-4642-B764-98CE61A37737}"/>
    <cellStyle name="Normal (bottom) 5 3" xfId="20494" xr:uid="{00000000-0005-0000-0000-000027320000}"/>
    <cellStyle name="Normal (bottom) 5 3 2" xfId="32401" xr:uid="{38A3626C-17BA-4AEF-84C4-80E46554F743}"/>
    <cellStyle name="Normal (bottom) 5 4" xfId="26459" xr:uid="{E8D8809B-D113-450C-8BB3-33A6F0F98FF0}"/>
    <cellStyle name="Normal (bottom) 6" xfId="20488" xr:uid="{00000000-0005-0000-0000-000028320000}"/>
    <cellStyle name="Normal (bottom) 6 2" xfId="32395" xr:uid="{D212CAA0-4624-40B8-AC24-F54BA5B5E3E3}"/>
    <cellStyle name="Normal (bottom) 7" xfId="26453" xr:uid="{76AB66C5-2888-48D2-B1D3-D2CC6ACC7814}"/>
    <cellStyle name="Normal (grey)" xfId="11981" xr:uid="{00000000-0005-0000-0000-000029320000}"/>
    <cellStyle name="Normal (grey) 2" xfId="20496" xr:uid="{00000000-0005-0000-0000-00002A320000}"/>
    <cellStyle name="Normal (grey) 2 2" xfId="32403" xr:uid="{F021F336-E763-4A06-BE0C-E489518F9FE9}"/>
    <cellStyle name="Normal (grey) 3" xfId="26461" xr:uid="{75C02377-E046-4918-AE73-859E365E8097}"/>
    <cellStyle name="Normal (left)" xfId="11982" xr:uid="{00000000-0005-0000-0000-00002B320000}"/>
    <cellStyle name="Normal (left) 2" xfId="11983" xr:uid="{00000000-0005-0000-0000-00002C320000}"/>
    <cellStyle name="Normal (left) 2 2" xfId="20498" xr:uid="{00000000-0005-0000-0000-00002D320000}"/>
    <cellStyle name="Normal (left) 2 2 2" xfId="32405" xr:uid="{59CB386D-9331-4209-8AC4-F5695BE8B470}"/>
    <cellStyle name="Normal (left) 2 3" xfId="26463" xr:uid="{F8C8B969-C526-404D-9DCB-33EE7A9A9A69}"/>
    <cellStyle name="Normal (left) 3" xfId="11984" xr:uid="{00000000-0005-0000-0000-00002E320000}"/>
    <cellStyle name="Normal (left) 3 2" xfId="11985" xr:uid="{00000000-0005-0000-0000-00002F320000}"/>
    <cellStyle name="Normal (left) 3 2 2" xfId="20500" xr:uid="{00000000-0005-0000-0000-000030320000}"/>
    <cellStyle name="Normal (left) 3 2 2 2" xfId="32407" xr:uid="{2995D11D-36A2-4882-B03D-C8BBB5AD8741}"/>
    <cellStyle name="Normal (left) 3 2 3" xfId="26465" xr:uid="{AA99EDDC-6361-4247-9274-2038D888DF1B}"/>
    <cellStyle name="Normal (left) 3 3" xfId="20499" xr:uid="{00000000-0005-0000-0000-000031320000}"/>
    <cellStyle name="Normal (left) 3 3 2" xfId="32406" xr:uid="{4076438B-FD2F-4E94-B9E8-98D7EB11BCE4}"/>
    <cellStyle name="Normal (left) 3 4" xfId="26464" xr:uid="{7E001F26-1B45-4604-9A75-F56872BC464E}"/>
    <cellStyle name="Normal (left) 4" xfId="11986" xr:uid="{00000000-0005-0000-0000-000032320000}"/>
    <cellStyle name="Normal (left) 4 2" xfId="11987" xr:uid="{00000000-0005-0000-0000-000033320000}"/>
    <cellStyle name="Normal (left) 4 2 2" xfId="20502" xr:uid="{00000000-0005-0000-0000-000034320000}"/>
    <cellStyle name="Normal (left) 4 2 2 2" xfId="32409" xr:uid="{FCC5CB9A-4414-49BD-B69C-465CBFF05E16}"/>
    <cellStyle name="Normal (left) 4 2 3" xfId="26467" xr:uid="{F74EF258-2BE2-41F3-80DA-FBC503AB1624}"/>
    <cellStyle name="Normal (left) 4 3" xfId="20501" xr:uid="{00000000-0005-0000-0000-000035320000}"/>
    <cellStyle name="Normal (left) 4 3 2" xfId="32408" xr:uid="{64E83529-3F8C-460A-B07E-6B4402E1CEBB}"/>
    <cellStyle name="Normal (left) 4 4" xfId="26466" xr:uid="{94FD13C0-3A5D-42F2-A34B-133FA8F10DF1}"/>
    <cellStyle name="Normal (left) 5" xfId="11988" xr:uid="{00000000-0005-0000-0000-000036320000}"/>
    <cellStyle name="Normal (left) 5 2" xfId="11989" xr:uid="{00000000-0005-0000-0000-000037320000}"/>
    <cellStyle name="Normal (left) 5 2 2" xfId="20504" xr:uid="{00000000-0005-0000-0000-000038320000}"/>
    <cellStyle name="Normal (left) 5 2 2 2" xfId="32411" xr:uid="{10F4D415-6985-4E00-B677-E7FEE7DCBF6E}"/>
    <cellStyle name="Normal (left) 5 2 3" xfId="26469" xr:uid="{A4F9ABF9-36EE-4BB8-B4D1-C0F2F76AD615}"/>
    <cellStyle name="Normal (left) 5 3" xfId="20503" xr:uid="{00000000-0005-0000-0000-000039320000}"/>
    <cellStyle name="Normal (left) 5 3 2" xfId="32410" xr:uid="{43A785DC-AA36-4B32-90A2-394AFD1A8BE6}"/>
    <cellStyle name="Normal (left) 5 4" xfId="26468" xr:uid="{0CC9948C-1555-4FF0-9895-C79740C815DC}"/>
    <cellStyle name="Normal (left) 6" xfId="20497" xr:uid="{00000000-0005-0000-0000-00003A320000}"/>
    <cellStyle name="Normal (left) 6 2" xfId="32404" xr:uid="{C2B8A99E-2196-4748-B20A-8D8F73F849A3}"/>
    <cellStyle name="Normal (left) 7" xfId="26462" xr:uid="{D930D5CB-98E1-448E-9F8D-8F29835E6C66}"/>
    <cellStyle name="Normal (middle)" xfId="11990" xr:uid="{00000000-0005-0000-0000-00003B320000}"/>
    <cellStyle name="Normal (middle) 2" xfId="11991" xr:uid="{00000000-0005-0000-0000-00003C320000}"/>
    <cellStyle name="Normal (middle) 2 2" xfId="20506" xr:uid="{00000000-0005-0000-0000-00003D320000}"/>
    <cellStyle name="Normal (middle) 2 2 2" xfId="32413" xr:uid="{7CAF93DD-1D25-41B1-932B-1100A7225545}"/>
    <cellStyle name="Normal (middle) 2 3" xfId="26471" xr:uid="{D9499F14-553B-43A3-BD0C-D3D3D869F760}"/>
    <cellStyle name="Normal (middle) 3" xfId="11992" xr:uid="{00000000-0005-0000-0000-00003E320000}"/>
    <cellStyle name="Normal (middle) 3 2" xfId="11993" xr:uid="{00000000-0005-0000-0000-00003F320000}"/>
    <cellStyle name="Normal (middle) 3 2 2" xfId="20508" xr:uid="{00000000-0005-0000-0000-000040320000}"/>
    <cellStyle name="Normal (middle) 3 2 2 2" xfId="32415" xr:uid="{2B46D784-264E-46F3-9116-C4A78EA446A3}"/>
    <cellStyle name="Normal (middle) 3 2 3" xfId="26473" xr:uid="{04579B55-946B-428A-9324-F934E268FCA1}"/>
    <cellStyle name="Normal (middle) 3 3" xfId="20507" xr:uid="{00000000-0005-0000-0000-000041320000}"/>
    <cellStyle name="Normal (middle) 3 3 2" xfId="32414" xr:uid="{A67A6231-B38D-4FD2-A984-B84F7BBA2812}"/>
    <cellStyle name="Normal (middle) 3 4" xfId="26472" xr:uid="{C31F86A1-5600-41C3-97E2-5C714CB27F3E}"/>
    <cellStyle name="Normal (middle) 4" xfId="11994" xr:uid="{00000000-0005-0000-0000-000042320000}"/>
    <cellStyle name="Normal (middle) 4 2" xfId="11995" xr:uid="{00000000-0005-0000-0000-000043320000}"/>
    <cellStyle name="Normal (middle) 4 2 2" xfId="20510" xr:uid="{00000000-0005-0000-0000-000044320000}"/>
    <cellStyle name="Normal (middle) 4 2 2 2" xfId="32417" xr:uid="{453D70CF-2BE3-47E5-A299-52F1431CB5F8}"/>
    <cellStyle name="Normal (middle) 4 2 3" xfId="26475" xr:uid="{8288AFAF-0BCA-4289-9149-2B1696AB2115}"/>
    <cellStyle name="Normal (middle) 4 3" xfId="20509" xr:uid="{00000000-0005-0000-0000-000045320000}"/>
    <cellStyle name="Normal (middle) 4 3 2" xfId="32416" xr:uid="{712BE0CE-89E8-4A79-8A23-DB897EA16942}"/>
    <cellStyle name="Normal (middle) 4 4" xfId="26474" xr:uid="{66C792AC-C58D-4406-999C-FF349B830C0E}"/>
    <cellStyle name="Normal (middle) 5" xfId="11996" xr:uid="{00000000-0005-0000-0000-000046320000}"/>
    <cellStyle name="Normal (middle) 5 2" xfId="11997" xr:uid="{00000000-0005-0000-0000-000047320000}"/>
    <cellStyle name="Normal (middle) 5 2 2" xfId="20512" xr:uid="{00000000-0005-0000-0000-000048320000}"/>
    <cellStyle name="Normal (middle) 5 2 2 2" xfId="32419" xr:uid="{6F9CC538-EF38-450E-B10C-54CA382445C2}"/>
    <cellStyle name="Normal (middle) 5 2 3" xfId="26477" xr:uid="{8B607979-CB23-4841-B6FE-48C11C38E339}"/>
    <cellStyle name="Normal (middle) 5 3" xfId="20511" xr:uid="{00000000-0005-0000-0000-000049320000}"/>
    <cellStyle name="Normal (middle) 5 3 2" xfId="32418" xr:uid="{3CFC5B60-7B4D-495C-990A-935E8E21371D}"/>
    <cellStyle name="Normal (middle) 5 4" xfId="26476" xr:uid="{5D771D3A-4610-4882-9B4C-6FBB8FC86A5C}"/>
    <cellStyle name="Normal (middle) 6" xfId="20505" xr:uid="{00000000-0005-0000-0000-00004A320000}"/>
    <cellStyle name="Normal (middle) 6 2" xfId="32412" xr:uid="{14D909D0-324C-43AA-A5A0-33E3334B3D9A}"/>
    <cellStyle name="Normal (middle) 7" xfId="26470" xr:uid="{559E9EBB-511B-48B2-8924-505A1DF1CC09}"/>
    <cellStyle name="Normal (right)" xfId="11998" xr:uid="{00000000-0005-0000-0000-00004B320000}"/>
    <cellStyle name="Normal (right) 2" xfId="11999" xr:uid="{00000000-0005-0000-0000-00004C320000}"/>
    <cellStyle name="Normal (right) 2 2" xfId="20514" xr:uid="{00000000-0005-0000-0000-00004D320000}"/>
    <cellStyle name="Normal (right) 2 2 2" xfId="32421" xr:uid="{B95F8990-80F9-4C52-A872-AB6C0B278F28}"/>
    <cellStyle name="Normal (right) 2 3" xfId="26479" xr:uid="{21F2ADA6-7CB3-4249-8959-558EC9EE9D47}"/>
    <cellStyle name="Normal (right) 3" xfId="12000" xr:uid="{00000000-0005-0000-0000-00004E320000}"/>
    <cellStyle name="Normal (right) 3 2" xfId="12001" xr:uid="{00000000-0005-0000-0000-00004F320000}"/>
    <cellStyle name="Normal (right) 3 2 2" xfId="20516" xr:uid="{00000000-0005-0000-0000-000050320000}"/>
    <cellStyle name="Normal (right) 3 2 2 2" xfId="32423" xr:uid="{232F3DC3-3F41-45E3-B545-D3DF7933B6DB}"/>
    <cellStyle name="Normal (right) 3 2 3" xfId="26481" xr:uid="{8843F079-D0CA-4B0F-AFB6-A08C3CEEB973}"/>
    <cellStyle name="Normal (right) 3 3" xfId="20515" xr:uid="{00000000-0005-0000-0000-000051320000}"/>
    <cellStyle name="Normal (right) 3 3 2" xfId="32422" xr:uid="{E39D41E3-5C41-4189-87CC-3E8A47C7D6B1}"/>
    <cellStyle name="Normal (right) 3 4" xfId="26480" xr:uid="{24B3BC0E-B139-46F0-9805-54D013770BD5}"/>
    <cellStyle name="Normal (right) 4" xfId="12002" xr:uid="{00000000-0005-0000-0000-000052320000}"/>
    <cellStyle name="Normal (right) 4 2" xfId="12003" xr:uid="{00000000-0005-0000-0000-000053320000}"/>
    <cellStyle name="Normal (right) 4 2 2" xfId="20518" xr:uid="{00000000-0005-0000-0000-000054320000}"/>
    <cellStyle name="Normal (right) 4 2 2 2" xfId="32425" xr:uid="{C73E6FB2-BE05-4E24-A7FE-A16011757E3D}"/>
    <cellStyle name="Normal (right) 4 2 3" xfId="26483" xr:uid="{0905DE0D-541E-49DB-A2CD-CF29A8B6A214}"/>
    <cellStyle name="Normal (right) 4 3" xfId="20517" xr:uid="{00000000-0005-0000-0000-000055320000}"/>
    <cellStyle name="Normal (right) 4 3 2" xfId="32424" xr:uid="{5F31F6C5-FA75-4F48-AC64-ECB962081974}"/>
    <cellStyle name="Normal (right) 4 4" xfId="26482" xr:uid="{61A41938-DAC2-4836-A34B-AD36FBF1E1AA}"/>
    <cellStyle name="Normal (right) 5" xfId="12004" xr:uid="{00000000-0005-0000-0000-000056320000}"/>
    <cellStyle name="Normal (right) 5 2" xfId="12005" xr:uid="{00000000-0005-0000-0000-000057320000}"/>
    <cellStyle name="Normal (right) 5 2 2" xfId="20520" xr:uid="{00000000-0005-0000-0000-000058320000}"/>
    <cellStyle name="Normal (right) 5 2 2 2" xfId="32427" xr:uid="{18278878-4E5D-467E-A85A-659D36508CDC}"/>
    <cellStyle name="Normal (right) 5 2 3" xfId="26485" xr:uid="{F32219AD-B9DB-4121-B182-506E46666659}"/>
    <cellStyle name="Normal (right) 5 3" xfId="20519" xr:uid="{00000000-0005-0000-0000-000059320000}"/>
    <cellStyle name="Normal (right) 5 3 2" xfId="32426" xr:uid="{AC0DA524-5597-484C-B039-328864C8816D}"/>
    <cellStyle name="Normal (right) 5 4" xfId="26484" xr:uid="{2FC8671C-1DE4-43AB-BB4D-3F9F1247FE30}"/>
    <cellStyle name="Normal (right) 6" xfId="20513" xr:uid="{00000000-0005-0000-0000-00005A320000}"/>
    <cellStyle name="Normal (right) 6 2" xfId="32420" xr:uid="{01041F39-B92A-461D-9C1F-03AF1A6B8C67}"/>
    <cellStyle name="Normal (right) 7" xfId="26478" xr:uid="{9CC77B2F-A932-4BF7-A830-7BFBA8E0C2A7}"/>
    <cellStyle name="Normal (top)" xfId="12006" xr:uid="{00000000-0005-0000-0000-00005B320000}"/>
    <cellStyle name="Normal (top) 2" xfId="20521" xr:uid="{00000000-0005-0000-0000-00005C320000}"/>
    <cellStyle name="Normal (top) 2 2" xfId="32428" xr:uid="{3F3E24D9-7A3F-414A-9140-279C60B6095F}"/>
    <cellStyle name="Normal (top) 3" xfId="26486" xr:uid="{D5C8C09E-C87D-4DB1-A45A-91925BEDEE8F}"/>
    <cellStyle name="Normal (white)" xfId="12007" xr:uid="{00000000-0005-0000-0000-00005D320000}"/>
    <cellStyle name="Normal (white) 2" xfId="12008" xr:uid="{00000000-0005-0000-0000-00005E320000}"/>
    <cellStyle name="Normal (white) 2 2" xfId="20523" xr:uid="{00000000-0005-0000-0000-00005F320000}"/>
    <cellStyle name="Normal (white) 2 2 2" xfId="32430" xr:uid="{4273213B-912F-44FF-A3C6-0D5D6E85CBF8}"/>
    <cellStyle name="Normal (white) 2 3" xfId="26488" xr:uid="{22577CAA-A62D-4188-A944-DB615F64C2F1}"/>
    <cellStyle name="Normal (white) 3" xfId="12009" xr:uid="{00000000-0005-0000-0000-000060320000}"/>
    <cellStyle name="Normal (white) 3 2" xfId="12010" xr:uid="{00000000-0005-0000-0000-000061320000}"/>
    <cellStyle name="Normal (white) 3 2 2" xfId="20525" xr:uid="{00000000-0005-0000-0000-000062320000}"/>
    <cellStyle name="Normal (white) 3 2 2 2" xfId="32432" xr:uid="{C5D7F208-E5BF-4DFA-B0D1-6B766EF82A5F}"/>
    <cellStyle name="Normal (white) 3 2 3" xfId="26490" xr:uid="{B5C409CA-C58E-4647-B594-6433F7845C8C}"/>
    <cellStyle name="Normal (white) 3 3" xfId="20524" xr:uid="{00000000-0005-0000-0000-000063320000}"/>
    <cellStyle name="Normal (white) 3 3 2" xfId="32431" xr:uid="{7442373E-97BD-4B27-9E60-EE639633F1CE}"/>
    <cellStyle name="Normal (white) 3 4" xfId="26489" xr:uid="{6C6FEE00-3B55-4094-A570-BE56360A1320}"/>
    <cellStyle name="Normal (white) 4" xfId="12011" xr:uid="{00000000-0005-0000-0000-000064320000}"/>
    <cellStyle name="Normal (white) 4 2" xfId="12012" xr:uid="{00000000-0005-0000-0000-000065320000}"/>
    <cellStyle name="Normal (white) 4 2 2" xfId="20527" xr:uid="{00000000-0005-0000-0000-000066320000}"/>
    <cellStyle name="Normal (white) 4 2 2 2" xfId="32434" xr:uid="{8313B7D4-B4CC-4765-9923-37AA52377599}"/>
    <cellStyle name="Normal (white) 4 2 3" xfId="26492" xr:uid="{418D7ACA-9C9E-4D57-B8F5-ED565DD28921}"/>
    <cellStyle name="Normal (white) 4 3" xfId="20526" xr:uid="{00000000-0005-0000-0000-000067320000}"/>
    <cellStyle name="Normal (white) 4 3 2" xfId="32433" xr:uid="{CEB1D773-D71A-4589-B0D7-AC5578EAE3DD}"/>
    <cellStyle name="Normal (white) 4 4" xfId="26491" xr:uid="{B3937995-EE97-440A-9EF2-FB4516D4BB63}"/>
    <cellStyle name="Normal (white) 5" xfId="12013" xr:uid="{00000000-0005-0000-0000-000068320000}"/>
    <cellStyle name="Normal (white) 5 2" xfId="12014" xr:uid="{00000000-0005-0000-0000-000069320000}"/>
    <cellStyle name="Normal (white) 5 2 2" xfId="20529" xr:uid="{00000000-0005-0000-0000-00006A320000}"/>
    <cellStyle name="Normal (white) 5 2 2 2" xfId="32436" xr:uid="{98777EAB-C51D-4B76-89B8-F164C3A4BCE9}"/>
    <cellStyle name="Normal (white) 5 2 3" xfId="26494" xr:uid="{B12C3B02-045D-45C2-943F-CF60C7828C99}"/>
    <cellStyle name="Normal (white) 5 3" xfId="20528" xr:uid="{00000000-0005-0000-0000-00006B320000}"/>
    <cellStyle name="Normal (white) 5 3 2" xfId="32435" xr:uid="{CE6DA528-FBB5-4528-BC19-836EFF9A3C6C}"/>
    <cellStyle name="Normal (white) 5 4" xfId="26493" xr:uid="{5A9F2AA7-66A4-4AC7-A2B1-2E8AD971EA5D}"/>
    <cellStyle name="Normal (white) 6" xfId="20522" xr:uid="{00000000-0005-0000-0000-00006C320000}"/>
    <cellStyle name="Normal (white) 6 2" xfId="32429" xr:uid="{91D4555E-0318-45D6-BB29-30DFC4A2BF11}"/>
    <cellStyle name="Normal (white) 7" xfId="26487" xr:uid="{378ACAAA-9A4D-4FD4-AA3D-698ECC1F1BCE}"/>
    <cellStyle name="Normal 10" xfId="12015" xr:uid="{00000000-0005-0000-0000-00006D320000}"/>
    <cellStyle name="Normal 10 10" xfId="12016" xr:uid="{00000000-0005-0000-0000-00006E320000}"/>
    <cellStyle name="Normal 10 10 2" xfId="12017" xr:uid="{00000000-0005-0000-0000-00006F320000}"/>
    <cellStyle name="Normal 10 10 2 2" xfId="20531" xr:uid="{00000000-0005-0000-0000-000070320000}"/>
    <cellStyle name="Normal 10 10 2 2 2" xfId="32438" xr:uid="{E14087C0-1B40-477C-B281-AED8CB7B190F}"/>
    <cellStyle name="Normal 10 10 2 3" xfId="26496" xr:uid="{D68164D1-9546-4F9C-98BD-AFE3A882B835}"/>
    <cellStyle name="Normal 10 10 3" xfId="12018" xr:uid="{00000000-0005-0000-0000-000071320000}"/>
    <cellStyle name="Normal 10 10 3 2" xfId="20532" xr:uid="{00000000-0005-0000-0000-000072320000}"/>
    <cellStyle name="Normal 10 10 3 2 2" xfId="32439" xr:uid="{292D7A65-D7C0-4546-B775-E00F17E2F2E7}"/>
    <cellStyle name="Normal 10 10 3 3" xfId="26497" xr:uid="{F2B9C678-7A19-4F32-BDEC-CF425BE6B2F2}"/>
    <cellStyle name="Normal 10 10 4" xfId="12019" xr:uid="{00000000-0005-0000-0000-000073320000}"/>
    <cellStyle name="Normal 10 10 4 2" xfId="20533" xr:uid="{00000000-0005-0000-0000-000074320000}"/>
    <cellStyle name="Normal 10 10 4 2 2" xfId="32440" xr:uid="{BB89FD45-A2CB-4364-99A9-D8AC005EAB23}"/>
    <cellStyle name="Normal 10 10 4 3" xfId="26498" xr:uid="{B583E15D-4E08-4359-8383-CFFA378E57B3}"/>
    <cellStyle name="Normal 10 10 5" xfId="12020" xr:uid="{00000000-0005-0000-0000-000075320000}"/>
    <cellStyle name="Normal 10 10 5 2" xfId="20534" xr:uid="{00000000-0005-0000-0000-000076320000}"/>
    <cellStyle name="Normal 10 10 5 2 2" xfId="32441" xr:uid="{BF22B55B-47CB-4D4F-A619-AC55814B30CA}"/>
    <cellStyle name="Normal 10 10 5 3" xfId="26499" xr:uid="{5E78EF3D-1275-40FC-B266-A21B270CDF1D}"/>
    <cellStyle name="Normal 10 10 6" xfId="20530" xr:uid="{00000000-0005-0000-0000-000077320000}"/>
    <cellStyle name="Normal 10 10 6 2" xfId="32437" xr:uid="{2E72C4F8-8D35-49CD-B712-0907E94417B3}"/>
    <cellStyle name="Normal 10 10 7" xfId="26495" xr:uid="{ED51F33D-2120-46E9-9B06-761B9D67304C}"/>
    <cellStyle name="Normal 10 11" xfId="12021" xr:uid="{00000000-0005-0000-0000-000078320000}"/>
    <cellStyle name="Normal 10 11 2" xfId="12022" xr:uid="{00000000-0005-0000-0000-000079320000}"/>
    <cellStyle name="Normal 10 11 2 2" xfId="20536" xr:uid="{00000000-0005-0000-0000-00007A320000}"/>
    <cellStyle name="Normal 10 11 2 2 2" xfId="32443" xr:uid="{5CD97678-69D2-4383-AA87-688727BB68C1}"/>
    <cellStyle name="Normal 10 11 2 3" xfId="26501" xr:uid="{37CEB6E1-A706-48CE-9415-18F825B2740D}"/>
    <cellStyle name="Normal 10 11 3" xfId="12023" xr:uid="{00000000-0005-0000-0000-00007B320000}"/>
    <cellStyle name="Normal 10 11 3 2" xfId="20537" xr:uid="{00000000-0005-0000-0000-00007C320000}"/>
    <cellStyle name="Normal 10 11 3 2 2" xfId="32444" xr:uid="{F16BB363-A288-444C-AF37-F0BBA69B084C}"/>
    <cellStyle name="Normal 10 11 3 3" xfId="26502" xr:uid="{A9202EA5-CD91-4C4B-8A06-69F8BDE82547}"/>
    <cellStyle name="Normal 10 11 4" xfId="12024" xr:uid="{00000000-0005-0000-0000-00007D320000}"/>
    <cellStyle name="Normal 10 11 4 2" xfId="20538" xr:uid="{00000000-0005-0000-0000-00007E320000}"/>
    <cellStyle name="Normal 10 11 4 2 2" xfId="32445" xr:uid="{B537B757-1A6E-4946-ABCE-589CAC501FEE}"/>
    <cellStyle name="Normal 10 11 4 3" xfId="26503" xr:uid="{65C6AD19-556B-4C09-8A99-DC307F3EB490}"/>
    <cellStyle name="Normal 10 11 5" xfId="12025" xr:uid="{00000000-0005-0000-0000-00007F320000}"/>
    <cellStyle name="Normal 10 11 5 2" xfId="20539" xr:uid="{00000000-0005-0000-0000-000080320000}"/>
    <cellStyle name="Normal 10 11 5 2 2" xfId="32446" xr:uid="{EA7791BB-6D1F-43DC-90B2-F99FBDEE1D53}"/>
    <cellStyle name="Normal 10 11 5 3" xfId="26504" xr:uid="{9391EE44-843A-4B46-A5A0-96BB8E04C438}"/>
    <cellStyle name="Normal 10 11 6" xfId="20535" xr:uid="{00000000-0005-0000-0000-000081320000}"/>
    <cellStyle name="Normal 10 11 6 2" xfId="32442" xr:uid="{CCEA030E-4700-431E-A572-E1A82B914D15}"/>
    <cellStyle name="Normal 10 11 7" xfId="26500" xr:uid="{7024D89A-22A2-416B-99A5-FB37754AC945}"/>
    <cellStyle name="Normal 10 12" xfId="12026" xr:uid="{00000000-0005-0000-0000-000082320000}"/>
    <cellStyle name="Normal 10 12 2" xfId="12027" xr:uid="{00000000-0005-0000-0000-000083320000}"/>
    <cellStyle name="Normal 10 12 2 2" xfId="20541" xr:uid="{00000000-0005-0000-0000-000084320000}"/>
    <cellStyle name="Normal 10 12 2 2 2" xfId="32448" xr:uid="{2E573C43-C78E-420C-A8DD-BF45FB32A823}"/>
    <cellStyle name="Normal 10 12 2 3" xfId="26506" xr:uid="{E2FAC28B-4EF3-4BCC-A677-8593E47F7C47}"/>
    <cellStyle name="Normal 10 12 3" xfId="12028" xr:uid="{00000000-0005-0000-0000-000085320000}"/>
    <cellStyle name="Normal 10 12 3 2" xfId="20542" xr:uid="{00000000-0005-0000-0000-000086320000}"/>
    <cellStyle name="Normal 10 12 3 2 2" xfId="32449" xr:uid="{6336166F-096D-435E-8070-BC05AD3CCE2B}"/>
    <cellStyle name="Normal 10 12 3 3" xfId="26507" xr:uid="{63A80ED4-6176-4B0B-82E3-136F9C1F4986}"/>
    <cellStyle name="Normal 10 12 4" xfId="12029" xr:uid="{00000000-0005-0000-0000-000087320000}"/>
    <cellStyle name="Normal 10 12 4 2" xfId="20543" xr:uid="{00000000-0005-0000-0000-000088320000}"/>
    <cellStyle name="Normal 10 12 4 2 2" xfId="32450" xr:uid="{7982AE0A-ACB4-47DA-8D0F-5CD2F0CCA945}"/>
    <cellStyle name="Normal 10 12 4 3" xfId="26508" xr:uid="{DB730636-85FE-4C6F-BD83-779B01D66AF6}"/>
    <cellStyle name="Normal 10 12 5" xfId="20540" xr:uid="{00000000-0005-0000-0000-000089320000}"/>
    <cellStyle name="Normal 10 12 5 2" xfId="32447" xr:uid="{2C918505-816B-4916-9950-C67291A02DA2}"/>
    <cellStyle name="Normal 10 12 6" xfId="26505" xr:uid="{FDE306BD-A844-45D1-90D2-0F9103358203}"/>
    <cellStyle name="Normal 10 13" xfId="12030" xr:uid="{00000000-0005-0000-0000-00008A320000}"/>
    <cellStyle name="Normal 10 13 2" xfId="12031" xr:uid="{00000000-0005-0000-0000-00008B320000}"/>
    <cellStyle name="Normal 10 13 2 2" xfId="20545" xr:uid="{00000000-0005-0000-0000-00008C320000}"/>
    <cellStyle name="Normal 10 13 2 2 2" xfId="32452" xr:uid="{A7BF9F63-AE83-4083-AAF8-9F68A62CC3C9}"/>
    <cellStyle name="Normal 10 13 2 3" xfId="26510" xr:uid="{F2B90918-C728-4952-8FF3-F49465635786}"/>
    <cellStyle name="Normal 10 13 3" xfId="12032" xr:uid="{00000000-0005-0000-0000-00008D320000}"/>
    <cellStyle name="Normal 10 13 3 2" xfId="20546" xr:uid="{00000000-0005-0000-0000-00008E320000}"/>
    <cellStyle name="Normal 10 13 3 2 2" xfId="32453" xr:uid="{C06B58BE-7F6A-4BB1-A23E-5C03B5C3F721}"/>
    <cellStyle name="Normal 10 13 3 3" xfId="26511" xr:uid="{112E837E-04C6-478A-839F-A6B03C2A263D}"/>
    <cellStyle name="Normal 10 13 4" xfId="12033" xr:uid="{00000000-0005-0000-0000-00008F320000}"/>
    <cellStyle name="Normal 10 13 4 2" xfId="20547" xr:uid="{00000000-0005-0000-0000-000090320000}"/>
    <cellStyle name="Normal 10 13 4 2 2" xfId="32454" xr:uid="{B92D935F-857F-4615-9CC6-9BF905FE02C4}"/>
    <cellStyle name="Normal 10 13 4 3" xfId="26512" xr:uid="{50035A27-8FD4-4CB7-842C-FE314D458975}"/>
    <cellStyle name="Normal 10 13 5" xfId="20544" xr:uid="{00000000-0005-0000-0000-000091320000}"/>
    <cellStyle name="Normal 10 13 5 2" xfId="32451" xr:uid="{26BEB9AD-5DE9-4307-93F6-3105057AC0F7}"/>
    <cellStyle name="Normal 10 13 6" xfId="26509" xr:uid="{F2F7C8FF-B02F-4760-AEFB-F72429774824}"/>
    <cellStyle name="Normal 10 14" xfId="12034" xr:uid="{00000000-0005-0000-0000-000092320000}"/>
    <cellStyle name="Normal 10 14 2" xfId="12035" xr:uid="{00000000-0005-0000-0000-000093320000}"/>
    <cellStyle name="Normal 10 14 2 2" xfId="20549" xr:uid="{00000000-0005-0000-0000-000094320000}"/>
    <cellStyle name="Normal 10 14 2 2 2" xfId="32456" xr:uid="{00DAB106-8932-4D76-8CAE-7CC77CDF9DE1}"/>
    <cellStyle name="Normal 10 14 2 3" xfId="26514" xr:uid="{07FEF6F8-C97F-4B4C-A096-6A8E9C266E8C}"/>
    <cellStyle name="Normal 10 14 3" xfId="12036" xr:uid="{00000000-0005-0000-0000-000095320000}"/>
    <cellStyle name="Normal 10 14 3 2" xfId="20550" xr:uid="{00000000-0005-0000-0000-000096320000}"/>
    <cellStyle name="Normal 10 14 3 2 2" xfId="32457" xr:uid="{CE636A78-3C16-4395-A4BC-2204728C47D1}"/>
    <cellStyle name="Normal 10 14 3 3" xfId="26515" xr:uid="{E7F8BBA6-E1AB-4C1A-B525-F624EDE89C34}"/>
    <cellStyle name="Normal 10 14 4" xfId="12037" xr:uid="{00000000-0005-0000-0000-000097320000}"/>
    <cellStyle name="Normal 10 14 4 2" xfId="20551" xr:uid="{00000000-0005-0000-0000-000098320000}"/>
    <cellStyle name="Normal 10 14 4 2 2" xfId="32458" xr:uid="{28BE00E7-6EF3-417C-9ADE-CFD99393ABAF}"/>
    <cellStyle name="Normal 10 14 4 3" xfId="26516" xr:uid="{7CEB1E7A-30FD-471D-AA2D-8A3FABF69461}"/>
    <cellStyle name="Normal 10 14 5" xfId="20548" xr:uid="{00000000-0005-0000-0000-000099320000}"/>
    <cellStyle name="Normal 10 14 5 2" xfId="32455" xr:uid="{C9F0A21A-4DCD-4C85-906B-D60B2B20935F}"/>
    <cellStyle name="Normal 10 14 6" xfId="26513" xr:uid="{3472F151-68EB-4568-A866-E7AF3CBDE9CE}"/>
    <cellStyle name="Normal 10 15" xfId="12038" xr:uid="{00000000-0005-0000-0000-00009A320000}"/>
    <cellStyle name="Normal 10 15 2" xfId="12039" xr:uid="{00000000-0005-0000-0000-00009B320000}"/>
    <cellStyle name="Normal 10 15 2 2" xfId="20553" xr:uid="{00000000-0005-0000-0000-00009C320000}"/>
    <cellStyle name="Normal 10 15 2 2 2" xfId="32460" xr:uid="{B46E58E5-31B1-484B-AA22-834FBADAD6DC}"/>
    <cellStyle name="Normal 10 15 2 3" xfId="26518" xr:uid="{76265ED7-C4DF-4F75-8A39-F57810285F4B}"/>
    <cellStyle name="Normal 10 15 3" xfId="12040" xr:uid="{00000000-0005-0000-0000-00009D320000}"/>
    <cellStyle name="Normal 10 15 3 2" xfId="20554" xr:uid="{00000000-0005-0000-0000-00009E320000}"/>
    <cellStyle name="Normal 10 15 3 2 2" xfId="32461" xr:uid="{5163CC92-DB86-4643-97A0-5CBBFBDD4853}"/>
    <cellStyle name="Normal 10 15 3 3" xfId="26519" xr:uid="{3C286206-5AEF-4F13-B07B-3FC4996AB018}"/>
    <cellStyle name="Normal 10 15 4" xfId="12041" xr:uid="{00000000-0005-0000-0000-00009F320000}"/>
    <cellStyle name="Normal 10 15 4 2" xfId="20555" xr:uid="{00000000-0005-0000-0000-0000A0320000}"/>
    <cellStyle name="Normal 10 15 4 2 2" xfId="32462" xr:uid="{C474AF88-463A-458A-ABE1-1EBF1CDE095A}"/>
    <cellStyle name="Normal 10 15 4 3" xfId="26520" xr:uid="{FD068112-F8F8-405E-B9D4-57FECB83DCB2}"/>
    <cellStyle name="Normal 10 15 5" xfId="20552" xr:uid="{00000000-0005-0000-0000-0000A1320000}"/>
    <cellStyle name="Normal 10 15 5 2" xfId="32459" xr:uid="{0DD5CB38-E196-4637-823C-1C8791AABD53}"/>
    <cellStyle name="Normal 10 15 6" xfId="26517" xr:uid="{B4348318-B9F9-401D-B47A-6B26AE4E4638}"/>
    <cellStyle name="Normal 10 16" xfId="12042" xr:uid="{00000000-0005-0000-0000-0000A2320000}"/>
    <cellStyle name="Normal 10 16 2" xfId="12043" xr:uid="{00000000-0005-0000-0000-0000A3320000}"/>
    <cellStyle name="Normal 10 16 2 2" xfId="20557" xr:uid="{00000000-0005-0000-0000-0000A4320000}"/>
    <cellStyle name="Normal 10 16 2 2 2" xfId="32464" xr:uid="{0451AE8E-C7C9-4116-BEF6-10A93D0E0125}"/>
    <cellStyle name="Normal 10 16 2 3" xfId="26522" xr:uid="{E312FB96-7100-466C-95DE-ED43898CE1FF}"/>
    <cellStyle name="Normal 10 16 3" xfId="12044" xr:uid="{00000000-0005-0000-0000-0000A5320000}"/>
    <cellStyle name="Normal 10 16 3 2" xfId="20558" xr:uid="{00000000-0005-0000-0000-0000A6320000}"/>
    <cellStyle name="Normal 10 16 3 2 2" xfId="32465" xr:uid="{05A8F7AF-A6CF-4C3B-AA8A-766F29393A81}"/>
    <cellStyle name="Normal 10 16 3 3" xfId="26523" xr:uid="{88CB25B0-FE30-49D2-83D9-5B5AAB96D6B9}"/>
    <cellStyle name="Normal 10 16 4" xfId="12045" xr:uid="{00000000-0005-0000-0000-0000A7320000}"/>
    <cellStyle name="Normal 10 16 4 2" xfId="20559" xr:uid="{00000000-0005-0000-0000-0000A8320000}"/>
    <cellStyle name="Normal 10 16 4 2 2" xfId="32466" xr:uid="{6F7792F4-C4AF-42C5-A020-7A7D316C5C71}"/>
    <cellStyle name="Normal 10 16 4 3" xfId="26524" xr:uid="{8B3BE392-2150-4939-9B9B-AD400C377058}"/>
    <cellStyle name="Normal 10 16 5" xfId="20556" xr:uid="{00000000-0005-0000-0000-0000A9320000}"/>
    <cellStyle name="Normal 10 16 5 2" xfId="32463" xr:uid="{163C8EBB-971C-4F70-89B7-6167CA67394C}"/>
    <cellStyle name="Normal 10 16 6" xfId="26521" xr:uid="{B785B6E0-226F-4BA4-9248-96005624B7ED}"/>
    <cellStyle name="Normal 10 17" xfId="12046" xr:uid="{00000000-0005-0000-0000-0000AA320000}"/>
    <cellStyle name="Normal 10 17 2" xfId="12047" xr:uid="{00000000-0005-0000-0000-0000AB320000}"/>
    <cellStyle name="Normal 10 17 2 2" xfId="20561" xr:uid="{00000000-0005-0000-0000-0000AC320000}"/>
    <cellStyle name="Normal 10 17 2 2 2" xfId="32468" xr:uid="{5778F4E6-D36D-4BD8-9060-2B1C3F6EEA2B}"/>
    <cellStyle name="Normal 10 17 2 3" xfId="26526" xr:uid="{D8D5EEA0-7E84-4448-A748-5E9489182F72}"/>
    <cellStyle name="Normal 10 17 3" xfId="12048" xr:uid="{00000000-0005-0000-0000-0000AD320000}"/>
    <cellStyle name="Normal 10 17 3 2" xfId="20562" xr:uid="{00000000-0005-0000-0000-0000AE320000}"/>
    <cellStyle name="Normal 10 17 3 2 2" xfId="32469" xr:uid="{AB347ECC-48E7-45C4-8B76-E12404C59A88}"/>
    <cellStyle name="Normal 10 17 3 3" xfId="26527" xr:uid="{BE44686D-7E3C-4C68-AA25-1BC041F1227A}"/>
    <cellStyle name="Normal 10 17 4" xfId="12049" xr:uid="{00000000-0005-0000-0000-0000AF320000}"/>
    <cellStyle name="Normal 10 17 4 2" xfId="20563" xr:uid="{00000000-0005-0000-0000-0000B0320000}"/>
    <cellStyle name="Normal 10 17 4 2 2" xfId="32470" xr:uid="{B2F40771-A059-42B6-ACE8-0A09FF8321D5}"/>
    <cellStyle name="Normal 10 17 4 3" xfId="26528" xr:uid="{489B60CB-1F45-447C-B8E1-9642291C0E65}"/>
    <cellStyle name="Normal 10 17 5" xfId="20560" xr:uid="{00000000-0005-0000-0000-0000B1320000}"/>
    <cellStyle name="Normal 10 17 5 2" xfId="32467" xr:uid="{D481C7F6-3571-41F4-AD8A-8664112F0FCA}"/>
    <cellStyle name="Normal 10 17 6" xfId="26525" xr:uid="{EE47737C-39AF-42D1-803F-652469D4168F}"/>
    <cellStyle name="Normal 10 18" xfId="12050" xr:uid="{00000000-0005-0000-0000-0000B2320000}"/>
    <cellStyle name="Normal 10 18 2" xfId="12051" xr:uid="{00000000-0005-0000-0000-0000B3320000}"/>
    <cellStyle name="Normal 10 18 2 2" xfId="12052" xr:uid="{00000000-0005-0000-0000-0000B4320000}"/>
    <cellStyle name="Normal 10 18 2 2 2" xfId="12053" xr:uid="{00000000-0005-0000-0000-0000B5320000}"/>
    <cellStyle name="Normal 10 18 2 2 2 2" xfId="20567" xr:uid="{00000000-0005-0000-0000-0000B6320000}"/>
    <cellStyle name="Normal 10 18 2 2 2 2 2" xfId="32474" xr:uid="{B3E99CFF-EDA9-46BD-8E71-60E28285B483}"/>
    <cellStyle name="Normal 10 18 2 2 2 3" xfId="26532" xr:uid="{A23BE413-E212-4EFC-AF81-CD6E0AA0003B}"/>
    <cellStyle name="Normal 10 18 2 2 3" xfId="20566" xr:uid="{00000000-0005-0000-0000-0000B7320000}"/>
    <cellStyle name="Normal 10 18 2 2 3 2" xfId="32473" xr:uid="{547EA4CF-7109-4AED-8A4F-DBB0B81C3947}"/>
    <cellStyle name="Normal 10 18 2 2 4" xfId="26531" xr:uid="{D3C9F11A-743E-4D4E-9CE0-FAB00DE46EC1}"/>
    <cellStyle name="Normal 10 18 2 3" xfId="12054" xr:uid="{00000000-0005-0000-0000-0000B8320000}"/>
    <cellStyle name="Normal 10 18 2 3 2" xfId="20568" xr:uid="{00000000-0005-0000-0000-0000B9320000}"/>
    <cellStyle name="Normal 10 18 2 3 2 2" xfId="32475" xr:uid="{8C5C5B3B-C90F-4AE5-89DB-2CAAAE14F42B}"/>
    <cellStyle name="Normal 10 18 2 3 3" xfId="26533" xr:uid="{C235FC44-A4E2-4147-AEE6-A51E8CCBE7A4}"/>
    <cellStyle name="Normal 10 18 2 4" xfId="20565" xr:uid="{00000000-0005-0000-0000-0000BA320000}"/>
    <cellStyle name="Normal 10 18 2 4 2" xfId="32472" xr:uid="{D6C4C0F0-04F5-4128-9A1E-4C7A3E3F9E7C}"/>
    <cellStyle name="Normal 10 18 2 5" xfId="26530" xr:uid="{C1566F19-8807-4DE0-A8E4-1A00EF19A454}"/>
    <cellStyle name="Normal 10 18 3" xfId="12055" xr:uid="{00000000-0005-0000-0000-0000BB320000}"/>
    <cellStyle name="Normal 10 18 3 2" xfId="12056" xr:uid="{00000000-0005-0000-0000-0000BC320000}"/>
    <cellStyle name="Normal 10 18 3 2 2" xfId="20570" xr:uid="{00000000-0005-0000-0000-0000BD320000}"/>
    <cellStyle name="Normal 10 18 3 2 2 2" xfId="32477" xr:uid="{46E9777E-950C-4647-BA3F-830211DB2CB6}"/>
    <cellStyle name="Normal 10 18 3 2 3" xfId="26535" xr:uid="{FE40B10A-CF31-466B-9830-C3054DCCC52B}"/>
    <cellStyle name="Normal 10 18 3 3" xfId="20569" xr:uid="{00000000-0005-0000-0000-0000BE320000}"/>
    <cellStyle name="Normal 10 18 3 3 2" xfId="32476" xr:uid="{A7DCC7DC-CF4A-416C-AE01-DF5373DCF109}"/>
    <cellStyle name="Normal 10 18 3 4" xfId="26534" xr:uid="{FC70E850-973F-4FA2-A25F-9B77B3412786}"/>
    <cellStyle name="Normal 10 18 4" xfId="12057" xr:uid="{00000000-0005-0000-0000-0000BF320000}"/>
    <cellStyle name="Normal 10 18 4 2" xfId="20571" xr:uid="{00000000-0005-0000-0000-0000C0320000}"/>
    <cellStyle name="Normal 10 18 4 2 2" xfId="32478" xr:uid="{087A25F9-D618-4E6B-A881-1D0299635392}"/>
    <cellStyle name="Normal 10 18 4 3" xfId="26536" xr:uid="{442F70AC-809A-43C4-90EE-59B679FB984E}"/>
    <cellStyle name="Normal 10 18 5" xfId="20564" xr:uid="{00000000-0005-0000-0000-0000C1320000}"/>
    <cellStyle name="Normal 10 18 5 2" xfId="32471" xr:uid="{3C4A2146-BE5A-4FB3-A33E-2324613AE2F0}"/>
    <cellStyle name="Normal 10 18 6" xfId="26529" xr:uid="{CA29AFC6-2700-4948-9EC2-B9DAE8A27B0D}"/>
    <cellStyle name="Normal 10 19" xfId="12058" xr:uid="{00000000-0005-0000-0000-0000C2320000}"/>
    <cellStyle name="Normal 10 19 2" xfId="20572" xr:uid="{00000000-0005-0000-0000-0000C3320000}"/>
    <cellStyle name="Normal 10 19 2 2" xfId="32479" xr:uid="{7F5DC17A-064F-4848-8C5A-D3C7500CEE76}"/>
    <cellStyle name="Normal 10 19 3" xfId="26537" xr:uid="{58A0461F-0199-4DD3-97FB-07987F7F1B48}"/>
    <cellStyle name="Normal 10 2" xfId="12059" xr:uid="{00000000-0005-0000-0000-0000C4320000}"/>
    <cellStyle name="Normal 10 2 10" xfId="12060" xr:uid="{00000000-0005-0000-0000-0000C5320000}"/>
    <cellStyle name="Normal 10 2 11" xfId="20573" xr:uid="{00000000-0005-0000-0000-0000C6320000}"/>
    <cellStyle name="Normal 10 2 11 2" xfId="32480" xr:uid="{05EF3551-65B1-4ACA-A5EB-47E7E3693C50}"/>
    <cellStyle name="Normal 10 2 12" xfId="26538" xr:uid="{738B2158-E8EC-4504-B2DB-F4287E3ADDC2}"/>
    <cellStyle name="Normal 10 2 2" xfId="12061" xr:uid="{00000000-0005-0000-0000-0000C7320000}"/>
    <cellStyle name="Normal 10 2 2 10" xfId="26539" xr:uid="{6CFAB216-5CE4-4567-B1B0-97FD875C1F9A}"/>
    <cellStyle name="Normal 10 2 2 2" xfId="12062" xr:uid="{00000000-0005-0000-0000-0000C8320000}"/>
    <cellStyle name="Normal 10 2 2 2 2" xfId="12063" xr:uid="{00000000-0005-0000-0000-0000C9320000}"/>
    <cellStyle name="Normal 10 2 2 2 2 2" xfId="12064" xr:uid="{00000000-0005-0000-0000-0000CA320000}"/>
    <cellStyle name="Normal 10 2 2 2 2 2 2" xfId="20577" xr:uid="{00000000-0005-0000-0000-0000CB320000}"/>
    <cellStyle name="Normal 10 2 2 2 2 2 2 2" xfId="32484" xr:uid="{D3CF0843-746F-4F57-9AE2-C80A332ABF10}"/>
    <cellStyle name="Normal 10 2 2 2 2 2 3" xfId="26542" xr:uid="{FDB5B41F-7C6E-4E23-A2CD-E6B7A5BFF8FB}"/>
    <cellStyle name="Normal 10 2 2 2 2 3" xfId="12065" xr:uid="{00000000-0005-0000-0000-0000CC320000}"/>
    <cellStyle name="Normal 10 2 2 2 2 3 2" xfId="20578" xr:uid="{00000000-0005-0000-0000-0000CD320000}"/>
    <cellStyle name="Normal 10 2 2 2 2 3 2 2" xfId="32485" xr:uid="{6A3E79F8-2628-4B1D-A255-B3625D7ADB44}"/>
    <cellStyle name="Normal 10 2 2 2 2 3 3" xfId="26543" xr:uid="{909C5935-CDFA-404E-B30B-83AE45AA622C}"/>
    <cellStyle name="Normal 10 2 2 2 2 4" xfId="20576" xr:uid="{00000000-0005-0000-0000-0000CE320000}"/>
    <cellStyle name="Normal 10 2 2 2 2 4 2" xfId="32483" xr:uid="{EE44BA4F-BC3D-42E1-927A-B3BBBB27EAEA}"/>
    <cellStyle name="Normal 10 2 2 2 2 5" xfId="26541" xr:uid="{5040DCF2-2A6B-4E7A-8176-184F7B8349F1}"/>
    <cellStyle name="Normal 10 2 2 2 3" xfId="12066" xr:uid="{00000000-0005-0000-0000-0000CF320000}"/>
    <cellStyle name="Normal 10 2 2 2 3 2" xfId="12067" xr:uid="{00000000-0005-0000-0000-0000D0320000}"/>
    <cellStyle name="Normal 10 2 2 2 3 2 2" xfId="20580" xr:uid="{00000000-0005-0000-0000-0000D1320000}"/>
    <cellStyle name="Normal 10 2 2 2 3 2 2 2" xfId="32487" xr:uid="{CA19928D-780D-4355-B1A2-D3236105C0FF}"/>
    <cellStyle name="Normal 10 2 2 2 3 2 3" xfId="26545" xr:uid="{22F12132-263E-4F6A-8B96-C8A0D5000540}"/>
    <cellStyle name="Normal 10 2 2 2 3 3" xfId="20579" xr:uid="{00000000-0005-0000-0000-0000D2320000}"/>
    <cellStyle name="Normal 10 2 2 2 3 3 2" xfId="32486" xr:uid="{77AD36AB-FABA-4384-822B-6F28E13C7B17}"/>
    <cellStyle name="Normal 10 2 2 2 3 4" xfId="26544" xr:uid="{813419D8-E8B8-43A4-8F64-0338EE9E0553}"/>
    <cellStyle name="Normal 10 2 2 2 4" xfId="12068" xr:uid="{00000000-0005-0000-0000-0000D3320000}"/>
    <cellStyle name="Normal 10 2 2 2 4 2" xfId="20581" xr:uid="{00000000-0005-0000-0000-0000D4320000}"/>
    <cellStyle name="Normal 10 2 2 2 4 2 2" xfId="32488" xr:uid="{A6837686-41FB-40AB-A759-E2E2320E3FF4}"/>
    <cellStyle name="Normal 10 2 2 2 4 3" xfId="26546" xr:uid="{577D2FF8-C766-491D-83EB-0725E549E331}"/>
    <cellStyle name="Normal 10 2 2 2 5" xfId="20575" xr:uid="{00000000-0005-0000-0000-0000D5320000}"/>
    <cellStyle name="Normal 10 2 2 2 5 2" xfId="32482" xr:uid="{D3251619-1D24-4AFE-A996-1C8E49F6F92B}"/>
    <cellStyle name="Normal 10 2 2 2 6" xfId="26540" xr:uid="{7580B807-1437-4703-9DE7-042039FF429E}"/>
    <cellStyle name="Normal 10 2 2 3" xfId="12069" xr:uid="{00000000-0005-0000-0000-0000D6320000}"/>
    <cellStyle name="Normal 10 2 2 3 2" xfId="12070" xr:uid="{00000000-0005-0000-0000-0000D7320000}"/>
    <cellStyle name="Normal 10 2 2 3 2 2" xfId="12071" xr:uid="{00000000-0005-0000-0000-0000D8320000}"/>
    <cellStyle name="Normal 10 2 2 3 2 2 2" xfId="20584" xr:uid="{00000000-0005-0000-0000-0000D9320000}"/>
    <cellStyle name="Normal 10 2 2 3 2 2 2 2" xfId="32491" xr:uid="{6D9C7F95-2DE3-44AD-96AF-A4BB57D9E897}"/>
    <cellStyle name="Normal 10 2 2 3 2 2 3" xfId="26549" xr:uid="{C372AAD8-F3E0-4D1F-A970-5718F50EFF8B}"/>
    <cellStyle name="Normal 10 2 2 3 2 3" xfId="20583" xr:uid="{00000000-0005-0000-0000-0000DA320000}"/>
    <cellStyle name="Normal 10 2 2 3 2 3 2" xfId="32490" xr:uid="{21EED541-0112-4097-AFD8-D6F508AA77C7}"/>
    <cellStyle name="Normal 10 2 2 3 2 4" xfId="26548" xr:uid="{DDFC1718-17EB-4FE5-B113-328C8F6396F1}"/>
    <cellStyle name="Normal 10 2 2 3 3" xfId="12072" xr:uid="{00000000-0005-0000-0000-0000DB320000}"/>
    <cellStyle name="Normal 10 2 2 3 3 2" xfId="20585" xr:uid="{00000000-0005-0000-0000-0000DC320000}"/>
    <cellStyle name="Normal 10 2 2 3 3 2 2" xfId="32492" xr:uid="{993EE6CC-278F-4A99-A054-64115DE3F2DF}"/>
    <cellStyle name="Normal 10 2 2 3 3 3" xfId="26550" xr:uid="{74B9E8AB-5941-400D-8C98-F3470EC6685B}"/>
    <cellStyle name="Normal 10 2 2 3 4" xfId="20582" xr:uid="{00000000-0005-0000-0000-0000DD320000}"/>
    <cellStyle name="Normal 10 2 2 3 4 2" xfId="32489" xr:uid="{F4A09D33-7ABB-4E09-9B2E-C0E4FF9AAC0F}"/>
    <cellStyle name="Normal 10 2 2 3 5" xfId="26547" xr:uid="{0C74577E-0008-4F61-AEA4-732CBC8A94DE}"/>
    <cellStyle name="Normal 10 2 2 4" xfId="12073" xr:uid="{00000000-0005-0000-0000-0000DE320000}"/>
    <cellStyle name="Normal 10 2 2 4 2" xfId="12074" xr:uid="{00000000-0005-0000-0000-0000DF320000}"/>
    <cellStyle name="Normal 10 2 2 4 2 2" xfId="20587" xr:uid="{00000000-0005-0000-0000-0000E0320000}"/>
    <cellStyle name="Normal 10 2 2 4 2 2 2" xfId="32494" xr:uid="{AD7FC5E4-AC93-466A-8E00-EB87D6BBCD40}"/>
    <cellStyle name="Normal 10 2 2 4 2 3" xfId="26552" xr:uid="{F4D31ECB-3863-48B9-A2E8-98446D511491}"/>
    <cellStyle name="Normal 10 2 2 4 3" xfId="20586" xr:uid="{00000000-0005-0000-0000-0000E1320000}"/>
    <cellStyle name="Normal 10 2 2 4 3 2" xfId="32493" xr:uid="{93DEF709-FE15-485E-B9B1-C078062799A8}"/>
    <cellStyle name="Normal 10 2 2 4 4" xfId="26551" xr:uid="{A966E297-2D55-4B2D-BFE7-82F60C474D22}"/>
    <cellStyle name="Normal 10 2 2 5" xfId="12075" xr:uid="{00000000-0005-0000-0000-0000E2320000}"/>
    <cellStyle name="Normal 10 2 2 5 2" xfId="20588" xr:uid="{00000000-0005-0000-0000-0000E3320000}"/>
    <cellStyle name="Normal 10 2 2 5 2 2" xfId="32495" xr:uid="{7694C9BA-B0A5-40AF-89A8-F345A3C12D68}"/>
    <cellStyle name="Normal 10 2 2 5 3" xfId="26553" xr:uid="{0D4BD163-7860-46CF-8C4C-F65B2E36DD4B}"/>
    <cellStyle name="Normal 10 2 2 6" xfId="12076" xr:uid="{00000000-0005-0000-0000-0000E4320000}"/>
    <cellStyle name="Normal 10 2 2 6 2" xfId="20589" xr:uid="{00000000-0005-0000-0000-0000E5320000}"/>
    <cellStyle name="Normal 10 2 2 6 2 2" xfId="32496" xr:uid="{2B520924-28F7-4654-8674-F066461E1A21}"/>
    <cellStyle name="Normal 10 2 2 6 3" xfId="26554" xr:uid="{405D915A-3E93-4CA7-A9E3-D573B59DA11F}"/>
    <cellStyle name="Normal 10 2 2 7" xfId="12077" xr:uid="{00000000-0005-0000-0000-0000E6320000}"/>
    <cellStyle name="Normal 10 2 2 7 2" xfId="20590" xr:uid="{00000000-0005-0000-0000-0000E7320000}"/>
    <cellStyle name="Normal 10 2 2 7 2 2" xfId="32497" xr:uid="{1321FE86-4F89-4DE8-8500-EA316BA6F310}"/>
    <cellStyle name="Normal 10 2 2 7 3" xfId="26555" xr:uid="{B5202F87-0B94-42F9-86AC-7699694A338C}"/>
    <cellStyle name="Normal 10 2 2 8" xfId="12078" xr:uid="{00000000-0005-0000-0000-0000E8320000}"/>
    <cellStyle name="Normal 10 2 2 8 2" xfId="20591" xr:uid="{00000000-0005-0000-0000-0000E9320000}"/>
    <cellStyle name="Normal 10 2 2 8 2 2" xfId="32498" xr:uid="{DC724C53-041C-4B68-8422-88566AA58A3B}"/>
    <cellStyle name="Normal 10 2 2 8 3" xfId="26556" xr:uid="{4D3F6F16-1E14-4F26-BBEE-046761A774B1}"/>
    <cellStyle name="Normal 10 2 2 9" xfId="20574" xr:uid="{00000000-0005-0000-0000-0000EA320000}"/>
    <cellStyle name="Normal 10 2 2 9 2" xfId="32481" xr:uid="{3A3530AF-5680-4E10-B28E-CE55B5EB1E64}"/>
    <cellStyle name="Normal 10 2 3" xfId="12079" xr:uid="{00000000-0005-0000-0000-0000EB320000}"/>
    <cellStyle name="Normal 10 2 3 2" xfId="12080" xr:uid="{00000000-0005-0000-0000-0000EC320000}"/>
    <cellStyle name="Normal 10 2 3 2 2" xfId="12081" xr:uid="{00000000-0005-0000-0000-0000ED320000}"/>
    <cellStyle name="Normal 10 2 3 2 2 2" xfId="20594" xr:uid="{00000000-0005-0000-0000-0000EE320000}"/>
    <cellStyle name="Normal 10 2 3 2 2 2 2" xfId="32501" xr:uid="{506F0D2E-7A36-4143-9232-7BD750CFC1B3}"/>
    <cellStyle name="Normal 10 2 3 2 2 3" xfId="26559" xr:uid="{0BBCB944-1B94-4071-A15C-341152426DA2}"/>
    <cellStyle name="Normal 10 2 3 2 3" xfId="12082" xr:uid="{00000000-0005-0000-0000-0000EF320000}"/>
    <cellStyle name="Normal 10 2 3 2 3 2" xfId="20595" xr:uid="{00000000-0005-0000-0000-0000F0320000}"/>
    <cellStyle name="Normal 10 2 3 2 3 2 2" xfId="32502" xr:uid="{1367EBA2-9A3C-4CA2-AEBC-57DB1773371B}"/>
    <cellStyle name="Normal 10 2 3 2 3 3" xfId="26560" xr:uid="{B33A1414-39AC-4516-AC54-599F243E1369}"/>
    <cellStyle name="Normal 10 2 3 2 4" xfId="20593" xr:uid="{00000000-0005-0000-0000-0000F1320000}"/>
    <cellStyle name="Normal 10 2 3 2 4 2" xfId="32500" xr:uid="{763CC8E7-6045-4356-BC24-D594EEEADE86}"/>
    <cellStyle name="Normal 10 2 3 2 5" xfId="26558" xr:uid="{29DAAD8D-95CA-44E6-94BF-32568B5D7D4B}"/>
    <cellStyle name="Normal 10 2 3 3" xfId="12083" xr:uid="{00000000-0005-0000-0000-0000F2320000}"/>
    <cellStyle name="Normal 10 2 3 3 2" xfId="12084" xr:uid="{00000000-0005-0000-0000-0000F3320000}"/>
    <cellStyle name="Normal 10 2 3 3 2 2" xfId="20597" xr:uid="{00000000-0005-0000-0000-0000F4320000}"/>
    <cellStyle name="Normal 10 2 3 3 2 2 2" xfId="32504" xr:uid="{1D45F60D-0A44-4ED4-9831-02BC8D653B92}"/>
    <cellStyle name="Normal 10 2 3 3 2 3" xfId="26562" xr:uid="{8FE12493-66CB-4856-A5A0-3D02316DED17}"/>
    <cellStyle name="Normal 10 2 3 3 3" xfId="20596" xr:uid="{00000000-0005-0000-0000-0000F5320000}"/>
    <cellStyle name="Normal 10 2 3 3 3 2" xfId="32503" xr:uid="{A04C0759-4799-40C5-8750-BBBBBF67C599}"/>
    <cellStyle name="Normal 10 2 3 3 4" xfId="26561" xr:uid="{4869968B-8D4E-4D87-9C67-2A7EC4BEDFB0}"/>
    <cellStyle name="Normal 10 2 3 4" xfId="12085" xr:uid="{00000000-0005-0000-0000-0000F6320000}"/>
    <cellStyle name="Normal 10 2 3 4 2" xfId="20598" xr:uid="{00000000-0005-0000-0000-0000F7320000}"/>
    <cellStyle name="Normal 10 2 3 4 2 2" xfId="32505" xr:uid="{19184445-41CC-49C1-A2DA-A25E5058B0B0}"/>
    <cellStyle name="Normal 10 2 3 4 3" xfId="26563" xr:uid="{7B8C4AA6-05F5-435C-9AE0-1CE03D059B6A}"/>
    <cellStyle name="Normal 10 2 3 5" xfId="12086" xr:uid="{00000000-0005-0000-0000-0000F8320000}"/>
    <cellStyle name="Normal 10 2 3 5 2" xfId="20599" xr:uid="{00000000-0005-0000-0000-0000F9320000}"/>
    <cellStyle name="Normal 10 2 3 5 2 2" xfId="32506" xr:uid="{E818913D-39BB-45F2-B039-F21167F1EFB6}"/>
    <cellStyle name="Normal 10 2 3 5 3" xfId="26564" xr:uid="{FE524122-D772-44ED-94A9-CF86EB0C4450}"/>
    <cellStyle name="Normal 10 2 3 6" xfId="20592" xr:uid="{00000000-0005-0000-0000-0000FA320000}"/>
    <cellStyle name="Normal 10 2 3 6 2" xfId="32499" xr:uid="{E605A1FF-4167-45E5-BB15-CCCA008B5408}"/>
    <cellStyle name="Normal 10 2 3 7" xfId="26557" xr:uid="{5291C774-E098-4F5F-8C4D-F461E32F315C}"/>
    <cellStyle name="Normal 10 2 4" xfId="12087" xr:uid="{00000000-0005-0000-0000-0000FB320000}"/>
    <cellStyle name="Normal 10 2 4 2" xfId="12088" xr:uid="{00000000-0005-0000-0000-0000FC320000}"/>
    <cellStyle name="Normal 10 2 4 2 2" xfId="12089" xr:uid="{00000000-0005-0000-0000-0000FD320000}"/>
    <cellStyle name="Normal 10 2 4 2 2 2" xfId="20602" xr:uid="{00000000-0005-0000-0000-0000FE320000}"/>
    <cellStyle name="Normal 10 2 4 2 2 2 2" xfId="32509" xr:uid="{29903AD3-30BC-4E11-B967-0C4B43822C8B}"/>
    <cellStyle name="Normal 10 2 4 2 2 3" xfId="26567" xr:uid="{67B96FFD-83C3-4BBB-97E2-FF1EC438D640}"/>
    <cellStyle name="Normal 10 2 4 2 3" xfId="20601" xr:uid="{00000000-0005-0000-0000-0000FF320000}"/>
    <cellStyle name="Normal 10 2 4 2 3 2" xfId="32508" xr:uid="{0A02F0D5-E576-428E-8917-3BBEF2906219}"/>
    <cellStyle name="Normal 10 2 4 2 4" xfId="26566" xr:uid="{8287CACA-FED3-4768-ADD6-AEBBAF0A648B}"/>
    <cellStyle name="Normal 10 2 4 3" xfId="12090" xr:uid="{00000000-0005-0000-0000-000000330000}"/>
    <cellStyle name="Normal 10 2 4 3 2" xfId="20603" xr:uid="{00000000-0005-0000-0000-000001330000}"/>
    <cellStyle name="Normal 10 2 4 3 2 2" xfId="32510" xr:uid="{14B36B2B-7207-41D0-AE53-A61E5CF18DD8}"/>
    <cellStyle name="Normal 10 2 4 3 3" xfId="26568" xr:uid="{F872A938-95BA-4DDC-A30D-3F271CC26812}"/>
    <cellStyle name="Normal 10 2 4 4" xfId="12091" xr:uid="{00000000-0005-0000-0000-000002330000}"/>
    <cellStyle name="Normal 10 2 4 4 2" xfId="20604" xr:uid="{00000000-0005-0000-0000-000003330000}"/>
    <cellStyle name="Normal 10 2 4 4 2 2" xfId="32511" xr:uid="{37E58285-0FA8-494E-88A8-939D947A2526}"/>
    <cellStyle name="Normal 10 2 4 4 3" xfId="26569" xr:uid="{5133FD8B-1A84-4462-AC75-376054FE9980}"/>
    <cellStyle name="Normal 10 2 4 5" xfId="20600" xr:uid="{00000000-0005-0000-0000-000004330000}"/>
    <cellStyle name="Normal 10 2 4 5 2" xfId="32507" xr:uid="{05F65FDE-8E18-4C95-BC3C-A2027CACE302}"/>
    <cellStyle name="Normal 10 2 4 6" xfId="26565" xr:uid="{769AE4C1-2382-4AF6-A93A-FA820FE838F0}"/>
    <cellStyle name="Normal 10 2 5" xfId="12092" xr:uid="{00000000-0005-0000-0000-000005330000}"/>
    <cellStyle name="Normal 10 2 5 2" xfId="12093" xr:uid="{00000000-0005-0000-0000-000006330000}"/>
    <cellStyle name="Normal 10 2 5 2 2" xfId="20606" xr:uid="{00000000-0005-0000-0000-000007330000}"/>
    <cellStyle name="Normal 10 2 5 2 2 2" xfId="32513" xr:uid="{90BC5B86-BE05-4467-94FB-EEBEADA8BF32}"/>
    <cellStyle name="Normal 10 2 5 2 3" xfId="26571" xr:uid="{D1592BAB-4AF4-4359-88C1-94BD4C1A045C}"/>
    <cellStyle name="Normal 10 2 5 3" xfId="20605" xr:uid="{00000000-0005-0000-0000-000008330000}"/>
    <cellStyle name="Normal 10 2 5 3 2" xfId="32512" xr:uid="{20CD41BF-85DF-4308-83B8-2B115367CDC1}"/>
    <cellStyle name="Normal 10 2 5 4" xfId="26570" xr:uid="{DDC3D8F7-AF20-43AA-8E4D-D61036681EA0}"/>
    <cellStyle name="Normal 10 2 6" xfId="12094" xr:uid="{00000000-0005-0000-0000-000009330000}"/>
    <cellStyle name="Normal 10 2 6 2" xfId="20607" xr:uid="{00000000-0005-0000-0000-00000A330000}"/>
    <cellStyle name="Normal 10 2 6 2 2" xfId="32514" xr:uid="{C0D3DF78-A6BD-4507-AE96-5D01F7CE188E}"/>
    <cellStyle name="Normal 10 2 6 3" xfId="26572" xr:uid="{B891FBF3-FD5A-47E5-9923-0D0DAA7FB2A1}"/>
    <cellStyle name="Normal 10 2 7" xfId="12095" xr:uid="{00000000-0005-0000-0000-00000B330000}"/>
    <cellStyle name="Normal 10 2 7 2" xfId="20608" xr:uid="{00000000-0005-0000-0000-00000C330000}"/>
    <cellStyle name="Normal 10 2 7 2 2" xfId="32515" xr:uid="{324FF5BC-F12F-443C-8E2C-41FB632D087A}"/>
    <cellStyle name="Normal 10 2 7 3" xfId="26573" xr:uid="{B07161C5-1058-4118-B516-D98642FAFDF2}"/>
    <cellStyle name="Normal 10 2 8" xfId="12096" xr:uid="{00000000-0005-0000-0000-00000D330000}"/>
    <cellStyle name="Normal 10 2 8 2" xfId="20609" xr:uid="{00000000-0005-0000-0000-00000E330000}"/>
    <cellStyle name="Normal 10 2 8 2 2" xfId="32516" xr:uid="{C0F785D9-9FD4-46B1-8227-A22DCFF35402}"/>
    <cellStyle name="Normal 10 2 8 3" xfId="26574" xr:uid="{DC81888F-5174-4CD9-B5E2-7D2ED3FD2EC1}"/>
    <cellStyle name="Normal 10 2 9" xfId="12097" xr:uid="{00000000-0005-0000-0000-00000F330000}"/>
    <cellStyle name="Normal 10 2 9 2" xfId="20610" xr:uid="{00000000-0005-0000-0000-000010330000}"/>
    <cellStyle name="Normal 10 2 9 2 2" xfId="32517" xr:uid="{4E764848-78A6-42A9-BEFD-64224523AB45}"/>
    <cellStyle name="Normal 10 2 9 3" xfId="26575" xr:uid="{37F9C006-F074-4978-B316-E72D7A69369E}"/>
    <cellStyle name="Normal 10 20" xfId="12098" xr:uid="{00000000-0005-0000-0000-000011330000}"/>
    <cellStyle name="Normal 10 20 2" xfId="20611" xr:uid="{00000000-0005-0000-0000-000012330000}"/>
    <cellStyle name="Normal 10 20 2 2" xfId="32518" xr:uid="{D541D6FE-60DA-4ED5-A940-EF3DCA564D4B}"/>
    <cellStyle name="Normal 10 20 3" xfId="26576" xr:uid="{080415FF-1B64-48DA-8B36-62B723CC2965}"/>
    <cellStyle name="Normal 10 21" xfId="12099" xr:uid="{00000000-0005-0000-0000-000013330000}"/>
    <cellStyle name="Normal 10 21 2" xfId="20612" xr:uid="{00000000-0005-0000-0000-000014330000}"/>
    <cellStyle name="Normal 10 21 2 2" xfId="32519" xr:uid="{67B8785C-1F2B-4648-9963-3077493A05FE}"/>
    <cellStyle name="Normal 10 21 3" xfId="26577" xr:uid="{5AF8A860-929F-4A60-B301-27C4926AB8E8}"/>
    <cellStyle name="Normal 10 22" xfId="12100" xr:uid="{00000000-0005-0000-0000-000015330000}"/>
    <cellStyle name="Normal 10 3" xfId="12101" xr:uid="{00000000-0005-0000-0000-000016330000}"/>
    <cellStyle name="Normal 10 3 10" xfId="20613" xr:uid="{00000000-0005-0000-0000-000017330000}"/>
    <cellStyle name="Normal 10 3 10 2" xfId="32520" xr:uid="{56D56979-0F00-4256-9E5E-5EAB580EDDD1}"/>
    <cellStyle name="Normal 10 3 11" xfId="26578" xr:uid="{9A37A764-D87B-4140-983B-DFFEB8A1DDBF}"/>
    <cellStyle name="Normal 10 3 2" xfId="12102" xr:uid="{00000000-0005-0000-0000-000018330000}"/>
    <cellStyle name="Normal 10 3 2 2" xfId="12103" xr:uid="{00000000-0005-0000-0000-000019330000}"/>
    <cellStyle name="Normal 10 3 2 2 2" xfId="12104" xr:uid="{00000000-0005-0000-0000-00001A330000}"/>
    <cellStyle name="Normal 10 3 2 2 2 2" xfId="20616" xr:uid="{00000000-0005-0000-0000-00001B330000}"/>
    <cellStyle name="Normal 10 3 2 2 2 2 2" xfId="32523" xr:uid="{9916E944-363B-49EA-AB77-5A367BC85A86}"/>
    <cellStyle name="Normal 10 3 2 2 2 3" xfId="26581" xr:uid="{9E205A56-08D4-41D4-8D06-F22016C251DA}"/>
    <cellStyle name="Normal 10 3 2 2 3" xfId="12105" xr:uid="{00000000-0005-0000-0000-00001C330000}"/>
    <cellStyle name="Normal 10 3 2 2 3 2" xfId="20617" xr:uid="{00000000-0005-0000-0000-00001D330000}"/>
    <cellStyle name="Normal 10 3 2 2 3 2 2" xfId="32524" xr:uid="{C8606793-C7EA-4DC6-BE75-736CBC8A6326}"/>
    <cellStyle name="Normal 10 3 2 2 3 3" xfId="26582" xr:uid="{AED6BA98-8289-4D92-A617-4B621015C060}"/>
    <cellStyle name="Normal 10 3 2 2 4" xfId="20615" xr:uid="{00000000-0005-0000-0000-00001E330000}"/>
    <cellStyle name="Normal 10 3 2 2 4 2" xfId="32522" xr:uid="{AFB0E5A4-C210-408D-A110-7F177C7A7116}"/>
    <cellStyle name="Normal 10 3 2 2 5" xfId="26580" xr:uid="{DA9AF53D-0C23-425A-AEB6-44CE616E82AE}"/>
    <cellStyle name="Normal 10 3 2 3" xfId="12106" xr:uid="{00000000-0005-0000-0000-00001F330000}"/>
    <cellStyle name="Normal 10 3 2 3 2" xfId="12107" xr:uid="{00000000-0005-0000-0000-000020330000}"/>
    <cellStyle name="Normal 10 3 2 3 2 2" xfId="20619" xr:uid="{00000000-0005-0000-0000-000021330000}"/>
    <cellStyle name="Normal 10 3 2 3 2 2 2" xfId="32526" xr:uid="{F1D47770-9B69-4ED9-9AE2-2B7ECAAC2D7B}"/>
    <cellStyle name="Normal 10 3 2 3 2 3" xfId="26584" xr:uid="{EA18B33C-8879-4EF3-9449-AD9244CBC31F}"/>
    <cellStyle name="Normal 10 3 2 3 3" xfId="20618" xr:uid="{00000000-0005-0000-0000-000022330000}"/>
    <cellStyle name="Normal 10 3 2 3 3 2" xfId="32525" xr:uid="{466650B6-D1C3-4603-9547-BBF729187F28}"/>
    <cellStyle name="Normal 10 3 2 3 4" xfId="26583" xr:uid="{B651B736-8852-481B-94C4-5525EFCBEF40}"/>
    <cellStyle name="Normal 10 3 2 4" xfId="12108" xr:uid="{00000000-0005-0000-0000-000023330000}"/>
    <cellStyle name="Normal 10 3 2 4 2" xfId="20620" xr:uid="{00000000-0005-0000-0000-000024330000}"/>
    <cellStyle name="Normal 10 3 2 4 2 2" xfId="32527" xr:uid="{DC434AA0-6839-4298-A81F-93397D6C30B7}"/>
    <cellStyle name="Normal 10 3 2 4 3" xfId="26585" xr:uid="{8A3DB9FE-DE1E-4686-827F-63D22B44941C}"/>
    <cellStyle name="Normal 10 3 2 5" xfId="12109" xr:uid="{00000000-0005-0000-0000-000025330000}"/>
    <cellStyle name="Normal 10 3 2 5 2" xfId="20621" xr:uid="{00000000-0005-0000-0000-000026330000}"/>
    <cellStyle name="Normal 10 3 2 5 2 2" xfId="32528" xr:uid="{874B313F-D7AF-44C8-BA84-89E2EF14AA3E}"/>
    <cellStyle name="Normal 10 3 2 5 3" xfId="26586" xr:uid="{7FE1F928-CC0A-46EF-B314-FA20D94F395E}"/>
    <cellStyle name="Normal 10 3 2 6" xfId="12110" xr:uid="{00000000-0005-0000-0000-000027330000}"/>
    <cellStyle name="Normal 10 3 2 6 2" xfId="20622" xr:uid="{00000000-0005-0000-0000-000028330000}"/>
    <cellStyle name="Normal 10 3 2 6 2 2" xfId="32529" xr:uid="{1D9F85F2-366D-4CC9-B011-DFCF5F1B6DDE}"/>
    <cellStyle name="Normal 10 3 2 6 3" xfId="26587" xr:uid="{4C0E05FD-741E-4488-BDAD-16EA8AD49145}"/>
    <cellStyle name="Normal 10 3 2 7" xfId="12111" xr:uid="{00000000-0005-0000-0000-000029330000}"/>
    <cellStyle name="Normal 10 3 2 7 2" xfId="20623" xr:uid="{00000000-0005-0000-0000-00002A330000}"/>
    <cellStyle name="Normal 10 3 2 7 2 2" xfId="32530" xr:uid="{547DB94D-65D7-49ED-9CD8-6C2B9F3A51B3}"/>
    <cellStyle name="Normal 10 3 2 7 3" xfId="26588" xr:uid="{D24C26ED-59FF-46F4-BD94-160E2DE392C6}"/>
    <cellStyle name="Normal 10 3 2 8" xfId="20614" xr:uid="{00000000-0005-0000-0000-00002B330000}"/>
    <cellStyle name="Normal 10 3 2 8 2" xfId="32521" xr:uid="{49E38A19-6E94-4375-B3A6-BF683136F5FB}"/>
    <cellStyle name="Normal 10 3 2 9" xfId="26579" xr:uid="{8769EBC9-CA22-4C8A-BEF6-DFECE8A09382}"/>
    <cellStyle name="Normal 10 3 3" xfId="12112" xr:uid="{00000000-0005-0000-0000-00002C330000}"/>
    <cellStyle name="Normal 10 3 3 2" xfId="12113" xr:uid="{00000000-0005-0000-0000-00002D330000}"/>
    <cellStyle name="Normal 10 3 3 2 2" xfId="12114" xr:uid="{00000000-0005-0000-0000-00002E330000}"/>
    <cellStyle name="Normal 10 3 3 2 2 2" xfId="20626" xr:uid="{00000000-0005-0000-0000-00002F330000}"/>
    <cellStyle name="Normal 10 3 3 2 2 2 2" xfId="32533" xr:uid="{886CF259-F1E9-4670-B853-A41A92EFD1AB}"/>
    <cellStyle name="Normal 10 3 3 2 2 3" xfId="26591" xr:uid="{367FB89D-0706-458D-A128-0A3C611C561D}"/>
    <cellStyle name="Normal 10 3 3 2 3" xfId="20625" xr:uid="{00000000-0005-0000-0000-000030330000}"/>
    <cellStyle name="Normal 10 3 3 2 3 2" xfId="32532" xr:uid="{BFCF5A32-838A-4643-AB98-5E8EE400BD3B}"/>
    <cellStyle name="Normal 10 3 3 2 4" xfId="26590" xr:uid="{210D594E-8E29-4D8D-B0BD-0EDBB3AC8D2A}"/>
    <cellStyle name="Normal 10 3 3 3" xfId="12115" xr:uid="{00000000-0005-0000-0000-000031330000}"/>
    <cellStyle name="Normal 10 3 3 3 2" xfId="20627" xr:uid="{00000000-0005-0000-0000-000032330000}"/>
    <cellStyle name="Normal 10 3 3 3 2 2" xfId="32534" xr:uid="{45225F9B-F01E-4AF3-A4AC-B0CAA34CDCED}"/>
    <cellStyle name="Normal 10 3 3 3 3" xfId="26592" xr:uid="{49E00965-AD08-4E0F-944D-BA43C24A18AC}"/>
    <cellStyle name="Normal 10 3 3 4" xfId="12116" xr:uid="{00000000-0005-0000-0000-000033330000}"/>
    <cellStyle name="Normal 10 3 3 4 2" xfId="20628" xr:uid="{00000000-0005-0000-0000-000034330000}"/>
    <cellStyle name="Normal 10 3 3 4 2 2" xfId="32535" xr:uid="{9FE0C7BA-3F1E-46AD-B646-6095B2A65842}"/>
    <cellStyle name="Normal 10 3 3 4 3" xfId="26593" xr:uid="{03BFCCA1-A3F5-4506-AFA0-F31D1B4DB566}"/>
    <cellStyle name="Normal 10 3 3 5" xfId="20624" xr:uid="{00000000-0005-0000-0000-000035330000}"/>
    <cellStyle name="Normal 10 3 3 5 2" xfId="32531" xr:uid="{F753ECD6-B074-4236-A98E-AC09B39D6DBD}"/>
    <cellStyle name="Normal 10 3 3 6" xfId="26589" xr:uid="{42C0141D-1CF0-4900-998F-254BC7B08360}"/>
    <cellStyle name="Normal 10 3 4" xfId="12117" xr:uid="{00000000-0005-0000-0000-000036330000}"/>
    <cellStyle name="Normal 10 3 4 2" xfId="12118" xr:uid="{00000000-0005-0000-0000-000037330000}"/>
    <cellStyle name="Normal 10 3 4 2 2" xfId="20630" xr:uid="{00000000-0005-0000-0000-000038330000}"/>
    <cellStyle name="Normal 10 3 4 2 2 2" xfId="32537" xr:uid="{2D9224CB-E34C-4DFD-BB82-B33B18FDE5BB}"/>
    <cellStyle name="Normal 10 3 4 2 3" xfId="26595" xr:uid="{E2FA8ADE-B1C7-4F6A-BEDA-96C834BD978B}"/>
    <cellStyle name="Normal 10 3 4 3" xfId="12119" xr:uid="{00000000-0005-0000-0000-000039330000}"/>
    <cellStyle name="Normal 10 3 4 3 2" xfId="20631" xr:uid="{00000000-0005-0000-0000-00003A330000}"/>
    <cellStyle name="Normal 10 3 4 3 2 2" xfId="32538" xr:uid="{0AC7CE68-D5B1-4A50-920C-B1A2E083B0BA}"/>
    <cellStyle name="Normal 10 3 4 3 3" xfId="26596" xr:uid="{748CE461-15D5-4E04-90F9-1CF7045A2C67}"/>
    <cellStyle name="Normal 10 3 4 4" xfId="20629" xr:uid="{00000000-0005-0000-0000-00003B330000}"/>
    <cellStyle name="Normal 10 3 4 4 2" xfId="32536" xr:uid="{BD17A3CA-E419-4F21-9CE8-0E21DE54D7C1}"/>
    <cellStyle name="Normal 10 3 4 5" xfId="26594" xr:uid="{837F9F82-98F3-4413-BA1F-BC462FD900A0}"/>
    <cellStyle name="Normal 10 3 5" xfId="12120" xr:uid="{00000000-0005-0000-0000-00003C330000}"/>
    <cellStyle name="Normal 10 3 5 2" xfId="20632" xr:uid="{00000000-0005-0000-0000-00003D330000}"/>
    <cellStyle name="Normal 10 3 5 2 2" xfId="32539" xr:uid="{0D720E14-CC08-4A5B-BBA2-5C1109496651}"/>
    <cellStyle name="Normal 10 3 5 3" xfId="26597" xr:uid="{3B730628-043C-4569-BDEE-D03DB8F526CB}"/>
    <cellStyle name="Normal 10 3 6" xfId="12121" xr:uid="{00000000-0005-0000-0000-00003E330000}"/>
    <cellStyle name="Normal 10 3 6 2" xfId="20633" xr:uid="{00000000-0005-0000-0000-00003F330000}"/>
    <cellStyle name="Normal 10 3 6 2 2" xfId="32540" xr:uid="{0EC16FFF-C3CF-4B19-B4C8-983981F5D5E7}"/>
    <cellStyle name="Normal 10 3 6 3" xfId="26598" xr:uid="{C85BA44B-A4AF-4A14-ABEF-8D5D2766E893}"/>
    <cellStyle name="Normal 10 3 7" xfId="12122" xr:uid="{00000000-0005-0000-0000-000040330000}"/>
    <cellStyle name="Normal 10 3 7 2" xfId="20634" xr:uid="{00000000-0005-0000-0000-000041330000}"/>
    <cellStyle name="Normal 10 3 7 2 2" xfId="32541" xr:uid="{1F0B9EF0-A78F-41B6-9C73-E281A28AD2CE}"/>
    <cellStyle name="Normal 10 3 7 3" xfId="26599" xr:uid="{E9A336D5-CDC8-4104-929A-7265C48B9B82}"/>
    <cellStyle name="Normal 10 3 8" xfId="12123" xr:uid="{00000000-0005-0000-0000-000042330000}"/>
    <cellStyle name="Normal 10 3 8 2" xfId="20635" xr:uid="{00000000-0005-0000-0000-000043330000}"/>
    <cellStyle name="Normal 10 3 8 2 2" xfId="32542" xr:uid="{F75ABD2A-BDF9-4DAF-A9FD-809D8A2F4EF6}"/>
    <cellStyle name="Normal 10 3 8 3" xfId="26600" xr:uid="{322AB317-C5E0-444E-9659-34EC850C9AA2}"/>
    <cellStyle name="Normal 10 3 9" xfId="12124" xr:uid="{00000000-0005-0000-0000-000044330000}"/>
    <cellStyle name="Normal 10 4" xfId="12125" xr:uid="{00000000-0005-0000-0000-000045330000}"/>
    <cellStyle name="Normal 10 4 10" xfId="20636" xr:uid="{00000000-0005-0000-0000-000046330000}"/>
    <cellStyle name="Normal 10 4 10 2" xfId="32543" xr:uid="{D490FA0D-7181-4B6F-A861-A8BD1468571E}"/>
    <cellStyle name="Normal 10 4 11" xfId="26601" xr:uid="{E16E5668-9380-466F-A295-DFD3D0BA9AB4}"/>
    <cellStyle name="Normal 10 4 2" xfId="12126" xr:uid="{00000000-0005-0000-0000-000047330000}"/>
    <cellStyle name="Normal 10 4 2 2" xfId="12127" xr:uid="{00000000-0005-0000-0000-000048330000}"/>
    <cellStyle name="Normal 10 4 2 2 2" xfId="12128" xr:uid="{00000000-0005-0000-0000-000049330000}"/>
    <cellStyle name="Normal 10 4 2 2 2 2" xfId="20639" xr:uid="{00000000-0005-0000-0000-00004A330000}"/>
    <cellStyle name="Normal 10 4 2 2 2 2 2" xfId="32546" xr:uid="{713D620A-CD24-405D-879F-AEC9FE509452}"/>
    <cellStyle name="Normal 10 4 2 2 2 3" xfId="26604" xr:uid="{A9AC9929-73B2-49BD-88BB-CAFBFB3E5DE7}"/>
    <cellStyle name="Normal 10 4 2 2 3" xfId="12129" xr:uid="{00000000-0005-0000-0000-00004B330000}"/>
    <cellStyle name="Normal 10 4 2 2 3 2" xfId="20640" xr:uid="{00000000-0005-0000-0000-00004C330000}"/>
    <cellStyle name="Normal 10 4 2 2 3 2 2" xfId="32547" xr:uid="{A2FF96EE-C5FA-4019-B265-6C9BEF22D8EA}"/>
    <cellStyle name="Normal 10 4 2 2 3 3" xfId="26605" xr:uid="{63388919-F29C-42E8-A7D5-04C3BCF3BEB9}"/>
    <cellStyle name="Normal 10 4 2 2 4" xfId="20638" xr:uid="{00000000-0005-0000-0000-00004D330000}"/>
    <cellStyle name="Normal 10 4 2 2 4 2" xfId="32545" xr:uid="{0C3DCBED-4D34-43D1-8536-D0753FC4B36F}"/>
    <cellStyle name="Normal 10 4 2 2 5" xfId="26603" xr:uid="{59EF441F-AAF8-4D85-B38B-DA67A98FC9BD}"/>
    <cellStyle name="Normal 10 4 2 3" xfId="12130" xr:uid="{00000000-0005-0000-0000-00004E330000}"/>
    <cellStyle name="Normal 10 4 2 3 2" xfId="20641" xr:uid="{00000000-0005-0000-0000-00004F330000}"/>
    <cellStyle name="Normal 10 4 2 3 2 2" xfId="32548" xr:uid="{0E2CB40D-EFA9-4AEE-87A7-21186D6EAF56}"/>
    <cellStyle name="Normal 10 4 2 3 3" xfId="26606" xr:uid="{0CF1100B-57D7-438A-9BD9-2B44D9B26077}"/>
    <cellStyle name="Normal 10 4 2 4" xfId="12131" xr:uid="{00000000-0005-0000-0000-000050330000}"/>
    <cellStyle name="Normal 10 4 2 4 2" xfId="20642" xr:uid="{00000000-0005-0000-0000-000051330000}"/>
    <cellStyle name="Normal 10 4 2 4 2 2" xfId="32549" xr:uid="{52981CD1-B3D5-49DA-BA68-7C8D08084C73}"/>
    <cellStyle name="Normal 10 4 2 4 3" xfId="26607" xr:uid="{B0AFF4B1-9CC0-4E1C-A24D-F00F3CEDB721}"/>
    <cellStyle name="Normal 10 4 2 5" xfId="12132" xr:uid="{00000000-0005-0000-0000-000052330000}"/>
    <cellStyle name="Normal 10 4 2 5 2" xfId="20643" xr:uid="{00000000-0005-0000-0000-000053330000}"/>
    <cellStyle name="Normal 10 4 2 5 2 2" xfId="32550" xr:uid="{59516F09-B65E-460E-9133-D965F6B44107}"/>
    <cellStyle name="Normal 10 4 2 5 3" xfId="26608" xr:uid="{F6CB5DEE-B975-4ACC-B9E9-2EC466FE877A}"/>
    <cellStyle name="Normal 10 4 2 6" xfId="12133" xr:uid="{00000000-0005-0000-0000-000054330000}"/>
    <cellStyle name="Normal 10 4 2 6 2" xfId="20644" xr:uid="{00000000-0005-0000-0000-000055330000}"/>
    <cellStyle name="Normal 10 4 2 6 2 2" xfId="32551" xr:uid="{B2A862B1-E5A8-4585-AE04-90305F13126A}"/>
    <cellStyle name="Normal 10 4 2 6 3" xfId="26609" xr:uid="{0A586F61-8D18-46CF-99DF-A55781D14CF7}"/>
    <cellStyle name="Normal 10 4 2 7" xfId="12134" xr:uid="{00000000-0005-0000-0000-000056330000}"/>
    <cellStyle name="Normal 10 4 2 7 2" xfId="20645" xr:uid="{00000000-0005-0000-0000-000057330000}"/>
    <cellStyle name="Normal 10 4 2 7 2 2" xfId="32552" xr:uid="{6FC01C21-37FD-45AF-86FB-106E7E5F6B23}"/>
    <cellStyle name="Normal 10 4 2 7 3" xfId="26610" xr:uid="{FBB369B1-F365-406E-9A4C-080F0F6AA02B}"/>
    <cellStyle name="Normal 10 4 2 8" xfId="20637" xr:uid="{00000000-0005-0000-0000-000058330000}"/>
    <cellStyle name="Normal 10 4 2 8 2" xfId="32544" xr:uid="{0739638A-8B5C-4D18-8262-813F86BE75FA}"/>
    <cellStyle name="Normal 10 4 2 9" xfId="26602" xr:uid="{93E888B5-DAE5-484F-B4DB-5576BEAAE47A}"/>
    <cellStyle name="Normal 10 4 3" xfId="12135" xr:uid="{00000000-0005-0000-0000-000059330000}"/>
    <cellStyle name="Normal 10 4 3 2" xfId="12136" xr:uid="{00000000-0005-0000-0000-00005A330000}"/>
    <cellStyle name="Normal 10 4 3 2 2" xfId="20647" xr:uid="{00000000-0005-0000-0000-00005B330000}"/>
    <cellStyle name="Normal 10 4 3 2 2 2" xfId="32554" xr:uid="{642CD35E-6A5E-48B9-B3B7-688194923AFD}"/>
    <cellStyle name="Normal 10 4 3 2 3" xfId="26612" xr:uid="{C65D3833-0C70-4984-9B37-96B48F06C7A5}"/>
    <cellStyle name="Normal 10 4 3 3" xfId="12137" xr:uid="{00000000-0005-0000-0000-00005C330000}"/>
    <cellStyle name="Normal 10 4 3 3 2" xfId="20648" xr:uid="{00000000-0005-0000-0000-00005D330000}"/>
    <cellStyle name="Normal 10 4 3 3 2 2" xfId="32555" xr:uid="{A3635D0D-4EEC-4497-B968-B36135E6D9CB}"/>
    <cellStyle name="Normal 10 4 3 3 3" xfId="26613" xr:uid="{E8F4B6DC-F004-4150-A66B-F0701E547070}"/>
    <cellStyle name="Normal 10 4 3 4" xfId="12138" xr:uid="{00000000-0005-0000-0000-00005E330000}"/>
    <cellStyle name="Normal 10 4 3 4 2" xfId="20649" xr:uid="{00000000-0005-0000-0000-00005F330000}"/>
    <cellStyle name="Normal 10 4 3 4 2 2" xfId="32556" xr:uid="{9C2B5981-2BE7-4D35-B13F-5E91EAFF98CD}"/>
    <cellStyle name="Normal 10 4 3 4 3" xfId="26614" xr:uid="{B5C3A6B4-E7A7-475D-99C1-F864D7D81232}"/>
    <cellStyle name="Normal 10 4 3 5" xfId="20646" xr:uid="{00000000-0005-0000-0000-000060330000}"/>
    <cellStyle name="Normal 10 4 3 5 2" xfId="32553" xr:uid="{956BDEDA-4B29-4C2C-9B40-D3887E94B263}"/>
    <cellStyle name="Normal 10 4 3 6" xfId="26611" xr:uid="{F77379DA-FCB8-4E18-9B8C-6213E96C4519}"/>
    <cellStyle name="Normal 10 4 4" xfId="12139" xr:uid="{00000000-0005-0000-0000-000061330000}"/>
    <cellStyle name="Normal 10 4 4 2" xfId="12140" xr:uid="{00000000-0005-0000-0000-000062330000}"/>
    <cellStyle name="Normal 10 4 4 2 2" xfId="20651" xr:uid="{00000000-0005-0000-0000-000063330000}"/>
    <cellStyle name="Normal 10 4 4 2 2 2" xfId="32558" xr:uid="{FD191A63-1F5C-4F6D-9778-1EEB4D8F7D57}"/>
    <cellStyle name="Normal 10 4 4 2 3" xfId="26616" xr:uid="{2D3E7EBB-35C2-4236-824C-7A0D718CDE2F}"/>
    <cellStyle name="Normal 10 4 4 3" xfId="12141" xr:uid="{00000000-0005-0000-0000-000064330000}"/>
    <cellStyle name="Normal 10 4 4 3 2" xfId="20652" xr:uid="{00000000-0005-0000-0000-000065330000}"/>
    <cellStyle name="Normal 10 4 4 3 2 2" xfId="32559" xr:uid="{A02C4731-D92A-474D-8A00-C650ABE8AAB5}"/>
    <cellStyle name="Normal 10 4 4 3 3" xfId="26617" xr:uid="{A126FEEA-4BF8-47D5-A4AE-90B24E4EF003}"/>
    <cellStyle name="Normal 10 4 4 4" xfId="20650" xr:uid="{00000000-0005-0000-0000-000066330000}"/>
    <cellStyle name="Normal 10 4 4 4 2" xfId="32557" xr:uid="{0B0CB1A7-3A03-4603-89FE-0171DA171E93}"/>
    <cellStyle name="Normal 10 4 4 5" xfId="26615" xr:uid="{B021CF2B-38AD-425E-95E4-18DD836C7A58}"/>
    <cellStyle name="Normal 10 4 5" xfId="12142" xr:uid="{00000000-0005-0000-0000-000067330000}"/>
    <cellStyle name="Normal 10 4 5 2" xfId="20653" xr:uid="{00000000-0005-0000-0000-000068330000}"/>
    <cellStyle name="Normal 10 4 5 2 2" xfId="32560" xr:uid="{21387D94-915C-4D34-B1B0-E25B8A10AD1D}"/>
    <cellStyle name="Normal 10 4 5 3" xfId="26618" xr:uid="{13825175-2E07-41CD-A202-FB3AFEE14D3C}"/>
    <cellStyle name="Normal 10 4 6" xfId="12143" xr:uid="{00000000-0005-0000-0000-000069330000}"/>
    <cellStyle name="Normal 10 4 6 2" xfId="20654" xr:uid="{00000000-0005-0000-0000-00006A330000}"/>
    <cellStyle name="Normal 10 4 6 2 2" xfId="32561" xr:uid="{02375D1C-1EBE-4EA1-9395-7E1E17918BA8}"/>
    <cellStyle name="Normal 10 4 6 3" xfId="26619" xr:uid="{121A3732-EBEC-42DE-A482-9D9C0BA87399}"/>
    <cellStyle name="Normal 10 4 7" xfId="12144" xr:uid="{00000000-0005-0000-0000-00006B330000}"/>
    <cellStyle name="Normal 10 4 7 2" xfId="20655" xr:uid="{00000000-0005-0000-0000-00006C330000}"/>
    <cellStyle name="Normal 10 4 7 2 2" xfId="32562" xr:uid="{A30B0942-8280-4467-BAA6-3E5AB15A8996}"/>
    <cellStyle name="Normal 10 4 7 3" xfId="26620" xr:uid="{2153FB99-5F9F-4128-B1EB-A7A2DD32A0F3}"/>
    <cellStyle name="Normal 10 4 8" xfId="12145" xr:uid="{00000000-0005-0000-0000-00006D330000}"/>
    <cellStyle name="Normal 10 4 8 2" xfId="20656" xr:uid="{00000000-0005-0000-0000-00006E330000}"/>
    <cellStyle name="Normal 10 4 8 2 2" xfId="32563" xr:uid="{906DDD2D-31E7-42B8-948C-BA395B866E94}"/>
    <cellStyle name="Normal 10 4 8 3" xfId="26621" xr:uid="{5235F8E4-7DA8-4EE0-9927-B545ABF813FE}"/>
    <cellStyle name="Normal 10 4 9" xfId="12146" xr:uid="{00000000-0005-0000-0000-00006F330000}"/>
    <cellStyle name="Normal 10 5" xfId="12147" xr:uid="{00000000-0005-0000-0000-000070330000}"/>
    <cellStyle name="Normal 10 5 2" xfId="12148" xr:uid="{00000000-0005-0000-0000-000071330000}"/>
    <cellStyle name="Normal 10 5 2 2" xfId="12149" xr:uid="{00000000-0005-0000-0000-000072330000}"/>
    <cellStyle name="Normal 10 5 2 2 2" xfId="20659" xr:uid="{00000000-0005-0000-0000-000073330000}"/>
    <cellStyle name="Normal 10 5 2 2 2 2" xfId="32566" xr:uid="{4B1C2CCB-506D-4347-9EE3-4B93F5F373D1}"/>
    <cellStyle name="Normal 10 5 2 2 3" xfId="26624" xr:uid="{38F1B5F7-0B57-4CE7-8B1C-7F84934A425F}"/>
    <cellStyle name="Normal 10 5 2 3" xfId="12150" xr:uid="{00000000-0005-0000-0000-000074330000}"/>
    <cellStyle name="Normal 10 5 2 3 2" xfId="20660" xr:uid="{00000000-0005-0000-0000-000075330000}"/>
    <cellStyle name="Normal 10 5 2 3 2 2" xfId="32567" xr:uid="{C79EF212-D743-4F56-B802-E25FA762AF04}"/>
    <cellStyle name="Normal 10 5 2 3 3" xfId="26625" xr:uid="{414E92CE-75A5-4077-AFC8-784B4DAB2D7C}"/>
    <cellStyle name="Normal 10 5 2 4" xfId="12151" xr:uid="{00000000-0005-0000-0000-000076330000}"/>
    <cellStyle name="Normal 10 5 2 4 2" xfId="20661" xr:uid="{00000000-0005-0000-0000-000077330000}"/>
    <cellStyle name="Normal 10 5 2 4 2 2" xfId="32568" xr:uid="{F26C3D59-400E-46B1-9E6E-E48358C6D18B}"/>
    <cellStyle name="Normal 10 5 2 4 3" xfId="26626" xr:uid="{135E8AC7-0254-4788-80C9-ADF477E35D90}"/>
    <cellStyle name="Normal 10 5 2 5" xfId="12152" xr:uid="{00000000-0005-0000-0000-000078330000}"/>
    <cellStyle name="Normal 10 5 2 5 2" xfId="20662" xr:uid="{00000000-0005-0000-0000-000079330000}"/>
    <cellStyle name="Normal 10 5 2 5 2 2" xfId="32569" xr:uid="{4980B75D-F837-4672-A4A9-4C6C7536D328}"/>
    <cellStyle name="Normal 10 5 2 5 3" xfId="26627" xr:uid="{C4E7D1B1-7C52-43AA-97CD-FFEAB817105A}"/>
    <cellStyle name="Normal 10 5 2 6" xfId="20658" xr:uid="{00000000-0005-0000-0000-00007A330000}"/>
    <cellStyle name="Normal 10 5 2 6 2" xfId="32565" xr:uid="{8A98F239-575A-40A9-B2A7-3945881209EA}"/>
    <cellStyle name="Normal 10 5 2 7" xfId="26623" xr:uid="{CB0B3DBF-4A64-4357-98C6-88978978D7E4}"/>
    <cellStyle name="Normal 10 5 3" xfId="12153" xr:uid="{00000000-0005-0000-0000-00007B330000}"/>
    <cellStyle name="Normal 10 5 3 2" xfId="12154" xr:uid="{00000000-0005-0000-0000-00007C330000}"/>
    <cellStyle name="Normal 10 5 3 2 2" xfId="20664" xr:uid="{00000000-0005-0000-0000-00007D330000}"/>
    <cellStyle name="Normal 10 5 3 2 2 2" xfId="32571" xr:uid="{6A1093EF-0458-4633-A10D-B06A58A2ED60}"/>
    <cellStyle name="Normal 10 5 3 2 3" xfId="26629" xr:uid="{FE394139-C174-4AD1-9598-8714BF461F50}"/>
    <cellStyle name="Normal 10 5 3 3" xfId="12155" xr:uid="{00000000-0005-0000-0000-00007E330000}"/>
    <cellStyle name="Normal 10 5 3 3 2" xfId="20665" xr:uid="{00000000-0005-0000-0000-00007F330000}"/>
    <cellStyle name="Normal 10 5 3 3 2 2" xfId="32572" xr:uid="{6604B3D5-2693-47B5-9CB5-029E4ED91374}"/>
    <cellStyle name="Normal 10 5 3 3 3" xfId="26630" xr:uid="{6E0B3A23-63A8-4C18-AC6F-F3E9BC9D9E0D}"/>
    <cellStyle name="Normal 10 5 3 4" xfId="12156" xr:uid="{00000000-0005-0000-0000-000080330000}"/>
    <cellStyle name="Normal 10 5 3 4 2" xfId="20666" xr:uid="{00000000-0005-0000-0000-000081330000}"/>
    <cellStyle name="Normal 10 5 3 4 2 2" xfId="32573" xr:uid="{65E8B70D-4947-4501-A190-89ED04C508F9}"/>
    <cellStyle name="Normal 10 5 3 4 3" xfId="26631" xr:uid="{C1777099-5934-476F-802B-369E90E834AE}"/>
    <cellStyle name="Normal 10 5 3 5" xfId="20663" xr:uid="{00000000-0005-0000-0000-000082330000}"/>
    <cellStyle name="Normal 10 5 3 5 2" xfId="32570" xr:uid="{43489517-D570-49E6-985F-997B4719E485}"/>
    <cellStyle name="Normal 10 5 3 6" xfId="26628" xr:uid="{A409D0DA-5240-4798-AF45-6059C183A734}"/>
    <cellStyle name="Normal 10 5 4" xfId="12157" xr:uid="{00000000-0005-0000-0000-000083330000}"/>
    <cellStyle name="Normal 10 5 4 2" xfId="12158" xr:uid="{00000000-0005-0000-0000-000084330000}"/>
    <cellStyle name="Normal 10 5 4 2 2" xfId="20668" xr:uid="{00000000-0005-0000-0000-000085330000}"/>
    <cellStyle name="Normal 10 5 4 2 2 2" xfId="32575" xr:uid="{A559FDC3-080A-45BA-B5AB-2AA611838FA8}"/>
    <cellStyle name="Normal 10 5 4 2 3" xfId="26633" xr:uid="{225AEE40-FAC9-4D23-89C8-BB83250F74FC}"/>
    <cellStyle name="Normal 10 5 4 3" xfId="12159" xr:uid="{00000000-0005-0000-0000-000086330000}"/>
    <cellStyle name="Normal 10 5 4 3 2" xfId="20669" xr:uid="{00000000-0005-0000-0000-000087330000}"/>
    <cellStyle name="Normal 10 5 4 3 2 2" xfId="32576" xr:uid="{0CEC76B5-A9B5-44DB-B414-C8CF65FFAD09}"/>
    <cellStyle name="Normal 10 5 4 3 3" xfId="26634" xr:uid="{C1DBCFD8-6058-43FD-9888-6D08C3CC9AFB}"/>
    <cellStyle name="Normal 10 5 4 4" xfId="20667" xr:uid="{00000000-0005-0000-0000-000088330000}"/>
    <cellStyle name="Normal 10 5 4 4 2" xfId="32574" xr:uid="{7016A48E-9E7F-42B0-9C16-45D07777164C}"/>
    <cellStyle name="Normal 10 5 4 5" xfId="26632" xr:uid="{B71D6BF9-3776-4019-8E28-8FEA3DAE7410}"/>
    <cellStyle name="Normal 10 5 5" xfId="12160" xr:uid="{00000000-0005-0000-0000-000089330000}"/>
    <cellStyle name="Normal 10 5 5 2" xfId="20670" xr:uid="{00000000-0005-0000-0000-00008A330000}"/>
    <cellStyle name="Normal 10 5 5 2 2" xfId="32577" xr:uid="{CE5B677A-CD5C-4B9F-AC71-47E9E900E9F4}"/>
    <cellStyle name="Normal 10 5 5 3" xfId="26635" xr:uid="{7239EE7B-D6CD-48E6-8B5D-B34A277B52D8}"/>
    <cellStyle name="Normal 10 5 6" xfId="12161" xr:uid="{00000000-0005-0000-0000-00008B330000}"/>
    <cellStyle name="Normal 10 5 6 2" xfId="20671" xr:uid="{00000000-0005-0000-0000-00008C330000}"/>
    <cellStyle name="Normal 10 5 6 2 2" xfId="32578" xr:uid="{57CC0B72-3468-4D7A-9058-A786848BC476}"/>
    <cellStyle name="Normal 10 5 6 3" xfId="26636" xr:uid="{C67C70DD-97B9-4362-9E5E-9F01D22D6AC2}"/>
    <cellStyle name="Normal 10 5 7" xfId="12162" xr:uid="{00000000-0005-0000-0000-00008D330000}"/>
    <cellStyle name="Normal 10 5 8" xfId="20657" xr:uid="{00000000-0005-0000-0000-00008E330000}"/>
    <cellStyle name="Normal 10 5 8 2" xfId="32564" xr:uid="{76A2AE8F-8E13-4DF4-9F46-AF9DA76F95CE}"/>
    <cellStyle name="Normal 10 5 9" xfId="26622" xr:uid="{6C234C82-3DB3-4387-A769-71B93B4C6D36}"/>
    <cellStyle name="Normal 10 6" xfId="12163" xr:uid="{00000000-0005-0000-0000-00008F330000}"/>
    <cellStyle name="Normal 10 6 2" xfId="12164" xr:uid="{00000000-0005-0000-0000-000090330000}"/>
    <cellStyle name="Normal 10 6 2 2" xfId="12165" xr:uid="{00000000-0005-0000-0000-000091330000}"/>
    <cellStyle name="Normal 10 6 2 2 2" xfId="20674" xr:uid="{00000000-0005-0000-0000-000092330000}"/>
    <cellStyle name="Normal 10 6 2 2 2 2" xfId="32581" xr:uid="{2F58070C-139F-4CE9-87BF-2D947A524C4D}"/>
    <cellStyle name="Normal 10 6 2 2 3" xfId="26639" xr:uid="{FEF54422-52E2-41F9-878A-9E1BAE3A74EF}"/>
    <cellStyle name="Normal 10 6 2 3" xfId="12166" xr:uid="{00000000-0005-0000-0000-000093330000}"/>
    <cellStyle name="Normal 10 6 2 3 2" xfId="20675" xr:uid="{00000000-0005-0000-0000-000094330000}"/>
    <cellStyle name="Normal 10 6 2 3 2 2" xfId="32582" xr:uid="{C6F364CC-96B6-4F83-BC8D-2535A5BB52EC}"/>
    <cellStyle name="Normal 10 6 2 3 3" xfId="26640" xr:uid="{44203E42-EC6A-4355-990E-923478CE2BF9}"/>
    <cellStyle name="Normal 10 6 2 4" xfId="12167" xr:uid="{00000000-0005-0000-0000-000095330000}"/>
    <cellStyle name="Normal 10 6 2 4 2" xfId="20676" xr:uid="{00000000-0005-0000-0000-000096330000}"/>
    <cellStyle name="Normal 10 6 2 4 2 2" xfId="32583" xr:uid="{B46572AA-5300-4AF0-A1D7-F29685FD7F11}"/>
    <cellStyle name="Normal 10 6 2 4 3" xfId="26641" xr:uid="{6ED99DE3-FA86-45EE-8162-3CE2344E6C50}"/>
    <cellStyle name="Normal 10 6 2 5" xfId="20673" xr:uid="{00000000-0005-0000-0000-000097330000}"/>
    <cellStyle name="Normal 10 6 2 5 2" xfId="32580" xr:uid="{6FEC37B5-85FD-424E-96F6-977F886CA36E}"/>
    <cellStyle name="Normal 10 6 2 6" xfId="26638" xr:uid="{E519A0F9-6BAB-4785-AB4A-A5B2418ECAFF}"/>
    <cellStyle name="Normal 10 6 3" xfId="12168" xr:uid="{00000000-0005-0000-0000-000098330000}"/>
    <cellStyle name="Normal 10 6 3 2" xfId="12169" xr:uid="{00000000-0005-0000-0000-000099330000}"/>
    <cellStyle name="Normal 10 6 3 2 2" xfId="20678" xr:uid="{00000000-0005-0000-0000-00009A330000}"/>
    <cellStyle name="Normal 10 6 3 2 2 2" xfId="32585" xr:uid="{82082C1C-65B1-4728-B58E-3744ECE47547}"/>
    <cellStyle name="Normal 10 6 3 2 3" xfId="26643" xr:uid="{7C1E1625-80EF-44B7-B310-5C5725C1B207}"/>
    <cellStyle name="Normal 10 6 3 3" xfId="20677" xr:uid="{00000000-0005-0000-0000-00009B330000}"/>
    <cellStyle name="Normal 10 6 3 3 2" xfId="32584" xr:uid="{89D75FA8-5D87-4A9B-A63D-113D8E5CF6B9}"/>
    <cellStyle name="Normal 10 6 3 4" xfId="26642" xr:uid="{71DBCF1C-D053-42F8-B799-0F5819BAD59B}"/>
    <cellStyle name="Normal 10 6 4" xfId="12170" xr:uid="{00000000-0005-0000-0000-00009C330000}"/>
    <cellStyle name="Normal 10 6 4 2" xfId="12171" xr:uid="{00000000-0005-0000-0000-00009D330000}"/>
    <cellStyle name="Normal 10 6 4 2 2" xfId="20680" xr:uid="{00000000-0005-0000-0000-00009E330000}"/>
    <cellStyle name="Normal 10 6 4 2 2 2" xfId="32587" xr:uid="{778BE05F-ACF4-47F2-B396-3E7A61C36CE2}"/>
    <cellStyle name="Normal 10 6 4 2 3" xfId="26645" xr:uid="{21C7E99C-4F72-4207-B838-C44130D42C76}"/>
    <cellStyle name="Normal 10 6 4 3" xfId="20679" xr:uid="{00000000-0005-0000-0000-00009F330000}"/>
    <cellStyle name="Normal 10 6 4 3 2" xfId="32586" xr:uid="{E8B27351-69D2-4117-9185-68539CB63BB8}"/>
    <cellStyle name="Normal 10 6 4 4" xfId="26644" xr:uid="{801FAADD-FC81-442A-B0AE-E038275C836E}"/>
    <cellStyle name="Normal 10 6 5" xfId="12172" xr:uid="{00000000-0005-0000-0000-0000A0330000}"/>
    <cellStyle name="Normal 10 6 5 2" xfId="20681" xr:uid="{00000000-0005-0000-0000-0000A1330000}"/>
    <cellStyle name="Normal 10 6 5 2 2" xfId="32588" xr:uid="{7EC1BFBD-48BF-4B89-A0F6-13EAD80B71FA}"/>
    <cellStyle name="Normal 10 6 5 3" xfId="26646" xr:uid="{193A29EC-3F32-496A-81C1-E8B99B80B669}"/>
    <cellStyle name="Normal 10 6 6" xfId="20672" xr:uid="{00000000-0005-0000-0000-0000A2330000}"/>
    <cellStyle name="Normal 10 6 6 2" xfId="32579" xr:uid="{87E3F01A-3B75-478C-A9FF-B3CBEF53C1AA}"/>
    <cellStyle name="Normal 10 6 7" xfId="26637" xr:uid="{B49AC680-2FFC-40D6-ACF8-C6AFBB7F519D}"/>
    <cellStyle name="Normal 10 7" xfId="12173" xr:uid="{00000000-0005-0000-0000-0000A3330000}"/>
    <cellStyle name="Normal 10 7 2" xfId="12174" xr:uid="{00000000-0005-0000-0000-0000A4330000}"/>
    <cellStyle name="Normal 10 7 2 2" xfId="12175" xr:uid="{00000000-0005-0000-0000-0000A5330000}"/>
    <cellStyle name="Normal 10 7 2 2 2" xfId="20684" xr:uid="{00000000-0005-0000-0000-0000A6330000}"/>
    <cellStyle name="Normal 10 7 2 2 2 2" xfId="32591" xr:uid="{8068FE2E-41C1-417E-9CD9-F7815D9EC62D}"/>
    <cellStyle name="Normal 10 7 2 2 3" xfId="26649" xr:uid="{211D371F-9F1C-4D0D-B470-8B8BC73CCA94}"/>
    <cellStyle name="Normal 10 7 2 3" xfId="20683" xr:uid="{00000000-0005-0000-0000-0000A7330000}"/>
    <cellStyle name="Normal 10 7 2 3 2" xfId="32590" xr:uid="{E9C2A7C2-360A-4E81-95B2-ABD8631F6A8F}"/>
    <cellStyle name="Normal 10 7 2 4" xfId="26648" xr:uid="{DA168C77-6D79-4E57-9A5D-3DF3681688AF}"/>
    <cellStyle name="Normal 10 7 3" xfId="12176" xr:uid="{00000000-0005-0000-0000-0000A8330000}"/>
    <cellStyle name="Normal 10 7 3 2" xfId="20685" xr:uid="{00000000-0005-0000-0000-0000A9330000}"/>
    <cellStyle name="Normal 10 7 3 2 2" xfId="32592" xr:uid="{FC7CB749-EF0C-4AF6-89CB-45777F807622}"/>
    <cellStyle name="Normal 10 7 3 3" xfId="26650" xr:uid="{C0AAFFEF-F4D4-4376-931F-17A247C4450F}"/>
    <cellStyle name="Normal 10 7 4" xfId="12177" xr:uid="{00000000-0005-0000-0000-0000AA330000}"/>
    <cellStyle name="Normal 10 7 4 2" xfId="20686" xr:uid="{00000000-0005-0000-0000-0000AB330000}"/>
    <cellStyle name="Normal 10 7 4 2 2" xfId="32593" xr:uid="{E6462645-8E36-418B-8341-178703580B5A}"/>
    <cellStyle name="Normal 10 7 4 3" xfId="26651" xr:uid="{F51A42E8-D89E-4207-8200-AAC34E541081}"/>
    <cellStyle name="Normal 10 7 5" xfId="12178" xr:uid="{00000000-0005-0000-0000-0000AC330000}"/>
    <cellStyle name="Normal 10 7 5 2" xfId="20687" xr:uid="{00000000-0005-0000-0000-0000AD330000}"/>
    <cellStyle name="Normal 10 7 5 2 2" xfId="32594" xr:uid="{E001F4B2-86A0-438E-9BC0-E08FC588E6F1}"/>
    <cellStyle name="Normal 10 7 5 3" xfId="26652" xr:uid="{A6DAFBBB-1EEF-41C9-9CD9-196735611D48}"/>
    <cellStyle name="Normal 10 7 6" xfId="20682" xr:uid="{00000000-0005-0000-0000-0000AE330000}"/>
    <cellStyle name="Normal 10 7 6 2" xfId="32589" xr:uid="{DE0B54C9-9951-4EB3-AAAF-E71C6F1146E9}"/>
    <cellStyle name="Normal 10 7 7" xfId="26647" xr:uid="{AA3793F1-542B-42B1-A19D-8A1A9BEB4D4C}"/>
    <cellStyle name="Normal 10 8" xfId="12179" xr:uid="{00000000-0005-0000-0000-0000AF330000}"/>
    <cellStyle name="Normal 10 8 2" xfId="12180" xr:uid="{00000000-0005-0000-0000-0000B0330000}"/>
    <cellStyle name="Normal 10 8 2 2" xfId="20689" xr:uid="{00000000-0005-0000-0000-0000B1330000}"/>
    <cellStyle name="Normal 10 8 2 2 2" xfId="32596" xr:uid="{F6F80150-D965-4EE0-940F-BC2751A87B3D}"/>
    <cellStyle name="Normal 10 8 2 3" xfId="26654" xr:uid="{662C7A7D-9E84-45B4-A1F1-4357EB4CDB4F}"/>
    <cellStyle name="Normal 10 8 3" xfId="12181" xr:uid="{00000000-0005-0000-0000-0000B2330000}"/>
    <cellStyle name="Normal 10 8 3 2" xfId="20690" xr:uid="{00000000-0005-0000-0000-0000B3330000}"/>
    <cellStyle name="Normal 10 8 3 2 2" xfId="32597" xr:uid="{A2D4577B-F4BE-4827-A49F-E965C1A24D13}"/>
    <cellStyle name="Normal 10 8 3 3" xfId="26655" xr:uid="{70457097-00CC-45BB-9F9B-469EBD935557}"/>
    <cellStyle name="Normal 10 8 4" xfId="12182" xr:uid="{00000000-0005-0000-0000-0000B4330000}"/>
    <cellStyle name="Normal 10 8 4 2" xfId="20691" xr:uid="{00000000-0005-0000-0000-0000B5330000}"/>
    <cellStyle name="Normal 10 8 4 2 2" xfId="32598" xr:uid="{02CB8C1B-6EB6-4834-A77E-72E34E1E1FAF}"/>
    <cellStyle name="Normal 10 8 4 3" xfId="26656" xr:uid="{78C773D5-15FE-4D23-B818-33D0AB09E174}"/>
    <cellStyle name="Normal 10 8 5" xfId="12183" xr:uid="{00000000-0005-0000-0000-0000B6330000}"/>
    <cellStyle name="Normal 10 8 5 2" xfId="20692" xr:uid="{00000000-0005-0000-0000-0000B7330000}"/>
    <cellStyle name="Normal 10 8 5 2 2" xfId="32599" xr:uid="{EE7BD938-838F-4705-92EB-B06A77EA5F28}"/>
    <cellStyle name="Normal 10 8 5 3" xfId="26657" xr:uid="{58FE8C68-1229-4419-A1E0-5C9E5624BD15}"/>
    <cellStyle name="Normal 10 8 6" xfId="20688" xr:uid="{00000000-0005-0000-0000-0000B8330000}"/>
    <cellStyle name="Normal 10 8 6 2" xfId="32595" xr:uid="{A3AF98F5-C997-47A5-8F1E-051EFE857656}"/>
    <cellStyle name="Normal 10 8 7" xfId="26653" xr:uid="{B074149F-7051-413B-9D8C-C60DD556BE8B}"/>
    <cellStyle name="Normal 10 9" xfId="12184" xr:uid="{00000000-0005-0000-0000-0000B9330000}"/>
    <cellStyle name="Normal 10 9 2" xfId="12185" xr:uid="{00000000-0005-0000-0000-0000BA330000}"/>
    <cellStyle name="Normal 10 9 2 2" xfId="20694" xr:uid="{00000000-0005-0000-0000-0000BB330000}"/>
    <cellStyle name="Normal 10 9 2 2 2" xfId="32601" xr:uid="{20F5126B-49DD-45E8-B984-94AC6647A0B1}"/>
    <cellStyle name="Normal 10 9 2 3" xfId="26659" xr:uid="{FE16EC13-F6F6-41B5-94BB-33EC03AF46E5}"/>
    <cellStyle name="Normal 10 9 3" xfId="12186" xr:uid="{00000000-0005-0000-0000-0000BC330000}"/>
    <cellStyle name="Normal 10 9 3 2" xfId="20695" xr:uid="{00000000-0005-0000-0000-0000BD330000}"/>
    <cellStyle name="Normal 10 9 3 2 2" xfId="32602" xr:uid="{50903341-073C-49C2-A863-1EFE2137FFA9}"/>
    <cellStyle name="Normal 10 9 3 3" xfId="26660" xr:uid="{AB826345-C95F-444F-A420-1E0BEF411053}"/>
    <cellStyle name="Normal 10 9 4" xfId="12187" xr:uid="{00000000-0005-0000-0000-0000BE330000}"/>
    <cellStyle name="Normal 10 9 4 2" xfId="20696" xr:uid="{00000000-0005-0000-0000-0000BF330000}"/>
    <cellStyle name="Normal 10 9 4 2 2" xfId="32603" xr:uid="{52675D79-F356-4952-93E5-15289200A1C2}"/>
    <cellStyle name="Normal 10 9 4 3" xfId="26661" xr:uid="{BEFFF5C7-7B69-473B-BBB3-3957ED4D984A}"/>
    <cellStyle name="Normal 10 9 5" xfId="12188" xr:uid="{00000000-0005-0000-0000-0000C0330000}"/>
    <cellStyle name="Normal 10 9 5 2" xfId="20697" xr:uid="{00000000-0005-0000-0000-0000C1330000}"/>
    <cellStyle name="Normal 10 9 5 2 2" xfId="32604" xr:uid="{68337A64-65D3-4A38-B445-574D5136B505}"/>
    <cellStyle name="Normal 10 9 5 3" xfId="26662" xr:uid="{760249B1-FDDE-4566-B64E-2B2D43E660FC}"/>
    <cellStyle name="Normal 10 9 6" xfId="20693" xr:uid="{00000000-0005-0000-0000-0000C2330000}"/>
    <cellStyle name="Normal 10 9 6 2" xfId="32600" xr:uid="{99D10F61-2EA4-4470-90AC-E2F36FF67C8D}"/>
    <cellStyle name="Normal 10 9 7" xfId="26658" xr:uid="{CF64EDB3-AB01-4BBE-89D4-DBF69FEE7FDD}"/>
    <cellStyle name="Normal 100" xfId="12189" xr:uid="{00000000-0005-0000-0000-0000C3330000}"/>
    <cellStyle name="Normal 100 2" xfId="12190" xr:uid="{00000000-0005-0000-0000-0000C4330000}"/>
    <cellStyle name="Normal 100 2 2" xfId="12191" xr:uid="{00000000-0005-0000-0000-0000C5330000}"/>
    <cellStyle name="Normal 100 3" xfId="12192" xr:uid="{00000000-0005-0000-0000-0000C6330000}"/>
    <cellStyle name="Normal 100 3 2" xfId="20698" xr:uid="{00000000-0005-0000-0000-0000C7330000}"/>
    <cellStyle name="Normal 100 3 2 2" xfId="32605" xr:uid="{D9F18929-9CC4-40A2-B796-8BA09CB2101B}"/>
    <cellStyle name="Normal 100 3 3" xfId="26663" xr:uid="{19425B58-A06B-4B86-8720-99C9C1B45D72}"/>
    <cellStyle name="Normal 100 4" xfId="12193" xr:uid="{00000000-0005-0000-0000-0000C8330000}"/>
    <cellStyle name="Normal 100 4 2" xfId="20699" xr:uid="{00000000-0005-0000-0000-0000C9330000}"/>
    <cellStyle name="Normal 100 4 2 2" xfId="32606" xr:uid="{B1C75644-A4BD-4093-886F-C4AE9765573A}"/>
    <cellStyle name="Normal 100 4 3" xfId="26664" xr:uid="{F904ED3F-5E14-4E2D-BE38-BDAACA9C5698}"/>
    <cellStyle name="Normal 100 5" xfId="12194" xr:uid="{00000000-0005-0000-0000-0000CA330000}"/>
    <cellStyle name="Normal 101" xfId="12195" xr:uid="{00000000-0005-0000-0000-0000CB330000}"/>
    <cellStyle name="Normal 101 2" xfId="12196" xr:uid="{00000000-0005-0000-0000-0000CC330000}"/>
    <cellStyle name="Normal 101 2 2" xfId="12197" xr:uid="{00000000-0005-0000-0000-0000CD330000}"/>
    <cellStyle name="Normal 101 2 3" xfId="20700" xr:uid="{00000000-0005-0000-0000-0000CE330000}"/>
    <cellStyle name="Normal 101 2 3 2" xfId="32607" xr:uid="{7B53712E-5672-4C50-BBF1-47C4EA42FFA6}"/>
    <cellStyle name="Normal 101 2 4" xfId="26665" xr:uid="{021CCDBD-8F12-439B-AE78-2270271C0B6A}"/>
    <cellStyle name="Normal 101 3" xfId="12198" xr:uid="{00000000-0005-0000-0000-0000CF330000}"/>
    <cellStyle name="Normal 101 3 2" xfId="20701" xr:uid="{00000000-0005-0000-0000-0000D0330000}"/>
    <cellStyle name="Normal 101 3 2 2" xfId="32608" xr:uid="{D6C974C2-BDF6-4020-9BC1-FF9ED6D21DAA}"/>
    <cellStyle name="Normal 101 3 3" xfId="26666" xr:uid="{37FE7096-1779-415D-8E5C-98FA429D10AC}"/>
    <cellStyle name="Normal 101 4" xfId="12199" xr:uid="{00000000-0005-0000-0000-0000D1330000}"/>
    <cellStyle name="Normal 102" xfId="12200" xr:uid="{00000000-0005-0000-0000-0000D2330000}"/>
    <cellStyle name="Normal 102 2" xfId="12201" xr:uid="{00000000-0005-0000-0000-0000D3330000}"/>
    <cellStyle name="Normal 102 3" xfId="12202" xr:uid="{00000000-0005-0000-0000-0000D4330000}"/>
    <cellStyle name="Normal 102 4" xfId="20702" xr:uid="{00000000-0005-0000-0000-0000D5330000}"/>
    <cellStyle name="Normal 102 4 2" xfId="32609" xr:uid="{1DB1057F-647D-48C9-AD85-D9EBF10FC72F}"/>
    <cellStyle name="Normal 102 5" xfId="26667" xr:uid="{9CA39910-FDAC-49AF-A711-01197504266C}"/>
    <cellStyle name="Normal 103" xfId="12203" xr:uid="{00000000-0005-0000-0000-0000D6330000}"/>
    <cellStyle name="Normal 103 2" xfId="12204" xr:uid="{00000000-0005-0000-0000-0000D7330000}"/>
    <cellStyle name="Normal 103 3" xfId="12205" xr:uid="{00000000-0005-0000-0000-0000D8330000}"/>
    <cellStyle name="Normal 103 4" xfId="20703" xr:uid="{00000000-0005-0000-0000-0000D9330000}"/>
    <cellStyle name="Normal 103 4 2" xfId="32610" xr:uid="{14717F62-F4E7-43F3-98AC-A7923F4EAA47}"/>
    <cellStyle name="Normal 103 5" xfId="26668" xr:uid="{253EE8E2-2E47-48AB-9056-DC48C64A3E0E}"/>
    <cellStyle name="Normal 104" xfId="12206" xr:uid="{00000000-0005-0000-0000-0000DA330000}"/>
    <cellStyle name="Normal 104 2" xfId="12207" xr:uid="{00000000-0005-0000-0000-0000DB330000}"/>
    <cellStyle name="Normal 104 3" xfId="12208" xr:uid="{00000000-0005-0000-0000-0000DC330000}"/>
    <cellStyle name="Normal 104 4" xfId="20704" xr:uid="{00000000-0005-0000-0000-0000DD330000}"/>
    <cellStyle name="Normal 104 4 2" xfId="32611" xr:uid="{3BDD2969-BB47-4690-8FFC-79E9B374F48C}"/>
    <cellStyle name="Normal 104 5" xfId="26669" xr:uid="{D9D70FA8-E2A3-459B-8DBB-2360D9F97604}"/>
    <cellStyle name="Normal 105" xfId="12209" xr:uid="{00000000-0005-0000-0000-0000DE330000}"/>
    <cellStyle name="Normal 105 2" xfId="12210" xr:uid="{00000000-0005-0000-0000-0000DF330000}"/>
    <cellStyle name="Normal 105 3" xfId="12211" xr:uid="{00000000-0005-0000-0000-0000E0330000}"/>
    <cellStyle name="Normal 105 4" xfId="20705" xr:uid="{00000000-0005-0000-0000-0000E1330000}"/>
    <cellStyle name="Normal 105 4 2" xfId="32612" xr:uid="{273676B4-A8A8-4B2E-945A-AC79B1A7E225}"/>
    <cellStyle name="Normal 105 5" xfId="26670" xr:uid="{D9BB60F6-8C95-4F7E-8F25-76D0D8DB49D1}"/>
    <cellStyle name="Normal 106" xfId="12212" xr:uid="{00000000-0005-0000-0000-0000E2330000}"/>
    <cellStyle name="Normal 106 2" xfId="12213" xr:uid="{00000000-0005-0000-0000-0000E3330000}"/>
    <cellStyle name="Normal 106 3" xfId="12214" xr:uid="{00000000-0005-0000-0000-0000E4330000}"/>
    <cellStyle name="Normal 106 4" xfId="20706" xr:uid="{00000000-0005-0000-0000-0000E5330000}"/>
    <cellStyle name="Normal 106 4 2" xfId="32613" xr:uid="{497A2CBD-6C15-45A6-9648-1F03804E856A}"/>
    <cellStyle name="Normal 106 5" xfId="26671" xr:uid="{EC61649C-D942-456D-90E8-AECDACC94B03}"/>
    <cellStyle name="Normal 107" xfId="12215" xr:uid="{00000000-0005-0000-0000-0000E6330000}"/>
    <cellStyle name="Normal 107 2" xfId="12216" xr:uid="{00000000-0005-0000-0000-0000E7330000}"/>
    <cellStyle name="Normal 107 3" xfId="12217" xr:uid="{00000000-0005-0000-0000-0000E8330000}"/>
    <cellStyle name="Normal 107 4" xfId="20707" xr:uid="{00000000-0005-0000-0000-0000E9330000}"/>
    <cellStyle name="Normal 107 4 2" xfId="32614" xr:uid="{A9863EE8-C317-464B-9BA2-9FE1807DD5FE}"/>
    <cellStyle name="Normal 107 5" xfId="26672" xr:uid="{D138CD13-7ACE-4F56-B6CB-92936CB76C5D}"/>
    <cellStyle name="Normal 108" xfId="12218" xr:uid="{00000000-0005-0000-0000-0000EA330000}"/>
    <cellStyle name="Normal 108 2" xfId="12219" xr:uid="{00000000-0005-0000-0000-0000EB330000}"/>
    <cellStyle name="Normal 108 3" xfId="12220" xr:uid="{00000000-0005-0000-0000-0000EC330000}"/>
    <cellStyle name="Normal 108 4" xfId="20708" xr:uid="{00000000-0005-0000-0000-0000ED330000}"/>
    <cellStyle name="Normal 108 4 2" xfId="32615" xr:uid="{AED5CB12-89FF-4E67-B6C8-E33C17D753F8}"/>
    <cellStyle name="Normal 108 5" xfId="26673" xr:uid="{549647CD-7DB5-4373-8FE8-5A5C5215D572}"/>
    <cellStyle name="Normal 109" xfId="12221" xr:uid="{00000000-0005-0000-0000-0000EE330000}"/>
    <cellStyle name="Normal 109 2" xfId="12222" xr:uid="{00000000-0005-0000-0000-0000EF330000}"/>
    <cellStyle name="Normal 109 3" xfId="12223" xr:uid="{00000000-0005-0000-0000-0000F0330000}"/>
    <cellStyle name="Normal 109 4" xfId="20709" xr:uid="{00000000-0005-0000-0000-0000F1330000}"/>
    <cellStyle name="Normal 109 4 2" xfId="32616" xr:uid="{5CFF1B99-CCE9-4F51-BC60-D3CF4401F430}"/>
    <cellStyle name="Normal 109 5" xfId="26674" xr:uid="{41967791-FB31-4F95-98C5-3242BE04B368}"/>
    <cellStyle name="Normal 11" xfId="12224" xr:uid="{00000000-0005-0000-0000-0000F2330000}"/>
    <cellStyle name="Normal 11 10" xfId="12225" xr:uid="{00000000-0005-0000-0000-0000F3330000}"/>
    <cellStyle name="Normal 11 10 2" xfId="12226" xr:uid="{00000000-0005-0000-0000-0000F4330000}"/>
    <cellStyle name="Normal 11 10 2 2" xfId="20711" xr:uid="{00000000-0005-0000-0000-0000F5330000}"/>
    <cellStyle name="Normal 11 10 2 2 2" xfId="32618" xr:uid="{AD9E89FE-6135-435B-94B2-8FEC8525887C}"/>
    <cellStyle name="Normal 11 10 2 3" xfId="26676" xr:uid="{BFB7804F-662C-4813-9675-CF438F902B9F}"/>
    <cellStyle name="Normal 11 10 3" xfId="12227" xr:uid="{00000000-0005-0000-0000-0000F6330000}"/>
    <cellStyle name="Normal 11 10 3 2" xfId="20712" xr:uid="{00000000-0005-0000-0000-0000F7330000}"/>
    <cellStyle name="Normal 11 10 3 2 2" xfId="32619" xr:uid="{9AE8E0A9-D0EE-445D-BDD0-37A3E93E23C7}"/>
    <cellStyle name="Normal 11 10 3 3" xfId="26677" xr:uid="{B3BA4345-F4EF-4B27-8E89-BE35B49C0410}"/>
    <cellStyle name="Normal 11 10 4" xfId="12228" xr:uid="{00000000-0005-0000-0000-0000F8330000}"/>
    <cellStyle name="Normal 11 10 4 2" xfId="20713" xr:uid="{00000000-0005-0000-0000-0000F9330000}"/>
    <cellStyle name="Normal 11 10 4 2 2" xfId="32620" xr:uid="{39391D8A-03E4-4017-9F3C-86E2348CABA5}"/>
    <cellStyle name="Normal 11 10 4 3" xfId="26678" xr:uid="{4335CDE3-EFEB-4476-AEF7-29DEAEA35029}"/>
    <cellStyle name="Normal 11 10 5" xfId="12229" xr:uid="{00000000-0005-0000-0000-0000FA330000}"/>
    <cellStyle name="Normal 11 10 5 2" xfId="20714" xr:uid="{00000000-0005-0000-0000-0000FB330000}"/>
    <cellStyle name="Normal 11 10 5 2 2" xfId="32621" xr:uid="{4334F5BD-0871-410F-B13E-3083181C257F}"/>
    <cellStyle name="Normal 11 10 5 3" xfId="26679" xr:uid="{6392EF0A-3064-4618-A68F-A5924BDC5249}"/>
    <cellStyle name="Normal 11 10 6" xfId="20710" xr:uid="{00000000-0005-0000-0000-0000FC330000}"/>
    <cellStyle name="Normal 11 10 6 2" xfId="32617" xr:uid="{A96A46B2-9387-46CD-B1F4-068CDCE726D9}"/>
    <cellStyle name="Normal 11 10 7" xfId="26675" xr:uid="{8D6272D8-410F-4417-B636-D9E56AEB6FF7}"/>
    <cellStyle name="Normal 11 11" xfId="12230" xr:uid="{00000000-0005-0000-0000-0000FD330000}"/>
    <cellStyle name="Normal 11 11 2" xfId="12231" xr:uid="{00000000-0005-0000-0000-0000FE330000}"/>
    <cellStyle name="Normal 11 11 2 2" xfId="20716" xr:uid="{00000000-0005-0000-0000-0000FF330000}"/>
    <cellStyle name="Normal 11 11 2 2 2" xfId="32623" xr:uid="{ED08B7A7-8DBE-48A8-B091-DDBA1E5D8125}"/>
    <cellStyle name="Normal 11 11 2 3" xfId="26681" xr:uid="{7940AA05-102D-42B2-B6F9-CC7EF3099B0B}"/>
    <cellStyle name="Normal 11 11 3" xfId="12232" xr:uid="{00000000-0005-0000-0000-000000340000}"/>
    <cellStyle name="Normal 11 11 3 2" xfId="20717" xr:uid="{00000000-0005-0000-0000-000001340000}"/>
    <cellStyle name="Normal 11 11 3 2 2" xfId="32624" xr:uid="{C23C13C6-A3DB-4B33-B861-DF20A6E3647D}"/>
    <cellStyle name="Normal 11 11 3 3" xfId="26682" xr:uid="{E2E814D7-9F99-4205-BA20-EE2F54F8CA70}"/>
    <cellStyle name="Normal 11 11 4" xfId="12233" xr:uid="{00000000-0005-0000-0000-000002340000}"/>
    <cellStyle name="Normal 11 11 4 2" xfId="20718" xr:uid="{00000000-0005-0000-0000-000003340000}"/>
    <cellStyle name="Normal 11 11 4 2 2" xfId="32625" xr:uid="{35BBC663-ADA3-4C5A-B50D-9960538BF386}"/>
    <cellStyle name="Normal 11 11 4 3" xfId="26683" xr:uid="{EBA12B7D-593A-425B-9C36-F1AB937B8AC9}"/>
    <cellStyle name="Normal 11 11 5" xfId="20715" xr:uid="{00000000-0005-0000-0000-000004340000}"/>
    <cellStyle name="Normal 11 11 5 2" xfId="32622" xr:uid="{E7F585F3-3959-4C78-8758-B2B3D1B8C595}"/>
    <cellStyle name="Normal 11 11 6" xfId="26680" xr:uid="{3DC95CEB-3EC7-4434-B153-AE4DDFAF9504}"/>
    <cellStyle name="Normal 11 12" xfId="12234" xr:uid="{00000000-0005-0000-0000-000005340000}"/>
    <cellStyle name="Normal 11 12 2" xfId="12235" xr:uid="{00000000-0005-0000-0000-000006340000}"/>
    <cellStyle name="Normal 11 12 2 2" xfId="20720" xr:uid="{00000000-0005-0000-0000-000007340000}"/>
    <cellStyle name="Normal 11 12 2 2 2" xfId="32627" xr:uid="{45FF564A-63DB-4982-9D8A-F1CA8ACFAC1E}"/>
    <cellStyle name="Normal 11 12 2 3" xfId="26685" xr:uid="{33132A37-39C7-4CBF-90C0-95B998D21705}"/>
    <cellStyle name="Normal 11 12 3" xfId="12236" xr:uid="{00000000-0005-0000-0000-000008340000}"/>
    <cellStyle name="Normal 11 12 3 2" xfId="20721" xr:uid="{00000000-0005-0000-0000-000009340000}"/>
    <cellStyle name="Normal 11 12 3 2 2" xfId="32628" xr:uid="{BEFA88F1-716D-4CDC-A181-0F1AD0BFC884}"/>
    <cellStyle name="Normal 11 12 3 3" xfId="26686" xr:uid="{3C212705-0D86-4724-9A31-ABBD5C2AB30A}"/>
    <cellStyle name="Normal 11 12 4" xfId="12237" xr:uid="{00000000-0005-0000-0000-00000A340000}"/>
    <cellStyle name="Normal 11 12 4 2" xfId="20722" xr:uid="{00000000-0005-0000-0000-00000B340000}"/>
    <cellStyle name="Normal 11 12 4 2 2" xfId="32629" xr:uid="{D55746ED-F368-49BB-B2D0-E79ADDC9111D}"/>
    <cellStyle name="Normal 11 12 4 3" xfId="26687" xr:uid="{E998C809-8007-449C-956B-52432D34FB51}"/>
    <cellStyle name="Normal 11 12 5" xfId="20719" xr:uid="{00000000-0005-0000-0000-00000C340000}"/>
    <cellStyle name="Normal 11 12 5 2" xfId="32626" xr:uid="{57E55B9D-5059-4C4B-9A90-0FA596CF8A00}"/>
    <cellStyle name="Normal 11 12 6" xfId="26684" xr:uid="{435AC2D0-5402-4615-8A6E-320E0797A3F5}"/>
    <cellStyle name="Normal 11 13" xfId="12238" xr:uid="{00000000-0005-0000-0000-00000D340000}"/>
    <cellStyle name="Normal 11 13 2" xfId="12239" xr:uid="{00000000-0005-0000-0000-00000E340000}"/>
    <cellStyle name="Normal 11 13 2 2" xfId="20724" xr:uid="{00000000-0005-0000-0000-00000F340000}"/>
    <cellStyle name="Normal 11 13 2 2 2" xfId="32631" xr:uid="{094AA3A6-6B9B-4E0D-98BF-1DA4A6D35314}"/>
    <cellStyle name="Normal 11 13 2 3" xfId="26689" xr:uid="{35C456E2-E8C3-4792-960A-D46E6D3482B0}"/>
    <cellStyle name="Normal 11 13 3" xfId="12240" xr:uid="{00000000-0005-0000-0000-000010340000}"/>
    <cellStyle name="Normal 11 13 3 2" xfId="20725" xr:uid="{00000000-0005-0000-0000-000011340000}"/>
    <cellStyle name="Normal 11 13 3 2 2" xfId="32632" xr:uid="{F1EDC6EF-E640-45D9-9324-7FB95FB73E0D}"/>
    <cellStyle name="Normal 11 13 3 3" xfId="26690" xr:uid="{EB88CEDB-B08A-45A3-8121-E105E716A883}"/>
    <cellStyle name="Normal 11 13 4" xfId="12241" xr:uid="{00000000-0005-0000-0000-000012340000}"/>
    <cellStyle name="Normal 11 13 4 2" xfId="20726" xr:uid="{00000000-0005-0000-0000-000013340000}"/>
    <cellStyle name="Normal 11 13 4 2 2" xfId="32633" xr:uid="{842ED7B8-14E1-4BF5-831A-867BE8F58ED5}"/>
    <cellStyle name="Normal 11 13 4 3" xfId="26691" xr:uid="{902CA7DA-C7E4-4E64-A70D-F48A526168C0}"/>
    <cellStyle name="Normal 11 13 5" xfId="20723" xr:uid="{00000000-0005-0000-0000-000014340000}"/>
    <cellStyle name="Normal 11 13 5 2" xfId="32630" xr:uid="{271A9707-9606-49AD-AA95-5BCC18F67371}"/>
    <cellStyle name="Normal 11 13 6" xfId="26688" xr:uid="{00DB0FBC-598B-4D4A-ABFB-1A1C0CE15A85}"/>
    <cellStyle name="Normal 11 14" xfId="12242" xr:uid="{00000000-0005-0000-0000-000015340000}"/>
    <cellStyle name="Normal 11 14 2" xfId="12243" xr:uid="{00000000-0005-0000-0000-000016340000}"/>
    <cellStyle name="Normal 11 14 2 2" xfId="20728" xr:uid="{00000000-0005-0000-0000-000017340000}"/>
    <cellStyle name="Normal 11 14 2 2 2" xfId="32635" xr:uid="{C7C3A6CF-5F62-4A3E-BCB5-E767BC2A9DF5}"/>
    <cellStyle name="Normal 11 14 2 3" xfId="26693" xr:uid="{8A1A05E0-2A59-4D35-B97B-863C63ABC0E5}"/>
    <cellStyle name="Normal 11 14 3" xfId="12244" xr:uid="{00000000-0005-0000-0000-000018340000}"/>
    <cellStyle name="Normal 11 14 3 2" xfId="20729" xr:uid="{00000000-0005-0000-0000-000019340000}"/>
    <cellStyle name="Normal 11 14 3 2 2" xfId="32636" xr:uid="{D509839C-221C-4B61-A84D-41ED28A5D6A5}"/>
    <cellStyle name="Normal 11 14 3 3" xfId="26694" xr:uid="{BE3804B9-AEB6-4ED8-B897-C294C32C08D5}"/>
    <cellStyle name="Normal 11 14 4" xfId="12245" xr:uid="{00000000-0005-0000-0000-00001A340000}"/>
    <cellStyle name="Normal 11 14 4 2" xfId="20730" xr:uid="{00000000-0005-0000-0000-00001B340000}"/>
    <cellStyle name="Normal 11 14 4 2 2" xfId="32637" xr:uid="{6A5C932F-3841-4A45-BC04-DDF28846CEDF}"/>
    <cellStyle name="Normal 11 14 4 3" xfId="26695" xr:uid="{1137B5D3-35D2-41C7-8BA2-AAC6AD9F94A6}"/>
    <cellStyle name="Normal 11 14 5" xfId="20727" xr:uid="{00000000-0005-0000-0000-00001C340000}"/>
    <cellStyle name="Normal 11 14 5 2" xfId="32634" xr:uid="{2FEA4B68-53BB-4D89-8A91-0B91A2C04B6B}"/>
    <cellStyle name="Normal 11 14 6" xfId="26692" xr:uid="{2420A8C2-A5C1-4413-A863-2C5B4D8DE4E8}"/>
    <cellStyle name="Normal 11 15" xfId="12246" xr:uid="{00000000-0005-0000-0000-00001D340000}"/>
    <cellStyle name="Normal 11 15 2" xfId="12247" xr:uid="{00000000-0005-0000-0000-00001E340000}"/>
    <cellStyle name="Normal 11 15 2 2" xfId="20732" xr:uid="{00000000-0005-0000-0000-00001F340000}"/>
    <cellStyle name="Normal 11 15 2 2 2" xfId="32639" xr:uid="{AB5E90E9-B1DF-4128-A776-1DB5D0366821}"/>
    <cellStyle name="Normal 11 15 2 3" xfId="26697" xr:uid="{C2490EC6-A9A3-487D-8583-950CFFCD3B9D}"/>
    <cellStyle name="Normal 11 15 3" xfId="12248" xr:uid="{00000000-0005-0000-0000-000020340000}"/>
    <cellStyle name="Normal 11 15 3 2" xfId="20733" xr:uid="{00000000-0005-0000-0000-000021340000}"/>
    <cellStyle name="Normal 11 15 3 2 2" xfId="32640" xr:uid="{FD5338B5-B48D-4A4C-8A29-29F51D4F02A1}"/>
    <cellStyle name="Normal 11 15 3 3" xfId="26698" xr:uid="{522256A3-8E43-4BC3-81B3-A6087071472C}"/>
    <cellStyle name="Normal 11 15 4" xfId="12249" xr:uid="{00000000-0005-0000-0000-000022340000}"/>
    <cellStyle name="Normal 11 15 4 2" xfId="20734" xr:uid="{00000000-0005-0000-0000-000023340000}"/>
    <cellStyle name="Normal 11 15 4 2 2" xfId="32641" xr:uid="{D6FC17D3-0D0E-431C-B12E-99CD84325D25}"/>
    <cellStyle name="Normal 11 15 4 3" xfId="26699" xr:uid="{27B45831-7725-41BD-B0A5-AFED5D62A402}"/>
    <cellStyle name="Normal 11 15 5" xfId="20731" xr:uid="{00000000-0005-0000-0000-000024340000}"/>
    <cellStyle name="Normal 11 15 5 2" xfId="32638" xr:uid="{41C78BAA-1959-4092-9FA7-984D7AFBB424}"/>
    <cellStyle name="Normal 11 15 6" xfId="26696" xr:uid="{1D5B792A-029A-4915-BC41-C71DCCE296F9}"/>
    <cellStyle name="Normal 11 16" xfId="12250" xr:uid="{00000000-0005-0000-0000-000025340000}"/>
    <cellStyle name="Normal 11 16 2" xfId="12251" xr:uid="{00000000-0005-0000-0000-000026340000}"/>
    <cellStyle name="Normal 11 16 2 2" xfId="20736" xr:uid="{00000000-0005-0000-0000-000027340000}"/>
    <cellStyle name="Normal 11 16 2 2 2" xfId="32643" xr:uid="{084FD65B-9F3F-420A-A993-48892F60BB98}"/>
    <cellStyle name="Normal 11 16 2 3" xfId="26701" xr:uid="{2446133E-58D1-46DB-A9E4-2FBDCC549F74}"/>
    <cellStyle name="Normal 11 16 3" xfId="12252" xr:uid="{00000000-0005-0000-0000-000028340000}"/>
    <cellStyle name="Normal 11 16 3 2" xfId="20737" xr:uid="{00000000-0005-0000-0000-000029340000}"/>
    <cellStyle name="Normal 11 16 3 2 2" xfId="32644" xr:uid="{8506AF02-FAF8-4829-8037-36E45AE20891}"/>
    <cellStyle name="Normal 11 16 3 3" xfId="26702" xr:uid="{9D0C01D9-E4FF-4B2C-97E7-93B255C3D01D}"/>
    <cellStyle name="Normal 11 16 4" xfId="12253" xr:uid="{00000000-0005-0000-0000-00002A340000}"/>
    <cellStyle name="Normal 11 16 4 2" xfId="20738" xr:uid="{00000000-0005-0000-0000-00002B340000}"/>
    <cellStyle name="Normal 11 16 4 2 2" xfId="32645" xr:uid="{45DFCA3A-7942-4EFA-996B-7AD4E02DCC7D}"/>
    <cellStyle name="Normal 11 16 4 3" xfId="26703" xr:uid="{624A4A97-8B29-43AE-B868-9B6CC30416D5}"/>
    <cellStyle name="Normal 11 16 5" xfId="20735" xr:uid="{00000000-0005-0000-0000-00002C340000}"/>
    <cellStyle name="Normal 11 16 5 2" xfId="32642" xr:uid="{D4669535-EA25-4869-945C-93209155D917}"/>
    <cellStyle name="Normal 11 16 6" xfId="26700" xr:uid="{AD188309-D429-452F-B6B0-34EAA1183360}"/>
    <cellStyle name="Normal 11 17" xfId="12254" xr:uid="{00000000-0005-0000-0000-00002D340000}"/>
    <cellStyle name="Normal 11 17 2" xfId="12255" xr:uid="{00000000-0005-0000-0000-00002E340000}"/>
    <cellStyle name="Normal 11 17 2 2" xfId="20740" xr:uid="{00000000-0005-0000-0000-00002F340000}"/>
    <cellStyle name="Normal 11 17 2 2 2" xfId="32647" xr:uid="{059A1C31-FFFF-40F2-8289-80CDC6D1E843}"/>
    <cellStyle name="Normal 11 17 2 3" xfId="26705" xr:uid="{2745B130-D657-4673-BFCC-5715155865FA}"/>
    <cellStyle name="Normal 11 17 3" xfId="12256" xr:uid="{00000000-0005-0000-0000-000030340000}"/>
    <cellStyle name="Normal 11 17 3 2" xfId="20741" xr:uid="{00000000-0005-0000-0000-000031340000}"/>
    <cellStyle name="Normal 11 17 3 2 2" xfId="32648" xr:uid="{CA8706EB-3C7E-45E8-9E55-634E931365FD}"/>
    <cellStyle name="Normal 11 17 3 3" xfId="26706" xr:uid="{ACBB20A1-277F-4BF7-91BA-FFCEA2B23055}"/>
    <cellStyle name="Normal 11 17 4" xfId="12257" xr:uid="{00000000-0005-0000-0000-000032340000}"/>
    <cellStyle name="Normal 11 17 4 2" xfId="20742" xr:uid="{00000000-0005-0000-0000-000033340000}"/>
    <cellStyle name="Normal 11 17 4 2 2" xfId="32649" xr:uid="{FF1163B9-392A-49E1-B71D-1017D4C4A63E}"/>
    <cellStyle name="Normal 11 17 4 3" xfId="26707" xr:uid="{8AB39FB0-5C75-4926-8FBB-A4B32970F2CF}"/>
    <cellStyle name="Normal 11 17 5" xfId="20739" xr:uid="{00000000-0005-0000-0000-000034340000}"/>
    <cellStyle name="Normal 11 17 5 2" xfId="32646" xr:uid="{F8128819-999F-4517-B21A-753B15167211}"/>
    <cellStyle name="Normal 11 17 6" xfId="26704" xr:uid="{6AE6E9EC-DE25-4ED0-897A-26624B45CA1A}"/>
    <cellStyle name="Normal 11 18" xfId="12258" xr:uid="{00000000-0005-0000-0000-000035340000}"/>
    <cellStyle name="Normal 11 18 2" xfId="12259" xr:uid="{00000000-0005-0000-0000-000036340000}"/>
    <cellStyle name="Normal 11 18 2 2" xfId="12260" xr:uid="{00000000-0005-0000-0000-000037340000}"/>
    <cellStyle name="Normal 11 18 2 2 2" xfId="12261" xr:uid="{00000000-0005-0000-0000-000038340000}"/>
    <cellStyle name="Normal 11 18 2 2 2 2" xfId="20746" xr:uid="{00000000-0005-0000-0000-000039340000}"/>
    <cellStyle name="Normal 11 18 2 2 2 2 2" xfId="32653" xr:uid="{2609D160-B70D-4453-85CE-6FD2C9C7D25F}"/>
    <cellStyle name="Normal 11 18 2 2 2 3" xfId="26711" xr:uid="{6A02F32D-584C-464A-ADC1-9D4FEA04580B}"/>
    <cellStyle name="Normal 11 18 2 2 3" xfId="20745" xr:uid="{00000000-0005-0000-0000-00003A340000}"/>
    <cellStyle name="Normal 11 18 2 2 3 2" xfId="32652" xr:uid="{26184A44-2980-4532-B013-1AF37523F717}"/>
    <cellStyle name="Normal 11 18 2 2 4" xfId="26710" xr:uid="{F055C8A0-2009-4955-8CED-CACB7CD564A5}"/>
    <cellStyle name="Normal 11 18 2 3" xfId="12262" xr:uid="{00000000-0005-0000-0000-00003B340000}"/>
    <cellStyle name="Normal 11 18 2 3 2" xfId="20747" xr:uid="{00000000-0005-0000-0000-00003C340000}"/>
    <cellStyle name="Normal 11 18 2 3 2 2" xfId="32654" xr:uid="{515E25CC-C78B-41DA-A3E1-205D14F58586}"/>
    <cellStyle name="Normal 11 18 2 3 3" xfId="26712" xr:uid="{5E2B08B3-A341-467E-839E-6213F6647D40}"/>
    <cellStyle name="Normal 11 18 2 4" xfId="20744" xr:uid="{00000000-0005-0000-0000-00003D340000}"/>
    <cellStyle name="Normal 11 18 2 4 2" xfId="32651" xr:uid="{3413C242-95E1-4323-8353-A6EC342C0BC1}"/>
    <cellStyle name="Normal 11 18 2 5" xfId="26709" xr:uid="{725E5BD8-9FBB-4ECF-BB64-BC1F2F27B8A0}"/>
    <cellStyle name="Normal 11 18 3" xfId="12263" xr:uid="{00000000-0005-0000-0000-00003E340000}"/>
    <cellStyle name="Normal 11 18 3 2" xfId="12264" xr:uid="{00000000-0005-0000-0000-00003F340000}"/>
    <cellStyle name="Normal 11 18 3 2 2" xfId="20749" xr:uid="{00000000-0005-0000-0000-000040340000}"/>
    <cellStyle name="Normal 11 18 3 2 2 2" xfId="32656" xr:uid="{4C9AA784-90FF-47B4-A4F3-F4CB0A60FC84}"/>
    <cellStyle name="Normal 11 18 3 2 3" xfId="26714" xr:uid="{439C15CA-137A-48D4-9D4A-AA5AA6FA8C50}"/>
    <cellStyle name="Normal 11 18 3 3" xfId="20748" xr:uid="{00000000-0005-0000-0000-000041340000}"/>
    <cellStyle name="Normal 11 18 3 3 2" xfId="32655" xr:uid="{A5D06F08-5517-45BF-BEC9-FE616D661E11}"/>
    <cellStyle name="Normal 11 18 3 4" xfId="26713" xr:uid="{31227934-AC37-4485-BCB2-7C963D9197B3}"/>
    <cellStyle name="Normal 11 18 4" xfId="12265" xr:uid="{00000000-0005-0000-0000-000042340000}"/>
    <cellStyle name="Normal 11 18 4 2" xfId="20750" xr:uid="{00000000-0005-0000-0000-000043340000}"/>
    <cellStyle name="Normal 11 18 4 2 2" xfId="32657" xr:uid="{47890F89-59B4-4ECF-9738-1DF6FA169743}"/>
    <cellStyle name="Normal 11 18 4 3" xfId="26715" xr:uid="{7AD695AB-3868-4B36-A2DE-2CD1280B8CD3}"/>
    <cellStyle name="Normal 11 18 5" xfId="20743" xr:uid="{00000000-0005-0000-0000-000044340000}"/>
    <cellStyle name="Normal 11 18 5 2" xfId="32650" xr:uid="{574F564C-C124-4CEC-96A0-2E1384AB76A5}"/>
    <cellStyle name="Normal 11 18 6" xfId="26708" xr:uid="{D1ACA032-C523-4B63-B59F-7E40EC36ABE6}"/>
    <cellStyle name="Normal 11 19" xfId="12266" xr:uid="{00000000-0005-0000-0000-000045340000}"/>
    <cellStyle name="Normal 11 19 2" xfId="20751" xr:uid="{00000000-0005-0000-0000-000046340000}"/>
    <cellStyle name="Normal 11 19 2 2" xfId="32658" xr:uid="{1B0F2262-997C-4CF7-AA5B-5BEADC530179}"/>
    <cellStyle name="Normal 11 19 3" xfId="26716" xr:uid="{5B2CF20F-E604-45D1-807A-C1F6AF2714BE}"/>
    <cellStyle name="Normal 11 2" xfId="12267" xr:uid="{00000000-0005-0000-0000-000047340000}"/>
    <cellStyle name="Normal 11 2 10" xfId="20752" xr:uid="{00000000-0005-0000-0000-000048340000}"/>
    <cellStyle name="Normal 11 2 10 2" xfId="32659" xr:uid="{8B3B817B-53B0-4A20-95C8-1507FE116BDF}"/>
    <cellStyle name="Normal 11 2 11" xfId="26717" xr:uid="{F3013C25-6024-45B3-83CC-B17B4CE51FE1}"/>
    <cellStyle name="Normal 11 2 2" xfId="12268" xr:uid="{00000000-0005-0000-0000-000049340000}"/>
    <cellStyle name="Normal 11 2 2 10" xfId="26718" xr:uid="{F8DEA40C-0785-413B-B488-90C6CBD6240D}"/>
    <cellStyle name="Normal 11 2 2 2" xfId="12269" xr:uid="{00000000-0005-0000-0000-00004A340000}"/>
    <cellStyle name="Normal 11 2 2 2 2" xfId="12270" xr:uid="{00000000-0005-0000-0000-00004B340000}"/>
    <cellStyle name="Normal 11 2 2 2 2 2" xfId="20755" xr:uid="{00000000-0005-0000-0000-00004C340000}"/>
    <cellStyle name="Normal 11 2 2 2 2 2 2" xfId="32662" xr:uid="{C41B1170-13D2-47E0-8A2D-8FC4954585D9}"/>
    <cellStyle name="Normal 11 2 2 2 2 3" xfId="26720" xr:uid="{2BF44E00-236C-4917-A109-4F842ADA4B94}"/>
    <cellStyle name="Normal 11 2 2 2 3" xfId="12271" xr:uid="{00000000-0005-0000-0000-00004D340000}"/>
    <cellStyle name="Normal 11 2 2 2 3 2" xfId="20756" xr:uid="{00000000-0005-0000-0000-00004E340000}"/>
    <cellStyle name="Normal 11 2 2 2 3 2 2" xfId="32663" xr:uid="{6AA89C7E-330A-48D1-93F6-AACA5A28C973}"/>
    <cellStyle name="Normal 11 2 2 2 3 3" xfId="26721" xr:uid="{BD5DF189-48B2-423C-8A6C-DEFB48D3FD5C}"/>
    <cellStyle name="Normal 11 2 2 2 4" xfId="12272" xr:uid="{00000000-0005-0000-0000-00004F340000}"/>
    <cellStyle name="Normal 11 2 2 2 5" xfId="20754" xr:uid="{00000000-0005-0000-0000-000050340000}"/>
    <cellStyle name="Normal 11 2 2 2 5 2" xfId="32661" xr:uid="{5C9875C1-53CD-48EA-B609-82FD738AD8AE}"/>
    <cellStyle name="Normal 11 2 2 2 6" xfId="26719" xr:uid="{C685BD7C-39EB-4806-B955-10202F44E744}"/>
    <cellStyle name="Normal 11 2 2 3" xfId="12273" xr:uid="{00000000-0005-0000-0000-000051340000}"/>
    <cellStyle name="Normal 11 2 2 3 2" xfId="12274" xr:uid="{00000000-0005-0000-0000-000052340000}"/>
    <cellStyle name="Normal 11 2 2 3 2 2" xfId="20758" xr:uid="{00000000-0005-0000-0000-000053340000}"/>
    <cellStyle name="Normal 11 2 2 3 2 2 2" xfId="32665" xr:uid="{4E247553-1C84-4BAF-91AC-B9F3A8BD1741}"/>
    <cellStyle name="Normal 11 2 2 3 2 3" xfId="26723" xr:uid="{445A49C2-B7DB-46E7-ACA2-901C06437F1C}"/>
    <cellStyle name="Normal 11 2 2 3 3" xfId="12275" xr:uid="{00000000-0005-0000-0000-000054340000}"/>
    <cellStyle name="Normal 11 2 2 3 4" xfId="20757" xr:uid="{00000000-0005-0000-0000-000055340000}"/>
    <cellStyle name="Normal 11 2 2 3 4 2" xfId="32664" xr:uid="{AA44659C-8699-4819-A621-3AE780E222FB}"/>
    <cellStyle name="Normal 11 2 2 3 5" xfId="26722" xr:uid="{DAEF9EFC-7811-4FDB-A167-227A889876DF}"/>
    <cellStyle name="Normal 11 2 2 4" xfId="12276" xr:uid="{00000000-0005-0000-0000-000056340000}"/>
    <cellStyle name="Normal 11 2 2 4 2" xfId="20759" xr:uid="{00000000-0005-0000-0000-000057340000}"/>
    <cellStyle name="Normal 11 2 2 4 2 2" xfId="32666" xr:uid="{EAC473BA-EB78-4F20-8025-A8CCA21D5B29}"/>
    <cellStyle name="Normal 11 2 2 4 3" xfId="26724" xr:uid="{6F92B80B-E58B-4C5D-9DBC-D686E7718248}"/>
    <cellStyle name="Normal 11 2 2 5" xfId="12277" xr:uid="{00000000-0005-0000-0000-000058340000}"/>
    <cellStyle name="Normal 11 2 2 5 2" xfId="20760" xr:uid="{00000000-0005-0000-0000-000059340000}"/>
    <cellStyle name="Normal 11 2 2 5 2 2" xfId="32667" xr:uid="{E43DB2AE-E315-42AF-B284-5F7EA758FE2B}"/>
    <cellStyle name="Normal 11 2 2 5 3" xfId="26725" xr:uid="{6C4289D5-A29F-4A60-AF14-60CC1B23B1CE}"/>
    <cellStyle name="Normal 11 2 2 6" xfId="12278" xr:uid="{00000000-0005-0000-0000-00005A340000}"/>
    <cellStyle name="Normal 11 2 2 6 2" xfId="20761" xr:uid="{00000000-0005-0000-0000-00005B340000}"/>
    <cellStyle name="Normal 11 2 2 6 2 2" xfId="32668" xr:uid="{C59F7836-F7A2-434A-9C16-551F0E98FC91}"/>
    <cellStyle name="Normal 11 2 2 6 3" xfId="26726" xr:uid="{7C4C684A-2252-410A-AA5A-85F9CD6261CF}"/>
    <cellStyle name="Normal 11 2 2 7" xfId="12279" xr:uid="{00000000-0005-0000-0000-00005C340000}"/>
    <cellStyle name="Normal 11 2 2 7 2" xfId="20762" xr:uid="{00000000-0005-0000-0000-00005D340000}"/>
    <cellStyle name="Normal 11 2 2 7 2 2" xfId="32669" xr:uid="{F69A59DD-C90C-4628-AF48-3630AF7897DE}"/>
    <cellStyle name="Normal 11 2 2 7 3" xfId="26727" xr:uid="{4D3DB360-81E1-4A50-BFE3-6F20217C0A94}"/>
    <cellStyle name="Normal 11 2 2 8" xfId="12280" xr:uid="{00000000-0005-0000-0000-00005E340000}"/>
    <cellStyle name="Normal 11 2 2 9" xfId="20753" xr:uid="{00000000-0005-0000-0000-00005F340000}"/>
    <cellStyle name="Normal 11 2 2 9 2" xfId="32660" xr:uid="{9C0ED400-5163-4250-8902-DCC26E7B0A29}"/>
    <cellStyle name="Normal 11 2 3" xfId="12281" xr:uid="{00000000-0005-0000-0000-000060340000}"/>
    <cellStyle name="Normal 11 2 3 2" xfId="12282" xr:uid="{00000000-0005-0000-0000-000061340000}"/>
    <cellStyle name="Normal 11 2 3 2 2" xfId="12283" xr:uid="{00000000-0005-0000-0000-000062340000}"/>
    <cellStyle name="Normal 11 2 3 2 2 2" xfId="20765" xr:uid="{00000000-0005-0000-0000-000063340000}"/>
    <cellStyle name="Normal 11 2 3 2 2 2 2" xfId="32672" xr:uid="{088ACA5C-1AAE-4F3C-9D59-7DC87169BB23}"/>
    <cellStyle name="Normal 11 2 3 2 2 3" xfId="26730" xr:uid="{24947CBB-71A6-42F2-B2FE-B8B3FC54C455}"/>
    <cellStyle name="Normal 11 2 3 2 3" xfId="20764" xr:uid="{00000000-0005-0000-0000-000064340000}"/>
    <cellStyle name="Normal 11 2 3 2 3 2" xfId="32671" xr:uid="{FE05E2CB-8A83-4BED-AA3E-799C41EEDEF0}"/>
    <cellStyle name="Normal 11 2 3 2 4" xfId="26729" xr:uid="{6166B17E-E5D4-4703-92CA-32BF76CAC4F0}"/>
    <cellStyle name="Normal 11 2 3 3" xfId="12284" xr:uid="{00000000-0005-0000-0000-000065340000}"/>
    <cellStyle name="Normal 11 2 3 3 2" xfId="20766" xr:uid="{00000000-0005-0000-0000-000066340000}"/>
    <cellStyle name="Normal 11 2 3 3 2 2" xfId="32673" xr:uid="{2C39DF30-7C89-4BD0-806A-D665E4A28EF6}"/>
    <cellStyle name="Normal 11 2 3 3 3" xfId="26731" xr:uid="{EAC662C3-443E-41B0-9C78-0692C03F1FED}"/>
    <cellStyle name="Normal 11 2 3 4" xfId="12285" xr:uid="{00000000-0005-0000-0000-000067340000}"/>
    <cellStyle name="Normal 11 2 3 4 2" xfId="20767" xr:uid="{00000000-0005-0000-0000-000068340000}"/>
    <cellStyle name="Normal 11 2 3 4 2 2" xfId="32674" xr:uid="{60763616-D005-49AC-8F17-FBFD13F6C084}"/>
    <cellStyle name="Normal 11 2 3 4 3" xfId="26732" xr:uid="{7285ABC6-9CC8-4C7C-8DE5-FDB19459197C}"/>
    <cellStyle name="Normal 11 2 3 5" xfId="12286" xr:uid="{00000000-0005-0000-0000-000069340000}"/>
    <cellStyle name="Normal 11 2 3 6" xfId="20763" xr:uid="{00000000-0005-0000-0000-00006A340000}"/>
    <cellStyle name="Normal 11 2 3 6 2" xfId="32670" xr:uid="{4D0CEE73-DC0F-4ECA-B1AF-473E14389680}"/>
    <cellStyle name="Normal 11 2 3 7" xfId="26728" xr:uid="{79935B2D-D680-4C58-A826-27BD79DB4C8E}"/>
    <cellStyle name="Normal 11 2 4" xfId="12287" xr:uid="{00000000-0005-0000-0000-00006B340000}"/>
    <cellStyle name="Normal 11 2 4 2" xfId="12288" xr:uid="{00000000-0005-0000-0000-00006C340000}"/>
    <cellStyle name="Normal 11 2 4 2 2" xfId="20769" xr:uid="{00000000-0005-0000-0000-00006D340000}"/>
    <cellStyle name="Normal 11 2 4 2 2 2" xfId="32676" xr:uid="{6D71BF1B-B873-4495-92E8-F6C9F54015AD}"/>
    <cellStyle name="Normal 11 2 4 2 3" xfId="26734" xr:uid="{89D9E699-149A-4E08-B6D4-99ACA7A43ADC}"/>
    <cellStyle name="Normal 11 2 4 3" xfId="12289" xr:uid="{00000000-0005-0000-0000-00006E340000}"/>
    <cellStyle name="Normal 11 2 4 3 2" xfId="20770" xr:uid="{00000000-0005-0000-0000-00006F340000}"/>
    <cellStyle name="Normal 11 2 4 3 2 2" xfId="32677" xr:uid="{DA23D6AD-7F4C-4A6F-978E-6D3C2F8FBDB0}"/>
    <cellStyle name="Normal 11 2 4 3 3" xfId="26735" xr:uid="{1FCAF6DC-2182-4652-B140-09A259FE5551}"/>
    <cellStyle name="Normal 11 2 4 4" xfId="12290" xr:uid="{00000000-0005-0000-0000-000070340000}"/>
    <cellStyle name="Normal 11 2 4 5" xfId="20768" xr:uid="{00000000-0005-0000-0000-000071340000}"/>
    <cellStyle name="Normal 11 2 4 5 2" xfId="32675" xr:uid="{7F70EE7D-87B5-4E74-AF61-059A8374BBC2}"/>
    <cellStyle name="Normal 11 2 4 6" xfId="26733" xr:uid="{AC7DDA05-0695-410F-92E9-20EB3012F811}"/>
    <cellStyle name="Normal 11 2 5" xfId="12291" xr:uid="{00000000-0005-0000-0000-000072340000}"/>
    <cellStyle name="Normal 11 2 5 2" xfId="20771" xr:uid="{00000000-0005-0000-0000-000073340000}"/>
    <cellStyle name="Normal 11 2 5 2 2" xfId="32678" xr:uid="{D11F6B8D-D01B-409E-8EC0-EB720417D66F}"/>
    <cellStyle name="Normal 11 2 5 3" xfId="26736" xr:uid="{47660AC1-D2D3-4400-8BF9-C16731F752D6}"/>
    <cellStyle name="Normal 11 2 6" xfId="12292" xr:uid="{00000000-0005-0000-0000-000074340000}"/>
    <cellStyle name="Normal 11 2 6 2" xfId="20772" xr:uid="{00000000-0005-0000-0000-000075340000}"/>
    <cellStyle name="Normal 11 2 6 2 2" xfId="32679" xr:uid="{815BB58F-0E58-4607-A355-B338A408D4D0}"/>
    <cellStyle name="Normal 11 2 6 3" xfId="26737" xr:uid="{09188F0F-0893-43CD-9271-D51150CC3925}"/>
    <cellStyle name="Normal 11 2 7" xfId="12293" xr:uid="{00000000-0005-0000-0000-000076340000}"/>
    <cellStyle name="Normal 11 2 7 2" xfId="20773" xr:uid="{00000000-0005-0000-0000-000077340000}"/>
    <cellStyle name="Normal 11 2 7 2 2" xfId="32680" xr:uid="{7D4E5B21-4354-44B2-9DF7-DCA94629F708}"/>
    <cellStyle name="Normal 11 2 7 3" xfId="26738" xr:uid="{EF76663F-0D91-43E6-9FE2-665A328054F2}"/>
    <cellStyle name="Normal 11 2 8" xfId="12294" xr:uid="{00000000-0005-0000-0000-000078340000}"/>
    <cellStyle name="Normal 11 2 8 2" xfId="20774" xr:uid="{00000000-0005-0000-0000-000079340000}"/>
    <cellStyle name="Normal 11 2 8 2 2" xfId="32681" xr:uid="{11F806C0-0DAB-4482-8EDA-80FA26B4527D}"/>
    <cellStyle name="Normal 11 2 8 3" xfId="26739" xr:uid="{62B3E5CA-9717-4DEB-BFD6-993FD3D80C5B}"/>
    <cellStyle name="Normal 11 2 9" xfId="12295" xr:uid="{00000000-0005-0000-0000-00007A340000}"/>
    <cellStyle name="Normal 11 20" xfId="12296" xr:uid="{00000000-0005-0000-0000-00007B340000}"/>
    <cellStyle name="Normal 11 20 2" xfId="20775" xr:uid="{00000000-0005-0000-0000-00007C340000}"/>
    <cellStyle name="Normal 11 20 2 2" xfId="32682" xr:uid="{183CF88B-B091-4C1B-A14A-A04BF526B499}"/>
    <cellStyle name="Normal 11 20 3" xfId="26740" xr:uid="{A406FF09-5EFF-4E3E-9F13-CC52367F51EA}"/>
    <cellStyle name="Normal 11 21" xfId="12297" xr:uid="{00000000-0005-0000-0000-00007D340000}"/>
    <cellStyle name="Normal 11 21 2" xfId="20776" xr:uid="{00000000-0005-0000-0000-00007E340000}"/>
    <cellStyle name="Normal 11 21 2 2" xfId="32683" xr:uid="{82AFC6F6-91C1-49C0-87D0-206DE998FC58}"/>
    <cellStyle name="Normal 11 21 3" xfId="26741" xr:uid="{DD174CAC-97AA-4B11-82C5-1E4F3A53EDDF}"/>
    <cellStyle name="Normal 11 22" xfId="12298" xr:uid="{00000000-0005-0000-0000-00007F340000}"/>
    <cellStyle name="Normal 11 3" xfId="12299" xr:uid="{00000000-0005-0000-0000-000080340000}"/>
    <cellStyle name="Normal 11 3 2" xfId="12300" xr:uid="{00000000-0005-0000-0000-000081340000}"/>
    <cellStyle name="Normal 11 3 2 2" xfId="12301" xr:uid="{00000000-0005-0000-0000-000082340000}"/>
    <cellStyle name="Normal 11 3 2 2 2" xfId="12302" xr:uid="{00000000-0005-0000-0000-000083340000}"/>
    <cellStyle name="Normal 11 3 2 2 3" xfId="20779" xr:uid="{00000000-0005-0000-0000-000084340000}"/>
    <cellStyle name="Normal 11 3 2 2 3 2" xfId="32686" xr:uid="{E6CEF7B5-19F1-4D5F-BE75-493069039853}"/>
    <cellStyle name="Normal 11 3 2 2 4" xfId="26744" xr:uid="{6D4738B8-3C2A-4C9F-BDEA-E805347F0E5E}"/>
    <cellStyle name="Normal 11 3 2 3" xfId="12303" xr:uid="{00000000-0005-0000-0000-000085340000}"/>
    <cellStyle name="Normal 11 3 2 3 2" xfId="12304" xr:uid="{00000000-0005-0000-0000-000086340000}"/>
    <cellStyle name="Normal 11 3 2 3 3" xfId="20780" xr:uid="{00000000-0005-0000-0000-000087340000}"/>
    <cellStyle name="Normal 11 3 2 3 3 2" xfId="32687" xr:uid="{08482B1E-D359-489F-853A-4A5EBEE32027}"/>
    <cellStyle name="Normal 11 3 2 3 4" xfId="26745" xr:uid="{4565B40D-9EC6-43B6-B5F5-38F8F5902C8D}"/>
    <cellStyle name="Normal 11 3 2 4" xfId="12305" xr:uid="{00000000-0005-0000-0000-000088340000}"/>
    <cellStyle name="Normal 11 3 2 4 2" xfId="20781" xr:uid="{00000000-0005-0000-0000-000089340000}"/>
    <cellStyle name="Normal 11 3 2 4 2 2" xfId="32688" xr:uid="{6EB1B194-2589-491F-884B-EE42BD27B764}"/>
    <cellStyle name="Normal 11 3 2 4 3" xfId="26746" xr:uid="{E3DFADF3-2B6B-4B3E-AB25-02B5270BA4FC}"/>
    <cellStyle name="Normal 11 3 2 5" xfId="12306" xr:uid="{00000000-0005-0000-0000-00008A340000}"/>
    <cellStyle name="Normal 11 3 2 5 2" xfId="20782" xr:uid="{00000000-0005-0000-0000-00008B340000}"/>
    <cellStyle name="Normal 11 3 2 5 2 2" xfId="32689" xr:uid="{83266101-CDE7-4CE6-B4FD-A52936515CFB}"/>
    <cellStyle name="Normal 11 3 2 5 3" xfId="26747" xr:uid="{36725438-765F-4987-892A-6C90AA7A77E5}"/>
    <cellStyle name="Normal 11 3 2 6" xfId="12307" xr:uid="{00000000-0005-0000-0000-00008C340000}"/>
    <cellStyle name="Normal 11 3 2 7" xfId="20778" xr:uid="{00000000-0005-0000-0000-00008D340000}"/>
    <cellStyle name="Normal 11 3 2 7 2" xfId="32685" xr:uid="{09162235-85AE-4CC3-AF44-936F0E33FF6D}"/>
    <cellStyle name="Normal 11 3 2 8" xfId="26743" xr:uid="{88E32B5A-62D0-4BE7-8E46-CD9201710D5E}"/>
    <cellStyle name="Normal 11 3 3" xfId="12308" xr:uid="{00000000-0005-0000-0000-00008E340000}"/>
    <cellStyle name="Normal 11 3 3 2" xfId="12309" xr:uid="{00000000-0005-0000-0000-00008F340000}"/>
    <cellStyle name="Normal 11 3 3 3" xfId="20783" xr:uid="{00000000-0005-0000-0000-000090340000}"/>
    <cellStyle name="Normal 11 3 3 3 2" xfId="32690" xr:uid="{FFE2A906-9FBF-499D-82C7-76EE0CD56DAA}"/>
    <cellStyle name="Normal 11 3 3 4" xfId="26748" xr:uid="{2A948E12-133F-446F-BC39-3B03AE642ECD}"/>
    <cellStyle name="Normal 11 3 4" xfId="12310" xr:uid="{00000000-0005-0000-0000-000091340000}"/>
    <cellStyle name="Normal 11 3 4 2" xfId="12311" xr:uid="{00000000-0005-0000-0000-000092340000}"/>
    <cellStyle name="Normal 11 3 4 3" xfId="20784" xr:uid="{00000000-0005-0000-0000-000093340000}"/>
    <cellStyle name="Normal 11 3 4 3 2" xfId="32691" xr:uid="{441FDE91-A252-4123-8A59-40FF7B02EBDC}"/>
    <cellStyle name="Normal 11 3 4 4" xfId="26749" xr:uid="{AD06F648-CA31-4DCF-8E6C-39CF8530C1ED}"/>
    <cellStyle name="Normal 11 3 5" xfId="12312" xr:uid="{00000000-0005-0000-0000-000094340000}"/>
    <cellStyle name="Normal 11 3 5 2" xfId="20785" xr:uid="{00000000-0005-0000-0000-000095340000}"/>
    <cellStyle name="Normal 11 3 5 2 2" xfId="32692" xr:uid="{FB11545C-3302-43C0-AA91-E4FBCC49F9FA}"/>
    <cellStyle name="Normal 11 3 5 3" xfId="26750" xr:uid="{02A9D526-8BC4-4C12-8268-55F8DA7BD1F3}"/>
    <cellStyle name="Normal 11 3 6" xfId="12313" xr:uid="{00000000-0005-0000-0000-000096340000}"/>
    <cellStyle name="Normal 11 3 7" xfId="20777" xr:uid="{00000000-0005-0000-0000-000097340000}"/>
    <cellStyle name="Normal 11 3 7 2" xfId="32684" xr:uid="{7424F37C-B85B-4D38-A5FA-F8BFA2185451}"/>
    <cellStyle name="Normal 11 3 8" xfId="26742" xr:uid="{DD3399E2-227C-4217-9A0D-B6990D8CD722}"/>
    <cellStyle name="Normal 11 4" xfId="12314" xr:uid="{00000000-0005-0000-0000-000098340000}"/>
    <cellStyle name="Normal 11 4 10" xfId="26751" xr:uid="{1DBF3A46-FA78-43C4-B18D-8E3815F49B4D}"/>
    <cellStyle name="Normal 11 4 2" xfId="12315" xr:uid="{00000000-0005-0000-0000-000099340000}"/>
    <cellStyle name="Normal 11 4 2 2" xfId="12316" xr:uid="{00000000-0005-0000-0000-00009A340000}"/>
    <cellStyle name="Normal 11 4 2 2 2" xfId="20788" xr:uid="{00000000-0005-0000-0000-00009B340000}"/>
    <cellStyle name="Normal 11 4 2 2 2 2" xfId="32695" xr:uid="{71A4B756-FC0C-4C40-A451-2ED5E5A58737}"/>
    <cellStyle name="Normal 11 4 2 2 3" xfId="26753" xr:uid="{BDB6DFC3-C209-455F-B2CE-760FBC7CF02D}"/>
    <cellStyle name="Normal 11 4 2 3" xfId="12317" xr:uid="{00000000-0005-0000-0000-00009C340000}"/>
    <cellStyle name="Normal 11 4 2 3 2" xfId="20789" xr:uid="{00000000-0005-0000-0000-00009D340000}"/>
    <cellStyle name="Normal 11 4 2 3 2 2" xfId="32696" xr:uid="{D179EA34-A3E9-47FD-90A5-129A13DF7FFB}"/>
    <cellStyle name="Normal 11 4 2 3 3" xfId="26754" xr:uid="{C10CB057-B6DC-4975-926B-788E9A414C81}"/>
    <cellStyle name="Normal 11 4 2 4" xfId="12318" xr:uid="{00000000-0005-0000-0000-00009E340000}"/>
    <cellStyle name="Normal 11 4 2 4 2" xfId="20790" xr:uid="{00000000-0005-0000-0000-00009F340000}"/>
    <cellStyle name="Normal 11 4 2 4 2 2" xfId="32697" xr:uid="{1A4C6EC7-4783-4DE0-949E-E4670BA6EB5A}"/>
    <cellStyle name="Normal 11 4 2 4 3" xfId="26755" xr:uid="{EFF52A37-F740-4F33-ADAB-97CB57D4A2AE}"/>
    <cellStyle name="Normal 11 4 2 5" xfId="12319" xr:uid="{00000000-0005-0000-0000-0000A0340000}"/>
    <cellStyle name="Normal 11 4 2 5 2" xfId="20791" xr:uid="{00000000-0005-0000-0000-0000A1340000}"/>
    <cellStyle name="Normal 11 4 2 5 2 2" xfId="32698" xr:uid="{BA1871A7-27AD-4197-9AB0-E368DBAEA42C}"/>
    <cellStyle name="Normal 11 4 2 5 3" xfId="26756" xr:uid="{BF2B89CC-9DB4-43C4-96E5-3251079D0686}"/>
    <cellStyle name="Normal 11 4 2 6" xfId="12320" xr:uid="{00000000-0005-0000-0000-0000A2340000}"/>
    <cellStyle name="Normal 11 4 2 6 2" xfId="20792" xr:uid="{00000000-0005-0000-0000-0000A3340000}"/>
    <cellStyle name="Normal 11 4 2 6 2 2" xfId="32699" xr:uid="{CD0A01A5-EBCC-480C-88E0-885F1B9EDC0E}"/>
    <cellStyle name="Normal 11 4 2 6 3" xfId="26757" xr:uid="{75DD97B6-D87E-475A-B454-0C07F82F0117}"/>
    <cellStyle name="Normal 11 4 2 7" xfId="20787" xr:uid="{00000000-0005-0000-0000-0000A4340000}"/>
    <cellStyle name="Normal 11 4 2 7 2" xfId="32694" xr:uid="{E02E6125-F76B-4AB6-AAC6-45DFEDC0B334}"/>
    <cellStyle name="Normal 11 4 2 8" xfId="26752" xr:uid="{944877A3-59D6-455A-B6EB-D5C6941FD66B}"/>
    <cellStyle name="Normal 11 4 3" xfId="12321" xr:uid="{00000000-0005-0000-0000-0000A5340000}"/>
    <cellStyle name="Normal 11 4 3 2" xfId="12322" xr:uid="{00000000-0005-0000-0000-0000A6340000}"/>
    <cellStyle name="Normal 11 4 3 2 2" xfId="20794" xr:uid="{00000000-0005-0000-0000-0000A7340000}"/>
    <cellStyle name="Normal 11 4 3 2 2 2" xfId="32701" xr:uid="{6F8FB825-2B70-43A1-B498-EDBD01F5B036}"/>
    <cellStyle name="Normal 11 4 3 2 3" xfId="26759" xr:uid="{4A0A8060-8804-4985-B137-F8AF8A77027A}"/>
    <cellStyle name="Normal 11 4 3 3" xfId="12323" xr:uid="{00000000-0005-0000-0000-0000A8340000}"/>
    <cellStyle name="Normal 11 4 3 3 2" xfId="20795" xr:uid="{00000000-0005-0000-0000-0000A9340000}"/>
    <cellStyle name="Normal 11 4 3 3 2 2" xfId="32702" xr:uid="{6D6750C5-F501-44A7-8FC4-3082B5749500}"/>
    <cellStyle name="Normal 11 4 3 3 3" xfId="26760" xr:uid="{0962C8FC-0B48-43E8-997C-422C4DBA7267}"/>
    <cellStyle name="Normal 11 4 3 4" xfId="20793" xr:uid="{00000000-0005-0000-0000-0000AA340000}"/>
    <cellStyle name="Normal 11 4 3 4 2" xfId="32700" xr:uid="{A6B03CB3-C53C-4DBA-BC07-65CEAE2C71C9}"/>
    <cellStyle name="Normal 11 4 3 5" xfId="26758" xr:uid="{7E7DEEFC-C2C9-417F-9897-761D02A907E5}"/>
    <cellStyle name="Normal 11 4 4" xfId="12324" xr:uid="{00000000-0005-0000-0000-0000AB340000}"/>
    <cellStyle name="Normal 11 4 4 2" xfId="12325" xr:uid="{00000000-0005-0000-0000-0000AC340000}"/>
    <cellStyle name="Normal 11 4 4 2 2" xfId="20797" xr:uid="{00000000-0005-0000-0000-0000AD340000}"/>
    <cellStyle name="Normal 11 4 4 2 2 2" xfId="32704" xr:uid="{E2DC6B1D-8047-4F72-97A0-B2D8CEEE34F7}"/>
    <cellStyle name="Normal 11 4 4 2 3" xfId="26762" xr:uid="{1BD36E42-5923-472F-8366-D495D6EEB446}"/>
    <cellStyle name="Normal 11 4 4 3" xfId="20796" xr:uid="{00000000-0005-0000-0000-0000AE340000}"/>
    <cellStyle name="Normal 11 4 4 3 2" xfId="32703" xr:uid="{7632EFB2-07FF-4AA6-982B-ACFBBCECEAC8}"/>
    <cellStyle name="Normal 11 4 4 4" xfId="26761" xr:uid="{5B3BCFC2-DA3A-42D3-8FFF-42AD436A485D}"/>
    <cellStyle name="Normal 11 4 5" xfId="12326" xr:uid="{00000000-0005-0000-0000-0000AF340000}"/>
    <cellStyle name="Normal 11 4 5 2" xfId="20798" xr:uid="{00000000-0005-0000-0000-0000B0340000}"/>
    <cellStyle name="Normal 11 4 5 2 2" xfId="32705" xr:uid="{318CCCF5-261E-4609-9AEA-9E182468B235}"/>
    <cellStyle name="Normal 11 4 5 3" xfId="26763" xr:uid="{B972E67A-FE5B-44D9-8405-59F6A3BFD0F1}"/>
    <cellStyle name="Normal 11 4 6" xfId="12327" xr:uid="{00000000-0005-0000-0000-0000B1340000}"/>
    <cellStyle name="Normal 11 4 6 2" xfId="20799" xr:uid="{00000000-0005-0000-0000-0000B2340000}"/>
    <cellStyle name="Normal 11 4 6 2 2" xfId="32706" xr:uid="{066C5FD1-B74E-4A55-9F3D-301CDD262038}"/>
    <cellStyle name="Normal 11 4 6 3" xfId="26764" xr:uid="{6E98A404-EBA5-4860-8BDA-DBE7622A62FE}"/>
    <cellStyle name="Normal 11 4 7" xfId="12328" xr:uid="{00000000-0005-0000-0000-0000B3340000}"/>
    <cellStyle name="Normal 11 4 7 2" xfId="20800" xr:uid="{00000000-0005-0000-0000-0000B4340000}"/>
    <cellStyle name="Normal 11 4 7 2 2" xfId="32707" xr:uid="{2713776D-960F-48B3-81CD-0EEAD0EDEDCA}"/>
    <cellStyle name="Normal 11 4 7 3" xfId="26765" xr:uid="{A11D2C5F-D85F-4715-AA3B-F435FEE88E60}"/>
    <cellStyle name="Normal 11 4 8" xfId="12329" xr:uid="{00000000-0005-0000-0000-0000B5340000}"/>
    <cellStyle name="Normal 11 4 9" xfId="20786" xr:uid="{00000000-0005-0000-0000-0000B6340000}"/>
    <cellStyle name="Normal 11 4 9 2" xfId="32693" xr:uid="{DC343922-4191-49D2-9F51-14CD1BD08D0D}"/>
    <cellStyle name="Normal 11 5" xfId="12330" xr:uid="{00000000-0005-0000-0000-0000B7340000}"/>
    <cellStyle name="Normal 11 5 2" xfId="12331" xr:uid="{00000000-0005-0000-0000-0000B8340000}"/>
    <cellStyle name="Normal 11 5 2 2" xfId="12332" xr:uid="{00000000-0005-0000-0000-0000B9340000}"/>
    <cellStyle name="Normal 11 5 2 2 2" xfId="20803" xr:uid="{00000000-0005-0000-0000-0000BA340000}"/>
    <cellStyle name="Normal 11 5 2 2 2 2" xfId="32710" xr:uid="{0BA1B5AB-DC36-48ED-92D5-44CB540FB13C}"/>
    <cellStyle name="Normal 11 5 2 2 3" xfId="26768" xr:uid="{38D3FB5B-1B8F-4582-A111-FBB5BDEF5B1D}"/>
    <cellStyle name="Normal 11 5 2 3" xfId="12333" xr:uid="{00000000-0005-0000-0000-0000BB340000}"/>
    <cellStyle name="Normal 11 5 2 3 2" xfId="20804" xr:uid="{00000000-0005-0000-0000-0000BC340000}"/>
    <cellStyle name="Normal 11 5 2 3 2 2" xfId="32711" xr:uid="{B567EC7F-5A36-4B45-BF78-903FFC1EB744}"/>
    <cellStyle name="Normal 11 5 2 3 3" xfId="26769" xr:uid="{B81D3296-0DDD-44A5-A113-86A5D17C7ECF}"/>
    <cellStyle name="Normal 11 5 2 4" xfId="12334" xr:uid="{00000000-0005-0000-0000-0000BD340000}"/>
    <cellStyle name="Normal 11 5 2 4 2" xfId="20805" xr:uid="{00000000-0005-0000-0000-0000BE340000}"/>
    <cellStyle name="Normal 11 5 2 4 2 2" xfId="32712" xr:uid="{CF27CEC3-C1EC-49F5-B14E-BF0B5A8A9A46}"/>
    <cellStyle name="Normal 11 5 2 4 3" xfId="26770" xr:uid="{405A5378-0E2C-4D1D-BB8D-412DD095383B}"/>
    <cellStyle name="Normal 11 5 2 5" xfId="12335" xr:uid="{00000000-0005-0000-0000-0000BF340000}"/>
    <cellStyle name="Normal 11 5 2 5 2" xfId="20806" xr:uid="{00000000-0005-0000-0000-0000C0340000}"/>
    <cellStyle name="Normal 11 5 2 5 2 2" xfId="32713" xr:uid="{0ECAA3D7-5C1E-4A33-B481-1FEA122DD2C2}"/>
    <cellStyle name="Normal 11 5 2 5 3" xfId="26771" xr:uid="{ACBEABBA-7D6C-4770-AAC8-CA30D675F876}"/>
    <cellStyle name="Normal 11 5 2 6" xfId="12336" xr:uid="{00000000-0005-0000-0000-0000C1340000}"/>
    <cellStyle name="Normal 11 5 2 6 2" xfId="20807" xr:uid="{00000000-0005-0000-0000-0000C2340000}"/>
    <cellStyle name="Normal 11 5 2 6 2 2" xfId="32714" xr:uid="{BFC41ADE-F942-4483-BD86-94F3770860D1}"/>
    <cellStyle name="Normal 11 5 2 6 3" xfId="26772" xr:uid="{D3A79172-1D74-4793-A8D3-F8B67732301B}"/>
    <cellStyle name="Normal 11 5 2 7" xfId="20802" xr:uid="{00000000-0005-0000-0000-0000C3340000}"/>
    <cellStyle name="Normal 11 5 2 7 2" xfId="32709" xr:uid="{B4C08C3E-493F-40BF-8B0E-5FF07EFAEA36}"/>
    <cellStyle name="Normal 11 5 2 8" xfId="26767" xr:uid="{B9472B17-486E-46D2-BBF9-792CF083F71F}"/>
    <cellStyle name="Normal 11 5 3" xfId="12337" xr:uid="{00000000-0005-0000-0000-0000C4340000}"/>
    <cellStyle name="Normal 11 5 3 2" xfId="12338" xr:uid="{00000000-0005-0000-0000-0000C5340000}"/>
    <cellStyle name="Normal 11 5 3 2 2" xfId="20809" xr:uid="{00000000-0005-0000-0000-0000C6340000}"/>
    <cellStyle name="Normal 11 5 3 2 2 2" xfId="32716" xr:uid="{9CB55A8C-C934-4529-BC07-537943F41B2B}"/>
    <cellStyle name="Normal 11 5 3 2 3" xfId="26774" xr:uid="{B86133DA-7FD3-496D-8285-C1274AD4F528}"/>
    <cellStyle name="Normal 11 5 3 3" xfId="20808" xr:uid="{00000000-0005-0000-0000-0000C7340000}"/>
    <cellStyle name="Normal 11 5 3 3 2" xfId="32715" xr:uid="{6573822C-F4FF-4D9F-BE93-C709B1E32457}"/>
    <cellStyle name="Normal 11 5 3 4" xfId="26773" xr:uid="{042632AC-2D52-42FA-A46F-C4EA1B266130}"/>
    <cellStyle name="Normal 11 5 4" xfId="12339" xr:uid="{00000000-0005-0000-0000-0000C8340000}"/>
    <cellStyle name="Normal 11 5 4 2" xfId="12340" xr:uid="{00000000-0005-0000-0000-0000C9340000}"/>
    <cellStyle name="Normal 11 5 4 2 2" xfId="20811" xr:uid="{00000000-0005-0000-0000-0000CA340000}"/>
    <cellStyle name="Normal 11 5 4 2 2 2" xfId="32718" xr:uid="{F594FB1B-3913-4A9B-9C15-E74558129590}"/>
    <cellStyle name="Normal 11 5 4 2 3" xfId="26776" xr:uid="{883DAB2F-A56F-4A38-A8D7-F175BEDDD041}"/>
    <cellStyle name="Normal 11 5 4 3" xfId="20810" xr:uid="{00000000-0005-0000-0000-0000CB340000}"/>
    <cellStyle name="Normal 11 5 4 3 2" xfId="32717" xr:uid="{7153DFF9-87B9-4CA3-9E89-A60692422A97}"/>
    <cellStyle name="Normal 11 5 4 4" xfId="26775" xr:uid="{43EE1104-9A57-4CA2-B93E-7167106A2CFE}"/>
    <cellStyle name="Normal 11 5 5" xfId="12341" xr:uid="{00000000-0005-0000-0000-0000CC340000}"/>
    <cellStyle name="Normal 11 5 5 2" xfId="20812" xr:uid="{00000000-0005-0000-0000-0000CD340000}"/>
    <cellStyle name="Normal 11 5 5 2 2" xfId="32719" xr:uid="{27F68228-0EF3-4327-8F64-54804BA42712}"/>
    <cellStyle name="Normal 11 5 5 3" xfId="26777" xr:uid="{6E2946CE-6DFD-41BF-B84C-3E075D640F5E}"/>
    <cellStyle name="Normal 11 5 6" xfId="12342" xr:uid="{00000000-0005-0000-0000-0000CE340000}"/>
    <cellStyle name="Normal 11 5 6 2" xfId="20813" xr:uid="{00000000-0005-0000-0000-0000CF340000}"/>
    <cellStyle name="Normal 11 5 6 2 2" xfId="32720" xr:uid="{8343FDBD-62B9-46A4-8921-5C2CDA87C1F3}"/>
    <cellStyle name="Normal 11 5 6 3" xfId="26778" xr:uid="{127D9F8F-95B5-418B-AD5D-12C0DF2E1965}"/>
    <cellStyle name="Normal 11 5 7" xfId="12343" xr:uid="{00000000-0005-0000-0000-0000D0340000}"/>
    <cellStyle name="Normal 11 5 8" xfId="20801" xr:uid="{00000000-0005-0000-0000-0000D1340000}"/>
    <cellStyle name="Normal 11 5 8 2" xfId="32708" xr:uid="{DD718FC6-1FA2-49F0-A776-7374167B3D67}"/>
    <cellStyle name="Normal 11 5 9" xfId="26766" xr:uid="{ADAD06E2-5907-4117-A6C3-738E15D3D5AD}"/>
    <cellStyle name="Normal 11 6" xfId="12344" xr:uid="{00000000-0005-0000-0000-0000D2340000}"/>
    <cellStyle name="Normal 11 6 2" xfId="12345" xr:uid="{00000000-0005-0000-0000-0000D3340000}"/>
    <cellStyle name="Normal 11 6 2 2" xfId="12346" xr:uid="{00000000-0005-0000-0000-0000D4340000}"/>
    <cellStyle name="Normal 11 6 2 2 2" xfId="20816" xr:uid="{00000000-0005-0000-0000-0000D5340000}"/>
    <cellStyle name="Normal 11 6 2 2 2 2" xfId="32723" xr:uid="{D2EE0375-614F-4082-B8DA-2D7E233E8238}"/>
    <cellStyle name="Normal 11 6 2 2 3" xfId="26781" xr:uid="{C5E80FFE-9740-4708-97A7-00B88162DC51}"/>
    <cellStyle name="Normal 11 6 2 3" xfId="20815" xr:uid="{00000000-0005-0000-0000-0000D6340000}"/>
    <cellStyle name="Normal 11 6 2 3 2" xfId="32722" xr:uid="{77C95262-B185-407A-AFCC-F367620F9451}"/>
    <cellStyle name="Normal 11 6 2 4" xfId="26780" xr:uid="{1135B3EC-724A-40DC-9B19-39A30DE3C0F8}"/>
    <cellStyle name="Normal 11 6 3" xfId="12347" xr:uid="{00000000-0005-0000-0000-0000D7340000}"/>
    <cellStyle name="Normal 11 6 3 2" xfId="20817" xr:uid="{00000000-0005-0000-0000-0000D8340000}"/>
    <cellStyle name="Normal 11 6 3 2 2" xfId="32724" xr:uid="{293754CF-C7E0-4F99-BACE-D241DAA85DB4}"/>
    <cellStyle name="Normal 11 6 3 3" xfId="26782" xr:uid="{545F7FD9-9F02-43F2-A516-559EDBA3C82C}"/>
    <cellStyle name="Normal 11 6 4" xfId="12348" xr:uid="{00000000-0005-0000-0000-0000D9340000}"/>
    <cellStyle name="Normal 11 6 4 2" xfId="20818" xr:uid="{00000000-0005-0000-0000-0000DA340000}"/>
    <cellStyle name="Normal 11 6 4 2 2" xfId="32725" xr:uid="{55433E13-9F95-4589-8731-678C3C35BFF4}"/>
    <cellStyle name="Normal 11 6 4 3" xfId="26783" xr:uid="{4830FA30-2FA9-4105-9B04-88EDC982AAF0}"/>
    <cellStyle name="Normal 11 6 5" xfId="12349" xr:uid="{00000000-0005-0000-0000-0000DB340000}"/>
    <cellStyle name="Normal 11 6 5 2" xfId="20819" xr:uid="{00000000-0005-0000-0000-0000DC340000}"/>
    <cellStyle name="Normal 11 6 5 2 2" xfId="32726" xr:uid="{05569E35-DB37-4044-B329-1422BF049A36}"/>
    <cellStyle name="Normal 11 6 5 3" xfId="26784" xr:uid="{20A85F07-6E66-40AC-A749-F39EA9CF375D}"/>
    <cellStyle name="Normal 11 6 6" xfId="12350" xr:uid="{00000000-0005-0000-0000-0000DD340000}"/>
    <cellStyle name="Normal 11 6 7" xfId="20814" xr:uid="{00000000-0005-0000-0000-0000DE340000}"/>
    <cellStyle name="Normal 11 6 7 2" xfId="32721" xr:uid="{A5FEF7D8-2EEB-479F-91D9-D7C25536C906}"/>
    <cellStyle name="Normal 11 6 8" xfId="26779" xr:uid="{082BAA2F-CD2B-4143-908B-34141423D1B7}"/>
    <cellStyle name="Normal 11 7" xfId="12351" xr:uid="{00000000-0005-0000-0000-0000DF340000}"/>
    <cellStyle name="Normal 11 7 2" xfId="12352" xr:uid="{00000000-0005-0000-0000-0000E0340000}"/>
    <cellStyle name="Normal 11 7 2 2" xfId="20821" xr:uid="{00000000-0005-0000-0000-0000E1340000}"/>
    <cellStyle name="Normal 11 7 2 2 2" xfId="32728" xr:uid="{7B2177F3-3870-4E99-9631-F7FA3D303840}"/>
    <cellStyle name="Normal 11 7 2 3" xfId="26786" xr:uid="{F8E0751A-A1FB-4E76-9ABF-8B35D5C860F2}"/>
    <cellStyle name="Normal 11 7 3" xfId="12353" xr:uid="{00000000-0005-0000-0000-0000E2340000}"/>
    <cellStyle name="Normal 11 7 3 2" xfId="20822" xr:uid="{00000000-0005-0000-0000-0000E3340000}"/>
    <cellStyle name="Normal 11 7 3 2 2" xfId="32729" xr:uid="{2A9B5EB4-417A-4FD2-99BE-6D54C99E12D9}"/>
    <cellStyle name="Normal 11 7 3 3" xfId="26787" xr:uid="{683CC24A-731C-423D-8586-3F497F702790}"/>
    <cellStyle name="Normal 11 7 4" xfId="12354" xr:uid="{00000000-0005-0000-0000-0000E4340000}"/>
    <cellStyle name="Normal 11 7 4 2" xfId="20823" xr:uid="{00000000-0005-0000-0000-0000E5340000}"/>
    <cellStyle name="Normal 11 7 4 2 2" xfId="32730" xr:uid="{7994A4AC-F2D3-47C7-9CBC-BF3B71345206}"/>
    <cellStyle name="Normal 11 7 4 3" xfId="26788" xr:uid="{2E9E868A-0521-45E2-A655-CD8E94000903}"/>
    <cellStyle name="Normal 11 7 5" xfId="12355" xr:uid="{00000000-0005-0000-0000-0000E6340000}"/>
    <cellStyle name="Normal 11 7 5 2" xfId="20824" xr:uid="{00000000-0005-0000-0000-0000E7340000}"/>
    <cellStyle name="Normal 11 7 5 2 2" xfId="32731" xr:uid="{D1145FC0-1BF0-4F8B-A050-6B851CB38996}"/>
    <cellStyle name="Normal 11 7 5 3" xfId="26789" xr:uid="{77AB257A-17DE-4DC0-8C56-876B9CC92DF4}"/>
    <cellStyle name="Normal 11 7 6" xfId="20820" xr:uid="{00000000-0005-0000-0000-0000E8340000}"/>
    <cellStyle name="Normal 11 7 6 2" xfId="32727" xr:uid="{64A7BD76-3681-4B41-89B3-0594A9B4A2F9}"/>
    <cellStyle name="Normal 11 7 7" xfId="26785" xr:uid="{73703E5D-01BB-4F67-AAC4-3DD62FEBB4F6}"/>
    <cellStyle name="Normal 11 8" xfId="12356" xr:uid="{00000000-0005-0000-0000-0000E9340000}"/>
    <cellStyle name="Normal 11 8 2" xfId="12357" xr:uid="{00000000-0005-0000-0000-0000EA340000}"/>
    <cellStyle name="Normal 11 8 2 2" xfId="20826" xr:uid="{00000000-0005-0000-0000-0000EB340000}"/>
    <cellStyle name="Normal 11 8 2 2 2" xfId="32733" xr:uid="{E029AC89-8C73-46F9-A8C6-13A6B7B7E3D2}"/>
    <cellStyle name="Normal 11 8 2 3" xfId="26791" xr:uid="{A74899B4-63DE-4EB7-B6B5-820E281F00F7}"/>
    <cellStyle name="Normal 11 8 3" xfId="12358" xr:uid="{00000000-0005-0000-0000-0000EC340000}"/>
    <cellStyle name="Normal 11 8 3 2" xfId="20827" xr:uid="{00000000-0005-0000-0000-0000ED340000}"/>
    <cellStyle name="Normal 11 8 3 2 2" xfId="32734" xr:uid="{F8A38A6C-7B3C-49D4-87B9-DAF7AD64E4B1}"/>
    <cellStyle name="Normal 11 8 3 3" xfId="26792" xr:uid="{C9A3072B-79D0-4F21-919A-29EBED034413}"/>
    <cellStyle name="Normal 11 8 4" xfId="12359" xr:uid="{00000000-0005-0000-0000-0000EE340000}"/>
    <cellStyle name="Normal 11 8 4 2" xfId="20828" xr:uid="{00000000-0005-0000-0000-0000EF340000}"/>
    <cellStyle name="Normal 11 8 4 2 2" xfId="32735" xr:uid="{290BA153-15AC-486F-B964-91EA691C2B8E}"/>
    <cellStyle name="Normal 11 8 4 3" xfId="26793" xr:uid="{01499488-A94E-4C1E-A14B-69D651025781}"/>
    <cellStyle name="Normal 11 8 5" xfId="12360" xr:uid="{00000000-0005-0000-0000-0000F0340000}"/>
    <cellStyle name="Normal 11 8 5 2" xfId="20829" xr:uid="{00000000-0005-0000-0000-0000F1340000}"/>
    <cellStyle name="Normal 11 8 5 2 2" xfId="32736" xr:uid="{2035F113-5541-4786-8B9A-ED6C597941BC}"/>
    <cellStyle name="Normal 11 8 5 3" xfId="26794" xr:uid="{205BDAAE-7F6F-4ED1-A078-A7C2EA0814D8}"/>
    <cellStyle name="Normal 11 8 6" xfId="20825" xr:uid="{00000000-0005-0000-0000-0000F2340000}"/>
    <cellStyle name="Normal 11 8 6 2" xfId="32732" xr:uid="{FE803375-9729-4BC5-BF75-6864A86C2E22}"/>
    <cellStyle name="Normal 11 8 7" xfId="26790" xr:uid="{DAD27096-863D-4CB8-89C3-1BAE0D69F93F}"/>
    <cellStyle name="Normal 11 9" xfId="12361" xr:uid="{00000000-0005-0000-0000-0000F3340000}"/>
    <cellStyle name="Normal 11 9 2" xfId="12362" xr:uid="{00000000-0005-0000-0000-0000F4340000}"/>
    <cellStyle name="Normal 11 9 2 2" xfId="20831" xr:uid="{00000000-0005-0000-0000-0000F5340000}"/>
    <cellStyle name="Normal 11 9 2 2 2" xfId="32738" xr:uid="{86BEF242-1D80-4FE8-B90E-1F825A19BF78}"/>
    <cellStyle name="Normal 11 9 2 3" xfId="26796" xr:uid="{60A30DC7-6C07-49F1-A9F2-2F4D2B9F62E9}"/>
    <cellStyle name="Normal 11 9 3" xfId="12363" xr:uid="{00000000-0005-0000-0000-0000F6340000}"/>
    <cellStyle name="Normal 11 9 3 2" xfId="20832" xr:uid="{00000000-0005-0000-0000-0000F7340000}"/>
    <cellStyle name="Normal 11 9 3 2 2" xfId="32739" xr:uid="{AAEF7055-1235-4212-87EB-ED88EB1350BE}"/>
    <cellStyle name="Normal 11 9 3 3" xfId="26797" xr:uid="{C5614A9A-8016-4C64-8CDD-68052F07A0CA}"/>
    <cellStyle name="Normal 11 9 4" xfId="12364" xr:uid="{00000000-0005-0000-0000-0000F8340000}"/>
    <cellStyle name="Normal 11 9 4 2" xfId="20833" xr:uid="{00000000-0005-0000-0000-0000F9340000}"/>
    <cellStyle name="Normal 11 9 4 2 2" xfId="32740" xr:uid="{A9DCF1A8-76E5-4721-937D-ACA7DF867DDE}"/>
    <cellStyle name="Normal 11 9 4 3" xfId="26798" xr:uid="{2FE1D659-1015-4ACD-A5E3-517709238634}"/>
    <cellStyle name="Normal 11 9 5" xfId="12365" xr:uid="{00000000-0005-0000-0000-0000FA340000}"/>
    <cellStyle name="Normal 11 9 5 2" xfId="20834" xr:uid="{00000000-0005-0000-0000-0000FB340000}"/>
    <cellStyle name="Normal 11 9 5 2 2" xfId="32741" xr:uid="{CAD47F55-C762-471D-BD18-CC773D0DC823}"/>
    <cellStyle name="Normal 11 9 5 3" xfId="26799" xr:uid="{35A0BD8A-B8EC-4F8D-9856-FE4CFBD43914}"/>
    <cellStyle name="Normal 11 9 6" xfId="20830" xr:uid="{00000000-0005-0000-0000-0000FC340000}"/>
    <cellStyle name="Normal 11 9 6 2" xfId="32737" xr:uid="{1DC5BB2D-74D1-4283-AFE2-C5F82E19B6F4}"/>
    <cellStyle name="Normal 11 9 7" xfId="26795" xr:uid="{1BDD855F-577B-4FCD-A7DF-97EAB5109320}"/>
    <cellStyle name="Normal 110" xfId="12366" xr:uid="{00000000-0005-0000-0000-0000FD340000}"/>
    <cellStyle name="Normal 110 2" xfId="12367" xr:uid="{00000000-0005-0000-0000-0000FE340000}"/>
    <cellStyle name="Normal 110 3" xfId="12368" xr:uid="{00000000-0005-0000-0000-0000FF340000}"/>
    <cellStyle name="Normal 110 4" xfId="20835" xr:uid="{00000000-0005-0000-0000-000000350000}"/>
    <cellStyle name="Normal 110 4 2" xfId="32742" xr:uid="{92D4A9D4-A849-4A06-BADB-674E00C31B50}"/>
    <cellStyle name="Normal 110 5" xfId="26800" xr:uid="{C2ED4423-8603-41A3-8A3A-8897E53A872A}"/>
    <cellStyle name="Normal 111" xfId="12369" xr:uid="{00000000-0005-0000-0000-000001350000}"/>
    <cellStyle name="Normal 111 2" xfId="12370" xr:uid="{00000000-0005-0000-0000-000002350000}"/>
    <cellStyle name="Normal 111 3" xfId="12371" xr:uid="{00000000-0005-0000-0000-000003350000}"/>
    <cellStyle name="Normal 111 4" xfId="20836" xr:uid="{00000000-0005-0000-0000-000004350000}"/>
    <cellStyle name="Normal 111 4 2" xfId="32743" xr:uid="{4D263842-98DD-462D-83D5-C8D5AA3E8898}"/>
    <cellStyle name="Normal 111 5" xfId="26801" xr:uid="{D77C12FC-1BAD-48ED-A835-4296F24A50E6}"/>
    <cellStyle name="Normal 112" xfId="12372" xr:uid="{00000000-0005-0000-0000-000005350000}"/>
    <cellStyle name="Normal 112 2" xfId="12373" xr:uid="{00000000-0005-0000-0000-000006350000}"/>
    <cellStyle name="Normal 112 3" xfId="12374" xr:uid="{00000000-0005-0000-0000-000007350000}"/>
    <cellStyle name="Normal 112 4" xfId="20837" xr:uid="{00000000-0005-0000-0000-000008350000}"/>
    <cellStyle name="Normal 112 4 2" xfId="32744" xr:uid="{E7427D4A-6BA6-485A-89B1-C24C6C05628A}"/>
    <cellStyle name="Normal 112 5" xfId="26802" xr:uid="{1DB43155-E68D-46C7-84C3-184DB1D6B86D}"/>
    <cellStyle name="Normal 113" xfId="12375" xr:uid="{00000000-0005-0000-0000-000009350000}"/>
    <cellStyle name="Normal 113 2" xfId="12376" xr:uid="{00000000-0005-0000-0000-00000A350000}"/>
    <cellStyle name="Normal 113 3" xfId="12377" xr:uid="{00000000-0005-0000-0000-00000B350000}"/>
    <cellStyle name="Normal 113 4" xfId="20838" xr:uid="{00000000-0005-0000-0000-00000C350000}"/>
    <cellStyle name="Normal 113 4 2" xfId="32745" xr:uid="{FE4213AF-32D0-4633-A9DF-3AD7FAD3A7FA}"/>
    <cellStyle name="Normal 113 5" xfId="26803" xr:uid="{129DB54A-972B-4621-9D84-74CA887411C2}"/>
    <cellStyle name="Normal 114" xfId="12378" xr:uid="{00000000-0005-0000-0000-00000D350000}"/>
    <cellStyle name="Normal 114 2" xfId="12379" xr:uid="{00000000-0005-0000-0000-00000E350000}"/>
    <cellStyle name="Normal 114 3" xfId="12380" xr:uid="{00000000-0005-0000-0000-00000F350000}"/>
    <cellStyle name="Normal 114 4" xfId="20839" xr:uid="{00000000-0005-0000-0000-000010350000}"/>
    <cellStyle name="Normal 114 4 2" xfId="32746" xr:uid="{3AF55A92-7922-4338-98B1-51B42E125582}"/>
    <cellStyle name="Normal 114 5" xfId="26804" xr:uid="{03B8B36E-762B-4697-99EC-9787497BB7E1}"/>
    <cellStyle name="Normal 115" xfId="12381" xr:uid="{00000000-0005-0000-0000-000011350000}"/>
    <cellStyle name="Normal 115 2" xfId="12382" xr:uid="{00000000-0005-0000-0000-000012350000}"/>
    <cellStyle name="Normal 115 3" xfId="12383" xr:uid="{00000000-0005-0000-0000-000013350000}"/>
    <cellStyle name="Normal 115 4" xfId="20840" xr:uid="{00000000-0005-0000-0000-000014350000}"/>
    <cellStyle name="Normal 115 4 2" xfId="32747" xr:uid="{F0F58B20-AFB0-4D03-8ACE-CFFF82ABDF33}"/>
    <cellStyle name="Normal 115 5" xfId="26805" xr:uid="{C1048546-21EC-4AD2-B2C3-8AA8DC29F6E8}"/>
    <cellStyle name="Normal 116" xfId="12384" xr:uid="{00000000-0005-0000-0000-000015350000}"/>
    <cellStyle name="Normal 116 2" xfId="12385" xr:uid="{00000000-0005-0000-0000-000016350000}"/>
    <cellStyle name="Normal 116 3" xfId="12386" xr:uid="{00000000-0005-0000-0000-000017350000}"/>
    <cellStyle name="Normal 116 4" xfId="20841" xr:uid="{00000000-0005-0000-0000-000018350000}"/>
    <cellStyle name="Normal 116 4 2" xfId="32748" xr:uid="{CA399B37-FCF4-4D7E-AE19-51A9C4C53A09}"/>
    <cellStyle name="Normal 116 5" xfId="26806" xr:uid="{638F2932-C514-4297-BA7E-FA97DFB8BAE3}"/>
    <cellStyle name="Normal 117" xfId="12387" xr:uid="{00000000-0005-0000-0000-000019350000}"/>
    <cellStyle name="Normal 117 2" xfId="12388" xr:uid="{00000000-0005-0000-0000-00001A350000}"/>
    <cellStyle name="Normal 117 3" xfId="12389" xr:uid="{00000000-0005-0000-0000-00001B350000}"/>
    <cellStyle name="Normal 117 4" xfId="20842" xr:uid="{00000000-0005-0000-0000-00001C350000}"/>
    <cellStyle name="Normal 117 4 2" xfId="32749" xr:uid="{CFD2C4E4-4DC9-471E-B2F7-E003F0B346DE}"/>
    <cellStyle name="Normal 117 5" xfId="26807" xr:uid="{C7F2E41F-949C-4FC0-8FBC-4AA3D8F9B4D2}"/>
    <cellStyle name="Normal 118" xfId="12390" xr:uid="{00000000-0005-0000-0000-00001D350000}"/>
    <cellStyle name="Normal 118 2" xfId="12391" xr:uid="{00000000-0005-0000-0000-00001E350000}"/>
    <cellStyle name="Normal 118 3" xfId="12392" xr:uid="{00000000-0005-0000-0000-00001F350000}"/>
    <cellStyle name="Normal 118 4" xfId="20843" xr:uid="{00000000-0005-0000-0000-000020350000}"/>
    <cellStyle name="Normal 118 4 2" xfId="32750" xr:uid="{E35808AB-DD3D-4903-B54B-2B991ADCE50B}"/>
    <cellStyle name="Normal 118 5" xfId="26808" xr:uid="{D655F361-70D4-4E08-8917-EDDCFF9F221F}"/>
    <cellStyle name="Normal 119" xfId="12393" xr:uid="{00000000-0005-0000-0000-000021350000}"/>
    <cellStyle name="Normal 119 2" xfId="12394" xr:uid="{00000000-0005-0000-0000-000022350000}"/>
    <cellStyle name="Normal 119 3" xfId="12395" xr:uid="{00000000-0005-0000-0000-000023350000}"/>
    <cellStyle name="Normal 119 4" xfId="20844" xr:uid="{00000000-0005-0000-0000-000024350000}"/>
    <cellStyle name="Normal 119 4 2" xfId="32751" xr:uid="{2D82D959-700C-4914-8AC6-BD6EFA3FB821}"/>
    <cellStyle name="Normal 119 5" xfId="26809" xr:uid="{C8E9B64A-CFCB-4D51-BD5A-09CFD2BEFEB6}"/>
    <cellStyle name="Normal 12" xfId="12396" xr:uid="{00000000-0005-0000-0000-000025350000}"/>
    <cellStyle name="Normal 12 10" xfId="12397" xr:uid="{00000000-0005-0000-0000-000026350000}"/>
    <cellStyle name="Normal 12 10 2" xfId="12398" xr:uid="{00000000-0005-0000-0000-000027350000}"/>
    <cellStyle name="Normal 12 10 2 2" xfId="20846" xr:uid="{00000000-0005-0000-0000-000028350000}"/>
    <cellStyle name="Normal 12 10 2 2 2" xfId="32753" xr:uid="{6C3D2CA9-634C-4755-BA92-C512F8E30BE3}"/>
    <cellStyle name="Normal 12 10 2 3" xfId="26811" xr:uid="{B8D86304-1093-4F00-92BB-18E4B5206A49}"/>
    <cellStyle name="Normal 12 10 3" xfId="12399" xr:uid="{00000000-0005-0000-0000-000029350000}"/>
    <cellStyle name="Normal 12 10 3 2" xfId="20847" xr:uid="{00000000-0005-0000-0000-00002A350000}"/>
    <cellStyle name="Normal 12 10 3 2 2" xfId="32754" xr:uid="{80FBD126-A48E-4741-9304-7A1C371E1AA0}"/>
    <cellStyle name="Normal 12 10 3 3" xfId="26812" xr:uid="{54CE883A-2112-45C5-BDBC-8D41C0565A61}"/>
    <cellStyle name="Normal 12 10 4" xfId="12400" xr:uid="{00000000-0005-0000-0000-00002B350000}"/>
    <cellStyle name="Normal 12 10 4 2" xfId="20848" xr:uid="{00000000-0005-0000-0000-00002C350000}"/>
    <cellStyle name="Normal 12 10 4 2 2" xfId="32755" xr:uid="{DACD5D00-F9AE-41E6-96D4-41AC740A1FDB}"/>
    <cellStyle name="Normal 12 10 4 3" xfId="26813" xr:uid="{6EBC6232-A11E-4D54-A597-81584EDCBFAA}"/>
    <cellStyle name="Normal 12 10 5" xfId="20845" xr:uid="{00000000-0005-0000-0000-00002D350000}"/>
    <cellStyle name="Normal 12 10 5 2" xfId="32752" xr:uid="{1C424B24-07A3-4253-8833-36BAB093A602}"/>
    <cellStyle name="Normal 12 10 6" xfId="26810" xr:uid="{10827F6B-3763-41EF-8B62-E598091D49D1}"/>
    <cellStyle name="Normal 12 11" xfId="12401" xr:uid="{00000000-0005-0000-0000-00002E350000}"/>
    <cellStyle name="Normal 12 11 2" xfId="12402" xr:uid="{00000000-0005-0000-0000-00002F350000}"/>
    <cellStyle name="Normal 12 11 2 2" xfId="20850" xr:uid="{00000000-0005-0000-0000-000030350000}"/>
    <cellStyle name="Normal 12 11 2 2 2" xfId="32757" xr:uid="{666C7075-E8E6-42B0-A669-E266EBF81206}"/>
    <cellStyle name="Normal 12 11 2 3" xfId="26815" xr:uid="{0CDF4786-8B04-405B-BFB2-E7230B81C61C}"/>
    <cellStyle name="Normal 12 11 3" xfId="12403" xr:uid="{00000000-0005-0000-0000-000031350000}"/>
    <cellStyle name="Normal 12 11 3 2" xfId="20851" xr:uid="{00000000-0005-0000-0000-000032350000}"/>
    <cellStyle name="Normal 12 11 3 2 2" xfId="32758" xr:uid="{B199B77E-071E-4F68-87D6-360D490912E1}"/>
    <cellStyle name="Normal 12 11 3 3" xfId="26816" xr:uid="{2A5B67CA-2155-43C0-A798-DFDF82EA88A8}"/>
    <cellStyle name="Normal 12 11 4" xfId="12404" xr:uid="{00000000-0005-0000-0000-000033350000}"/>
    <cellStyle name="Normal 12 11 4 2" xfId="20852" xr:uid="{00000000-0005-0000-0000-000034350000}"/>
    <cellStyle name="Normal 12 11 4 2 2" xfId="32759" xr:uid="{889592D3-33CF-40D7-8BE0-29F3DED89679}"/>
    <cellStyle name="Normal 12 11 4 3" xfId="26817" xr:uid="{7A0F6B9D-83AB-4E9D-AB9D-FD4F30441484}"/>
    <cellStyle name="Normal 12 11 5" xfId="20849" xr:uid="{00000000-0005-0000-0000-000035350000}"/>
    <cellStyle name="Normal 12 11 5 2" xfId="32756" xr:uid="{4F0707D8-FDF6-4806-BE96-16D2142B0488}"/>
    <cellStyle name="Normal 12 11 6" xfId="26814" xr:uid="{C56EFCA5-6B37-4DBD-972A-B0FED6D9F6FD}"/>
    <cellStyle name="Normal 12 12" xfId="12405" xr:uid="{00000000-0005-0000-0000-000036350000}"/>
    <cellStyle name="Normal 12 12 2" xfId="12406" xr:uid="{00000000-0005-0000-0000-000037350000}"/>
    <cellStyle name="Normal 12 12 2 2" xfId="20854" xr:uid="{00000000-0005-0000-0000-000038350000}"/>
    <cellStyle name="Normal 12 12 2 2 2" xfId="32761" xr:uid="{EBD8532C-53F2-4C63-9E94-405B6F983944}"/>
    <cellStyle name="Normal 12 12 2 3" xfId="26819" xr:uid="{E3AF4E27-6883-4162-851A-594E1AE3D412}"/>
    <cellStyle name="Normal 12 12 3" xfId="12407" xr:uid="{00000000-0005-0000-0000-000039350000}"/>
    <cellStyle name="Normal 12 12 3 2" xfId="20855" xr:uid="{00000000-0005-0000-0000-00003A350000}"/>
    <cellStyle name="Normal 12 12 3 2 2" xfId="32762" xr:uid="{BE327696-A163-48A3-AE09-5D14D9D2E629}"/>
    <cellStyle name="Normal 12 12 3 3" xfId="26820" xr:uid="{97B3A5D4-2D0A-4E18-8607-7A4171BC99AA}"/>
    <cellStyle name="Normal 12 12 4" xfId="12408" xr:uid="{00000000-0005-0000-0000-00003B350000}"/>
    <cellStyle name="Normal 12 12 4 2" xfId="20856" xr:uid="{00000000-0005-0000-0000-00003C350000}"/>
    <cellStyle name="Normal 12 12 4 2 2" xfId="32763" xr:uid="{9F0FA1FC-1610-4616-BAB8-842B62FA1629}"/>
    <cellStyle name="Normal 12 12 4 3" xfId="26821" xr:uid="{0764F303-5500-4C09-9542-9E14CBA6E88D}"/>
    <cellStyle name="Normal 12 12 5" xfId="20853" xr:uid="{00000000-0005-0000-0000-00003D350000}"/>
    <cellStyle name="Normal 12 12 5 2" xfId="32760" xr:uid="{11265362-4AD1-4871-9C2A-DDB3DE788A85}"/>
    <cellStyle name="Normal 12 12 6" xfId="26818" xr:uid="{84EB88FD-D9D9-4413-A5A2-89B92E50A767}"/>
    <cellStyle name="Normal 12 13" xfId="12409" xr:uid="{00000000-0005-0000-0000-00003E350000}"/>
    <cellStyle name="Normal 12 13 2" xfId="12410" xr:uid="{00000000-0005-0000-0000-00003F350000}"/>
    <cellStyle name="Normal 12 13 2 2" xfId="20858" xr:uid="{00000000-0005-0000-0000-000040350000}"/>
    <cellStyle name="Normal 12 13 2 2 2" xfId="32765" xr:uid="{1B832519-4CCA-41D1-A51E-E5E0D449353E}"/>
    <cellStyle name="Normal 12 13 2 3" xfId="26823" xr:uid="{BFCA4025-33E7-4C74-B18A-B4327DD22DDD}"/>
    <cellStyle name="Normal 12 13 3" xfId="12411" xr:uid="{00000000-0005-0000-0000-000041350000}"/>
    <cellStyle name="Normal 12 13 3 2" xfId="20859" xr:uid="{00000000-0005-0000-0000-000042350000}"/>
    <cellStyle name="Normal 12 13 3 2 2" xfId="32766" xr:uid="{0D8D2529-A3A8-4E9C-B9F5-C45A210FD48A}"/>
    <cellStyle name="Normal 12 13 3 3" xfId="26824" xr:uid="{11027CAD-607E-493B-8B8D-315AEBE88221}"/>
    <cellStyle name="Normal 12 13 4" xfId="12412" xr:uid="{00000000-0005-0000-0000-000043350000}"/>
    <cellStyle name="Normal 12 13 4 2" xfId="20860" xr:uid="{00000000-0005-0000-0000-000044350000}"/>
    <cellStyle name="Normal 12 13 4 2 2" xfId="32767" xr:uid="{2C6C9E52-6A86-4453-AE0C-5EDB01E18BFC}"/>
    <cellStyle name="Normal 12 13 4 3" xfId="26825" xr:uid="{625C026A-5457-49C1-A5CA-865FA09E619A}"/>
    <cellStyle name="Normal 12 13 5" xfId="20857" xr:uid="{00000000-0005-0000-0000-000045350000}"/>
    <cellStyle name="Normal 12 13 5 2" xfId="32764" xr:uid="{7081DFC6-F0FD-426A-8C3C-18A527CD112D}"/>
    <cellStyle name="Normal 12 13 6" xfId="26822" xr:uid="{A9070E44-674C-42EE-B7ED-2C22382436E0}"/>
    <cellStyle name="Normal 12 14" xfId="12413" xr:uid="{00000000-0005-0000-0000-000046350000}"/>
    <cellStyle name="Normal 12 14 2" xfId="12414" xr:uid="{00000000-0005-0000-0000-000047350000}"/>
    <cellStyle name="Normal 12 14 2 2" xfId="20862" xr:uid="{00000000-0005-0000-0000-000048350000}"/>
    <cellStyle name="Normal 12 14 2 2 2" xfId="32769" xr:uid="{B213F302-F388-41A8-8DC5-AA3E959002A5}"/>
    <cellStyle name="Normal 12 14 2 3" xfId="26827" xr:uid="{1DBDFD0B-05FB-4CB9-BF6B-403143950622}"/>
    <cellStyle name="Normal 12 14 3" xfId="12415" xr:uid="{00000000-0005-0000-0000-000049350000}"/>
    <cellStyle name="Normal 12 14 3 2" xfId="20863" xr:uid="{00000000-0005-0000-0000-00004A350000}"/>
    <cellStyle name="Normal 12 14 3 2 2" xfId="32770" xr:uid="{74049733-1120-4617-AA78-6AD80565179F}"/>
    <cellStyle name="Normal 12 14 3 3" xfId="26828" xr:uid="{E2FEDED7-67B0-4444-885C-268E9FD6E60A}"/>
    <cellStyle name="Normal 12 14 4" xfId="12416" xr:uid="{00000000-0005-0000-0000-00004B350000}"/>
    <cellStyle name="Normal 12 14 4 2" xfId="20864" xr:uid="{00000000-0005-0000-0000-00004C350000}"/>
    <cellStyle name="Normal 12 14 4 2 2" xfId="32771" xr:uid="{D25F917C-9FEA-4E72-B167-8C723B788CB4}"/>
    <cellStyle name="Normal 12 14 4 3" xfId="26829" xr:uid="{8ED4E9D0-1D95-4E11-B31F-DF12D6436945}"/>
    <cellStyle name="Normal 12 14 5" xfId="20861" xr:uid="{00000000-0005-0000-0000-00004D350000}"/>
    <cellStyle name="Normal 12 14 5 2" xfId="32768" xr:uid="{0B4010C9-B953-4016-B1B1-C4C03CFF23D7}"/>
    <cellStyle name="Normal 12 14 6" xfId="26826" xr:uid="{D5934F12-82B3-4B0E-BFD7-C5C94B96281E}"/>
    <cellStyle name="Normal 12 15" xfId="12417" xr:uid="{00000000-0005-0000-0000-00004E350000}"/>
    <cellStyle name="Normal 12 15 2" xfId="12418" xr:uid="{00000000-0005-0000-0000-00004F350000}"/>
    <cellStyle name="Normal 12 15 2 2" xfId="20866" xr:uid="{00000000-0005-0000-0000-000050350000}"/>
    <cellStyle name="Normal 12 15 2 2 2" xfId="32773" xr:uid="{4EAC7916-C3A0-4076-ADD2-612E6FD1AA8C}"/>
    <cellStyle name="Normal 12 15 2 3" xfId="26831" xr:uid="{97D29B2E-0209-4A34-AAD3-C9C9F19C5F16}"/>
    <cellStyle name="Normal 12 15 3" xfId="12419" xr:uid="{00000000-0005-0000-0000-000051350000}"/>
    <cellStyle name="Normal 12 15 3 2" xfId="20867" xr:uid="{00000000-0005-0000-0000-000052350000}"/>
    <cellStyle name="Normal 12 15 3 2 2" xfId="32774" xr:uid="{0F938AAE-ADF1-418C-A1A8-F97FF4A9D05F}"/>
    <cellStyle name="Normal 12 15 3 3" xfId="26832" xr:uid="{29D9494A-AA7E-4CC3-908E-F4C28A77AC95}"/>
    <cellStyle name="Normal 12 15 4" xfId="12420" xr:uid="{00000000-0005-0000-0000-000053350000}"/>
    <cellStyle name="Normal 12 15 4 2" xfId="20868" xr:uid="{00000000-0005-0000-0000-000054350000}"/>
    <cellStyle name="Normal 12 15 4 2 2" xfId="32775" xr:uid="{1F95881A-07C9-40CB-BB20-1EB502168017}"/>
    <cellStyle name="Normal 12 15 4 3" xfId="26833" xr:uid="{8A2526CD-55A2-4705-9ECB-682C2248813B}"/>
    <cellStyle name="Normal 12 15 5" xfId="20865" xr:uid="{00000000-0005-0000-0000-000055350000}"/>
    <cellStyle name="Normal 12 15 5 2" xfId="32772" xr:uid="{F8C09A98-752F-48D6-A701-375470D8467C}"/>
    <cellStyle name="Normal 12 15 6" xfId="26830" xr:uid="{7D4E81DC-A458-4428-94DA-6C40DC6DEEDA}"/>
    <cellStyle name="Normal 12 16" xfId="12421" xr:uid="{00000000-0005-0000-0000-000056350000}"/>
    <cellStyle name="Normal 12 16 2" xfId="12422" xr:uid="{00000000-0005-0000-0000-000057350000}"/>
    <cellStyle name="Normal 12 16 2 2" xfId="20870" xr:uid="{00000000-0005-0000-0000-000058350000}"/>
    <cellStyle name="Normal 12 16 2 2 2" xfId="32777" xr:uid="{037D0B12-CDA9-41EB-BC32-74B7B79289AC}"/>
    <cellStyle name="Normal 12 16 2 3" xfId="26835" xr:uid="{40634CF4-0BD6-4B91-A0B8-A112EDD1FA05}"/>
    <cellStyle name="Normal 12 16 3" xfId="12423" xr:uid="{00000000-0005-0000-0000-000059350000}"/>
    <cellStyle name="Normal 12 16 3 2" xfId="20871" xr:uid="{00000000-0005-0000-0000-00005A350000}"/>
    <cellStyle name="Normal 12 16 3 2 2" xfId="32778" xr:uid="{6A8F8764-9C95-4488-B905-4F1161056EB6}"/>
    <cellStyle name="Normal 12 16 3 3" xfId="26836" xr:uid="{3B15DB41-8839-4363-A10A-B243EE4E18D9}"/>
    <cellStyle name="Normal 12 16 4" xfId="12424" xr:uid="{00000000-0005-0000-0000-00005B350000}"/>
    <cellStyle name="Normal 12 16 4 2" xfId="20872" xr:uid="{00000000-0005-0000-0000-00005C350000}"/>
    <cellStyle name="Normal 12 16 4 2 2" xfId="32779" xr:uid="{78134AA2-302A-462E-9B54-B964E6FBB509}"/>
    <cellStyle name="Normal 12 16 4 3" xfId="26837" xr:uid="{1D6AAA0A-05A2-46AE-82C9-0869024432FE}"/>
    <cellStyle name="Normal 12 16 5" xfId="20869" xr:uid="{00000000-0005-0000-0000-00005D350000}"/>
    <cellStyle name="Normal 12 16 5 2" xfId="32776" xr:uid="{8FE53EFC-1D7D-497C-AA9C-57C717505F0E}"/>
    <cellStyle name="Normal 12 16 6" xfId="26834" xr:uid="{EB667D06-8AF5-4884-94E3-CBD6903AEC63}"/>
    <cellStyle name="Normal 12 17" xfId="12425" xr:uid="{00000000-0005-0000-0000-00005E350000}"/>
    <cellStyle name="Normal 12 17 2" xfId="12426" xr:uid="{00000000-0005-0000-0000-00005F350000}"/>
    <cellStyle name="Normal 12 17 2 2" xfId="20874" xr:uid="{00000000-0005-0000-0000-000060350000}"/>
    <cellStyle name="Normal 12 17 2 2 2" xfId="32781" xr:uid="{E9D32CDF-5DC3-41CA-8554-DA43BB1EE707}"/>
    <cellStyle name="Normal 12 17 2 3" xfId="26839" xr:uid="{BB0ACC5A-1053-435E-969A-709767EBBBAA}"/>
    <cellStyle name="Normal 12 17 3" xfId="12427" xr:uid="{00000000-0005-0000-0000-000061350000}"/>
    <cellStyle name="Normal 12 17 3 2" xfId="20875" xr:uid="{00000000-0005-0000-0000-000062350000}"/>
    <cellStyle name="Normal 12 17 3 2 2" xfId="32782" xr:uid="{4F25F6B3-73A4-4B76-B848-2D2FA23D49BD}"/>
    <cellStyle name="Normal 12 17 3 3" xfId="26840" xr:uid="{CD92A8D5-2476-433E-AC3B-8DC8BCE38B5D}"/>
    <cellStyle name="Normal 12 17 4" xfId="12428" xr:uid="{00000000-0005-0000-0000-000063350000}"/>
    <cellStyle name="Normal 12 17 4 2" xfId="20876" xr:uid="{00000000-0005-0000-0000-000064350000}"/>
    <cellStyle name="Normal 12 17 4 2 2" xfId="32783" xr:uid="{A20B2CE6-6F30-4C56-8D8E-6BB978B4196A}"/>
    <cellStyle name="Normal 12 17 4 3" xfId="26841" xr:uid="{48EC0033-13AB-48C1-86F6-DF657181775F}"/>
    <cellStyle name="Normal 12 17 5" xfId="20873" xr:uid="{00000000-0005-0000-0000-000065350000}"/>
    <cellStyle name="Normal 12 17 5 2" xfId="32780" xr:uid="{A77C7580-F0BC-4BAF-9973-6A3DC30953A3}"/>
    <cellStyle name="Normal 12 17 6" xfId="26838" xr:uid="{955374E2-DB14-403E-ABCD-673A7ABEBD9E}"/>
    <cellStyle name="Normal 12 18" xfId="12429" xr:uid="{00000000-0005-0000-0000-000066350000}"/>
    <cellStyle name="Normal 12 18 2" xfId="12430" xr:uid="{00000000-0005-0000-0000-000067350000}"/>
    <cellStyle name="Normal 12 18 2 2" xfId="12431" xr:uid="{00000000-0005-0000-0000-000068350000}"/>
    <cellStyle name="Normal 12 18 2 2 2" xfId="12432" xr:uid="{00000000-0005-0000-0000-000069350000}"/>
    <cellStyle name="Normal 12 18 2 2 2 2" xfId="20880" xr:uid="{00000000-0005-0000-0000-00006A350000}"/>
    <cellStyle name="Normal 12 18 2 2 2 2 2" xfId="32787" xr:uid="{E97477A4-EB14-406A-8DC9-2E91D2AB9AB4}"/>
    <cellStyle name="Normal 12 18 2 2 2 3" xfId="26845" xr:uid="{89B45CAD-955E-410B-99B7-5D024625BA44}"/>
    <cellStyle name="Normal 12 18 2 2 3" xfId="20879" xr:uid="{00000000-0005-0000-0000-00006B350000}"/>
    <cellStyle name="Normal 12 18 2 2 3 2" xfId="32786" xr:uid="{E799CAE5-5E6E-42CA-BADF-A6CEDE28085E}"/>
    <cellStyle name="Normal 12 18 2 2 4" xfId="26844" xr:uid="{9EA402B5-AA41-4DC8-B882-B83E3989DFA5}"/>
    <cellStyle name="Normal 12 18 2 3" xfId="12433" xr:uid="{00000000-0005-0000-0000-00006C350000}"/>
    <cellStyle name="Normal 12 18 2 3 2" xfId="20881" xr:uid="{00000000-0005-0000-0000-00006D350000}"/>
    <cellStyle name="Normal 12 18 2 3 2 2" xfId="32788" xr:uid="{78D945BF-62E4-475F-81D6-0A56CD354586}"/>
    <cellStyle name="Normal 12 18 2 3 3" xfId="26846" xr:uid="{D63D2881-6695-42AF-ABAC-6B15DAE7D8F1}"/>
    <cellStyle name="Normal 12 18 2 4" xfId="20878" xr:uid="{00000000-0005-0000-0000-00006E350000}"/>
    <cellStyle name="Normal 12 18 2 4 2" xfId="32785" xr:uid="{5EA0436E-FA8A-45D5-AFA8-B27409282EDA}"/>
    <cellStyle name="Normal 12 18 2 5" xfId="26843" xr:uid="{25E24C48-7045-45EE-91F0-0230F64B99FA}"/>
    <cellStyle name="Normal 12 18 3" xfId="12434" xr:uid="{00000000-0005-0000-0000-00006F350000}"/>
    <cellStyle name="Normal 12 18 3 2" xfId="12435" xr:uid="{00000000-0005-0000-0000-000070350000}"/>
    <cellStyle name="Normal 12 18 3 2 2" xfId="20883" xr:uid="{00000000-0005-0000-0000-000071350000}"/>
    <cellStyle name="Normal 12 18 3 2 2 2" xfId="32790" xr:uid="{6B4C9132-2432-4D02-A794-AF77238CD316}"/>
    <cellStyle name="Normal 12 18 3 2 3" xfId="26848" xr:uid="{D5BC06BA-A746-41FD-932F-DBDBFF699D03}"/>
    <cellStyle name="Normal 12 18 3 3" xfId="20882" xr:uid="{00000000-0005-0000-0000-000072350000}"/>
    <cellStyle name="Normal 12 18 3 3 2" xfId="32789" xr:uid="{36CF81C3-1EB3-4B70-9754-7C6BCD112CFD}"/>
    <cellStyle name="Normal 12 18 3 4" xfId="26847" xr:uid="{855D6041-217F-4B0C-81BD-58FF03902CC5}"/>
    <cellStyle name="Normal 12 18 4" xfId="12436" xr:uid="{00000000-0005-0000-0000-000073350000}"/>
    <cellStyle name="Normal 12 18 4 2" xfId="20884" xr:uid="{00000000-0005-0000-0000-000074350000}"/>
    <cellStyle name="Normal 12 18 4 2 2" xfId="32791" xr:uid="{A27E4DDE-557A-4E34-BD85-6B9433869B30}"/>
    <cellStyle name="Normal 12 18 4 3" xfId="26849" xr:uid="{D17AC6EC-9F85-4B2A-85EC-53E308B85FDC}"/>
    <cellStyle name="Normal 12 18 5" xfId="20877" xr:uid="{00000000-0005-0000-0000-000075350000}"/>
    <cellStyle name="Normal 12 18 5 2" xfId="32784" xr:uid="{076CDC6D-4033-4BA6-9781-C2401C23BE1D}"/>
    <cellStyle name="Normal 12 18 6" xfId="26842" xr:uid="{B3BBD663-EBB2-4FB7-9252-35B2EFF1F672}"/>
    <cellStyle name="Normal 12 19" xfId="12437" xr:uid="{00000000-0005-0000-0000-000076350000}"/>
    <cellStyle name="Normal 12 19 2" xfId="20885" xr:uid="{00000000-0005-0000-0000-000077350000}"/>
    <cellStyle name="Normal 12 19 2 2" xfId="32792" xr:uid="{8A62AFF3-A71A-4EE9-A110-9E64E8DB148A}"/>
    <cellStyle name="Normal 12 19 3" xfId="26850" xr:uid="{C47D2147-0381-4E78-BFDF-799D8BFC7498}"/>
    <cellStyle name="Normal 12 2" xfId="12438" xr:uid="{00000000-0005-0000-0000-000078350000}"/>
    <cellStyle name="Normal 12 2 10" xfId="26851" xr:uid="{37582FB6-B34A-48C1-BCD1-93DDDB5BAD71}"/>
    <cellStyle name="Normal 12 2 2" xfId="12439" xr:uid="{00000000-0005-0000-0000-000079350000}"/>
    <cellStyle name="Normal 12 2 2 2" xfId="12440" xr:uid="{00000000-0005-0000-0000-00007A350000}"/>
    <cellStyle name="Normal 12 2 2 2 2" xfId="12441" xr:uid="{00000000-0005-0000-0000-00007B350000}"/>
    <cellStyle name="Normal 12 2 2 2 2 2" xfId="20889" xr:uid="{00000000-0005-0000-0000-00007C350000}"/>
    <cellStyle name="Normal 12 2 2 2 2 2 2" xfId="32796" xr:uid="{A2E98A4C-E9DA-4B50-A475-811ED0743855}"/>
    <cellStyle name="Normal 12 2 2 2 2 3" xfId="26854" xr:uid="{DD91F263-7C06-4F71-A4DA-10445AB1E49C}"/>
    <cellStyle name="Normal 12 2 2 2 3" xfId="12442" xr:uid="{00000000-0005-0000-0000-00007D350000}"/>
    <cellStyle name="Normal 12 2 2 2 3 2" xfId="20890" xr:uid="{00000000-0005-0000-0000-00007E350000}"/>
    <cellStyle name="Normal 12 2 2 2 3 2 2" xfId="32797" xr:uid="{357474DD-65F8-4277-856B-090098D859C8}"/>
    <cellStyle name="Normal 12 2 2 2 3 3" xfId="26855" xr:uid="{9168628F-7648-4D9D-9303-64091A3A2C4A}"/>
    <cellStyle name="Normal 12 2 2 2 4" xfId="20888" xr:uid="{00000000-0005-0000-0000-00007F350000}"/>
    <cellStyle name="Normal 12 2 2 2 4 2" xfId="32795" xr:uid="{FC027919-097A-4A1D-8B3B-01712B2FD26B}"/>
    <cellStyle name="Normal 12 2 2 2 5" xfId="26853" xr:uid="{B4903DFE-B156-4F94-A0B8-939592577C83}"/>
    <cellStyle name="Normal 12 2 2 3" xfId="12443" xr:uid="{00000000-0005-0000-0000-000080350000}"/>
    <cellStyle name="Normal 12 2 2 3 2" xfId="12444" xr:uid="{00000000-0005-0000-0000-000081350000}"/>
    <cellStyle name="Normal 12 2 2 3 2 2" xfId="20892" xr:uid="{00000000-0005-0000-0000-000082350000}"/>
    <cellStyle name="Normal 12 2 2 3 2 2 2" xfId="32799" xr:uid="{7891EF0F-78C1-4667-9A41-0EC5F819DBB4}"/>
    <cellStyle name="Normal 12 2 2 3 2 3" xfId="26857" xr:uid="{FE2A2588-B180-4B49-9D4A-0B1A8FA9BE86}"/>
    <cellStyle name="Normal 12 2 2 3 3" xfId="20891" xr:uid="{00000000-0005-0000-0000-000083350000}"/>
    <cellStyle name="Normal 12 2 2 3 3 2" xfId="32798" xr:uid="{00887C8D-20CF-4042-BDFE-4C3CABD1834A}"/>
    <cellStyle name="Normal 12 2 2 3 4" xfId="26856" xr:uid="{4B982278-947A-4518-8D61-7E3948D1B9CE}"/>
    <cellStyle name="Normal 12 2 2 4" xfId="12445" xr:uid="{00000000-0005-0000-0000-000084350000}"/>
    <cellStyle name="Normal 12 2 2 4 2" xfId="20893" xr:uid="{00000000-0005-0000-0000-000085350000}"/>
    <cellStyle name="Normal 12 2 2 4 2 2" xfId="32800" xr:uid="{8CF6986A-CC1A-4D26-BD19-BAA217EB5F6C}"/>
    <cellStyle name="Normal 12 2 2 4 3" xfId="26858" xr:uid="{3352F7B8-1F25-42FB-9F2F-94BD608744E7}"/>
    <cellStyle name="Normal 12 2 2 5" xfId="12446" xr:uid="{00000000-0005-0000-0000-000086350000}"/>
    <cellStyle name="Normal 12 2 2 5 2" xfId="20894" xr:uid="{00000000-0005-0000-0000-000087350000}"/>
    <cellStyle name="Normal 12 2 2 5 2 2" xfId="32801" xr:uid="{8693D919-D672-4341-9436-8A486F5F7F95}"/>
    <cellStyle name="Normal 12 2 2 5 3" xfId="26859" xr:uid="{8814D149-EE55-4C95-9E81-49A6A1A82FE2}"/>
    <cellStyle name="Normal 12 2 2 6" xfId="12447" xr:uid="{00000000-0005-0000-0000-000088350000}"/>
    <cellStyle name="Normal 12 2 2 6 2" xfId="20895" xr:uid="{00000000-0005-0000-0000-000089350000}"/>
    <cellStyle name="Normal 12 2 2 6 2 2" xfId="32802" xr:uid="{DC7A77BB-26FD-4192-988D-73F2FD4C8898}"/>
    <cellStyle name="Normal 12 2 2 6 3" xfId="26860" xr:uid="{63301B2F-8051-4AE8-B2D8-42D369CBCEFA}"/>
    <cellStyle name="Normal 12 2 2 7" xfId="12448" xr:uid="{00000000-0005-0000-0000-00008A350000}"/>
    <cellStyle name="Normal 12 2 2 7 2" xfId="20896" xr:uid="{00000000-0005-0000-0000-00008B350000}"/>
    <cellStyle name="Normal 12 2 2 7 2 2" xfId="32803" xr:uid="{07510866-DEFA-4D5A-B682-9EE437FE7731}"/>
    <cellStyle name="Normal 12 2 2 7 3" xfId="26861" xr:uid="{A5A2DDA7-35CA-4804-95B6-CDC271399385}"/>
    <cellStyle name="Normal 12 2 2 8" xfId="20887" xr:uid="{00000000-0005-0000-0000-00008C350000}"/>
    <cellStyle name="Normal 12 2 2 8 2" xfId="32794" xr:uid="{1C2CF685-37FC-4B46-9AB6-A965307224CA}"/>
    <cellStyle name="Normal 12 2 2 9" xfId="26852" xr:uid="{6D7C2807-C0BE-4128-85F9-151A4C8C11E0}"/>
    <cellStyle name="Normal 12 2 3" xfId="12449" xr:uid="{00000000-0005-0000-0000-00008D350000}"/>
    <cellStyle name="Normal 12 2 3 2" xfId="12450" xr:uid="{00000000-0005-0000-0000-00008E350000}"/>
    <cellStyle name="Normal 12 2 3 2 2" xfId="12451" xr:uid="{00000000-0005-0000-0000-00008F350000}"/>
    <cellStyle name="Normal 12 2 3 2 2 2" xfId="12452" xr:uid="{00000000-0005-0000-0000-000090350000}"/>
    <cellStyle name="Normal 12 2 3 2 2 3" xfId="20899" xr:uid="{00000000-0005-0000-0000-000091350000}"/>
    <cellStyle name="Normal 12 2 3 2 2 3 2" xfId="32806" xr:uid="{E908F69F-FC98-461C-90E4-A5CAA6730199}"/>
    <cellStyle name="Normal 12 2 3 2 2 4" xfId="26864" xr:uid="{C9BAAA24-FF01-4A4F-94F8-39D11803294F}"/>
    <cellStyle name="Normal 12 2 3 2 3" xfId="12453" xr:uid="{00000000-0005-0000-0000-000092350000}"/>
    <cellStyle name="Normal 12 2 3 2 4" xfId="12454" xr:uid="{00000000-0005-0000-0000-000093350000}"/>
    <cellStyle name="Normal 12 2 3 2 5" xfId="20898" xr:uid="{00000000-0005-0000-0000-000094350000}"/>
    <cellStyle name="Normal 12 2 3 2 5 2" xfId="32805" xr:uid="{2E962B18-DDF8-4440-91BB-E150CA7A1637}"/>
    <cellStyle name="Normal 12 2 3 2 6" xfId="26863" xr:uid="{D273D43A-F126-4A14-A17C-472679F5ACE5}"/>
    <cellStyle name="Normal 12 2 3 3" xfId="12455" xr:uid="{00000000-0005-0000-0000-000095350000}"/>
    <cellStyle name="Normal 12 2 3 3 2" xfId="12456" xr:uid="{00000000-0005-0000-0000-000096350000}"/>
    <cellStyle name="Normal 12 2 3 3 3" xfId="20900" xr:uid="{00000000-0005-0000-0000-000097350000}"/>
    <cellStyle name="Normal 12 2 3 3 3 2" xfId="32807" xr:uid="{F41CC888-A8A8-45DF-995E-0648D45ACC8B}"/>
    <cellStyle name="Normal 12 2 3 3 4" xfId="26865" xr:uid="{DB1AA0A5-32F9-4282-8EA1-64DFDC223D1F}"/>
    <cellStyle name="Normal 12 2 3 4" xfId="12457" xr:uid="{00000000-0005-0000-0000-000098350000}"/>
    <cellStyle name="Normal 12 2 3 4 2" xfId="12458" xr:uid="{00000000-0005-0000-0000-000099350000}"/>
    <cellStyle name="Normal 12 2 3 4 3" xfId="20901" xr:uid="{00000000-0005-0000-0000-00009A350000}"/>
    <cellStyle name="Normal 12 2 3 4 3 2" xfId="32808" xr:uid="{2AD1B7D1-B7D3-4F4C-B0EC-BCF3A8D1F7B4}"/>
    <cellStyle name="Normal 12 2 3 4 4" xfId="26866" xr:uid="{A9BDE0A8-C417-4A24-B706-93E2CCC22609}"/>
    <cellStyle name="Normal 12 2 3 5" xfId="12459" xr:uid="{00000000-0005-0000-0000-00009B350000}"/>
    <cellStyle name="Normal 12 2 3 6" xfId="20897" xr:uid="{00000000-0005-0000-0000-00009C350000}"/>
    <cellStyle name="Normal 12 2 3 6 2" xfId="32804" xr:uid="{44F3F3C3-6550-49E8-8FDE-3DAF7F77EC29}"/>
    <cellStyle name="Normal 12 2 3 7" xfId="26862" xr:uid="{D16DAE6E-0DD6-4ADC-AD01-D79AF93FC451}"/>
    <cellStyle name="Normal 12 2 4" xfId="12460" xr:uid="{00000000-0005-0000-0000-00009D350000}"/>
    <cellStyle name="Normal 12 2 4 2" xfId="12461" xr:uid="{00000000-0005-0000-0000-00009E350000}"/>
    <cellStyle name="Normal 12 2 4 2 2" xfId="20903" xr:uid="{00000000-0005-0000-0000-00009F350000}"/>
    <cellStyle name="Normal 12 2 4 2 2 2" xfId="32810" xr:uid="{09CE16E4-433F-4717-B1FF-7CAC0D7722BB}"/>
    <cellStyle name="Normal 12 2 4 2 3" xfId="26868" xr:uid="{08501199-71BC-4912-BEA2-B9ED74602E4F}"/>
    <cellStyle name="Normal 12 2 4 3" xfId="12462" xr:uid="{00000000-0005-0000-0000-0000A0350000}"/>
    <cellStyle name="Normal 12 2 4 3 2" xfId="20904" xr:uid="{00000000-0005-0000-0000-0000A1350000}"/>
    <cellStyle name="Normal 12 2 4 3 2 2" xfId="32811" xr:uid="{C8B767B0-6C33-4E33-ABC0-DE8CEE1220B3}"/>
    <cellStyle name="Normal 12 2 4 3 3" xfId="26869" xr:uid="{9C8B49C8-FFBB-4BB5-92CF-42358AA727C0}"/>
    <cellStyle name="Normal 12 2 4 4" xfId="20902" xr:uid="{00000000-0005-0000-0000-0000A2350000}"/>
    <cellStyle name="Normal 12 2 4 4 2" xfId="32809" xr:uid="{FB213AE1-C12F-4FB3-9776-D40DCF6449B2}"/>
    <cellStyle name="Normal 12 2 4 5" xfId="26867" xr:uid="{CBE76C3B-F830-418F-A254-B53E2559C40E}"/>
    <cellStyle name="Normal 12 2 5" xfId="12463" xr:uid="{00000000-0005-0000-0000-0000A3350000}"/>
    <cellStyle name="Normal 12 2 5 2" xfId="12464" xr:uid="{00000000-0005-0000-0000-0000A4350000}"/>
    <cellStyle name="Normal 12 2 5 3" xfId="20905" xr:uid="{00000000-0005-0000-0000-0000A5350000}"/>
    <cellStyle name="Normal 12 2 5 3 2" xfId="32812" xr:uid="{DFFBBADC-EC9B-478D-865E-D952A0C13525}"/>
    <cellStyle name="Normal 12 2 5 4" xfId="26870" xr:uid="{B7747A69-FC16-47F9-9AE0-714E1663AB6D}"/>
    <cellStyle name="Normal 12 2 6" xfId="12465" xr:uid="{00000000-0005-0000-0000-0000A6350000}"/>
    <cellStyle name="Normal 12 2 6 2" xfId="12466" xr:uid="{00000000-0005-0000-0000-0000A7350000}"/>
    <cellStyle name="Normal 12 2 6 3" xfId="20906" xr:uid="{00000000-0005-0000-0000-0000A8350000}"/>
    <cellStyle name="Normal 12 2 6 3 2" xfId="32813" xr:uid="{A1D5E067-5F71-46BD-BCF8-67C8BAB35F2D}"/>
    <cellStyle name="Normal 12 2 6 4" xfId="26871" xr:uid="{71558AEB-2F94-4E42-AB54-088539F4E8B3}"/>
    <cellStyle name="Normal 12 2 7" xfId="12467" xr:uid="{00000000-0005-0000-0000-0000A9350000}"/>
    <cellStyle name="Normal 12 2 7 2" xfId="20907" xr:uid="{00000000-0005-0000-0000-0000AA350000}"/>
    <cellStyle name="Normal 12 2 7 2 2" xfId="32814" xr:uid="{0FB77387-383E-4A1B-AC80-651068F81C79}"/>
    <cellStyle name="Normal 12 2 7 3" xfId="26872" xr:uid="{563A2181-0894-4CD0-8C31-7C93BFCCA335}"/>
    <cellStyle name="Normal 12 2 8" xfId="12468" xr:uid="{00000000-0005-0000-0000-0000AB350000}"/>
    <cellStyle name="Normal 12 2 8 2" xfId="20908" xr:uid="{00000000-0005-0000-0000-0000AC350000}"/>
    <cellStyle name="Normal 12 2 8 2 2" xfId="32815" xr:uid="{34960C58-8A5B-4C43-B3C2-641C08087E29}"/>
    <cellStyle name="Normal 12 2 8 3" xfId="26873" xr:uid="{468DF399-B8C5-447D-98D0-EEA923DC2202}"/>
    <cellStyle name="Normal 12 2 9" xfId="20886" xr:uid="{00000000-0005-0000-0000-0000AD350000}"/>
    <cellStyle name="Normal 12 2 9 2" xfId="32793" xr:uid="{10C52CC0-38E1-4BE0-BE24-D20419EAA77D}"/>
    <cellStyle name="Normal 12 20" xfId="12469" xr:uid="{00000000-0005-0000-0000-0000AE350000}"/>
    <cellStyle name="Normal 12 20 2" xfId="20909" xr:uid="{00000000-0005-0000-0000-0000AF350000}"/>
    <cellStyle name="Normal 12 20 2 2" xfId="32816" xr:uid="{0A6BB360-DD45-4104-BDF0-0C4BBBD90ACB}"/>
    <cellStyle name="Normal 12 20 3" xfId="26874" xr:uid="{313366C7-A57D-4C53-9F0E-9D3A8E4C7932}"/>
    <cellStyle name="Normal 12 21" xfId="12470" xr:uid="{00000000-0005-0000-0000-0000B0350000}"/>
    <cellStyle name="Normal 12 21 2" xfId="20910" xr:uid="{00000000-0005-0000-0000-0000B1350000}"/>
    <cellStyle name="Normal 12 21 2 2" xfId="32817" xr:uid="{CCD999C1-B3E0-4C1F-92C2-A001D621E55E}"/>
    <cellStyle name="Normal 12 21 3" xfId="26875" xr:uid="{8906B2D7-7AFA-4794-9ACD-0C5B1CDFB9C7}"/>
    <cellStyle name="Normal 12 3" xfId="12471" xr:uid="{00000000-0005-0000-0000-0000B2350000}"/>
    <cellStyle name="Normal 12 3 2" xfId="12472" xr:uid="{00000000-0005-0000-0000-0000B3350000}"/>
    <cellStyle name="Normal 12 3 2 2" xfId="12473" xr:uid="{00000000-0005-0000-0000-0000B4350000}"/>
    <cellStyle name="Normal 12 3 2 2 2" xfId="20913" xr:uid="{00000000-0005-0000-0000-0000B5350000}"/>
    <cellStyle name="Normal 12 3 2 2 2 2" xfId="32820" xr:uid="{74EA1052-1F45-48D1-B5D0-95F30924FAAC}"/>
    <cellStyle name="Normal 12 3 2 2 3" xfId="26878" xr:uid="{10DB86CF-20C5-4410-BB6A-92844CCD82F5}"/>
    <cellStyle name="Normal 12 3 2 3" xfId="12474" xr:uid="{00000000-0005-0000-0000-0000B6350000}"/>
    <cellStyle name="Normal 12 3 2 3 2" xfId="20914" xr:uid="{00000000-0005-0000-0000-0000B7350000}"/>
    <cellStyle name="Normal 12 3 2 3 2 2" xfId="32821" xr:uid="{3E969E85-F3EA-4811-A672-BE815BB06F74}"/>
    <cellStyle name="Normal 12 3 2 3 3" xfId="26879" xr:uid="{696806C6-E7A3-45EA-8245-EB6E672D30FA}"/>
    <cellStyle name="Normal 12 3 2 4" xfId="12475" xr:uid="{00000000-0005-0000-0000-0000B8350000}"/>
    <cellStyle name="Normal 12 3 2 4 2" xfId="20915" xr:uid="{00000000-0005-0000-0000-0000B9350000}"/>
    <cellStyle name="Normal 12 3 2 4 2 2" xfId="32822" xr:uid="{CFD567CC-B5C8-4A26-9817-329297FDC6E4}"/>
    <cellStyle name="Normal 12 3 2 4 3" xfId="26880" xr:uid="{76846576-682B-4CC6-9C37-661779BE34DE}"/>
    <cellStyle name="Normal 12 3 2 5" xfId="12476" xr:uid="{00000000-0005-0000-0000-0000BA350000}"/>
    <cellStyle name="Normal 12 3 2 5 2" xfId="20916" xr:uid="{00000000-0005-0000-0000-0000BB350000}"/>
    <cellStyle name="Normal 12 3 2 5 2 2" xfId="32823" xr:uid="{E3471041-248E-4699-99E5-85579414A2EC}"/>
    <cellStyle name="Normal 12 3 2 5 3" xfId="26881" xr:uid="{52339AA6-34EA-4082-8905-9A4C3176DD5A}"/>
    <cellStyle name="Normal 12 3 2 6" xfId="12477" xr:uid="{00000000-0005-0000-0000-0000BC350000}"/>
    <cellStyle name="Normal 12 3 2 6 2" xfId="20917" xr:uid="{00000000-0005-0000-0000-0000BD350000}"/>
    <cellStyle name="Normal 12 3 2 6 2 2" xfId="32824" xr:uid="{0A17B56C-9F8A-46BB-ABD2-269D29194AED}"/>
    <cellStyle name="Normal 12 3 2 6 3" xfId="26882" xr:uid="{81F1BE5F-9734-4921-ABFC-2C8F0D09A8EF}"/>
    <cellStyle name="Normal 12 3 2 7" xfId="20912" xr:uid="{00000000-0005-0000-0000-0000BE350000}"/>
    <cellStyle name="Normal 12 3 2 7 2" xfId="32819" xr:uid="{F553F681-64FD-4257-9030-BC5AEB993EDB}"/>
    <cellStyle name="Normal 12 3 2 8" xfId="26877" xr:uid="{36757F22-BC0B-4006-955A-43902577D642}"/>
    <cellStyle name="Normal 12 3 3" xfId="12478" xr:uid="{00000000-0005-0000-0000-0000BF350000}"/>
    <cellStyle name="Normal 12 3 3 2" xfId="12479" xr:uid="{00000000-0005-0000-0000-0000C0350000}"/>
    <cellStyle name="Normal 12 3 3 2 2" xfId="20919" xr:uid="{00000000-0005-0000-0000-0000C1350000}"/>
    <cellStyle name="Normal 12 3 3 2 2 2" xfId="32826" xr:uid="{998A02CE-C21F-417B-89AE-24C1C023ABAC}"/>
    <cellStyle name="Normal 12 3 3 2 3" xfId="26884" xr:uid="{9C3CEF1D-0270-48E0-A224-BBF057F65297}"/>
    <cellStyle name="Normal 12 3 3 3" xfId="12480" xr:uid="{00000000-0005-0000-0000-0000C2350000}"/>
    <cellStyle name="Normal 12 3 3 3 2" xfId="20920" xr:uid="{00000000-0005-0000-0000-0000C3350000}"/>
    <cellStyle name="Normal 12 3 3 3 2 2" xfId="32827" xr:uid="{8D10B163-F022-4170-A75D-38BED7CD3297}"/>
    <cellStyle name="Normal 12 3 3 3 3" xfId="26885" xr:uid="{5844C4C2-E1EB-4D49-B041-3DEA321868B5}"/>
    <cellStyle name="Normal 12 3 3 4" xfId="20918" xr:uid="{00000000-0005-0000-0000-0000C4350000}"/>
    <cellStyle name="Normal 12 3 3 4 2" xfId="32825" xr:uid="{A2DCAF16-7B9F-4DFB-A146-B6A4EE5BB220}"/>
    <cellStyle name="Normal 12 3 3 5" xfId="26883" xr:uid="{DA5D3F04-04FA-43B2-ACC9-2D7B98803678}"/>
    <cellStyle name="Normal 12 3 4" xfId="12481" xr:uid="{00000000-0005-0000-0000-0000C5350000}"/>
    <cellStyle name="Normal 12 3 4 2" xfId="12482" xr:uid="{00000000-0005-0000-0000-0000C6350000}"/>
    <cellStyle name="Normal 12 3 4 2 2" xfId="20922" xr:uid="{00000000-0005-0000-0000-0000C7350000}"/>
    <cellStyle name="Normal 12 3 4 2 2 2" xfId="32829" xr:uid="{6213963C-DDEB-4E2C-8097-C676E03DEB43}"/>
    <cellStyle name="Normal 12 3 4 2 3" xfId="26887" xr:uid="{397068BA-3C02-48BE-807B-69218E2D6032}"/>
    <cellStyle name="Normal 12 3 4 3" xfId="20921" xr:uid="{00000000-0005-0000-0000-0000C8350000}"/>
    <cellStyle name="Normal 12 3 4 3 2" xfId="32828" xr:uid="{7F3BFA54-6DF8-4C7D-830A-E196B2BE9A06}"/>
    <cellStyle name="Normal 12 3 4 4" xfId="26886" xr:uid="{A56908CB-0ECC-4262-BA42-DC5F9D1032FD}"/>
    <cellStyle name="Normal 12 3 5" xfId="12483" xr:uid="{00000000-0005-0000-0000-0000C9350000}"/>
    <cellStyle name="Normal 12 3 5 2" xfId="20923" xr:uid="{00000000-0005-0000-0000-0000CA350000}"/>
    <cellStyle name="Normal 12 3 5 2 2" xfId="32830" xr:uid="{4B070192-41E0-4482-BC3F-61CB3BFD81AB}"/>
    <cellStyle name="Normal 12 3 5 3" xfId="26888" xr:uid="{5E55D337-77C2-4FD5-9B15-142E5D903840}"/>
    <cellStyle name="Normal 12 3 6" xfId="12484" xr:uid="{00000000-0005-0000-0000-0000CB350000}"/>
    <cellStyle name="Normal 12 3 6 2" xfId="20924" xr:uid="{00000000-0005-0000-0000-0000CC350000}"/>
    <cellStyle name="Normal 12 3 6 2 2" xfId="32831" xr:uid="{2A48BF0F-BE15-48B3-B3E4-B099E9F86DAE}"/>
    <cellStyle name="Normal 12 3 6 3" xfId="26889" xr:uid="{337427F4-8372-45D4-B9A5-43839B6BCF3E}"/>
    <cellStyle name="Normal 12 3 7" xfId="12485" xr:uid="{00000000-0005-0000-0000-0000CD350000}"/>
    <cellStyle name="Normal 12 3 7 2" xfId="20925" xr:uid="{00000000-0005-0000-0000-0000CE350000}"/>
    <cellStyle name="Normal 12 3 7 2 2" xfId="32832" xr:uid="{192070EE-7BE1-44DB-9582-00862956C4F2}"/>
    <cellStyle name="Normal 12 3 7 3" xfId="26890" xr:uid="{B5E8D1BC-1423-4BF4-BAFB-381E833DA28C}"/>
    <cellStyle name="Normal 12 3 8" xfId="20911" xr:uid="{00000000-0005-0000-0000-0000CF350000}"/>
    <cellStyle name="Normal 12 3 8 2" xfId="32818" xr:uid="{DCBD069B-FD99-4DE0-9DC1-8B6D6B21A036}"/>
    <cellStyle name="Normal 12 3 9" xfId="26876" xr:uid="{17D10E1E-6F30-42F0-965B-F44D66B3F448}"/>
    <cellStyle name="Normal 12 4" xfId="12486" xr:uid="{00000000-0005-0000-0000-0000D0350000}"/>
    <cellStyle name="Normal 12 4 2" xfId="12487" xr:uid="{00000000-0005-0000-0000-0000D1350000}"/>
    <cellStyle name="Normal 12 4 2 2" xfId="12488" xr:uid="{00000000-0005-0000-0000-0000D2350000}"/>
    <cellStyle name="Normal 12 4 2 2 2" xfId="12489" xr:uid="{00000000-0005-0000-0000-0000D3350000}"/>
    <cellStyle name="Normal 12 4 2 2 3" xfId="20928" xr:uid="{00000000-0005-0000-0000-0000D4350000}"/>
    <cellStyle name="Normal 12 4 2 2 3 2" xfId="32835" xr:uid="{0526B099-5CAF-4B4E-ABD1-EE066B0E1C21}"/>
    <cellStyle name="Normal 12 4 2 2 4" xfId="26893" xr:uid="{9BFD0F79-DDF2-43ED-9853-794744F10D33}"/>
    <cellStyle name="Normal 12 4 2 3" xfId="12490" xr:uid="{00000000-0005-0000-0000-0000D5350000}"/>
    <cellStyle name="Normal 12 4 2 3 2" xfId="12491" xr:uid="{00000000-0005-0000-0000-0000D6350000}"/>
    <cellStyle name="Normal 12 4 2 3 3" xfId="20929" xr:uid="{00000000-0005-0000-0000-0000D7350000}"/>
    <cellStyle name="Normal 12 4 2 3 3 2" xfId="32836" xr:uid="{54908193-A056-44C7-8A11-904F8E5B3F89}"/>
    <cellStyle name="Normal 12 4 2 3 4" xfId="26894" xr:uid="{A7FA58F1-9D27-49D0-8149-FEA499638510}"/>
    <cellStyle name="Normal 12 4 2 4" xfId="12492" xr:uid="{00000000-0005-0000-0000-0000D8350000}"/>
    <cellStyle name="Normal 12 4 2 4 2" xfId="20930" xr:uid="{00000000-0005-0000-0000-0000D9350000}"/>
    <cellStyle name="Normal 12 4 2 4 2 2" xfId="32837" xr:uid="{4CE36D43-2927-4956-AEDB-389D72EA3E74}"/>
    <cellStyle name="Normal 12 4 2 4 3" xfId="26895" xr:uid="{DE427764-1B47-4D97-BC6C-1729022B588A}"/>
    <cellStyle name="Normal 12 4 2 5" xfId="12493" xr:uid="{00000000-0005-0000-0000-0000DA350000}"/>
    <cellStyle name="Normal 12 4 2 5 2" xfId="20931" xr:uid="{00000000-0005-0000-0000-0000DB350000}"/>
    <cellStyle name="Normal 12 4 2 5 2 2" xfId="32838" xr:uid="{EA12E756-AC70-4042-A8BF-54DFCADA4D75}"/>
    <cellStyle name="Normal 12 4 2 5 3" xfId="26896" xr:uid="{9D0828D3-1B84-42E8-AB6A-A918BCCDCD28}"/>
    <cellStyle name="Normal 12 4 2 6" xfId="12494" xr:uid="{00000000-0005-0000-0000-0000DC350000}"/>
    <cellStyle name="Normal 12 4 2 6 2" xfId="20932" xr:uid="{00000000-0005-0000-0000-0000DD350000}"/>
    <cellStyle name="Normal 12 4 2 6 2 2" xfId="32839" xr:uid="{F9ECF20A-C978-476F-B23C-2A7C58BD778F}"/>
    <cellStyle name="Normal 12 4 2 6 3" xfId="26897" xr:uid="{B4406C24-ECBE-49AD-B2A7-DAE91FA2B844}"/>
    <cellStyle name="Normal 12 4 2 7" xfId="12495" xr:uid="{00000000-0005-0000-0000-0000DE350000}"/>
    <cellStyle name="Normal 12 4 2 8" xfId="20927" xr:uid="{00000000-0005-0000-0000-0000DF350000}"/>
    <cellStyle name="Normal 12 4 2 8 2" xfId="32834" xr:uid="{C1B00EF6-74FE-4CBA-92A6-754647E4F4AC}"/>
    <cellStyle name="Normal 12 4 2 9" xfId="26892" xr:uid="{1C56DBF4-7B36-4B33-8633-DDB7DD111BB1}"/>
    <cellStyle name="Normal 12 4 3" xfId="12496" xr:uid="{00000000-0005-0000-0000-0000E0350000}"/>
    <cellStyle name="Normal 12 4 3 2" xfId="12497" xr:uid="{00000000-0005-0000-0000-0000E1350000}"/>
    <cellStyle name="Normal 12 4 3 2 2" xfId="20934" xr:uid="{00000000-0005-0000-0000-0000E2350000}"/>
    <cellStyle name="Normal 12 4 3 2 2 2" xfId="32841" xr:uid="{4D15C9EE-D274-44F6-B698-17708F153B64}"/>
    <cellStyle name="Normal 12 4 3 2 3" xfId="26899" xr:uid="{744AC5D5-6786-49ED-BE28-6B3390C23820}"/>
    <cellStyle name="Normal 12 4 3 3" xfId="12498" xr:uid="{00000000-0005-0000-0000-0000E3350000}"/>
    <cellStyle name="Normal 12 4 3 4" xfId="20933" xr:uid="{00000000-0005-0000-0000-0000E4350000}"/>
    <cellStyle name="Normal 12 4 3 4 2" xfId="32840" xr:uid="{03EF2502-6500-4A0D-9DF8-E2C81ADCF0CE}"/>
    <cellStyle name="Normal 12 4 3 5" xfId="26898" xr:uid="{03989797-CC49-48F4-9F58-BEE11064D6AA}"/>
    <cellStyle name="Normal 12 4 4" xfId="12499" xr:uid="{00000000-0005-0000-0000-0000E5350000}"/>
    <cellStyle name="Normal 12 4 4 2" xfId="12500" xr:uid="{00000000-0005-0000-0000-0000E6350000}"/>
    <cellStyle name="Normal 12 4 4 2 2" xfId="20936" xr:uid="{00000000-0005-0000-0000-0000E7350000}"/>
    <cellStyle name="Normal 12 4 4 2 2 2" xfId="32843" xr:uid="{BF780656-AA9F-4F3E-ADB7-5CE67F2EA9A8}"/>
    <cellStyle name="Normal 12 4 4 2 3" xfId="26901" xr:uid="{917F4E55-7670-470D-824B-DFC2831FAA15}"/>
    <cellStyle name="Normal 12 4 4 3" xfId="12501" xr:uid="{00000000-0005-0000-0000-0000E8350000}"/>
    <cellStyle name="Normal 12 4 4 4" xfId="20935" xr:uid="{00000000-0005-0000-0000-0000E9350000}"/>
    <cellStyle name="Normal 12 4 4 4 2" xfId="32842" xr:uid="{D5509B38-138D-487A-83ED-DF8C489CFF41}"/>
    <cellStyle name="Normal 12 4 4 5" xfId="26900" xr:uid="{90619371-E0F9-4370-A4DA-AFF958F8A299}"/>
    <cellStyle name="Normal 12 4 5" xfId="12502" xr:uid="{00000000-0005-0000-0000-0000EA350000}"/>
    <cellStyle name="Normal 12 4 5 2" xfId="20937" xr:uid="{00000000-0005-0000-0000-0000EB350000}"/>
    <cellStyle name="Normal 12 4 5 2 2" xfId="32844" xr:uid="{BC9726D9-C668-49EE-ACA1-CB32703674C6}"/>
    <cellStyle name="Normal 12 4 5 3" xfId="26902" xr:uid="{C7954EBF-C0D3-4251-9EF4-D55C5238CAFE}"/>
    <cellStyle name="Normal 12 4 6" xfId="12503" xr:uid="{00000000-0005-0000-0000-0000EC350000}"/>
    <cellStyle name="Normal 12 4 6 2" xfId="20938" xr:uid="{00000000-0005-0000-0000-0000ED350000}"/>
    <cellStyle name="Normal 12 4 6 2 2" xfId="32845" xr:uid="{8FE1EE47-8720-4F6A-8AB7-40A3FE3198B0}"/>
    <cellStyle name="Normal 12 4 6 3" xfId="26903" xr:uid="{A3ED5F83-9086-4AA7-A26E-709F7953119C}"/>
    <cellStyle name="Normal 12 4 7" xfId="12504" xr:uid="{00000000-0005-0000-0000-0000EE350000}"/>
    <cellStyle name="Normal 12 4 8" xfId="20926" xr:uid="{00000000-0005-0000-0000-0000EF350000}"/>
    <cellStyle name="Normal 12 4 8 2" xfId="32833" xr:uid="{D30C27C5-6629-4BCB-BBBD-34E91D80EB9D}"/>
    <cellStyle name="Normal 12 4 9" xfId="26891" xr:uid="{1A22078A-ED53-484E-8C9A-CD725050363F}"/>
    <cellStyle name="Normal 12 5" xfId="12505" xr:uid="{00000000-0005-0000-0000-0000F0350000}"/>
    <cellStyle name="Normal 12 5 2" xfId="12506" xr:uid="{00000000-0005-0000-0000-0000F1350000}"/>
    <cellStyle name="Normal 12 5 2 2" xfId="12507" xr:uid="{00000000-0005-0000-0000-0000F2350000}"/>
    <cellStyle name="Normal 12 5 2 2 2" xfId="20941" xr:uid="{00000000-0005-0000-0000-0000F3350000}"/>
    <cellStyle name="Normal 12 5 2 2 2 2" xfId="32848" xr:uid="{C4F0375C-6643-4367-AECF-F9BF5D3549F2}"/>
    <cellStyle name="Normal 12 5 2 2 3" xfId="26906" xr:uid="{0B5E30BE-4C98-4BD9-B7D2-17A9EAE9346D}"/>
    <cellStyle name="Normal 12 5 2 3" xfId="12508" xr:uid="{00000000-0005-0000-0000-0000F4350000}"/>
    <cellStyle name="Normal 12 5 2 3 2" xfId="20942" xr:uid="{00000000-0005-0000-0000-0000F5350000}"/>
    <cellStyle name="Normal 12 5 2 3 2 2" xfId="32849" xr:uid="{8BC3E522-CC7C-4600-BF44-9ACEA0F797BB}"/>
    <cellStyle name="Normal 12 5 2 3 3" xfId="26907" xr:uid="{768D14A1-6776-4C21-8A63-4D6DABAB3003}"/>
    <cellStyle name="Normal 12 5 2 4" xfId="12509" xr:uid="{00000000-0005-0000-0000-0000F6350000}"/>
    <cellStyle name="Normal 12 5 2 4 2" xfId="20943" xr:uid="{00000000-0005-0000-0000-0000F7350000}"/>
    <cellStyle name="Normal 12 5 2 4 2 2" xfId="32850" xr:uid="{5771BDED-AC1A-439C-83F1-5E34204E46A7}"/>
    <cellStyle name="Normal 12 5 2 4 3" xfId="26908" xr:uid="{F0AA61C9-BC24-4F5A-B543-52E5FB4E8C83}"/>
    <cellStyle name="Normal 12 5 2 5" xfId="12510" xr:uid="{00000000-0005-0000-0000-0000F8350000}"/>
    <cellStyle name="Normal 12 5 2 5 2" xfId="20944" xr:uid="{00000000-0005-0000-0000-0000F9350000}"/>
    <cellStyle name="Normal 12 5 2 5 2 2" xfId="32851" xr:uid="{82EC6442-6770-4120-9DCB-32DC04BCF6C7}"/>
    <cellStyle name="Normal 12 5 2 5 3" xfId="26909" xr:uid="{7C04C67E-6712-42C4-99C3-E89AB9B4A64D}"/>
    <cellStyle name="Normal 12 5 2 6" xfId="20940" xr:uid="{00000000-0005-0000-0000-0000FA350000}"/>
    <cellStyle name="Normal 12 5 2 6 2" xfId="32847" xr:uid="{9180595D-9542-4F7C-90F4-D89FFC3DD923}"/>
    <cellStyle name="Normal 12 5 2 7" xfId="26905" xr:uid="{334DA203-DABD-466F-97B1-08208EDBC4F9}"/>
    <cellStyle name="Normal 12 5 3" xfId="12511" xr:uid="{00000000-0005-0000-0000-0000FB350000}"/>
    <cellStyle name="Normal 12 5 3 2" xfId="12512" xr:uid="{00000000-0005-0000-0000-0000FC350000}"/>
    <cellStyle name="Normal 12 5 3 2 2" xfId="20946" xr:uid="{00000000-0005-0000-0000-0000FD350000}"/>
    <cellStyle name="Normal 12 5 3 2 2 2" xfId="32853" xr:uid="{EFFF8DFF-A3B8-4FC3-B40A-8524FA538533}"/>
    <cellStyle name="Normal 12 5 3 2 3" xfId="26911" xr:uid="{B0B70FDE-1153-42CF-9D7E-A9BC73D4F626}"/>
    <cellStyle name="Normal 12 5 3 3" xfId="20945" xr:uid="{00000000-0005-0000-0000-0000FE350000}"/>
    <cellStyle name="Normal 12 5 3 3 2" xfId="32852" xr:uid="{88E4DFD5-C607-4080-BE7F-3EE9CC4DFA6C}"/>
    <cellStyle name="Normal 12 5 3 4" xfId="26910" xr:uid="{D86EDC46-D47F-464C-8145-0ADD1EC431F0}"/>
    <cellStyle name="Normal 12 5 4" xfId="12513" xr:uid="{00000000-0005-0000-0000-0000FF350000}"/>
    <cellStyle name="Normal 12 5 4 2" xfId="12514" xr:uid="{00000000-0005-0000-0000-000000360000}"/>
    <cellStyle name="Normal 12 5 4 2 2" xfId="20948" xr:uid="{00000000-0005-0000-0000-000001360000}"/>
    <cellStyle name="Normal 12 5 4 2 2 2" xfId="32855" xr:uid="{1ECA73DE-CF5C-41B9-929F-0250FD8E7F17}"/>
    <cellStyle name="Normal 12 5 4 2 3" xfId="26913" xr:uid="{0BF97DD0-4979-49DC-8009-A9BD33C75E32}"/>
    <cellStyle name="Normal 12 5 4 3" xfId="20947" xr:uid="{00000000-0005-0000-0000-000002360000}"/>
    <cellStyle name="Normal 12 5 4 3 2" xfId="32854" xr:uid="{1473FA66-19C1-4951-9420-13E63DCDADEC}"/>
    <cellStyle name="Normal 12 5 4 4" xfId="26912" xr:uid="{0E3236E2-45B3-4212-9941-5A0F973B6DDE}"/>
    <cellStyle name="Normal 12 5 5" xfId="12515" xr:uid="{00000000-0005-0000-0000-000003360000}"/>
    <cellStyle name="Normal 12 5 5 2" xfId="20949" xr:uid="{00000000-0005-0000-0000-000004360000}"/>
    <cellStyle name="Normal 12 5 5 2 2" xfId="32856" xr:uid="{2BD94BC7-E1BE-475C-81AA-7698F6A5ABB9}"/>
    <cellStyle name="Normal 12 5 5 3" xfId="26914" xr:uid="{725D85A7-982F-42E1-9856-C83F496B8203}"/>
    <cellStyle name="Normal 12 5 6" xfId="12516" xr:uid="{00000000-0005-0000-0000-000005360000}"/>
    <cellStyle name="Normal 12 5 6 2" xfId="20950" xr:uid="{00000000-0005-0000-0000-000006360000}"/>
    <cellStyle name="Normal 12 5 6 2 2" xfId="32857" xr:uid="{3BB87102-9FB5-4471-8971-C416DDFBE927}"/>
    <cellStyle name="Normal 12 5 6 3" xfId="26915" xr:uid="{D63C365D-B8A6-4AA0-BA84-84B713B5538E}"/>
    <cellStyle name="Normal 12 5 7" xfId="20939" xr:uid="{00000000-0005-0000-0000-000007360000}"/>
    <cellStyle name="Normal 12 5 7 2" xfId="32846" xr:uid="{BFE3F81B-2713-4C38-8384-CD0207C51E20}"/>
    <cellStyle name="Normal 12 5 8" xfId="26904" xr:uid="{FDB6B5C1-C6FB-4522-BFDD-AEB030BDF300}"/>
    <cellStyle name="Normal 12 6" xfId="12517" xr:uid="{00000000-0005-0000-0000-000008360000}"/>
    <cellStyle name="Normal 12 6 2" xfId="12518" xr:uid="{00000000-0005-0000-0000-000009360000}"/>
    <cellStyle name="Normal 12 6 2 2" xfId="20952" xr:uid="{00000000-0005-0000-0000-00000A360000}"/>
    <cellStyle name="Normal 12 6 2 2 2" xfId="32859" xr:uid="{7C97C99A-98A3-4382-9B2B-C118AE35CBCC}"/>
    <cellStyle name="Normal 12 6 2 3" xfId="26917" xr:uid="{C3397996-8607-43A4-BD06-E41B6F07923D}"/>
    <cellStyle name="Normal 12 6 3" xfId="12519" xr:uid="{00000000-0005-0000-0000-00000B360000}"/>
    <cellStyle name="Normal 12 6 3 2" xfId="20953" xr:uid="{00000000-0005-0000-0000-00000C360000}"/>
    <cellStyle name="Normal 12 6 3 2 2" xfId="32860" xr:uid="{B6956A55-BAB8-4C56-A64B-13E408E55354}"/>
    <cellStyle name="Normal 12 6 3 3" xfId="26918" xr:uid="{628CC59D-23BB-46C1-BC08-92BBA5DC66A2}"/>
    <cellStyle name="Normal 12 6 4" xfId="12520" xr:uid="{00000000-0005-0000-0000-00000D360000}"/>
    <cellStyle name="Normal 12 6 4 2" xfId="20954" xr:uid="{00000000-0005-0000-0000-00000E360000}"/>
    <cellStyle name="Normal 12 6 4 2 2" xfId="32861" xr:uid="{11EC427C-72C6-4D1F-A0AC-B07AA8260801}"/>
    <cellStyle name="Normal 12 6 4 3" xfId="26919" xr:uid="{F2D71E1F-9E44-4457-A312-41949FB3B8DA}"/>
    <cellStyle name="Normal 12 6 5" xfId="12521" xr:uid="{00000000-0005-0000-0000-00000F360000}"/>
    <cellStyle name="Normal 12 6 5 2" xfId="20955" xr:uid="{00000000-0005-0000-0000-000010360000}"/>
    <cellStyle name="Normal 12 6 5 2 2" xfId="32862" xr:uid="{70E4FE17-A1C7-4ADF-BF7F-D5BADD27F38A}"/>
    <cellStyle name="Normal 12 6 5 3" xfId="26920" xr:uid="{A528E192-6DE2-4E40-9F60-EE54B11A8506}"/>
    <cellStyle name="Normal 12 6 6" xfId="12522" xr:uid="{00000000-0005-0000-0000-000011360000}"/>
    <cellStyle name="Normal 12 6 7" xfId="20951" xr:uid="{00000000-0005-0000-0000-000012360000}"/>
    <cellStyle name="Normal 12 6 7 2" xfId="32858" xr:uid="{D92C8FC3-9831-4B79-A20E-28F92D4616C6}"/>
    <cellStyle name="Normal 12 6 8" xfId="26916" xr:uid="{D49C081F-07D9-4FF1-8653-4A1A0F2C1299}"/>
    <cellStyle name="Normal 12 7" xfId="12523" xr:uid="{00000000-0005-0000-0000-000013360000}"/>
    <cellStyle name="Normal 12 7 2" xfId="12524" xr:uid="{00000000-0005-0000-0000-000014360000}"/>
    <cellStyle name="Normal 12 7 2 2" xfId="20957" xr:uid="{00000000-0005-0000-0000-000015360000}"/>
    <cellStyle name="Normal 12 7 2 2 2" xfId="32864" xr:uid="{EA34427E-8395-4010-9443-11C1BDFB9938}"/>
    <cellStyle name="Normal 12 7 2 3" xfId="26922" xr:uid="{B5A93E16-FB0B-49D6-904E-766039FD21B5}"/>
    <cellStyle name="Normal 12 7 3" xfId="12525" xr:uid="{00000000-0005-0000-0000-000016360000}"/>
    <cellStyle name="Normal 12 7 3 2" xfId="20958" xr:uid="{00000000-0005-0000-0000-000017360000}"/>
    <cellStyle name="Normal 12 7 3 2 2" xfId="32865" xr:uid="{0B6F1193-785D-42EB-9CC1-6B21C973DD83}"/>
    <cellStyle name="Normal 12 7 3 3" xfId="26923" xr:uid="{D0172D04-3E5F-4F19-BC42-8F35C360E899}"/>
    <cellStyle name="Normal 12 7 4" xfId="12526" xr:uid="{00000000-0005-0000-0000-000018360000}"/>
    <cellStyle name="Normal 12 7 4 2" xfId="20959" xr:uid="{00000000-0005-0000-0000-000019360000}"/>
    <cellStyle name="Normal 12 7 4 2 2" xfId="32866" xr:uid="{57CD14B1-6020-41E0-9845-8E6CD1811A91}"/>
    <cellStyle name="Normal 12 7 4 3" xfId="26924" xr:uid="{CC42FB2C-A696-4255-93DA-8B2B9A977D33}"/>
    <cellStyle name="Normal 12 7 5" xfId="12527" xr:uid="{00000000-0005-0000-0000-00001A360000}"/>
    <cellStyle name="Normal 12 7 5 2" xfId="20960" xr:uid="{00000000-0005-0000-0000-00001B360000}"/>
    <cellStyle name="Normal 12 7 5 2 2" xfId="32867" xr:uid="{86B1896B-63B3-4131-9643-304257AED354}"/>
    <cellStyle name="Normal 12 7 5 3" xfId="26925" xr:uid="{FA09D71E-486E-4DBF-BCE8-8D354844B55B}"/>
    <cellStyle name="Normal 12 7 6" xfId="12528" xr:uid="{00000000-0005-0000-0000-00001C360000}"/>
    <cellStyle name="Normal 12 7 7" xfId="20956" xr:uid="{00000000-0005-0000-0000-00001D360000}"/>
    <cellStyle name="Normal 12 7 7 2" xfId="32863" xr:uid="{DBE0F369-A3A8-4794-9822-A65F7F60A22C}"/>
    <cellStyle name="Normal 12 7 8" xfId="26921" xr:uid="{9697BB84-A2C1-47D2-A8FE-6494A5EB6DB5}"/>
    <cellStyle name="Normal 12 8" xfId="12529" xr:uid="{00000000-0005-0000-0000-00001E360000}"/>
    <cellStyle name="Normal 12 8 2" xfId="12530" xr:uid="{00000000-0005-0000-0000-00001F360000}"/>
    <cellStyle name="Normal 12 8 2 2" xfId="20962" xr:uid="{00000000-0005-0000-0000-000020360000}"/>
    <cellStyle name="Normal 12 8 2 2 2" xfId="32869" xr:uid="{76B5725D-B1EF-4B88-A0D5-788748611213}"/>
    <cellStyle name="Normal 12 8 2 3" xfId="26927" xr:uid="{06AAA118-E5D3-45F0-8E5B-AC477BB5CEAF}"/>
    <cellStyle name="Normal 12 8 3" xfId="12531" xr:uid="{00000000-0005-0000-0000-000021360000}"/>
    <cellStyle name="Normal 12 8 3 2" xfId="20963" xr:uid="{00000000-0005-0000-0000-000022360000}"/>
    <cellStyle name="Normal 12 8 3 2 2" xfId="32870" xr:uid="{FF3FEF6B-A3D0-4D5C-8C24-6AEEBAC53732}"/>
    <cellStyle name="Normal 12 8 3 3" xfId="26928" xr:uid="{A6065E22-2CA9-4E82-A205-974E66447FD1}"/>
    <cellStyle name="Normal 12 8 4" xfId="12532" xr:uid="{00000000-0005-0000-0000-000023360000}"/>
    <cellStyle name="Normal 12 8 4 2" xfId="20964" xr:uid="{00000000-0005-0000-0000-000024360000}"/>
    <cellStyle name="Normal 12 8 4 2 2" xfId="32871" xr:uid="{E123C847-436A-4FE3-8BC9-A08212161C41}"/>
    <cellStyle name="Normal 12 8 4 3" xfId="26929" xr:uid="{2C5A9B3A-ED73-41B3-9CC2-1A4702B2741B}"/>
    <cellStyle name="Normal 12 8 5" xfId="20961" xr:uid="{00000000-0005-0000-0000-000025360000}"/>
    <cellStyle name="Normal 12 8 5 2" xfId="32868" xr:uid="{FD80E690-3A72-4BA8-9BD6-361EDABDC782}"/>
    <cellStyle name="Normal 12 8 6" xfId="26926" xr:uid="{EB3AA0B2-AA0D-4980-9EF8-5662C58DC94D}"/>
    <cellStyle name="Normal 12 9" xfId="12533" xr:uid="{00000000-0005-0000-0000-000026360000}"/>
    <cellStyle name="Normal 12 9 2" xfId="12534" xr:uid="{00000000-0005-0000-0000-000027360000}"/>
    <cellStyle name="Normal 12 9 2 2" xfId="20966" xr:uid="{00000000-0005-0000-0000-000028360000}"/>
    <cellStyle name="Normal 12 9 2 2 2" xfId="32873" xr:uid="{C5F597AC-1EA9-4930-9DB9-167B06A12740}"/>
    <cellStyle name="Normal 12 9 2 3" xfId="26931" xr:uid="{E053E65A-BD74-4153-9601-949914A145E1}"/>
    <cellStyle name="Normal 12 9 3" xfId="12535" xr:uid="{00000000-0005-0000-0000-000029360000}"/>
    <cellStyle name="Normal 12 9 3 2" xfId="20967" xr:uid="{00000000-0005-0000-0000-00002A360000}"/>
    <cellStyle name="Normal 12 9 3 2 2" xfId="32874" xr:uid="{68B9F3A4-2401-4E2F-9A3F-9E16B5074DBF}"/>
    <cellStyle name="Normal 12 9 3 3" xfId="26932" xr:uid="{93E14B49-73B2-4BAE-82A0-13B3049E70C8}"/>
    <cellStyle name="Normal 12 9 4" xfId="12536" xr:uid="{00000000-0005-0000-0000-00002B360000}"/>
    <cellStyle name="Normal 12 9 4 2" xfId="20968" xr:uid="{00000000-0005-0000-0000-00002C360000}"/>
    <cellStyle name="Normal 12 9 4 2 2" xfId="32875" xr:uid="{30DF834B-93ED-4ECF-B560-540B55A0AE7C}"/>
    <cellStyle name="Normal 12 9 4 3" xfId="26933" xr:uid="{0ADDB7BE-FF7B-43A2-998F-82AC747B6157}"/>
    <cellStyle name="Normal 12 9 5" xfId="20965" xr:uid="{00000000-0005-0000-0000-00002D360000}"/>
    <cellStyle name="Normal 12 9 5 2" xfId="32872" xr:uid="{40D84398-3035-4BA6-98D3-54E60466300A}"/>
    <cellStyle name="Normal 12 9 6" xfId="26930" xr:uid="{266980CA-239C-4987-815E-09FB8AC217CB}"/>
    <cellStyle name="Normal 120" xfId="12537" xr:uid="{00000000-0005-0000-0000-00002E360000}"/>
    <cellStyle name="Normal 120 2" xfId="12538" xr:uid="{00000000-0005-0000-0000-00002F360000}"/>
    <cellStyle name="Normal 120 3" xfId="12539" xr:uid="{00000000-0005-0000-0000-000030360000}"/>
    <cellStyle name="Normal 120 4" xfId="20969" xr:uid="{00000000-0005-0000-0000-000031360000}"/>
    <cellStyle name="Normal 120 4 2" xfId="32876" xr:uid="{9815E473-56D3-4F54-8252-3FCACC86A6AC}"/>
    <cellStyle name="Normal 120 5" xfId="26934" xr:uid="{4AECFBFE-3727-4369-A6CB-430AF5D5599E}"/>
    <cellStyle name="Normal 121" xfId="12540" xr:uid="{00000000-0005-0000-0000-000032360000}"/>
    <cellStyle name="Normal 121 2" xfId="12541" xr:uid="{00000000-0005-0000-0000-000033360000}"/>
    <cellStyle name="Normal 121 3" xfId="12542" xr:uid="{00000000-0005-0000-0000-000034360000}"/>
    <cellStyle name="Normal 121 4" xfId="20970" xr:uid="{00000000-0005-0000-0000-000035360000}"/>
    <cellStyle name="Normal 121 4 2" xfId="32877" xr:uid="{6D4EAF08-37D1-4CD9-9EA8-D6A780CF3225}"/>
    <cellStyle name="Normal 121 5" xfId="26935" xr:uid="{6F4CB287-D1CF-4BAE-B566-0C67279471F6}"/>
    <cellStyle name="Normal 122" xfId="12543" xr:uid="{00000000-0005-0000-0000-000036360000}"/>
    <cellStyle name="Normal 122 2" xfId="12544" xr:uid="{00000000-0005-0000-0000-000037360000}"/>
    <cellStyle name="Normal 122 3" xfId="12545" xr:uid="{00000000-0005-0000-0000-000038360000}"/>
    <cellStyle name="Normal 122 4" xfId="20971" xr:uid="{00000000-0005-0000-0000-000039360000}"/>
    <cellStyle name="Normal 122 4 2" xfId="32878" xr:uid="{51B24871-EAC1-404F-A266-9C33DA48EDAD}"/>
    <cellStyle name="Normal 122 5" xfId="26936" xr:uid="{4D1E646F-1AF1-412C-8882-B662EF44BEC7}"/>
    <cellStyle name="Normal 123" xfId="12546" xr:uid="{00000000-0005-0000-0000-00003A360000}"/>
    <cellStyle name="Normal 123 2" xfId="12547" xr:uid="{00000000-0005-0000-0000-00003B360000}"/>
    <cellStyle name="Normal 123 3" xfId="12548" xr:uid="{00000000-0005-0000-0000-00003C360000}"/>
    <cellStyle name="Normal 123 4" xfId="20972" xr:uid="{00000000-0005-0000-0000-00003D360000}"/>
    <cellStyle name="Normal 123 4 2" xfId="32879" xr:uid="{CF172175-C96F-4FB8-A9AE-2D65D8C133EF}"/>
    <cellStyle name="Normal 123 5" xfId="26937" xr:uid="{F19B2A59-A6E0-4CA4-9AE1-869B76E27207}"/>
    <cellStyle name="Normal 124" xfId="12549" xr:uid="{00000000-0005-0000-0000-00003E360000}"/>
    <cellStyle name="Normal 124 2" xfId="12550" xr:uid="{00000000-0005-0000-0000-00003F360000}"/>
    <cellStyle name="Normal 124 3" xfId="12551" xr:uid="{00000000-0005-0000-0000-000040360000}"/>
    <cellStyle name="Normal 124 4" xfId="20973" xr:uid="{00000000-0005-0000-0000-000041360000}"/>
    <cellStyle name="Normal 124 4 2" xfId="32880" xr:uid="{FF4D915D-AE26-4B33-A35F-43EB384404BB}"/>
    <cellStyle name="Normal 124 5" xfId="26938" xr:uid="{B19D8CE8-FE3E-40A3-B6D5-FAE3D6D3D073}"/>
    <cellStyle name="Normal 125" xfId="12552" xr:uid="{00000000-0005-0000-0000-000042360000}"/>
    <cellStyle name="Normal 125 2" xfId="12553" xr:uid="{00000000-0005-0000-0000-000043360000}"/>
    <cellStyle name="Normal 125 3" xfId="12554" xr:uid="{00000000-0005-0000-0000-000044360000}"/>
    <cellStyle name="Normal 125 4" xfId="20974" xr:uid="{00000000-0005-0000-0000-000045360000}"/>
    <cellStyle name="Normal 125 4 2" xfId="32881" xr:uid="{88EDBC71-0397-4DB8-977B-1763B5E6149A}"/>
    <cellStyle name="Normal 125 5" xfId="26939" xr:uid="{133F2AF1-5D12-4CEE-B9F5-EFE417DBAE43}"/>
    <cellStyle name="Normal 126" xfId="12555" xr:uid="{00000000-0005-0000-0000-000046360000}"/>
    <cellStyle name="Normal 126 2" xfId="12556" xr:uid="{00000000-0005-0000-0000-000047360000}"/>
    <cellStyle name="Normal 126 3" xfId="12557" xr:uid="{00000000-0005-0000-0000-000048360000}"/>
    <cellStyle name="Normal 126 4" xfId="20975" xr:uid="{00000000-0005-0000-0000-000049360000}"/>
    <cellStyle name="Normal 126 4 2" xfId="32882" xr:uid="{3FEEE668-75D9-4E38-B002-FA724F6152D3}"/>
    <cellStyle name="Normal 126 5" xfId="26940" xr:uid="{06CA2217-EF82-4B0A-AB49-26205344929B}"/>
    <cellStyle name="Normal 127" xfId="12558" xr:uid="{00000000-0005-0000-0000-00004A360000}"/>
    <cellStyle name="Normal 127 2" xfId="12559" xr:uid="{00000000-0005-0000-0000-00004B360000}"/>
    <cellStyle name="Normal 127 3" xfId="12560" xr:uid="{00000000-0005-0000-0000-00004C360000}"/>
    <cellStyle name="Normal 127 4" xfId="20976" xr:uid="{00000000-0005-0000-0000-00004D360000}"/>
    <cellStyle name="Normal 127 4 2" xfId="32883" xr:uid="{1F85742E-82CC-4BBE-87EE-91AFF6004D21}"/>
    <cellStyle name="Normal 127 5" xfId="26941" xr:uid="{A110885D-F975-4680-80EC-6688CE712FAF}"/>
    <cellStyle name="Normal 128" xfId="12561" xr:uid="{00000000-0005-0000-0000-00004E360000}"/>
    <cellStyle name="Normal 128 2" xfId="12562" xr:uid="{00000000-0005-0000-0000-00004F360000}"/>
    <cellStyle name="Normal 128 3" xfId="12563" xr:uid="{00000000-0005-0000-0000-000050360000}"/>
    <cellStyle name="Normal 128 4" xfId="20977" xr:uid="{00000000-0005-0000-0000-000051360000}"/>
    <cellStyle name="Normal 128 4 2" xfId="32884" xr:uid="{4FC147AF-6183-47D7-98DA-A55A55244021}"/>
    <cellStyle name="Normal 128 5" xfId="26942" xr:uid="{1E6EA080-7DD5-4196-ABBF-957E6E3004E6}"/>
    <cellStyle name="Normal 129" xfId="12564" xr:uid="{00000000-0005-0000-0000-000052360000}"/>
    <cellStyle name="Normal 129 2" xfId="12565" xr:uid="{00000000-0005-0000-0000-000053360000}"/>
    <cellStyle name="Normal 129 3" xfId="12566" xr:uid="{00000000-0005-0000-0000-000054360000}"/>
    <cellStyle name="Normal 129 4" xfId="20978" xr:uid="{00000000-0005-0000-0000-000055360000}"/>
    <cellStyle name="Normal 129 4 2" xfId="32885" xr:uid="{FB58E5C8-10AC-4B90-BEC7-DAB967555F62}"/>
    <cellStyle name="Normal 129 5" xfId="26943" xr:uid="{D82AA4DC-3EF1-46A5-80CC-60A855A43B72}"/>
    <cellStyle name="Normal 13" xfId="12567" xr:uid="{00000000-0005-0000-0000-000056360000}"/>
    <cellStyle name="Normal 13 10" xfId="12568" xr:uid="{00000000-0005-0000-0000-000057360000}"/>
    <cellStyle name="Normal 13 10 2" xfId="12569" xr:uid="{00000000-0005-0000-0000-000058360000}"/>
    <cellStyle name="Normal 13 10 2 2" xfId="20980" xr:uid="{00000000-0005-0000-0000-000059360000}"/>
    <cellStyle name="Normal 13 10 2 2 2" xfId="32887" xr:uid="{6FFD97B4-D1FC-4506-95EA-7BB8BA2F77E8}"/>
    <cellStyle name="Normal 13 10 2 3" xfId="26945" xr:uid="{C8C625A9-835D-48FF-9498-09B725EEA8B2}"/>
    <cellStyle name="Normal 13 10 3" xfId="12570" xr:uid="{00000000-0005-0000-0000-00005A360000}"/>
    <cellStyle name="Normal 13 10 3 2" xfId="20981" xr:uid="{00000000-0005-0000-0000-00005B360000}"/>
    <cellStyle name="Normal 13 10 3 2 2" xfId="32888" xr:uid="{EB09E2FD-EABC-4E5B-AD24-5194E86C259D}"/>
    <cellStyle name="Normal 13 10 3 3" xfId="26946" xr:uid="{C2753336-A8AB-4814-98A8-F499C627996C}"/>
    <cellStyle name="Normal 13 10 4" xfId="12571" xr:uid="{00000000-0005-0000-0000-00005C360000}"/>
    <cellStyle name="Normal 13 10 4 2" xfId="20982" xr:uid="{00000000-0005-0000-0000-00005D360000}"/>
    <cellStyle name="Normal 13 10 4 2 2" xfId="32889" xr:uid="{4B1AD8B0-9A9D-4454-8DEE-DC7C3434CADB}"/>
    <cellStyle name="Normal 13 10 4 3" xfId="26947" xr:uid="{AEDD390B-0A9C-449A-B7AD-71A9AADFE6CD}"/>
    <cellStyle name="Normal 13 10 5" xfId="20979" xr:uid="{00000000-0005-0000-0000-00005E360000}"/>
    <cellStyle name="Normal 13 10 5 2" xfId="32886" xr:uid="{31A835CB-E6CE-441E-8E20-865C5418087F}"/>
    <cellStyle name="Normal 13 10 6" xfId="26944" xr:uid="{3752762B-ED4F-43AB-9CE1-0AF28CFFF6D7}"/>
    <cellStyle name="Normal 13 11" xfId="12572" xr:uid="{00000000-0005-0000-0000-00005F360000}"/>
    <cellStyle name="Normal 13 11 2" xfId="12573" xr:uid="{00000000-0005-0000-0000-000060360000}"/>
    <cellStyle name="Normal 13 11 2 2" xfId="20984" xr:uid="{00000000-0005-0000-0000-000061360000}"/>
    <cellStyle name="Normal 13 11 2 2 2" xfId="32891" xr:uid="{C7A30F97-9320-4D8B-9561-6672FC5B54E4}"/>
    <cellStyle name="Normal 13 11 2 3" xfId="26949" xr:uid="{375B661A-C02E-457C-A473-571C255C745D}"/>
    <cellStyle name="Normal 13 11 3" xfId="12574" xr:uid="{00000000-0005-0000-0000-000062360000}"/>
    <cellStyle name="Normal 13 11 3 2" xfId="20985" xr:uid="{00000000-0005-0000-0000-000063360000}"/>
    <cellStyle name="Normal 13 11 3 2 2" xfId="32892" xr:uid="{1F234138-1AB3-4696-8AA0-AD737FDD9570}"/>
    <cellStyle name="Normal 13 11 3 3" xfId="26950" xr:uid="{8BBE123A-3664-4DA9-97CA-6BAAF32A6EA6}"/>
    <cellStyle name="Normal 13 11 4" xfId="12575" xr:uid="{00000000-0005-0000-0000-000064360000}"/>
    <cellStyle name="Normal 13 11 4 2" xfId="20986" xr:uid="{00000000-0005-0000-0000-000065360000}"/>
    <cellStyle name="Normal 13 11 4 2 2" xfId="32893" xr:uid="{334A1E59-8D50-42CA-A988-632EB3C2E19E}"/>
    <cellStyle name="Normal 13 11 4 3" xfId="26951" xr:uid="{9DBB3CF1-0809-4B50-9DE1-77BE1E232BB6}"/>
    <cellStyle name="Normal 13 11 5" xfId="20983" xr:uid="{00000000-0005-0000-0000-000066360000}"/>
    <cellStyle name="Normal 13 11 5 2" xfId="32890" xr:uid="{27E94AE4-2C22-4B00-B0C5-C3A485579D2F}"/>
    <cellStyle name="Normal 13 11 6" xfId="26948" xr:uid="{D860924B-3513-44D8-B9C3-95451829B0E9}"/>
    <cellStyle name="Normal 13 12" xfId="12576" xr:uid="{00000000-0005-0000-0000-000067360000}"/>
    <cellStyle name="Normal 13 12 2" xfId="12577" xr:uid="{00000000-0005-0000-0000-000068360000}"/>
    <cellStyle name="Normal 13 12 2 2" xfId="20988" xr:uid="{00000000-0005-0000-0000-000069360000}"/>
    <cellStyle name="Normal 13 12 2 2 2" xfId="32895" xr:uid="{4227AE14-275E-48BA-AA24-4277C80C4508}"/>
    <cellStyle name="Normal 13 12 2 3" xfId="26953" xr:uid="{91108581-41A9-47BA-9D33-8F8ED2DBA7B4}"/>
    <cellStyle name="Normal 13 12 3" xfId="12578" xr:uid="{00000000-0005-0000-0000-00006A360000}"/>
    <cellStyle name="Normal 13 12 3 2" xfId="20989" xr:uid="{00000000-0005-0000-0000-00006B360000}"/>
    <cellStyle name="Normal 13 12 3 2 2" xfId="32896" xr:uid="{3E0E50D7-8ACD-41EF-B626-BEF1993EC809}"/>
    <cellStyle name="Normal 13 12 3 3" xfId="26954" xr:uid="{ED76671D-7E12-46F6-BDBB-4954AB6ED6DB}"/>
    <cellStyle name="Normal 13 12 4" xfId="12579" xr:uid="{00000000-0005-0000-0000-00006C360000}"/>
    <cellStyle name="Normal 13 12 4 2" xfId="20990" xr:uid="{00000000-0005-0000-0000-00006D360000}"/>
    <cellStyle name="Normal 13 12 4 2 2" xfId="32897" xr:uid="{F3F44403-9879-4DB4-8072-1FD03EF976C7}"/>
    <cellStyle name="Normal 13 12 4 3" xfId="26955" xr:uid="{4FBD9392-9A44-4E36-99FB-ACBA11F25A2B}"/>
    <cellStyle name="Normal 13 12 5" xfId="20987" xr:uid="{00000000-0005-0000-0000-00006E360000}"/>
    <cellStyle name="Normal 13 12 5 2" xfId="32894" xr:uid="{81569735-5181-4BD1-B03E-5D0651BB95CD}"/>
    <cellStyle name="Normal 13 12 6" xfId="26952" xr:uid="{68FC100A-52BB-405D-8B41-7380198E69B2}"/>
    <cellStyle name="Normal 13 13" xfId="12580" xr:uid="{00000000-0005-0000-0000-00006F360000}"/>
    <cellStyle name="Normal 13 13 2" xfId="12581" xr:uid="{00000000-0005-0000-0000-000070360000}"/>
    <cellStyle name="Normal 13 13 2 2" xfId="20992" xr:uid="{00000000-0005-0000-0000-000071360000}"/>
    <cellStyle name="Normal 13 13 2 2 2" xfId="32899" xr:uid="{A8EBF5DF-FE11-42B7-802B-DEA20DB1323E}"/>
    <cellStyle name="Normal 13 13 2 3" xfId="26957" xr:uid="{1E5CC2D5-9A1B-4806-8054-8E8E67BFA415}"/>
    <cellStyle name="Normal 13 13 3" xfId="12582" xr:uid="{00000000-0005-0000-0000-000072360000}"/>
    <cellStyle name="Normal 13 13 3 2" xfId="20993" xr:uid="{00000000-0005-0000-0000-000073360000}"/>
    <cellStyle name="Normal 13 13 3 2 2" xfId="32900" xr:uid="{6A9BCFEE-F506-4671-9720-731497449A70}"/>
    <cellStyle name="Normal 13 13 3 3" xfId="26958" xr:uid="{BB596C4F-3520-4FD3-92B1-88E64CD93136}"/>
    <cellStyle name="Normal 13 13 4" xfId="12583" xr:uid="{00000000-0005-0000-0000-000074360000}"/>
    <cellStyle name="Normal 13 13 4 2" xfId="20994" xr:uid="{00000000-0005-0000-0000-000075360000}"/>
    <cellStyle name="Normal 13 13 4 2 2" xfId="32901" xr:uid="{E581A308-2AFA-4AFD-9F49-AFB4FAA23C31}"/>
    <cellStyle name="Normal 13 13 4 3" xfId="26959" xr:uid="{1D268D84-BD8C-4530-9600-22EDA29D170B}"/>
    <cellStyle name="Normal 13 13 5" xfId="20991" xr:uid="{00000000-0005-0000-0000-000076360000}"/>
    <cellStyle name="Normal 13 13 5 2" xfId="32898" xr:uid="{3D298905-4EA5-4233-80FF-6E10E661312B}"/>
    <cellStyle name="Normal 13 13 6" xfId="26956" xr:uid="{990471E1-5C7F-40D1-A3E2-A3B958272F32}"/>
    <cellStyle name="Normal 13 14" xfId="12584" xr:uid="{00000000-0005-0000-0000-000077360000}"/>
    <cellStyle name="Normal 13 14 2" xfId="12585" xr:uid="{00000000-0005-0000-0000-000078360000}"/>
    <cellStyle name="Normal 13 14 2 2" xfId="20996" xr:uid="{00000000-0005-0000-0000-000079360000}"/>
    <cellStyle name="Normal 13 14 2 2 2" xfId="32903" xr:uid="{6355FD06-0AAD-4664-BD37-796A48CE88F0}"/>
    <cellStyle name="Normal 13 14 2 3" xfId="26961" xr:uid="{FF7C2098-43CC-4614-B08D-0DD3C2170D84}"/>
    <cellStyle name="Normal 13 14 3" xfId="12586" xr:uid="{00000000-0005-0000-0000-00007A360000}"/>
    <cellStyle name="Normal 13 14 3 2" xfId="20997" xr:uid="{00000000-0005-0000-0000-00007B360000}"/>
    <cellStyle name="Normal 13 14 3 2 2" xfId="32904" xr:uid="{DD8CA096-3F7E-4693-9FAB-BDDC6A81ACF5}"/>
    <cellStyle name="Normal 13 14 3 3" xfId="26962" xr:uid="{D5766BD6-8316-4C8C-9B2C-36E87631B54A}"/>
    <cellStyle name="Normal 13 14 4" xfId="12587" xr:uid="{00000000-0005-0000-0000-00007C360000}"/>
    <cellStyle name="Normal 13 14 4 2" xfId="20998" xr:uid="{00000000-0005-0000-0000-00007D360000}"/>
    <cellStyle name="Normal 13 14 4 2 2" xfId="32905" xr:uid="{06D87878-870A-47D3-AE4E-F00CFD763949}"/>
    <cellStyle name="Normal 13 14 4 3" xfId="26963" xr:uid="{A21F492A-174C-4FA5-BF43-6B1053F405E6}"/>
    <cellStyle name="Normal 13 14 5" xfId="20995" xr:uid="{00000000-0005-0000-0000-00007E360000}"/>
    <cellStyle name="Normal 13 14 5 2" xfId="32902" xr:uid="{BF18649F-93B4-4088-B123-C42944CD6C3A}"/>
    <cellStyle name="Normal 13 14 6" xfId="26960" xr:uid="{B85F42FF-0AB2-4474-96AC-D6AF23743BDB}"/>
    <cellStyle name="Normal 13 15" xfId="12588" xr:uid="{00000000-0005-0000-0000-00007F360000}"/>
    <cellStyle name="Normal 13 15 2" xfId="12589" xr:uid="{00000000-0005-0000-0000-000080360000}"/>
    <cellStyle name="Normal 13 15 2 2" xfId="21000" xr:uid="{00000000-0005-0000-0000-000081360000}"/>
    <cellStyle name="Normal 13 15 2 2 2" xfId="32907" xr:uid="{70A6DB4E-120F-4465-8292-14456A492595}"/>
    <cellStyle name="Normal 13 15 2 3" xfId="26965" xr:uid="{8DEB5EF8-E248-41A9-A3DE-066589538686}"/>
    <cellStyle name="Normal 13 15 3" xfId="12590" xr:uid="{00000000-0005-0000-0000-000082360000}"/>
    <cellStyle name="Normal 13 15 3 2" xfId="21001" xr:uid="{00000000-0005-0000-0000-000083360000}"/>
    <cellStyle name="Normal 13 15 3 2 2" xfId="32908" xr:uid="{76F4C096-E436-40A6-BD53-F89C425C48A1}"/>
    <cellStyle name="Normal 13 15 3 3" xfId="26966" xr:uid="{7B1A2E21-06CD-4164-89BE-6BD701AB8967}"/>
    <cellStyle name="Normal 13 15 4" xfId="12591" xr:uid="{00000000-0005-0000-0000-000084360000}"/>
    <cellStyle name="Normal 13 15 4 2" xfId="21002" xr:uid="{00000000-0005-0000-0000-000085360000}"/>
    <cellStyle name="Normal 13 15 4 2 2" xfId="32909" xr:uid="{FFC3C55A-CACC-4F21-BB20-651F42E9F38D}"/>
    <cellStyle name="Normal 13 15 4 3" xfId="26967" xr:uid="{81C7F584-F0BA-4CE4-B46D-341EBF5B0855}"/>
    <cellStyle name="Normal 13 15 5" xfId="20999" xr:uid="{00000000-0005-0000-0000-000086360000}"/>
    <cellStyle name="Normal 13 15 5 2" xfId="32906" xr:uid="{8C64A472-A2D5-4F34-893B-9787339BF51A}"/>
    <cellStyle name="Normal 13 15 6" xfId="26964" xr:uid="{C304A892-7F59-4845-B657-5856DD442B96}"/>
    <cellStyle name="Normal 13 16" xfId="12592" xr:uid="{00000000-0005-0000-0000-000087360000}"/>
    <cellStyle name="Normal 13 16 2" xfId="12593" xr:uid="{00000000-0005-0000-0000-000088360000}"/>
    <cellStyle name="Normal 13 16 2 2" xfId="21004" xr:uid="{00000000-0005-0000-0000-000089360000}"/>
    <cellStyle name="Normal 13 16 2 2 2" xfId="32911" xr:uid="{BF6A7591-D422-4196-B846-80D143DA3D8E}"/>
    <cellStyle name="Normal 13 16 2 3" xfId="26969" xr:uid="{5BD58C09-213C-4B16-9601-88711EB99A1E}"/>
    <cellStyle name="Normal 13 16 3" xfId="12594" xr:uid="{00000000-0005-0000-0000-00008A360000}"/>
    <cellStyle name="Normal 13 16 3 2" xfId="21005" xr:uid="{00000000-0005-0000-0000-00008B360000}"/>
    <cellStyle name="Normal 13 16 3 2 2" xfId="32912" xr:uid="{85249ECA-FA65-431B-B56D-D82B63C9F2EB}"/>
    <cellStyle name="Normal 13 16 3 3" xfId="26970" xr:uid="{9F7DC3CF-B9BB-4143-9310-C74770402B3F}"/>
    <cellStyle name="Normal 13 16 4" xfId="12595" xr:uid="{00000000-0005-0000-0000-00008C360000}"/>
    <cellStyle name="Normal 13 16 4 2" xfId="21006" xr:uid="{00000000-0005-0000-0000-00008D360000}"/>
    <cellStyle name="Normal 13 16 4 2 2" xfId="32913" xr:uid="{02B76B20-E40E-41FF-BB99-1E372AC200E8}"/>
    <cellStyle name="Normal 13 16 4 3" xfId="26971" xr:uid="{59168EC0-6328-453E-BC39-7CE77C4BFF1C}"/>
    <cellStyle name="Normal 13 16 5" xfId="21003" xr:uid="{00000000-0005-0000-0000-00008E360000}"/>
    <cellStyle name="Normal 13 16 5 2" xfId="32910" xr:uid="{8041CC26-212F-43A9-A976-8AA9778AE90C}"/>
    <cellStyle name="Normal 13 16 6" xfId="26968" xr:uid="{7FA4A676-E2CF-4E4B-A946-E913B237398D}"/>
    <cellStyle name="Normal 13 17" xfId="12596" xr:uid="{00000000-0005-0000-0000-00008F360000}"/>
    <cellStyle name="Normal 13 17 2" xfId="12597" xr:uid="{00000000-0005-0000-0000-000090360000}"/>
    <cellStyle name="Normal 13 17 2 2" xfId="21008" xr:uid="{00000000-0005-0000-0000-000091360000}"/>
    <cellStyle name="Normal 13 17 2 2 2" xfId="32915" xr:uid="{86792F23-88AD-49EB-80A5-A1D9DD24990C}"/>
    <cellStyle name="Normal 13 17 2 3" xfId="26973" xr:uid="{A08800CB-5BEA-40EF-8C6A-0E722C68043F}"/>
    <cellStyle name="Normal 13 17 3" xfId="12598" xr:uid="{00000000-0005-0000-0000-000092360000}"/>
    <cellStyle name="Normal 13 17 3 2" xfId="21009" xr:uid="{00000000-0005-0000-0000-000093360000}"/>
    <cellStyle name="Normal 13 17 3 2 2" xfId="32916" xr:uid="{1C582B09-4080-4ED8-B4C0-93DC503904C8}"/>
    <cellStyle name="Normal 13 17 3 3" xfId="26974" xr:uid="{B224F91C-3AB0-43C5-BAE0-1B0B86CD9183}"/>
    <cellStyle name="Normal 13 17 4" xfId="12599" xr:uid="{00000000-0005-0000-0000-000094360000}"/>
    <cellStyle name="Normal 13 17 4 2" xfId="21010" xr:uid="{00000000-0005-0000-0000-000095360000}"/>
    <cellStyle name="Normal 13 17 4 2 2" xfId="32917" xr:uid="{7B6422D9-E962-47D9-9943-B27DB8FC34FD}"/>
    <cellStyle name="Normal 13 17 4 3" xfId="26975" xr:uid="{2418039B-53DA-4E3C-AEC7-BA342DFC5D22}"/>
    <cellStyle name="Normal 13 17 5" xfId="21007" xr:uid="{00000000-0005-0000-0000-000096360000}"/>
    <cellStyle name="Normal 13 17 5 2" xfId="32914" xr:uid="{F735FACF-A720-47F4-9FFA-0906AE59C2F9}"/>
    <cellStyle name="Normal 13 17 6" xfId="26972" xr:uid="{93D830A7-D2C4-44AF-81FE-793FDF25ED59}"/>
    <cellStyle name="Normal 13 18" xfId="12600" xr:uid="{00000000-0005-0000-0000-000097360000}"/>
    <cellStyle name="Normal 13 18 2" xfId="12601" xr:uid="{00000000-0005-0000-0000-000098360000}"/>
    <cellStyle name="Normal 13 18 2 2" xfId="12602" xr:uid="{00000000-0005-0000-0000-000099360000}"/>
    <cellStyle name="Normal 13 18 2 2 2" xfId="12603" xr:uid="{00000000-0005-0000-0000-00009A360000}"/>
    <cellStyle name="Normal 13 18 2 2 2 2" xfId="21014" xr:uid="{00000000-0005-0000-0000-00009B360000}"/>
    <cellStyle name="Normal 13 18 2 2 2 2 2" xfId="32921" xr:uid="{EEC89E85-9EF5-49A8-A908-0EDBC51D6862}"/>
    <cellStyle name="Normal 13 18 2 2 2 3" xfId="26979" xr:uid="{AC3B25B2-00C3-4DA1-96EE-A9E1B6D9A81F}"/>
    <cellStyle name="Normal 13 18 2 2 3" xfId="21013" xr:uid="{00000000-0005-0000-0000-00009C360000}"/>
    <cellStyle name="Normal 13 18 2 2 3 2" xfId="32920" xr:uid="{52154942-2A82-4B1F-81BB-2F93B42812A4}"/>
    <cellStyle name="Normal 13 18 2 2 4" xfId="26978" xr:uid="{3D588953-D3D8-44AD-89EF-82EE81A1BC87}"/>
    <cellStyle name="Normal 13 18 2 3" xfId="12604" xr:uid="{00000000-0005-0000-0000-00009D360000}"/>
    <cellStyle name="Normal 13 18 2 3 2" xfId="21015" xr:uid="{00000000-0005-0000-0000-00009E360000}"/>
    <cellStyle name="Normal 13 18 2 3 2 2" xfId="32922" xr:uid="{EE13477F-5526-4094-9651-31B5875ECB8D}"/>
    <cellStyle name="Normal 13 18 2 3 3" xfId="26980" xr:uid="{F1103136-6703-4AFC-80C3-9C0708656B47}"/>
    <cellStyle name="Normal 13 18 2 4" xfId="21012" xr:uid="{00000000-0005-0000-0000-00009F360000}"/>
    <cellStyle name="Normal 13 18 2 4 2" xfId="32919" xr:uid="{70ACC67C-80E6-44F1-8D54-1172F1E74CB0}"/>
    <cellStyle name="Normal 13 18 2 5" xfId="26977" xr:uid="{3C0EEDE7-C357-4B21-9FDA-6078BF8BD296}"/>
    <cellStyle name="Normal 13 18 3" xfId="12605" xr:uid="{00000000-0005-0000-0000-0000A0360000}"/>
    <cellStyle name="Normal 13 18 3 2" xfId="12606" xr:uid="{00000000-0005-0000-0000-0000A1360000}"/>
    <cellStyle name="Normal 13 18 3 2 2" xfId="21017" xr:uid="{00000000-0005-0000-0000-0000A2360000}"/>
    <cellStyle name="Normal 13 18 3 2 2 2" xfId="32924" xr:uid="{CEFD4610-BE0B-4B3E-87BE-C4A0EC73F743}"/>
    <cellStyle name="Normal 13 18 3 2 3" xfId="26982" xr:uid="{6E8FF493-3138-4F64-BCEB-2A521DFDEDA3}"/>
    <cellStyle name="Normal 13 18 3 3" xfId="21016" xr:uid="{00000000-0005-0000-0000-0000A3360000}"/>
    <cellStyle name="Normal 13 18 3 3 2" xfId="32923" xr:uid="{4F4A6068-4915-4FBF-B300-E08CDB2D6272}"/>
    <cellStyle name="Normal 13 18 3 4" xfId="26981" xr:uid="{A2B3AACE-712F-497E-AF16-1F4CD97FC2C7}"/>
    <cellStyle name="Normal 13 18 4" xfId="12607" xr:uid="{00000000-0005-0000-0000-0000A4360000}"/>
    <cellStyle name="Normal 13 18 4 2" xfId="21018" xr:uid="{00000000-0005-0000-0000-0000A5360000}"/>
    <cellStyle name="Normal 13 18 4 2 2" xfId="32925" xr:uid="{DEC15794-CEBB-491A-991D-A4B0734BD7EF}"/>
    <cellStyle name="Normal 13 18 4 3" xfId="26983" xr:uid="{4E061440-884F-46A1-A370-D2E53BA03629}"/>
    <cellStyle name="Normal 13 18 5" xfId="21011" xr:uid="{00000000-0005-0000-0000-0000A6360000}"/>
    <cellStyle name="Normal 13 18 5 2" xfId="32918" xr:uid="{576E85BB-E968-4666-9D35-7B4A21BDD22A}"/>
    <cellStyle name="Normal 13 18 6" xfId="26976" xr:uid="{F6A84821-DA23-4108-A99C-CF470030435B}"/>
    <cellStyle name="Normal 13 19" xfId="12608" xr:uid="{00000000-0005-0000-0000-0000A7360000}"/>
    <cellStyle name="Normal 13 19 2" xfId="21019" xr:uid="{00000000-0005-0000-0000-0000A8360000}"/>
    <cellStyle name="Normal 13 19 2 2" xfId="32926" xr:uid="{3658271B-42EE-47E5-9CB3-E335AD09C5DC}"/>
    <cellStyle name="Normal 13 19 3" xfId="26984" xr:uid="{DBBC6DF9-FE78-44A3-8FCB-7D74794B60ED}"/>
    <cellStyle name="Normal 13 2" xfId="12609" xr:uid="{00000000-0005-0000-0000-0000A9360000}"/>
    <cellStyle name="Normal 13 2 2" xfId="12610" xr:uid="{00000000-0005-0000-0000-0000AA360000}"/>
    <cellStyle name="Normal 13 2 2 2" xfId="12611" xr:uid="{00000000-0005-0000-0000-0000AB360000}"/>
    <cellStyle name="Normal 13 2 2 2 2" xfId="12612" xr:uid="{00000000-0005-0000-0000-0000AC360000}"/>
    <cellStyle name="Normal 13 2 2 2 2 2" xfId="21023" xr:uid="{00000000-0005-0000-0000-0000AD360000}"/>
    <cellStyle name="Normal 13 2 2 2 2 2 2" xfId="32930" xr:uid="{B6C9262E-3A65-49F1-BAE0-0DE0FBEBC246}"/>
    <cellStyle name="Normal 13 2 2 2 2 3" xfId="26988" xr:uid="{D6DA33B0-DAF8-47A8-808C-4851CFBA71CE}"/>
    <cellStyle name="Normal 13 2 2 2 3" xfId="12613" xr:uid="{00000000-0005-0000-0000-0000AE360000}"/>
    <cellStyle name="Normal 13 2 2 2 3 2" xfId="21024" xr:uid="{00000000-0005-0000-0000-0000AF360000}"/>
    <cellStyle name="Normal 13 2 2 2 3 2 2" xfId="32931" xr:uid="{3DF73470-C4AD-47BF-9894-D4B2553860A4}"/>
    <cellStyle name="Normal 13 2 2 2 3 3" xfId="26989" xr:uid="{F6C37DF8-AAFD-494B-AA66-5C0BFF018DBD}"/>
    <cellStyle name="Normal 13 2 2 2 4" xfId="21022" xr:uid="{00000000-0005-0000-0000-0000B0360000}"/>
    <cellStyle name="Normal 13 2 2 2 4 2" xfId="32929" xr:uid="{AF7FBC5A-1765-43B8-9A97-410CF8C0A883}"/>
    <cellStyle name="Normal 13 2 2 2 5" xfId="26987" xr:uid="{E383A6B2-3479-48FC-B805-7E984895805A}"/>
    <cellStyle name="Normal 13 2 2 3" xfId="12614" xr:uid="{00000000-0005-0000-0000-0000B1360000}"/>
    <cellStyle name="Normal 13 2 2 3 2" xfId="12615" xr:uid="{00000000-0005-0000-0000-0000B2360000}"/>
    <cellStyle name="Normal 13 2 2 3 2 2" xfId="21026" xr:uid="{00000000-0005-0000-0000-0000B3360000}"/>
    <cellStyle name="Normal 13 2 2 3 2 2 2" xfId="32933" xr:uid="{66465B3B-146F-45ED-8FE3-59446B7BC98A}"/>
    <cellStyle name="Normal 13 2 2 3 2 3" xfId="26991" xr:uid="{E5373C48-C722-4040-B52F-312E5EDE5F86}"/>
    <cellStyle name="Normal 13 2 2 3 3" xfId="21025" xr:uid="{00000000-0005-0000-0000-0000B4360000}"/>
    <cellStyle name="Normal 13 2 2 3 3 2" xfId="32932" xr:uid="{DE25642D-7E36-4144-AEC4-0ADFAB52D8C1}"/>
    <cellStyle name="Normal 13 2 2 3 4" xfId="26990" xr:uid="{7B456196-4F22-4421-B3D4-C3B59407D034}"/>
    <cellStyle name="Normal 13 2 2 4" xfId="12616" xr:uid="{00000000-0005-0000-0000-0000B5360000}"/>
    <cellStyle name="Normal 13 2 2 4 2" xfId="21027" xr:uid="{00000000-0005-0000-0000-0000B6360000}"/>
    <cellStyle name="Normal 13 2 2 4 2 2" xfId="32934" xr:uid="{528D224C-01AD-4942-80B1-C82D01D05F82}"/>
    <cellStyle name="Normal 13 2 2 4 3" xfId="26992" xr:uid="{8EC8D222-01DB-40BA-9ACC-A99DF37ACCF1}"/>
    <cellStyle name="Normal 13 2 2 5" xfId="12617" xr:uid="{00000000-0005-0000-0000-0000B7360000}"/>
    <cellStyle name="Normal 13 2 2 5 2" xfId="21028" xr:uid="{00000000-0005-0000-0000-0000B8360000}"/>
    <cellStyle name="Normal 13 2 2 5 2 2" xfId="32935" xr:uid="{C68F6AAC-E7C9-4957-9032-16AB231BE48C}"/>
    <cellStyle name="Normal 13 2 2 5 3" xfId="26993" xr:uid="{87907208-590C-40AE-93E9-9FD0CBF7D672}"/>
    <cellStyle name="Normal 13 2 2 6" xfId="21021" xr:uid="{00000000-0005-0000-0000-0000B9360000}"/>
    <cellStyle name="Normal 13 2 2 6 2" xfId="32928" xr:uid="{308BD0B6-B6E1-4DCB-806E-6077C6C70985}"/>
    <cellStyle name="Normal 13 2 2 7" xfId="26986" xr:uid="{1F615F84-F97A-4A35-B76B-DEAE87BA7F5E}"/>
    <cellStyle name="Normal 13 2 3" xfId="12618" xr:uid="{00000000-0005-0000-0000-0000BA360000}"/>
    <cellStyle name="Normal 13 2 3 2" xfId="12619" xr:uid="{00000000-0005-0000-0000-0000BB360000}"/>
    <cellStyle name="Normal 13 2 3 2 2" xfId="12620" xr:uid="{00000000-0005-0000-0000-0000BC360000}"/>
    <cellStyle name="Normal 13 2 3 2 2 2" xfId="21031" xr:uid="{00000000-0005-0000-0000-0000BD360000}"/>
    <cellStyle name="Normal 13 2 3 2 2 2 2" xfId="32938" xr:uid="{6DC9DBD5-95E3-48CD-94BB-20E530E3A51B}"/>
    <cellStyle name="Normal 13 2 3 2 2 3" xfId="26996" xr:uid="{61DEA12B-6C9C-47C4-8F1E-B9E56B40B5BB}"/>
    <cellStyle name="Normal 13 2 3 2 3" xfId="21030" xr:uid="{00000000-0005-0000-0000-0000BE360000}"/>
    <cellStyle name="Normal 13 2 3 2 3 2" xfId="32937" xr:uid="{64C589F0-F244-41D3-A223-488A0DE2EAC5}"/>
    <cellStyle name="Normal 13 2 3 2 4" xfId="26995" xr:uid="{7993DAA9-B061-4955-8088-91F6D8020E08}"/>
    <cellStyle name="Normal 13 2 3 3" xfId="12621" xr:uid="{00000000-0005-0000-0000-0000BF360000}"/>
    <cellStyle name="Normal 13 2 3 3 2" xfId="21032" xr:uid="{00000000-0005-0000-0000-0000C0360000}"/>
    <cellStyle name="Normal 13 2 3 3 2 2" xfId="32939" xr:uid="{B5468560-92D7-4641-ADE9-F2E990A11026}"/>
    <cellStyle name="Normal 13 2 3 3 3" xfId="26997" xr:uid="{21202540-4F58-486A-93A3-97BF18888DD3}"/>
    <cellStyle name="Normal 13 2 3 4" xfId="12622" xr:uid="{00000000-0005-0000-0000-0000C1360000}"/>
    <cellStyle name="Normal 13 2 3 4 2" xfId="21033" xr:uid="{00000000-0005-0000-0000-0000C2360000}"/>
    <cellStyle name="Normal 13 2 3 4 2 2" xfId="32940" xr:uid="{AC377DCA-40A9-4F02-8364-ED0496B47452}"/>
    <cellStyle name="Normal 13 2 3 4 3" xfId="26998" xr:uid="{7315410F-2B3E-4F74-865D-37BFB390D848}"/>
    <cellStyle name="Normal 13 2 3 5" xfId="21029" xr:uid="{00000000-0005-0000-0000-0000C3360000}"/>
    <cellStyle name="Normal 13 2 3 5 2" xfId="32936" xr:uid="{A3FA91C3-F954-4C4F-B8DA-E636FCED0133}"/>
    <cellStyle name="Normal 13 2 3 6" xfId="26994" xr:uid="{804FC9EE-A749-4E69-87CE-431FBD672C19}"/>
    <cellStyle name="Normal 13 2 4" xfId="12623" xr:uid="{00000000-0005-0000-0000-0000C4360000}"/>
    <cellStyle name="Normal 13 2 4 2" xfId="12624" xr:uid="{00000000-0005-0000-0000-0000C5360000}"/>
    <cellStyle name="Normal 13 2 4 2 2" xfId="21035" xr:uid="{00000000-0005-0000-0000-0000C6360000}"/>
    <cellStyle name="Normal 13 2 4 2 2 2" xfId="32942" xr:uid="{FAEC142C-0DE5-4530-AE75-96ABDF2F5772}"/>
    <cellStyle name="Normal 13 2 4 2 3" xfId="27000" xr:uid="{03D11122-BECA-4C00-866E-23DCCA6A516D}"/>
    <cellStyle name="Normal 13 2 4 3" xfId="12625" xr:uid="{00000000-0005-0000-0000-0000C7360000}"/>
    <cellStyle name="Normal 13 2 4 3 2" xfId="21036" xr:uid="{00000000-0005-0000-0000-0000C8360000}"/>
    <cellStyle name="Normal 13 2 4 3 2 2" xfId="32943" xr:uid="{13668675-7CCB-487F-B5CB-BD83399506CC}"/>
    <cellStyle name="Normal 13 2 4 3 3" xfId="27001" xr:uid="{F17B3FE5-1D5D-41ED-90AA-6B8E654ED371}"/>
    <cellStyle name="Normal 13 2 4 4" xfId="21034" xr:uid="{00000000-0005-0000-0000-0000C9360000}"/>
    <cellStyle name="Normal 13 2 4 4 2" xfId="32941" xr:uid="{7E787B88-17B4-4ED4-AD63-0137F45F6592}"/>
    <cellStyle name="Normal 13 2 4 5" xfId="26999" xr:uid="{E162FB34-561E-4628-80B2-37E405C08F94}"/>
    <cellStyle name="Normal 13 2 5" xfId="12626" xr:uid="{00000000-0005-0000-0000-0000CA360000}"/>
    <cellStyle name="Normal 13 2 5 2" xfId="21037" xr:uid="{00000000-0005-0000-0000-0000CB360000}"/>
    <cellStyle name="Normal 13 2 5 2 2" xfId="32944" xr:uid="{457E7B82-65C3-4AD0-88F6-51E99D84388B}"/>
    <cellStyle name="Normal 13 2 5 3" xfId="27002" xr:uid="{FDF56A6A-5C01-4A27-AFF9-49FC656F23D3}"/>
    <cellStyle name="Normal 13 2 6" xfId="12627" xr:uid="{00000000-0005-0000-0000-0000CC360000}"/>
    <cellStyle name="Normal 13 2 6 2" xfId="21038" xr:uid="{00000000-0005-0000-0000-0000CD360000}"/>
    <cellStyle name="Normal 13 2 6 2 2" xfId="32945" xr:uid="{1BBFA7D3-55FD-43C6-AE6F-6F6DEBE2C2C5}"/>
    <cellStyle name="Normal 13 2 6 3" xfId="27003" xr:uid="{2CD559D9-F250-48A0-9818-1F83479E0964}"/>
    <cellStyle name="Normal 13 2 7" xfId="12628" xr:uid="{00000000-0005-0000-0000-0000CE360000}"/>
    <cellStyle name="Normal 13 2 8" xfId="21020" xr:uid="{00000000-0005-0000-0000-0000CF360000}"/>
    <cellStyle name="Normal 13 2 8 2" xfId="32927" xr:uid="{B963BC26-B40D-4DDC-8C8E-6BEBF7266A64}"/>
    <cellStyle name="Normal 13 2 9" xfId="26985" xr:uid="{7B441060-9288-4251-BDDE-2E916F5CE6DF}"/>
    <cellStyle name="Normal 13 20" xfId="12629" xr:uid="{00000000-0005-0000-0000-0000D0360000}"/>
    <cellStyle name="Normal 13 20 2" xfId="21039" xr:uid="{00000000-0005-0000-0000-0000D1360000}"/>
    <cellStyle name="Normal 13 20 2 2" xfId="32946" xr:uid="{EE8904A9-F4A1-451F-9AFC-54CCE9AE87BC}"/>
    <cellStyle name="Normal 13 20 3" xfId="27004" xr:uid="{07619677-D7FF-41AF-905F-D2E3C45C4CE4}"/>
    <cellStyle name="Normal 13 21" xfId="12630" xr:uid="{00000000-0005-0000-0000-0000D2360000}"/>
    <cellStyle name="Normal 13 21 2" xfId="21040" xr:uid="{00000000-0005-0000-0000-0000D3360000}"/>
    <cellStyle name="Normal 13 21 2 2" xfId="32947" xr:uid="{D4541239-9950-40F9-9468-115723A54C92}"/>
    <cellStyle name="Normal 13 21 3" xfId="27005" xr:uid="{FBD303FE-37A2-44B0-B159-9F3955C3750C}"/>
    <cellStyle name="Normal 13 3" xfId="12631" xr:uid="{00000000-0005-0000-0000-0000D4360000}"/>
    <cellStyle name="Normal 13 3 2" xfId="12632" xr:uid="{00000000-0005-0000-0000-0000D5360000}"/>
    <cellStyle name="Normal 13 3 2 2" xfId="12633" xr:uid="{00000000-0005-0000-0000-0000D6360000}"/>
    <cellStyle name="Normal 13 3 2 2 2" xfId="21043" xr:uid="{00000000-0005-0000-0000-0000D7360000}"/>
    <cellStyle name="Normal 13 3 2 2 2 2" xfId="32950" xr:uid="{4E41A307-9F0A-486F-A3A2-60F5B81BF353}"/>
    <cellStyle name="Normal 13 3 2 2 3" xfId="27008" xr:uid="{394DFA53-B47B-489C-A57B-16AAB276A920}"/>
    <cellStyle name="Normal 13 3 2 3" xfId="12634" xr:uid="{00000000-0005-0000-0000-0000D8360000}"/>
    <cellStyle name="Normal 13 3 2 3 2" xfId="21044" xr:uid="{00000000-0005-0000-0000-0000D9360000}"/>
    <cellStyle name="Normal 13 3 2 3 2 2" xfId="32951" xr:uid="{D56E935C-D9B1-40F3-AD82-D6EF9F6CC89F}"/>
    <cellStyle name="Normal 13 3 2 3 3" xfId="27009" xr:uid="{B6C4B6B9-2425-4601-A379-6B656A3BFC85}"/>
    <cellStyle name="Normal 13 3 2 4" xfId="12635" xr:uid="{00000000-0005-0000-0000-0000DA360000}"/>
    <cellStyle name="Normal 13 3 2 4 2" xfId="21045" xr:uid="{00000000-0005-0000-0000-0000DB360000}"/>
    <cellStyle name="Normal 13 3 2 4 2 2" xfId="32952" xr:uid="{1DF2E273-5404-44BC-84C2-893377AEF38B}"/>
    <cellStyle name="Normal 13 3 2 4 3" xfId="27010" xr:uid="{68F6573C-6F98-40AB-BD22-8BDFACDD7815}"/>
    <cellStyle name="Normal 13 3 2 5" xfId="12636" xr:uid="{00000000-0005-0000-0000-0000DC360000}"/>
    <cellStyle name="Normal 13 3 2 6" xfId="21042" xr:uid="{00000000-0005-0000-0000-0000DD360000}"/>
    <cellStyle name="Normal 13 3 2 6 2" xfId="32949" xr:uid="{E0B06B6F-C20C-44D9-87E5-C5DCDDC8632E}"/>
    <cellStyle name="Normal 13 3 2 7" xfId="27007" xr:uid="{5CF76FD5-41AF-4EAB-B022-9BD4487B6814}"/>
    <cellStyle name="Normal 13 3 3" xfId="12637" xr:uid="{00000000-0005-0000-0000-0000DE360000}"/>
    <cellStyle name="Normal 13 3 3 2" xfId="12638" xr:uid="{00000000-0005-0000-0000-0000DF360000}"/>
    <cellStyle name="Normal 13 3 3 2 2" xfId="12639" xr:uid="{00000000-0005-0000-0000-0000E0360000}"/>
    <cellStyle name="Normal 13 3 3 2 3" xfId="21047" xr:uid="{00000000-0005-0000-0000-0000E1360000}"/>
    <cellStyle name="Normal 13 3 3 2 3 2" xfId="32954" xr:uid="{3847782D-EAF9-4F01-B511-9CA225EECF34}"/>
    <cellStyle name="Normal 13 3 3 2 4" xfId="27012" xr:uid="{7615408C-EF1D-465C-BE32-30B88ED9FD8D}"/>
    <cellStyle name="Normal 13 3 3 3" xfId="12640" xr:uid="{00000000-0005-0000-0000-0000E2360000}"/>
    <cellStyle name="Normal 13 3 3 3 2" xfId="12641" xr:uid="{00000000-0005-0000-0000-0000E3360000}"/>
    <cellStyle name="Normal 13 3 3 3 3" xfId="21048" xr:uid="{00000000-0005-0000-0000-0000E4360000}"/>
    <cellStyle name="Normal 13 3 3 3 3 2" xfId="32955" xr:uid="{96967000-0FB0-40E4-90D3-E40DDEFC0B38}"/>
    <cellStyle name="Normal 13 3 3 3 4" xfId="27013" xr:uid="{59701C75-3EB1-4CE8-955B-37748666D511}"/>
    <cellStyle name="Normal 13 3 3 4" xfId="12642" xr:uid="{00000000-0005-0000-0000-0000E5360000}"/>
    <cellStyle name="Normal 13 3 3 5" xfId="21046" xr:uid="{00000000-0005-0000-0000-0000E6360000}"/>
    <cellStyle name="Normal 13 3 3 5 2" xfId="32953" xr:uid="{2F071BC2-B027-482D-8030-8E16519A706C}"/>
    <cellStyle name="Normal 13 3 3 6" xfId="27011" xr:uid="{23FBE315-D321-455A-B2D1-EF32A61775E8}"/>
    <cellStyle name="Normal 13 3 4" xfId="12643" xr:uid="{00000000-0005-0000-0000-0000E7360000}"/>
    <cellStyle name="Normal 13 3 4 2" xfId="12644" xr:uid="{00000000-0005-0000-0000-0000E8360000}"/>
    <cellStyle name="Normal 13 3 4 2 2" xfId="21050" xr:uid="{00000000-0005-0000-0000-0000E9360000}"/>
    <cellStyle name="Normal 13 3 4 2 2 2" xfId="32957" xr:uid="{F7B2EF54-C8FE-4201-8821-DFE35A12C7D4}"/>
    <cellStyle name="Normal 13 3 4 2 3" xfId="27015" xr:uid="{9E173876-CBAB-4BEA-B175-40F30E9B80B7}"/>
    <cellStyle name="Normal 13 3 4 3" xfId="12645" xr:uid="{00000000-0005-0000-0000-0000EA360000}"/>
    <cellStyle name="Normal 13 3 4 4" xfId="21049" xr:uid="{00000000-0005-0000-0000-0000EB360000}"/>
    <cellStyle name="Normal 13 3 4 4 2" xfId="32956" xr:uid="{EA6756BC-9E1E-4186-AFD7-503EADAEDC92}"/>
    <cellStyle name="Normal 13 3 4 5" xfId="27014" xr:uid="{08E54B59-9894-470F-AC29-31DEA3E66FAB}"/>
    <cellStyle name="Normal 13 3 5" xfId="12646" xr:uid="{00000000-0005-0000-0000-0000EC360000}"/>
    <cellStyle name="Normal 13 3 5 2" xfId="12647" xr:uid="{00000000-0005-0000-0000-0000ED360000}"/>
    <cellStyle name="Normal 13 3 5 3" xfId="21051" xr:uid="{00000000-0005-0000-0000-0000EE360000}"/>
    <cellStyle name="Normal 13 3 5 3 2" xfId="32958" xr:uid="{77A7ACE7-B8E7-4A9A-8FAA-985DB89A0144}"/>
    <cellStyle name="Normal 13 3 5 4" xfId="27016" xr:uid="{8BA6D237-E869-4847-B125-A8E9E0C6CB82}"/>
    <cellStyle name="Normal 13 3 6" xfId="12648" xr:uid="{00000000-0005-0000-0000-0000EF360000}"/>
    <cellStyle name="Normal 13 3 7" xfId="12649" xr:uid="{00000000-0005-0000-0000-0000F0360000}"/>
    <cellStyle name="Normal 13 3 8" xfId="21041" xr:uid="{00000000-0005-0000-0000-0000F1360000}"/>
    <cellStyle name="Normal 13 3 8 2" xfId="32948" xr:uid="{7E1543C2-804E-4CF5-9CBD-6CB4957B36A9}"/>
    <cellStyle name="Normal 13 3 9" xfId="27006" xr:uid="{0D16CA99-4412-49DC-A668-CF0BD918EA01}"/>
    <cellStyle name="Normal 13 4" xfId="12650" xr:uid="{00000000-0005-0000-0000-0000F2360000}"/>
    <cellStyle name="Normal 13 4 2" xfId="12651" xr:uid="{00000000-0005-0000-0000-0000F3360000}"/>
    <cellStyle name="Normal 13 4 2 2" xfId="12652" xr:uid="{00000000-0005-0000-0000-0000F4360000}"/>
    <cellStyle name="Normal 13 4 2 2 2" xfId="21054" xr:uid="{00000000-0005-0000-0000-0000F5360000}"/>
    <cellStyle name="Normal 13 4 2 2 2 2" xfId="32961" xr:uid="{7F4CE0BC-9F81-4AAD-A9BC-743475FF4CFD}"/>
    <cellStyle name="Normal 13 4 2 2 3" xfId="27019" xr:uid="{2E6B4CD0-E6E8-4E25-96CE-A17191C3CE27}"/>
    <cellStyle name="Normal 13 4 2 3" xfId="12653" xr:uid="{00000000-0005-0000-0000-0000F6360000}"/>
    <cellStyle name="Normal 13 4 2 3 2" xfId="21055" xr:uid="{00000000-0005-0000-0000-0000F7360000}"/>
    <cellStyle name="Normal 13 4 2 3 2 2" xfId="32962" xr:uid="{BC0B92C6-985F-4F7B-853C-7900D5DBDCFB}"/>
    <cellStyle name="Normal 13 4 2 3 3" xfId="27020" xr:uid="{8D1BACDE-EADA-4A28-9810-B66E9AE965AE}"/>
    <cellStyle name="Normal 13 4 2 4" xfId="21053" xr:uid="{00000000-0005-0000-0000-0000F8360000}"/>
    <cellStyle name="Normal 13 4 2 4 2" xfId="32960" xr:uid="{88D23BC1-D918-4891-9AD1-000583D953B3}"/>
    <cellStyle name="Normal 13 4 2 5" xfId="27018" xr:uid="{32F9F833-CE24-4DA6-B5B1-A963486E7843}"/>
    <cellStyle name="Normal 13 4 3" xfId="12654" xr:uid="{00000000-0005-0000-0000-0000F9360000}"/>
    <cellStyle name="Normal 13 4 3 2" xfId="12655" xr:uid="{00000000-0005-0000-0000-0000FA360000}"/>
    <cellStyle name="Normal 13 4 3 2 2" xfId="21057" xr:uid="{00000000-0005-0000-0000-0000FB360000}"/>
    <cellStyle name="Normal 13 4 3 2 2 2" xfId="32964" xr:uid="{5A7F2789-4AC7-4309-9A5F-03236A1D73DA}"/>
    <cellStyle name="Normal 13 4 3 2 3" xfId="27022" xr:uid="{3934DDC5-241A-464F-A5D2-C05B393C2199}"/>
    <cellStyle name="Normal 13 4 3 3" xfId="21056" xr:uid="{00000000-0005-0000-0000-0000FC360000}"/>
    <cellStyle name="Normal 13 4 3 3 2" xfId="32963" xr:uid="{46A65972-E1D2-4C7B-ACBA-19EEB8CBD11F}"/>
    <cellStyle name="Normal 13 4 3 4" xfId="27021" xr:uid="{0362A3A7-A2C6-4BA6-92F7-1D9BA758BE09}"/>
    <cellStyle name="Normal 13 4 4" xfId="12656" xr:uid="{00000000-0005-0000-0000-0000FD360000}"/>
    <cellStyle name="Normal 13 4 4 2" xfId="21058" xr:uid="{00000000-0005-0000-0000-0000FE360000}"/>
    <cellStyle name="Normal 13 4 4 2 2" xfId="32965" xr:uid="{47C0949F-9706-4C62-AA65-EEA2FA6F65FF}"/>
    <cellStyle name="Normal 13 4 4 3" xfId="27023" xr:uid="{640E1398-B64C-43B3-931F-1547C05BE14A}"/>
    <cellStyle name="Normal 13 4 5" xfId="12657" xr:uid="{00000000-0005-0000-0000-0000FF360000}"/>
    <cellStyle name="Normal 13 4 5 2" xfId="21059" xr:uid="{00000000-0005-0000-0000-000000370000}"/>
    <cellStyle name="Normal 13 4 5 2 2" xfId="32966" xr:uid="{217B7705-A5C2-4E7A-A5E8-609DD606DE78}"/>
    <cellStyle name="Normal 13 4 5 3" xfId="27024" xr:uid="{C67584F6-B798-4D01-A299-94B547D76F3D}"/>
    <cellStyle name="Normal 13 4 6" xfId="12658" xr:uid="{00000000-0005-0000-0000-000001370000}"/>
    <cellStyle name="Normal 13 4 7" xfId="21052" xr:uid="{00000000-0005-0000-0000-000002370000}"/>
    <cellStyle name="Normal 13 4 7 2" xfId="32959" xr:uid="{43746BC9-1751-4E35-BEA6-F262E7AB037A}"/>
    <cellStyle name="Normal 13 4 8" xfId="27017" xr:uid="{F9CDA40C-2B1A-4E97-8AA2-9AFA43632414}"/>
    <cellStyle name="Normal 13 5" xfId="12659" xr:uid="{00000000-0005-0000-0000-000003370000}"/>
    <cellStyle name="Normal 13 5 2" xfId="12660" xr:uid="{00000000-0005-0000-0000-000004370000}"/>
    <cellStyle name="Normal 13 5 2 2" xfId="12661" xr:uid="{00000000-0005-0000-0000-000005370000}"/>
    <cellStyle name="Normal 13 5 2 2 2" xfId="21062" xr:uid="{00000000-0005-0000-0000-000006370000}"/>
    <cellStyle name="Normal 13 5 2 2 2 2" xfId="32969" xr:uid="{F539FDD3-DA89-46FA-A77F-1CD2300505CA}"/>
    <cellStyle name="Normal 13 5 2 2 3" xfId="27027" xr:uid="{77DA6A08-210E-4228-AD14-3EDE000F5E80}"/>
    <cellStyle name="Normal 13 5 2 3" xfId="12662" xr:uid="{00000000-0005-0000-0000-000007370000}"/>
    <cellStyle name="Normal 13 5 2 4" xfId="21061" xr:uid="{00000000-0005-0000-0000-000008370000}"/>
    <cellStyle name="Normal 13 5 2 4 2" xfId="32968" xr:uid="{EACEFA16-13A8-4A14-858F-7C445CE703DE}"/>
    <cellStyle name="Normal 13 5 2 5" xfId="27026" xr:uid="{7A0486C2-9BEC-426A-B72B-43D472A9A1E0}"/>
    <cellStyle name="Normal 13 5 3" xfId="12663" xr:uid="{00000000-0005-0000-0000-000009370000}"/>
    <cellStyle name="Normal 13 5 3 2" xfId="21063" xr:uid="{00000000-0005-0000-0000-00000A370000}"/>
    <cellStyle name="Normal 13 5 3 2 2" xfId="32970" xr:uid="{729C6EC0-E927-4564-AC5A-3C559D4862FF}"/>
    <cellStyle name="Normal 13 5 3 3" xfId="27028" xr:uid="{54F796C0-A9EB-40E3-9E94-2085AFBB56AA}"/>
    <cellStyle name="Normal 13 5 4" xfId="12664" xr:uid="{00000000-0005-0000-0000-00000B370000}"/>
    <cellStyle name="Normal 13 5 4 2" xfId="21064" xr:uid="{00000000-0005-0000-0000-00000C370000}"/>
    <cellStyle name="Normal 13 5 4 2 2" xfId="32971" xr:uid="{0EA7B7EF-67EE-400C-A174-33C62696AF84}"/>
    <cellStyle name="Normal 13 5 4 3" xfId="27029" xr:uid="{486DBFC7-D5F3-4E93-BE4B-8484793BB9C9}"/>
    <cellStyle name="Normal 13 5 5" xfId="12665" xr:uid="{00000000-0005-0000-0000-00000D370000}"/>
    <cellStyle name="Normal 13 5 5 2" xfId="21065" xr:uid="{00000000-0005-0000-0000-00000E370000}"/>
    <cellStyle name="Normal 13 5 5 2 2" xfId="32972" xr:uid="{019F6B9F-E275-4BCF-8A79-AE3371831C4F}"/>
    <cellStyle name="Normal 13 5 5 3" xfId="27030" xr:uid="{306456D1-7CB5-43B0-B56C-04F5040EE8FC}"/>
    <cellStyle name="Normal 13 5 6" xfId="12666" xr:uid="{00000000-0005-0000-0000-00000F370000}"/>
    <cellStyle name="Normal 13 5 7" xfId="21060" xr:uid="{00000000-0005-0000-0000-000010370000}"/>
    <cellStyle name="Normal 13 5 7 2" xfId="32967" xr:uid="{EFFAD8CB-85D0-43D3-8D26-09B75D58948E}"/>
    <cellStyle name="Normal 13 5 8" xfId="27025" xr:uid="{7F4360BC-A971-4860-BE4E-77AC4964DD0F}"/>
    <cellStyle name="Normal 13 6" xfId="12667" xr:uid="{00000000-0005-0000-0000-000011370000}"/>
    <cellStyle name="Normal 13 6 2" xfId="12668" xr:uid="{00000000-0005-0000-0000-000012370000}"/>
    <cellStyle name="Normal 13 6 2 2" xfId="21067" xr:uid="{00000000-0005-0000-0000-000013370000}"/>
    <cellStyle name="Normal 13 6 2 2 2" xfId="32974" xr:uid="{FD35DAE3-B149-48F7-8A83-CAD0BCEF0502}"/>
    <cellStyle name="Normal 13 6 2 3" xfId="27032" xr:uid="{10F445FD-5E09-48CD-A7F3-A419564051EF}"/>
    <cellStyle name="Normal 13 6 3" xfId="12669" xr:uid="{00000000-0005-0000-0000-000014370000}"/>
    <cellStyle name="Normal 13 6 3 2" xfId="21068" xr:uid="{00000000-0005-0000-0000-000015370000}"/>
    <cellStyle name="Normal 13 6 3 2 2" xfId="32975" xr:uid="{6790C179-7103-4305-A592-E76DE3D0C987}"/>
    <cellStyle name="Normal 13 6 3 3" xfId="27033" xr:uid="{0582AE9D-FF58-430D-B3FA-376F96E83590}"/>
    <cellStyle name="Normal 13 6 4" xfId="12670" xr:uid="{00000000-0005-0000-0000-000016370000}"/>
    <cellStyle name="Normal 13 6 4 2" xfId="21069" xr:uid="{00000000-0005-0000-0000-000017370000}"/>
    <cellStyle name="Normal 13 6 4 2 2" xfId="32976" xr:uid="{030CAB95-2515-4667-88DE-96E3B4739E55}"/>
    <cellStyle name="Normal 13 6 4 3" xfId="27034" xr:uid="{52151F55-7F6F-4962-AAAB-7B7193D333C6}"/>
    <cellStyle name="Normal 13 6 5" xfId="12671" xr:uid="{00000000-0005-0000-0000-000018370000}"/>
    <cellStyle name="Normal 13 6 5 2" xfId="21070" xr:uid="{00000000-0005-0000-0000-000019370000}"/>
    <cellStyle name="Normal 13 6 5 2 2" xfId="32977" xr:uid="{DA4C4EF9-2E70-4F42-BBBD-EE1304D36B77}"/>
    <cellStyle name="Normal 13 6 5 3" xfId="27035" xr:uid="{B787130A-C850-4766-BB35-80E83988645D}"/>
    <cellStyle name="Normal 13 6 6" xfId="12672" xr:uid="{00000000-0005-0000-0000-00001A370000}"/>
    <cellStyle name="Normal 13 6 7" xfId="21066" xr:uid="{00000000-0005-0000-0000-00001B370000}"/>
    <cellStyle name="Normal 13 6 7 2" xfId="32973" xr:uid="{D5B2D4E8-BFAE-42B7-8614-7245DD833EC9}"/>
    <cellStyle name="Normal 13 6 8" xfId="27031" xr:uid="{F374EC3E-3E8E-44CB-AD99-27ED81E66C2B}"/>
    <cellStyle name="Normal 13 7" xfId="12673" xr:uid="{00000000-0005-0000-0000-00001C370000}"/>
    <cellStyle name="Normal 13 7 2" xfId="12674" xr:uid="{00000000-0005-0000-0000-00001D370000}"/>
    <cellStyle name="Normal 13 7 2 2" xfId="21072" xr:uid="{00000000-0005-0000-0000-00001E370000}"/>
    <cellStyle name="Normal 13 7 2 2 2" xfId="32979" xr:uid="{1826865F-2B88-4DFF-9553-D4AED3CB608B}"/>
    <cellStyle name="Normal 13 7 2 3" xfId="27037" xr:uid="{37E9792B-E8DA-4BB0-87DD-D5DD8F197A65}"/>
    <cellStyle name="Normal 13 7 3" xfId="12675" xr:uid="{00000000-0005-0000-0000-00001F370000}"/>
    <cellStyle name="Normal 13 7 3 2" xfId="21073" xr:uid="{00000000-0005-0000-0000-000020370000}"/>
    <cellStyle name="Normal 13 7 3 2 2" xfId="32980" xr:uid="{355C7C0D-A828-4C4E-A9ED-45687CEAA1F0}"/>
    <cellStyle name="Normal 13 7 3 3" xfId="27038" xr:uid="{5E4D35CE-7940-47EB-950A-023F3F5596AF}"/>
    <cellStyle name="Normal 13 7 4" xfId="12676" xr:uid="{00000000-0005-0000-0000-000021370000}"/>
    <cellStyle name="Normal 13 7 4 2" xfId="21074" xr:uid="{00000000-0005-0000-0000-000022370000}"/>
    <cellStyle name="Normal 13 7 4 2 2" xfId="32981" xr:uid="{66DF7437-C941-437A-B1B3-0B39A027381C}"/>
    <cellStyle name="Normal 13 7 4 3" xfId="27039" xr:uid="{83211725-DDA6-4F51-951C-74A113163981}"/>
    <cellStyle name="Normal 13 7 5" xfId="12677" xr:uid="{00000000-0005-0000-0000-000023370000}"/>
    <cellStyle name="Normal 13 7 5 2" xfId="21075" xr:uid="{00000000-0005-0000-0000-000024370000}"/>
    <cellStyle name="Normal 13 7 5 2 2" xfId="32982" xr:uid="{2B4646C8-4BDB-48EF-884B-CF30C0B7CBC8}"/>
    <cellStyle name="Normal 13 7 5 3" xfId="27040" xr:uid="{7EBC787D-AB80-4739-A02F-AFFCC040CF11}"/>
    <cellStyle name="Normal 13 7 6" xfId="12678" xr:uid="{00000000-0005-0000-0000-000025370000}"/>
    <cellStyle name="Normal 13 7 7" xfId="21071" xr:uid="{00000000-0005-0000-0000-000026370000}"/>
    <cellStyle name="Normal 13 7 7 2" xfId="32978" xr:uid="{D3508B19-BDA6-4F33-AFE4-042EBE4FF0BC}"/>
    <cellStyle name="Normal 13 7 8" xfId="27036" xr:uid="{EC156A6C-C03B-4A74-AAC3-9C34510309AD}"/>
    <cellStyle name="Normal 13 8" xfId="12679" xr:uid="{00000000-0005-0000-0000-000027370000}"/>
    <cellStyle name="Normal 13 8 2" xfId="12680" xr:uid="{00000000-0005-0000-0000-000028370000}"/>
    <cellStyle name="Normal 13 8 2 2" xfId="21077" xr:uid="{00000000-0005-0000-0000-000029370000}"/>
    <cellStyle name="Normal 13 8 2 2 2" xfId="32984" xr:uid="{B9F635C9-138A-4093-BC56-6DF804403469}"/>
    <cellStyle name="Normal 13 8 2 3" xfId="27042" xr:uid="{16D4FD24-A57D-4816-8E22-3E6EB1C9BF04}"/>
    <cellStyle name="Normal 13 8 3" xfId="12681" xr:uid="{00000000-0005-0000-0000-00002A370000}"/>
    <cellStyle name="Normal 13 8 3 2" xfId="21078" xr:uid="{00000000-0005-0000-0000-00002B370000}"/>
    <cellStyle name="Normal 13 8 3 2 2" xfId="32985" xr:uid="{91A9E9F8-73D7-41C3-8FBF-595AE8C657E8}"/>
    <cellStyle name="Normal 13 8 3 3" xfId="27043" xr:uid="{BF679AD1-A479-49D5-9AD0-B023AF7BE23A}"/>
    <cellStyle name="Normal 13 8 4" xfId="12682" xr:uid="{00000000-0005-0000-0000-00002C370000}"/>
    <cellStyle name="Normal 13 8 4 2" xfId="21079" xr:uid="{00000000-0005-0000-0000-00002D370000}"/>
    <cellStyle name="Normal 13 8 4 2 2" xfId="32986" xr:uid="{1E29173E-AC6B-4B06-8BA7-572229997919}"/>
    <cellStyle name="Normal 13 8 4 3" xfId="27044" xr:uid="{1BDF1FDF-0F64-4F2D-AE9C-952351D6CC20}"/>
    <cellStyle name="Normal 13 8 5" xfId="12683" xr:uid="{00000000-0005-0000-0000-00002E370000}"/>
    <cellStyle name="Normal 13 8 6" xfId="21076" xr:uid="{00000000-0005-0000-0000-00002F370000}"/>
    <cellStyle name="Normal 13 8 6 2" xfId="32983" xr:uid="{EFFEE98A-6728-4651-8648-8A60811791AD}"/>
    <cellStyle name="Normal 13 8 7" xfId="27041" xr:uid="{2F3FA2A0-14EF-4544-AE55-B5578EF1566D}"/>
    <cellStyle name="Normal 13 9" xfId="12684" xr:uid="{00000000-0005-0000-0000-000030370000}"/>
    <cellStyle name="Normal 13 9 2" xfId="12685" xr:uid="{00000000-0005-0000-0000-000031370000}"/>
    <cellStyle name="Normal 13 9 2 2" xfId="21081" xr:uid="{00000000-0005-0000-0000-000032370000}"/>
    <cellStyle name="Normal 13 9 2 2 2" xfId="32988" xr:uid="{56125AAF-5AFC-4DEB-9529-9066E0A923AB}"/>
    <cellStyle name="Normal 13 9 2 3" xfId="27046" xr:uid="{E48E1199-D1F5-40F7-929E-61CB456A7B64}"/>
    <cellStyle name="Normal 13 9 3" xfId="12686" xr:uid="{00000000-0005-0000-0000-000033370000}"/>
    <cellStyle name="Normal 13 9 3 2" xfId="21082" xr:uid="{00000000-0005-0000-0000-000034370000}"/>
    <cellStyle name="Normal 13 9 3 2 2" xfId="32989" xr:uid="{780CFCF1-9BFB-42EA-84AD-EC939EDB1DE3}"/>
    <cellStyle name="Normal 13 9 3 3" xfId="27047" xr:uid="{9C4CDCF6-79D5-4406-82F9-E64BC61D4027}"/>
    <cellStyle name="Normal 13 9 4" xfId="12687" xr:uid="{00000000-0005-0000-0000-000035370000}"/>
    <cellStyle name="Normal 13 9 4 2" xfId="21083" xr:uid="{00000000-0005-0000-0000-000036370000}"/>
    <cellStyle name="Normal 13 9 4 2 2" xfId="32990" xr:uid="{1FE863D4-DE33-408C-A9B4-193D50D77C5D}"/>
    <cellStyle name="Normal 13 9 4 3" xfId="27048" xr:uid="{18446C1D-247A-4892-A8A1-3B2C657A02B1}"/>
    <cellStyle name="Normal 13 9 5" xfId="21080" xr:uid="{00000000-0005-0000-0000-000037370000}"/>
    <cellStyle name="Normal 13 9 5 2" xfId="32987" xr:uid="{E0446318-047C-4005-B506-B75B31AB3F7F}"/>
    <cellStyle name="Normal 13 9 6" xfId="27045" xr:uid="{B5B6B4A4-9018-4C49-9B1E-EF5EDEA33FA4}"/>
    <cellStyle name="Normal 130" xfId="12688" xr:uid="{00000000-0005-0000-0000-000038370000}"/>
    <cellStyle name="Normal 130 2" xfId="12689" xr:uid="{00000000-0005-0000-0000-000039370000}"/>
    <cellStyle name="Normal 130 3" xfId="12690" xr:uid="{00000000-0005-0000-0000-00003A370000}"/>
    <cellStyle name="Normal 130 4" xfId="21084" xr:uid="{00000000-0005-0000-0000-00003B370000}"/>
    <cellStyle name="Normal 130 4 2" xfId="32991" xr:uid="{8DA92B05-5696-4B1D-B1E1-F6404AECEE60}"/>
    <cellStyle name="Normal 130 5" xfId="27049" xr:uid="{C9BFC055-C312-43E1-BB7B-FE17336259B9}"/>
    <cellStyle name="Normal 131" xfId="12691" xr:uid="{00000000-0005-0000-0000-00003C370000}"/>
    <cellStyle name="Normal 131 2" xfId="12692" xr:uid="{00000000-0005-0000-0000-00003D370000}"/>
    <cellStyle name="Normal 131 3" xfId="12693" xr:uid="{00000000-0005-0000-0000-00003E370000}"/>
    <cellStyle name="Normal 131 4" xfId="21085" xr:uid="{00000000-0005-0000-0000-00003F370000}"/>
    <cellStyle name="Normal 131 4 2" xfId="32992" xr:uid="{3B230B43-11E2-44CE-92DA-086FB09E9F97}"/>
    <cellStyle name="Normal 131 5" xfId="27050" xr:uid="{3FA5B62A-0DE1-4751-B1DD-1943FA029FD9}"/>
    <cellStyle name="Normal 132" xfId="12694" xr:uid="{00000000-0005-0000-0000-000040370000}"/>
    <cellStyle name="Normal 132 2" xfId="12695" xr:uid="{00000000-0005-0000-0000-000041370000}"/>
    <cellStyle name="Normal 132 3" xfId="12696" xr:uid="{00000000-0005-0000-0000-000042370000}"/>
    <cellStyle name="Normal 132 4" xfId="21086" xr:uid="{00000000-0005-0000-0000-000043370000}"/>
    <cellStyle name="Normal 132 4 2" xfId="32993" xr:uid="{BA1540FB-DD8B-4A9F-B66F-A4817B552EA6}"/>
    <cellStyle name="Normal 132 5" xfId="27051" xr:uid="{841C3367-4C69-4147-B427-B17BC09CA20C}"/>
    <cellStyle name="Normal 133" xfId="12697" xr:uid="{00000000-0005-0000-0000-000044370000}"/>
    <cellStyle name="Normal 133 2" xfId="12698" xr:uid="{00000000-0005-0000-0000-000045370000}"/>
    <cellStyle name="Normal 133 3" xfId="12699" xr:uid="{00000000-0005-0000-0000-000046370000}"/>
    <cellStyle name="Normal 133 4" xfId="21087" xr:uid="{00000000-0005-0000-0000-000047370000}"/>
    <cellStyle name="Normal 133 4 2" xfId="32994" xr:uid="{8C633CDC-96C6-4303-8DE9-5D3CDE3CEDEF}"/>
    <cellStyle name="Normal 133 5" xfId="27052" xr:uid="{C7ECDCC7-CCD9-4F65-A5BA-13539A91DE47}"/>
    <cellStyle name="Normal 134" xfId="12700" xr:uid="{00000000-0005-0000-0000-000048370000}"/>
    <cellStyle name="Normal 134 2" xfId="12701" xr:uid="{00000000-0005-0000-0000-000049370000}"/>
    <cellStyle name="Normal 134 3" xfId="12702" xr:uid="{00000000-0005-0000-0000-00004A370000}"/>
    <cellStyle name="Normal 134 4" xfId="21088" xr:uid="{00000000-0005-0000-0000-00004B370000}"/>
    <cellStyle name="Normal 134 4 2" xfId="32995" xr:uid="{98A39C32-4A60-4542-BC11-DCB3F4FDBF2E}"/>
    <cellStyle name="Normal 134 5" xfId="27053" xr:uid="{83D24AA9-82A9-4E4D-803E-BDD79D1EEC4E}"/>
    <cellStyle name="Normal 135" xfId="12703" xr:uid="{00000000-0005-0000-0000-00004C370000}"/>
    <cellStyle name="Normal 135 2" xfId="12704" xr:uid="{00000000-0005-0000-0000-00004D370000}"/>
    <cellStyle name="Normal 135 3" xfId="12705" xr:uid="{00000000-0005-0000-0000-00004E370000}"/>
    <cellStyle name="Normal 135 4" xfId="21089" xr:uid="{00000000-0005-0000-0000-00004F370000}"/>
    <cellStyle name="Normal 135 4 2" xfId="32996" xr:uid="{44A7BD49-677B-4C2D-8FFC-B0A837D184C2}"/>
    <cellStyle name="Normal 135 5" xfId="27054" xr:uid="{7A5B1BD3-6F5A-4B2D-BBDD-62D34E1A2F46}"/>
    <cellStyle name="Normal 136" xfId="12706" xr:uid="{00000000-0005-0000-0000-000050370000}"/>
    <cellStyle name="Normal 136 2" xfId="12707" xr:uid="{00000000-0005-0000-0000-000051370000}"/>
    <cellStyle name="Normal 136 3" xfId="12708" xr:uid="{00000000-0005-0000-0000-000052370000}"/>
    <cellStyle name="Normal 136 4" xfId="21090" xr:uid="{00000000-0005-0000-0000-000053370000}"/>
    <cellStyle name="Normal 136 4 2" xfId="32997" xr:uid="{3A683693-7E19-4BE2-9208-034A57489129}"/>
    <cellStyle name="Normal 136 5" xfId="27055" xr:uid="{1CBDCECD-A792-430B-968C-4873A86AAE36}"/>
    <cellStyle name="Normal 137" xfId="12709" xr:uid="{00000000-0005-0000-0000-000054370000}"/>
    <cellStyle name="Normal 137 2" xfId="12710" xr:uid="{00000000-0005-0000-0000-000055370000}"/>
    <cellStyle name="Normal 137 3" xfId="12711" xr:uid="{00000000-0005-0000-0000-000056370000}"/>
    <cellStyle name="Normal 137 4" xfId="21091" xr:uid="{00000000-0005-0000-0000-000057370000}"/>
    <cellStyle name="Normal 137 4 2" xfId="32998" xr:uid="{90456448-AE80-43CE-813F-E3CBE0A513DD}"/>
    <cellStyle name="Normal 137 5" xfId="27056" xr:uid="{881BF9B2-5A10-4737-9A9D-E9775598EA7C}"/>
    <cellStyle name="Normal 138" xfId="12712" xr:uid="{00000000-0005-0000-0000-000058370000}"/>
    <cellStyle name="Normal 138 2" xfId="12713" xr:uid="{00000000-0005-0000-0000-000059370000}"/>
    <cellStyle name="Normal 138 3" xfId="12714" xr:uid="{00000000-0005-0000-0000-00005A370000}"/>
    <cellStyle name="Normal 138 4" xfId="21092" xr:uid="{00000000-0005-0000-0000-00005B370000}"/>
    <cellStyle name="Normal 138 4 2" xfId="32999" xr:uid="{949F6907-CFEF-4814-93B4-4773A4337F22}"/>
    <cellStyle name="Normal 138 5" xfId="27057" xr:uid="{C38C6694-27D0-42F1-8DAA-1FB968752232}"/>
    <cellStyle name="Normal 139" xfId="12715" xr:uid="{00000000-0005-0000-0000-00005C370000}"/>
    <cellStyle name="Normal 139 2" xfId="12716" xr:uid="{00000000-0005-0000-0000-00005D370000}"/>
    <cellStyle name="Normal 139 3" xfId="12717" xr:uid="{00000000-0005-0000-0000-00005E370000}"/>
    <cellStyle name="Normal 139 4" xfId="21093" xr:uid="{00000000-0005-0000-0000-00005F370000}"/>
    <cellStyle name="Normal 139 4 2" xfId="33000" xr:uid="{56C8AA46-5763-476D-BB17-DB280C870AF5}"/>
    <cellStyle name="Normal 139 5" xfId="27058" xr:uid="{E9B99361-B4D0-4DCC-B2A5-82E4662C5F64}"/>
    <cellStyle name="Normal 14" xfId="12718" xr:uid="{00000000-0005-0000-0000-000060370000}"/>
    <cellStyle name="Normal 14 10" xfId="12719" xr:uid="{00000000-0005-0000-0000-000061370000}"/>
    <cellStyle name="Normal 14 10 2" xfId="12720" xr:uid="{00000000-0005-0000-0000-000062370000}"/>
    <cellStyle name="Normal 14 10 2 2" xfId="21095" xr:uid="{00000000-0005-0000-0000-000063370000}"/>
    <cellStyle name="Normal 14 10 2 2 2" xfId="33002" xr:uid="{CAA4F3B2-7830-468A-A060-0C16BACED0B9}"/>
    <cellStyle name="Normal 14 10 2 3" xfId="27060" xr:uid="{A485715F-DF79-440D-AFD9-07E7ED035CD8}"/>
    <cellStyle name="Normal 14 10 3" xfId="12721" xr:uid="{00000000-0005-0000-0000-000064370000}"/>
    <cellStyle name="Normal 14 10 3 2" xfId="21096" xr:uid="{00000000-0005-0000-0000-000065370000}"/>
    <cellStyle name="Normal 14 10 3 2 2" xfId="33003" xr:uid="{8C8C8C09-3981-40EB-91F8-74E2F75509E8}"/>
    <cellStyle name="Normal 14 10 3 3" xfId="27061" xr:uid="{0613313C-06F0-4F0F-8611-BE99F3B33C6B}"/>
    <cellStyle name="Normal 14 10 4" xfId="12722" xr:uid="{00000000-0005-0000-0000-000066370000}"/>
    <cellStyle name="Normal 14 10 4 2" xfId="21097" xr:uid="{00000000-0005-0000-0000-000067370000}"/>
    <cellStyle name="Normal 14 10 4 2 2" xfId="33004" xr:uid="{3BBD4E67-78A5-4B4B-9BAB-AA9EC62FB56A}"/>
    <cellStyle name="Normal 14 10 4 3" xfId="27062" xr:uid="{B6F4DC68-037E-4345-80BD-F2E013961BD9}"/>
    <cellStyle name="Normal 14 10 5" xfId="21094" xr:uid="{00000000-0005-0000-0000-000068370000}"/>
    <cellStyle name="Normal 14 10 5 2" xfId="33001" xr:uid="{6F016FC2-78DA-4A90-9317-5F1E09987024}"/>
    <cellStyle name="Normal 14 10 6" xfId="27059" xr:uid="{859EE948-BAB1-4CE3-A58A-0E34B1F06F7E}"/>
    <cellStyle name="Normal 14 11" xfId="12723" xr:uid="{00000000-0005-0000-0000-000069370000}"/>
    <cellStyle name="Normal 14 11 2" xfId="12724" xr:uid="{00000000-0005-0000-0000-00006A370000}"/>
    <cellStyle name="Normal 14 11 2 2" xfId="21099" xr:uid="{00000000-0005-0000-0000-00006B370000}"/>
    <cellStyle name="Normal 14 11 2 2 2" xfId="33006" xr:uid="{961A67D0-8D5B-43BD-B10F-A982CAE3B6D1}"/>
    <cellStyle name="Normal 14 11 2 3" xfId="27064" xr:uid="{05F4E90D-A870-4DC6-B060-0D9A4A600E77}"/>
    <cellStyle name="Normal 14 11 3" xfId="12725" xr:uid="{00000000-0005-0000-0000-00006C370000}"/>
    <cellStyle name="Normal 14 11 3 2" xfId="21100" xr:uid="{00000000-0005-0000-0000-00006D370000}"/>
    <cellStyle name="Normal 14 11 3 2 2" xfId="33007" xr:uid="{7C1C2829-616E-4F83-B632-3AE488C1671C}"/>
    <cellStyle name="Normal 14 11 3 3" xfId="27065" xr:uid="{F57901CD-064B-4C0B-99F1-0AF814D2F15B}"/>
    <cellStyle name="Normal 14 11 4" xfId="12726" xr:uid="{00000000-0005-0000-0000-00006E370000}"/>
    <cellStyle name="Normal 14 11 4 2" xfId="21101" xr:uid="{00000000-0005-0000-0000-00006F370000}"/>
    <cellStyle name="Normal 14 11 4 2 2" xfId="33008" xr:uid="{7349A08B-AD92-412F-9699-881C11A3386B}"/>
    <cellStyle name="Normal 14 11 4 3" xfId="27066" xr:uid="{16CB1AAC-206F-44B9-8205-98A039D8D786}"/>
    <cellStyle name="Normal 14 11 5" xfId="21098" xr:uid="{00000000-0005-0000-0000-000070370000}"/>
    <cellStyle name="Normal 14 11 5 2" xfId="33005" xr:uid="{69105E93-DF9E-4CB9-97C2-8BD6461D3CBB}"/>
    <cellStyle name="Normal 14 11 6" xfId="27063" xr:uid="{2EF7EE85-3B55-4A6D-B1CE-0F7300BEB851}"/>
    <cellStyle name="Normal 14 12" xfId="12727" xr:uid="{00000000-0005-0000-0000-000071370000}"/>
    <cellStyle name="Normal 14 12 2" xfId="12728" xr:uid="{00000000-0005-0000-0000-000072370000}"/>
    <cellStyle name="Normal 14 12 2 2" xfId="21103" xr:uid="{00000000-0005-0000-0000-000073370000}"/>
    <cellStyle name="Normal 14 12 2 2 2" xfId="33010" xr:uid="{20C2F20E-86B9-4A1A-9A18-D84A1A88DA65}"/>
    <cellStyle name="Normal 14 12 2 3" xfId="27068" xr:uid="{CB91BB2B-AFAC-4E03-BCA9-64E8CF5E844D}"/>
    <cellStyle name="Normal 14 12 3" xfId="12729" xr:uid="{00000000-0005-0000-0000-000074370000}"/>
    <cellStyle name="Normal 14 12 3 2" xfId="21104" xr:uid="{00000000-0005-0000-0000-000075370000}"/>
    <cellStyle name="Normal 14 12 3 2 2" xfId="33011" xr:uid="{5B02592B-23BB-436E-AC78-75A2889C1740}"/>
    <cellStyle name="Normal 14 12 3 3" xfId="27069" xr:uid="{54153B2C-41C8-451C-BC6F-B0D1C98C09FF}"/>
    <cellStyle name="Normal 14 12 4" xfId="12730" xr:uid="{00000000-0005-0000-0000-000076370000}"/>
    <cellStyle name="Normal 14 12 4 2" xfId="21105" xr:uid="{00000000-0005-0000-0000-000077370000}"/>
    <cellStyle name="Normal 14 12 4 2 2" xfId="33012" xr:uid="{0576D7ED-C120-4AE1-9C80-6B5CCC66A054}"/>
    <cellStyle name="Normal 14 12 4 3" xfId="27070" xr:uid="{07393417-AD34-4CA5-A320-43C790B625F2}"/>
    <cellStyle name="Normal 14 12 5" xfId="21102" xr:uid="{00000000-0005-0000-0000-000078370000}"/>
    <cellStyle name="Normal 14 12 5 2" xfId="33009" xr:uid="{22CE34B7-0638-4D07-9DF8-CC01B9E9B342}"/>
    <cellStyle name="Normal 14 12 6" xfId="27067" xr:uid="{F29FDC25-7B54-4EBC-8175-25834A9E2B8D}"/>
    <cellStyle name="Normal 14 13" xfId="12731" xr:uid="{00000000-0005-0000-0000-000079370000}"/>
    <cellStyle name="Normal 14 13 2" xfId="12732" xr:uid="{00000000-0005-0000-0000-00007A370000}"/>
    <cellStyle name="Normal 14 13 2 2" xfId="21107" xr:uid="{00000000-0005-0000-0000-00007B370000}"/>
    <cellStyle name="Normal 14 13 2 2 2" xfId="33014" xr:uid="{D1691490-9170-4D48-A8AF-914534B05295}"/>
    <cellStyle name="Normal 14 13 2 3" xfId="27072" xr:uid="{05894051-DAED-49C9-A903-5E0C4B160613}"/>
    <cellStyle name="Normal 14 13 3" xfId="12733" xr:uid="{00000000-0005-0000-0000-00007C370000}"/>
    <cellStyle name="Normal 14 13 3 2" xfId="21108" xr:uid="{00000000-0005-0000-0000-00007D370000}"/>
    <cellStyle name="Normal 14 13 3 2 2" xfId="33015" xr:uid="{AEE8EB64-235D-4B94-9C81-BF146F5CACDA}"/>
    <cellStyle name="Normal 14 13 3 3" xfId="27073" xr:uid="{2C776A97-5D82-4F62-B23E-160B43FE7C32}"/>
    <cellStyle name="Normal 14 13 4" xfId="12734" xr:uid="{00000000-0005-0000-0000-00007E370000}"/>
    <cellStyle name="Normal 14 13 4 2" xfId="21109" xr:uid="{00000000-0005-0000-0000-00007F370000}"/>
    <cellStyle name="Normal 14 13 4 2 2" xfId="33016" xr:uid="{5E347B14-D38A-4D86-94C6-C430F418EAF8}"/>
    <cellStyle name="Normal 14 13 4 3" xfId="27074" xr:uid="{D0B97221-0E55-442C-824A-2DBB9718540B}"/>
    <cellStyle name="Normal 14 13 5" xfId="21106" xr:uid="{00000000-0005-0000-0000-000080370000}"/>
    <cellStyle name="Normal 14 13 5 2" xfId="33013" xr:uid="{9E8EE7DE-2DBD-40E2-B3FE-FF7A250F0678}"/>
    <cellStyle name="Normal 14 13 6" xfId="27071" xr:uid="{E63EED78-DF94-4D85-A0D6-E8AD0EAA434A}"/>
    <cellStyle name="Normal 14 14" xfId="12735" xr:uid="{00000000-0005-0000-0000-000081370000}"/>
    <cellStyle name="Normal 14 14 2" xfId="12736" xr:uid="{00000000-0005-0000-0000-000082370000}"/>
    <cellStyle name="Normal 14 14 2 2" xfId="21111" xr:uid="{00000000-0005-0000-0000-000083370000}"/>
    <cellStyle name="Normal 14 14 2 2 2" xfId="33018" xr:uid="{24FFC56A-7118-4460-9B81-9971054C02AA}"/>
    <cellStyle name="Normal 14 14 2 3" xfId="27076" xr:uid="{C1F2EE05-311A-4A20-8A36-45A153262DB6}"/>
    <cellStyle name="Normal 14 14 3" xfId="12737" xr:uid="{00000000-0005-0000-0000-000084370000}"/>
    <cellStyle name="Normal 14 14 3 2" xfId="21112" xr:uid="{00000000-0005-0000-0000-000085370000}"/>
    <cellStyle name="Normal 14 14 3 2 2" xfId="33019" xr:uid="{23A52663-6A86-46AA-AE3D-021FE2D02F97}"/>
    <cellStyle name="Normal 14 14 3 3" xfId="27077" xr:uid="{1EC675DE-BDAC-489B-8F77-1FF582234F3C}"/>
    <cellStyle name="Normal 14 14 4" xfId="12738" xr:uid="{00000000-0005-0000-0000-000086370000}"/>
    <cellStyle name="Normal 14 14 4 2" xfId="21113" xr:uid="{00000000-0005-0000-0000-000087370000}"/>
    <cellStyle name="Normal 14 14 4 2 2" xfId="33020" xr:uid="{F5AEA874-2F9F-4663-A67C-9494F901B0E0}"/>
    <cellStyle name="Normal 14 14 4 3" xfId="27078" xr:uid="{AEA7D5E1-6EA3-40AC-9340-F448F31F2902}"/>
    <cellStyle name="Normal 14 14 5" xfId="21110" xr:uid="{00000000-0005-0000-0000-000088370000}"/>
    <cellStyle name="Normal 14 14 5 2" xfId="33017" xr:uid="{F3C3F253-C30C-4938-A6D6-86136A815082}"/>
    <cellStyle name="Normal 14 14 6" xfId="27075" xr:uid="{658E787A-A200-4967-918B-6D4722501ABB}"/>
    <cellStyle name="Normal 14 15" xfId="12739" xr:uid="{00000000-0005-0000-0000-000089370000}"/>
    <cellStyle name="Normal 14 15 2" xfId="12740" xr:uid="{00000000-0005-0000-0000-00008A370000}"/>
    <cellStyle name="Normal 14 15 2 2" xfId="21115" xr:uid="{00000000-0005-0000-0000-00008B370000}"/>
    <cellStyle name="Normal 14 15 2 2 2" xfId="33022" xr:uid="{793D97FF-10FA-47A0-A93B-1ED491A94AA2}"/>
    <cellStyle name="Normal 14 15 2 3" xfId="27080" xr:uid="{1FDD8914-4B46-475E-8AF5-A21D58613A3B}"/>
    <cellStyle name="Normal 14 15 3" xfId="12741" xr:uid="{00000000-0005-0000-0000-00008C370000}"/>
    <cellStyle name="Normal 14 15 3 2" xfId="21116" xr:uid="{00000000-0005-0000-0000-00008D370000}"/>
    <cellStyle name="Normal 14 15 3 2 2" xfId="33023" xr:uid="{DF18F529-9A2A-4153-A527-AC076E4906F8}"/>
    <cellStyle name="Normal 14 15 3 3" xfId="27081" xr:uid="{66D2D1FF-44BE-406D-BCB3-61AE2E03CCFD}"/>
    <cellStyle name="Normal 14 15 4" xfId="12742" xr:uid="{00000000-0005-0000-0000-00008E370000}"/>
    <cellStyle name="Normal 14 15 4 2" xfId="21117" xr:uid="{00000000-0005-0000-0000-00008F370000}"/>
    <cellStyle name="Normal 14 15 4 2 2" xfId="33024" xr:uid="{B41EEA08-2BAD-498B-BCD8-5C4FA268A1B9}"/>
    <cellStyle name="Normal 14 15 4 3" xfId="27082" xr:uid="{43885A1A-50B7-4146-8BB9-C0C5C7E7DB75}"/>
    <cellStyle name="Normal 14 15 5" xfId="21114" xr:uid="{00000000-0005-0000-0000-000090370000}"/>
    <cellStyle name="Normal 14 15 5 2" xfId="33021" xr:uid="{A67AC999-987C-4982-9656-B7E2BCE3DA0C}"/>
    <cellStyle name="Normal 14 15 6" xfId="27079" xr:uid="{DDED066A-F5AA-40E7-8353-BF0C104F1E4D}"/>
    <cellStyle name="Normal 14 16" xfId="12743" xr:uid="{00000000-0005-0000-0000-000091370000}"/>
    <cellStyle name="Normal 14 16 2" xfId="12744" xr:uid="{00000000-0005-0000-0000-000092370000}"/>
    <cellStyle name="Normal 14 16 2 2" xfId="21119" xr:uid="{00000000-0005-0000-0000-000093370000}"/>
    <cellStyle name="Normal 14 16 2 2 2" xfId="33026" xr:uid="{84F46FB8-BF5C-4EF1-A8CE-0AFE1209F480}"/>
    <cellStyle name="Normal 14 16 2 3" xfId="27084" xr:uid="{3F4B52D3-BFC1-4287-A28F-6456079A5F75}"/>
    <cellStyle name="Normal 14 16 3" xfId="12745" xr:uid="{00000000-0005-0000-0000-000094370000}"/>
    <cellStyle name="Normal 14 16 3 2" xfId="21120" xr:uid="{00000000-0005-0000-0000-000095370000}"/>
    <cellStyle name="Normal 14 16 3 2 2" xfId="33027" xr:uid="{5AEDF291-F812-4E80-94C1-E787F1276463}"/>
    <cellStyle name="Normal 14 16 3 3" xfId="27085" xr:uid="{123DF7E2-90AB-4435-BD65-3026F5130F80}"/>
    <cellStyle name="Normal 14 16 4" xfId="12746" xr:uid="{00000000-0005-0000-0000-000096370000}"/>
    <cellStyle name="Normal 14 16 4 2" xfId="21121" xr:uid="{00000000-0005-0000-0000-000097370000}"/>
    <cellStyle name="Normal 14 16 4 2 2" xfId="33028" xr:uid="{A434F6B1-1E7E-46ED-AB42-90E00370B2FC}"/>
    <cellStyle name="Normal 14 16 4 3" xfId="27086" xr:uid="{76F7D5F9-9611-433C-9087-0C6B3300FBDA}"/>
    <cellStyle name="Normal 14 16 5" xfId="21118" xr:uid="{00000000-0005-0000-0000-000098370000}"/>
    <cellStyle name="Normal 14 16 5 2" xfId="33025" xr:uid="{62D7E0D1-A06E-41AE-9767-94AF38A7850D}"/>
    <cellStyle name="Normal 14 16 6" xfId="27083" xr:uid="{F76138B0-666D-4739-A2BE-2A1519313C34}"/>
    <cellStyle name="Normal 14 17" xfId="12747" xr:uid="{00000000-0005-0000-0000-000099370000}"/>
    <cellStyle name="Normal 14 17 2" xfId="12748" xr:uid="{00000000-0005-0000-0000-00009A370000}"/>
    <cellStyle name="Normal 14 17 2 2" xfId="21123" xr:uid="{00000000-0005-0000-0000-00009B370000}"/>
    <cellStyle name="Normal 14 17 2 2 2" xfId="33030" xr:uid="{199EF2D1-A81F-4D73-9737-B6E19BA55055}"/>
    <cellStyle name="Normal 14 17 2 3" xfId="27088" xr:uid="{CC070E7C-F597-4989-94A1-0DDD2CB8EC21}"/>
    <cellStyle name="Normal 14 17 3" xfId="12749" xr:uid="{00000000-0005-0000-0000-00009C370000}"/>
    <cellStyle name="Normal 14 17 3 2" xfId="21124" xr:uid="{00000000-0005-0000-0000-00009D370000}"/>
    <cellStyle name="Normal 14 17 3 2 2" xfId="33031" xr:uid="{548D0E23-50FD-492D-A38E-5B0286BDFDAE}"/>
    <cellStyle name="Normal 14 17 3 3" xfId="27089" xr:uid="{49C324F3-BB0B-4852-A0DC-E81B64C90AC8}"/>
    <cellStyle name="Normal 14 17 4" xfId="12750" xr:uid="{00000000-0005-0000-0000-00009E370000}"/>
    <cellStyle name="Normal 14 17 4 2" xfId="21125" xr:uid="{00000000-0005-0000-0000-00009F370000}"/>
    <cellStyle name="Normal 14 17 4 2 2" xfId="33032" xr:uid="{2A7FDD34-3BE9-4BA7-85E0-7BAF2CAC1893}"/>
    <cellStyle name="Normal 14 17 4 3" xfId="27090" xr:uid="{E41C2EB6-75F9-4E8C-9EE5-44FFB88DD818}"/>
    <cellStyle name="Normal 14 17 5" xfId="21122" xr:uid="{00000000-0005-0000-0000-0000A0370000}"/>
    <cellStyle name="Normal 14 17 5 2" xfId="33029" xr:uid="{B64EDBAF-A5BB-4842-A3CF-B46422454D62}"/>
    <cellStyle name="Normal 14 17 6" xfId="27087" xr:uid="{5377CB5D-FDDD-44C7-8660-72A23CC9794B}"/>
    <cellStyle name="Normal 14 18" xfId="12751" xr:uid="{00000000-0005-0000-0000-0000A1370000}"/>
    <cellStyle name="Normal 14 18 2" xfId="12752" xr:uid="{00000000-0005-0000-0000-0000A2370000}"/>
    <cellStyle name="Normal 14 18 2 2" xfId="12753" xr:uid="{00000000-0005-0000-0000-0000A3370000}"/>
    <cellStyle name="Normal 14 18 2 2 2" xfId="12754" xr:uid="{00000000-0005-0000-0000-0000A4370000}"/>
    <cellStyle name="Normal 14 18 2 2 2 2" xfId="21129" xr:uid="{00000000-0005-0000-0000-0000A5370000}"/>
    <cellStyle name="Normal 14 18 2 2 2 2 2" xfId="33036" xr:uid="{AF1661C0-870D-4817-ACA9-C71C3B98D8B3}"/>
    <cellStyle name="Normal 14 18 2 2 2 3" xfId="27094" xr:uid="{5F83D95D-E541-4ADA-9543-A9088A164489}"/>
    <cellStyle name="Normal 14 18 2 2 3" xfId="21128" xr:uid="{00000000-0005-0000-0000-0000A6370000}"/>
    <cellStyle name="Normal 14 18 2 2 3 2" xfId="33035" xr:uid="{701211AA-FB06-4557-9A24-0F0D14D08189}"/>
    <cellStyle name="Normal 14 18 2 2 4" xfId="27093" xr:uid="{86CD629C-41E9-462D-AC05-6903179EA89D}"/>
    <cellStyle name="Normal 14 18 2 3" xfId="12755" xr:uid="{00000000-0005-0000-0000-0000A7370000}"/>
    <cellStyle name="Normal 14 18 2 3 2" xfId="21130" xr:uid="{00000000-0005-0000-0000-0000A8370000}"/>
    <cellStyle name="Normal 14 18 2 3 2 2" xfId="33037" xr:uid="{3342D4D0-0DDD-48CA-A369-66E0F3D4C20F}"/>
    <cellStyle name="Normal 14 18 2 3 3" xfId="27095" xr:uid="{B79379BE-E438-4A0B-A409-0CA7249C0914}"/>
    <cellStyle name="Normal 14 18 2 4" xfId="21127" xr:uid="{00000000-0005-0000-0000-0000A9370000}"/>
    <cellStyle name="Normal 14 18 2 4 2" xfId="33034" xr:uid="{806F2A20-5297-4B5D-8DB7-8BF0F1BA6617}"/>
    <cellStyle name="Normal 14 18 2 5" xfId="27092" xr:uid="{F6532B8E-D97F-4AF3-9AC6-4F13B18AB4B2}"/>
    <cellStyle name="Normal 14 18 3" xfId="12756" xr:uid="{00000000-0005-0000-0000-0000AA370000}"/>
    <cellStyle name="Normal 14 18 3 2" xfId="12757" xr:uid="{00000000-0005-0000-0000-0000AB370000}"/>
    <cellStyle name="Normal 14 18 3 2 2" xfId="21132" xr:uid="{00000000-0005-0000-0000-0000AC370000}"/>
    <cellStyle name="Normal 14 18 3 2 2 2" xfId="33039" xr:uid="{4E34ECD7-DDAC-46AE-A707-60646C9BB082}"/>
    <cellStyle name="Normal 14 18 3 2 3" xfId="27097" xr:uid="{5E516144-AA65-4E59-ABCD-0DDF3A1C0BE9}"/>
    <cellStyle name="Normal 14 18 3 3" xfId="21131" xr:uid="{00000000-0005-0000-0000-0000AD370000}"/>
    <cellStyle name="Normal 14 18 3 3 2" xfId="33038" xr:uid="{A09A17CB-1C6F-4E66-91BC-D4E41083B9C9}"/>
    <cellStyle name="Normal 14 18 3 4" xfId="27096" xr:uid="{FB58842D-F3CF-4BF5-940D-6D8F041F9A44}"/>
    <cellStyle name="Normal 14 18 4" xfId="12758" xr:uid="{00000000-0005-0000-0000-0000AE370000}"/>
    <cellStyle name="Normal 14 18 4 2" xfId="21133" xr:uid="{00000000-0005-0000-0000-0000AF370000}"/>
    <cellStyle name="Normal 14 18 4 2 2" xfId="33040" xr:uid="{FA54D18A-D9A8-4CCA-B35D-7700E19810CA}"/>
    <cellStyle name="Normal 14 18 4 3" xfId="27098" xr:uid="{CDF37A58-50A2-4D25-8041-CB188B00903C}"/>
    <cellStyle name="Normal 14 18 5" xfId="21126" xr:uid="{00000000-0005-0000-0000-0000B0370000}"/>
    <cellStyle name="Normal 14 18 5 2" xfId="33033" xr:uid="{08AA7637-DEE2-4C14-8334-581C944AD047}"/>
    <cellStyle name="Normal 14 18 6" xfId="27091" xr:uid="{6E651288-A885-4B9C-81B3-4A980A4C3DAE}"/>
    <cellStyle name="Normal 14 19" xfId="12759" xr:uid="{00000000-0005-0000-0000-0000B1370000}"/>
    <cellStyle name="Normal 14 19 2" xfId="21134" xr:uid="{00000000-0005-0000-0000-0000B2370000}"/>
    <cellStyle name="Normal 14 19 2 2" xfId="33041" xr:uid="{131AECFE-A59B-4D17-8024-C96673758234}"/>
    <cellStyle name="Normal 14 19 3" xfId="27099" xr:uid="{13690F43-A884-47B6-A354-2AB2285068ED}"/>
    <cellStyle name="Normal 14 2" xfId="12760" xr:uid="{00000000-0005-0000-0000-0000B3370000}"/>
    <cellStyle name="Normal 14 2 10" xfId="27100" xr:uid="{15B23C0F-4250-4C9C-BDC7-B7B7635CEE1E}"/>
    <cellStyle name="Normal 14 2 2" xfId="12761" xr:uid="{00000000-0005-0000-0000-0000B4370000}"/>
    <cellStyle name="Normal 14 2 2 2" xfId="12762" xr:uid="{00000000-0005-0000-0000-0000B5370000}"/>
    <cellStyle name="Normal 14 2 2 2 2" xfId="12763" xr:uid="{00000000-0005-0000-0000-0000B6370000}"/>
    <cellStyle name="Normal 14 2 2 2 2 2" xfId="21138" xr:uid="{00000000-0005-0000-0000-0000B7370000}"/>
    <cellStyle name="Normal 14 2 2 2 2 2 2" xfId="33045" xr:uid="{AD15B6A5-EA51-4C27-90A4-8DB9D76B525F}"/>
    <cellStyle name="Normal 14 2 2 2 2 3" xfId="27103" xr:uid="{D0EE9BF5-212E-4554-B1A5-18EAA357ED9F}"/>
    <cellStyle name="Normal 14 2 2 2 3" xfId="12764" xr:uid="{00000000-0005-0000-0000-0000B8370000}"/>
    <cellStyle name="Normal 14 2 2 2 3 2" xfId="21139" xr:uid="{00000000-0005-0000-0000-0000B9370000}"/>
    <cellStyle name="Normal 14 2 2 2 3 2 2" xfId="33046" xr:uid="{CE92B40F-7B0F-4336-818A-B281C7C4E3BA}"/>
    <cellStyle name="Normal 14 2 2 2 3 3" xfId="27104" xr:uid="{95E530A9-92AB-41A5-B0D1-1C8118BD3810}"/>
    <cellStyle name="Normal 14 2 2 2 4" xfId="21137" xr:uid="{00000000-0005-0000-0000-0000BA370000}"/>
    <cellStyle name="Normal 14 2 2 2 4 2" xfId="33044" xr:uid="{81737527-1475-4126-B9C1-1B80CB07A570}"/>
    <cellStyle name="Normal 14 2 2 2 5" xfId="27102" xr:uid="{2B066FAA-AE67-4C21-A9D5-9377ED0582DA}"/>
    <cellStyle name="Normal 14 2 2 3" xfId="12765" xr:uid="{00000000-0005-0000-0000-0000BB370000}"/>
    <cellStyle name="Normal 14 2 2 3 2" xfId="12766" xr:uid="{00000000-0005-0000-0000-0000BC370000}"/>
    <cellStyle name="Normal 14 2 2 3 2 2" xfId="21141" xr:uid="{00000000-0005-0000-0000-0000BD370000}"/>
    <cellStyle name="Normal 14 2 2 3 2 2 2" xfId="33048" xr:uid="{2B2391D4-42E6-4876-B51F-9A4D061FB0A4}"/>
    <cellStyle name="Normal 14 2 2 3 2 3" xfId="27106" xr:uid="{27CE49DB-6387-4A8B-87EC-9E109C37A590}"/>
    <cellStyle name="Normal 14 2 2 3 3" xfId="21140" xr:uid="{00000000-0005-0000-0000-0000BE370000}"/>
    <cellStyle name="Normal 14 2 2 3 3 2" xfId="33047" xr:uid="{EF25193C-42FF-4CC0-AEEF-08BF88BCCE65}"/>
    <cellStyle name="Normal 14 2 2 3 4" xfId="27105" xr:uid="{19518AFE-6F9F-4E64-A16C-3A59082AFF10}"/>
    <cellStyle name="Normal 14 2 2 4" xfId="12767" xr:uid="{00000000-0005-0000-0000-0000BF370000}"/>
    <cellStyle name="Normal 14 2 2 4 2" xfId="21142" xr:uid="{00000000-0005-0000-0000-0000C0370000}"/>
    <cellStyle name="Normal 14 2 2 4 2 2" xfId="33049" xr:uid="{743B2340-D11F-45D3-ADDD-6EC5375261E7}"/>
    <cellStyle name="Normal 14 2 2 4 3" xfId="27107" xr:uid="{9D4D3CA2-D440-43F9-81CD-69608C5C0610}"/>
    <cellStyle name="Normal 14 2 2 5" xfId="12768" xr:uid="{00000000-0005-0000-0000-0000C1370000}"/>
    <cellStyle name="Normal 14 2 2 5 2" xfId="21143" xr:uid="{00000000-0005-0000-0000-0000C2370000}"/>
    <cellStyle name="Normal 14 2 2 5 2 2" xfId="33050" xr:uid="{A9CBE29A-1E52-4F84-9006-71091267F876}"/>
    <cellStyle name="Normal 14 2 2 5 3" xfId="27108" xr:uid="{79D73C13-A7FA-460D-AC85-AE8056ECBC73}"/>
    <cellStyle name="Normal 14 2 2 6" xfId="12769" xr:uid="{00000000-0005-0000-0000-0000C3370000}"/>
    <cellStyle name="Normal 14 2 2 6 2" xfId="21144" xr:uid="{00000000-0005-0000-0000-0000C4370000}"/>
    <cellStyle name="Normal 14 2 2 6 2 2" xfId="33051" xr:uid="{C3456DB7-EFAA-4830-A980-D43511CDFC2A}"/>
    <cellStyle name="Normal 14 2 2 6 3" xfId="27109" xr:uid="{C305654E-6ADE-403F-A753-0B50FFF31026}"/>
    <cellStyle name="Normal 14 2 2 7" xfId="12770" xr:uid="{00000000-0005-0000-0000-0000C5370000}"/>
    <cellStyle name="Normal 14 2 2 7 2" xfId="21145" xr:uid="{00000000-0005-0000-0000-0000C6370000}"/>
    <cellStyle name="Normal 14 2 2 7 2 2" xfId="33052" xr:uid="{E0064783-0AC9-4B07-8194-231F21CC8602}"/>
    <cellStyle name="Normal 14 2 2 7 3" xfId="27110" xr:uid="{9307D955-F874-4FD6-A1B0-C85961EC2D7E}"/>
    <cellStyle name="Normal 14 2 2 8" xfId="21136" xr:uid="{00000000-0005-0000-0000-0000C7370000}"/>
    <cellStyle name="Normal 14 2 2 8 2" xfId="33043" xr:uid="{494E802C-CEEA-4156-8DD5-3E32C155DBA5}"/>
    <cellStyle name="Normal 14 2 2 9" xfId="27101" xr:uid="{0F51F2DE-7C47-4B91-AA2B-904C71C4C0D6}"/>
    <cellStyle name="Normal 14 2 3" xfId="12771" xr:uid="{00000000-0005-0000-0000-0000C8370000}"/>
    <cellStyle name="Normal 14 2 3 2" xfId="12772" xr:uid="{00000000-0005-0000-0000-0000C9370000}"/>
    <cellStyle name="Normal 14 2 3 2 2" xfId="12773" xr:uid="{00000000-0005-0000-0000-0000CA370000}"/>
    <cellStyle name="Normal 14 2 3 2 2 2" xfId="21148" xr:uid="{00000000-0005-0000-0000-0000CB370000}"/>
    <cellStyle name="Normal 14 2 3 2 2 2 2" xfId="33055" xr:uid="{5474AA63-D847-4673-B854-1032911B4716}"/>
    <cellStyle name="Normal 14 2 3 2 2 3" xfId="27113" xr:uid="{9B9B1C16-40BC-4E13-82C6-E589C846DFBB}"/>
    <cellStyle name="Normal 14 2 3 2 3" xfId="21147" xr:uid="{00000000-0005-0000-0000-0000CC370000}"/>
    <cellStyle name="Normal 14 2 3 2 3 2" xfId="33054" xr:uid="{D33CA10B-8BA9-4836-88E3-3278FE4B1E77}"/>
    <cellStyle name="Normal 14 2 3 2 4" xfId="27112" xr:uid="{2993A4DD-21DA-49DB-85B9-D6AAFEE3B1A3}"/>
    <cellStyle name="Normal 14 2 3 3" xfId="12774" xr:uid="{00000000-0005-0000-0000-0000CD370000}"/>
    <cellStyle name="Normal 14 2 3 3 2" xfId="21149" xr:uid="{00000000-0005-0000-0000-0000CE370000}"/>
    <cellStyle name="Normal 14 2 3 3 2 2" xfId="33056" xr:uid="{64F684B9-9C80-487F-8907-87B445D3EF8F}"/>
    <cellStyle name="Normal 14 2 3 3 3" xfId="27114" xr:uid="{F147DC29-11CC-4283-BBC4-4BEEFFEBE341}"/>
    <cellStyle name="Normal 14 2 3 4" xfId="12775" xr:uid="{00000000-0005-0000-0000-0000CF370000}"/>
    <cellStyle name="Normal 14 2 3 4 2" xfId="21150" xr:uid="{00000000-0005-0000-0000-0000D0370000}"/>
    <cellStyle name="Normal 14 2 3 4 2 2" xfId="33057" xr:uid="{FFC52261-DFA3-400E-B440-60B5E1B6040A}"/>
    <cellStyle name="Normal 14 2 3 4 3" xfId="27115" xr:uid="{7E09F709-24F0-4A00-B7D0-BA6C9EAA5FBC}"/>
    <cellStyle name="Normal 14 2 3 5" xfId="21146" xr:uid="{00000000-0005-0000-0000-0000D1370000}"/>
    <cellStyle name="Normal 14 2 3 5 2" xfId="33053" xr:uid="{59881418-8134-4BB3-BA5E-4FEF4B3F17E8}"/>
    <cellStyle name="Normal 14 2 3 6" xfId="27111" xr:uid="{8AB61C03-872A-48D5-9E1B-660BB5FB1C44}"/>
    <cellStyle name="Normal 14 2 4" xfId="12776" xr:uid="{00000000-0005-0000-0000-0000D2370000}"/>
    <cellStyle name="Normal 14 2 4 2" xfId="12777" xr:uid="{00000000-0005-0000-0000-0000D3370000}"/>
    <cellStyle name="Normal 14 2 4 2 2" xfId="21152" xr:uid="{00000000-0005-0000-0000-0000D4370000}"/>
    <cellStyle name="Normal 14 2 4 2 2 2" xfId="33059" xr:uid="{AFEF510C-6F61-4629-BFF0-3E0C1EE40C3A}"/>
    <cellStyle name="Normal 14 2 4 2 3" xfId="27117" xr:uid="{CB8BA171-DFBA-4C32-85CE-90012EC289DF}"/>
    <cellStyle name="Normal 14 2 4 3" xfId="12778" xr:uid="{00000000-0005-0000-0000-0000D5370000}"/>
    <cellStyle name="Normal 14 2 4 3 2" xfId="21153" xr:uid="{00000000-0005-0000-0000-0000D6370000}"/>
    <cellStyle name="Normal 14 2 4 3 2 2" xfId="33060" xr:uid="{9F28A3A2-1B0A-48A5-A8A8-4666EB855501}"/>
    <cellStyle name="Normal 14 2 4 3 3" xfId="27118" xr:uid="{55FA8509-2F16-4D14-9000-12BE9F83B8DF}"/>
    <cellStyle name="Normal 14 2 4 4" xfId="21151" xr:uid="{00000000-0005-0000-0000-0000D7370000}"/>
    <cellStyle name="Normal 14 2 4 4 2" xfId="33058" xr:uid="{C830F19B-682E-45FF-B9AA-C8AFACE3B662}"/>
    <cellStyle name="Normal 14 2 4 5" xfId="27116" xr:uid="{8ECED971-7457-4BE8-A0E4-EB137B3F4936}"/>
    <cellStyle name="Normal 14 2 5" xfId="12779" xr:uid="{00000000-0005-0000-0000-0000D8370000}"/>
    <cellStyle name="Normal 14 2 5 2" xfId="21154" xr:uid="{00000000-0005-0000-0000-0000D9370000}"/>
    <cellStyle name="Normal 14 2 5 2 2" xfId="33061" xr:uid="{F07A1AAE-D984-4142-81CA-7AAA3C963F9A}"/>
    <cellStyle name="Normal 14 2 5 3" xfId="27119" xr:uid="{EF90FF8F-06DE-4B56-9673-9CC6608EDCF0}"/>
    <cellStyle name="Normal 14 2 6" xfId="12780" xr:uid="{00000000-0005-0000-0000-0000DA370000}"/>
    <cellStyle name="Normal 14 2 6 2" xfId="21155" xr:uid="{00000000-0005-0000-0000-0000DB370000}"/>
    <cellStyle name="Normal 14 2 6 2 2" xfId="33062" xr:uid="{D1669810-DC00-4035-8970-74012B91DB7C}"/>
    <cellStyle name="Normal 14 2 6 3" xfId="27120" xr:uid="{822C6E95-A58A-4E6F-94BA-0956DF07AEFD}"/>
    <cellStyle name="Normal 14 2 7" xfId="12781" xr:uid="{00000000-0005-0000-0000-0000DC370000}"/>
    <cellStyle name="Normal 14 2 7 2" xfId="21156" xr:uid="{00000000-0005-0000-0000-0000DD370000}"/>
    <cellStyle name="Normal 14 2 7 2 2" xfId="33063" xr:uid="{AB874B21-E453-4CE4-85E2-0DD30F7C8FC7}"/>
    <cellStyle name="Normal 14 2 7 3" xfId="27121" xr:uid="{42CDB229-B856-44A6-A221-D9CE54FE4EFA}"/>
    <cellStyle name="Normal 14 2 8" xfId="12782" xr:uid="{00000000-0005-0000-0000-0000DE370000}"/>
    <cellStyle name="Normal 14 2 8 2" xfId="21157" xr:uid="{00000000-0005-0000-0000-0000DF370000}"/>
    <cellStyle name="Normal 14 2 8 2 2" xfId="33064" xr:uid="{609282FF-3E37-48B0-A1FC-7FBEDED24E34}"/>
    <cellStyle name="Normal 14 2 8 3" xfId="27122" xr:uid="{8BAD8CAE-3F5A-41F0-98D7-915C88A5961A}"/>
    <cellStyle name="Normal 14 2 9" xfId="21135" xr:uid="{00000000-0005-0000-0000-0000E0370000}"/>
    <cellStyle name="Normal 14 2 9 2" xfId="33042" xr:uid="{BE36B388-ED21-4604-A4DE-FCE9124DF1AE}"/>
    <cellStyle name="Normal 14 20" xfId="12783" xr:uid="{00000000-0005-0000-0000-0000E1370000}"/>
    <cellStyle name="Normal 14 20 2" xfId="21158" xr:uid="{00000000-0005-0000-0000-0000E2370000}"/>
    <cellStyle name="Normal 14 20 2 2" xfId="33065" xr:uid="{A4E1CF7C-90B0-475C-94E3-8C045809D977}"/>
    <cellStyle name="Normal 14 20 3" xfId="27123" xr:uid="{8EE0C1AF-0783-44C9-9CB9-6280694374AE}"/>
    <cellStyle name="Normal 14 21" xfId="12784" xr:uid="{00000000-0005-0000-0000-0000E3370000}"/>
    <cellStyle name="Normal 14 21 2" xfId="21159" xr:uid="{00000000-0005-0000-0000-0000E4370000}"/>
    <cellStyle name="Normal 14 21 2 2" xfId="33066" xr:uid="{25ACC4F4-1F81-4235-8E11-6BE426271513}"/>
    <cellStyle name="Normal 14 21 3" xfId="27124" xr:uid="{88BF32BC-1660-4CF4-864F-6E1169A3FCAE}"/>
    <cellStyle name="Normal 14 3" xfId="12785" xr:uid="{00000000-0005-0000-0000-0000E5370000}"/>
    <cellStyle name="Normal 14 3 2" xfId="12786" xr:uid="{00000000-0005-0000-0000-0000E6370000}"/>
    <cellStyle name="Normal 14 3 2 2" xfId="12787" xr:uid="{00000000-0005-0000-0000-0000E7370000}"/>
    <cellStyle name="Normal 14 3 2 2 2" xfId="21162" xr:uid="{00000000-0005-0000-0000-0000E8370000}"/>
    <cellStyle name="Normal 14 3 2 2 2 2" xfId="33069" xr:uid="{A3E87707-CAA5-4BA1-B07B-BE458F6107CF}"/>
    <cellStyle name="Normal 14 3 2 2 3" xfId="27127" xr:uid="{66664296-7879-44C4-954C-EBC5F17FB7B5}"/>
    <cellStyle name="Normal 14 3 2 3" xfId="12788" xr:uid="{00000000-0005-0000-0000-0000E9370000}"/>
    <cellStyle name="Normal 14 3 2 3 2" xfId="21163" xr:uid="{00000000-0005-0000-0000-0000EA370000}"/>
    <cellStyle name="Normal 14 3 2 3 2 2" xfId="33070" xr:uid="{83DA19E9-8E87-4948-A0BB-5B5290547E61}"/>
    <cellStyle name="Normal 14 3 2 3 3" xfId="27128" xr:uid="{3AC1DB37-3B7F-4F84-B1FA-18FE51B4A216}"/>
    <cellStyle name="Normal 14 3 2 4" xfId="12789" xr:uid="{00000000-0005-0000-0000-0000EB370000}"/>
    <cellStyle name="Normal 14 3 2 4 2" xfId="21164" xr:uid="{00000000-0005-0000-0000-0000EC370000}"/>
    <cellStyle name="Normal 14 3 2 4 2 2" xfId="33071" xr:uid="{C369C264-DADE-468E-9DF1-30C7F6369AD2}"/>
    <cellStyle name="Normal 14 3 2 4 3" xfId="27129" xr:uid="{E72C9F84-20F0-4661-83A0-2287D8FCA096}"/>
    <cellStyle name="Normal 14 3 2 5" xfId="12790" xr:uid="{00000000-0005-0000-0000-0000ED370000}"/>
    <cellStyle name="Normal 14 3 2 5 2" xfId="21165" xr:uid="{00000000-0005-0000-0000-0000EE370000}"/>
    <cellStyle name="Normal 14 3 2 5 2 2" xfId="33072" xr:uid="{A7239468-C93F-40CD-A529-481C907CB6E1}"/>
    <cellStyle name="Normal 14 3 2 5 3" xfId="27130" xr:uid="{9E17F6B4-B23C-450B-A2B2-142B4D31E176}"/>
    <cellStyle name="Normal 14 3 2 6" xfId="12791" xr:uid="{00000000-0005-0000-0000-0000EF370000}"/>
    <cellStyle name="Normal 14 3 2 6 2" xfId="21166" xr:uid="{00000000-0005-0000-0000-0000F0370000}"/>
    <cellStyle name="Normal 14 3 2 6 2 2" xfId="33073" xr:uid="{B4FB9DC9-74C9-441B-98A3-C392176D2C44}"/>
    <cellStyle name="Normal 14 3 2 6 3" xfId="27131" xr:uid="{8F3A605F-7A7A-452F-970C-34379A356528}"/>
    <cellStyle name="Normal 14 3 2 7" xfId="21161" xr:uid="{00000000-0005-0000-0000-0000F1370000}"/>
    <cellStyle name="Normal 14 3 2 7 2" xfId="33068" xr:uid="{9E28FBD9-B9AE-44F3-805A-FFE9CEEBDE79}"/>
    <cellStyle name="Normal 14 3 2 8" xfId="27126" xr:uid="{24F7E6A4-48A9-4C03-9ADD-8D500FCEB1D5}"/>
    <cellStyle name="Normal 14 3 3" xfId="12792" xr:uid="{00000000-0005-0000-0000-0000F2370000}"/>
    <cellStyle name="Normal 14 3 3 2" xfId="12793" xr:uid="{00000000-0005-0000-0000-0000F3370000}"/>
    <cellStyle name="Normal 14 3 3 2 2" xfId="21168" xr:uid="{00000000-0005-0000-0000-0000F4370000}"/>
    <cellStyle name="Normal 14 3 3 2 2 2" xfId="33075" xr:uid="{9F102A0A-DF12-4DC4-ABF0-D1CCCC12B08E}"/>
    <cellStyle name="Normal 14 3 3 2 3" xfId="27133" xr:uid="{5577C7F3-7DB9-4DD1-B57D-122BAA5A560D}"/>
    <cellStyle name="Normal 14 3 3 3" xfId="12794" xr:uid="{00000000-0005-0000-0000-0000F5370000}"/>
    <cellStyle name="Normal 14 3 3 3 2" xfId="21169" xr:uid="{00000000-0005-0000-0000-0000F6370000}"/>
    <cellStyle name="Normal 14 3 3 3 2 2" xfId="33076" xr:uid="{A37FE798-2727-48DD-B989-CA8E1A725D33}"/>
    <cellStyle name="Normal 14 3 3 3 3" xfId="27134" xr:uid="{CEBF26E6-F246-4E22-B466-3D98480C8C74}"/>
    <cellStyle name="Normal 14 3 3 4" xfId="21167" xr:uid="{00000000-0005-0000-0000-0000F7370000}"/>
    <cellStyle name="Normal 14 3 3 4 2" xfId="33074" xr:uid="{59065B6E-6276-4F05-9F2F-5C23D676D6D9}"/>
    <cellStyle name="Normal 14 3 3 5" xfId="27132" xr:uid="{C7366BD7-1186-4F27-86A1-8D60DFF7F28D}"/>
    <cellStyle name="Normal 14 3 4" xfId="12795" xr:uid="{00000000-0005-0000-0000-0000F8370000}"/>
    <cellStyle name="Normal 14 3 4 2" xfId="12796" xr:uid="{00000000-0005-0000-0000-0000F9370000}"/>
    <cellStyle name="Normal 14 3 4 2 2" xfId="21171" xr:uid="{00000000-0005-0000-0000-0000FA370000}"/>
    <cellStyle name="Normal 14 3 4 2 2 2" xfId="33078" xr:uid="{21B6D6BB-4206-4984-9045-42BC79051945}"/>
    <cellStyle name="Normal 14 3 4 2 3" xfId="27136" xr:uid="{BF06E883-1DD1-47D1-933D-BFA9596E7D46}"/>
    <cellStyle name="Normal 14 3 4 3" xfId="21170" xr:uid="{00000000-0005-0000-0000-0000FB370000}"/>
    <cellStyle name="Normal 14 3 4 3 2" xfId="33077" xr:uid="{8F5F0285-C731-402A-B25E-D1AD97EC0686}"/>
    <cellStyle name="Normal 14 3 4 4" xfId="27135" xr:uid="{1FD490B1-7D79-4EEB-BD2F-63277B093E67}"/>
    <cellStyle name="Normal 14 3 5" xfId="12797" xr:uid="{00000000-0005-0000-0000-0000FC370000}"/>
    <cellStyle name="Normal 14 3 5 2" xfId="21172" xr:uid="{00000000-0005-0000-0000-0000FD370000}"/>
    <cellStyle name="Normal 14 3 5 2 2" xfId="33079" xr:uid="{4FFDBCD2-974D-4A9B-9EC1-3FE937DD2D8F}"/>
    <cellStyle name="Normal 14 3 5 3" xfId="27137" xr:uid="{55C9E6C3-2EE9-4B5D-BF7B-B62A3F7F0E69}"/>
    <cellStyle name="Normal 14 3 6" xfId="12798" xr:uid="{00000000-0005-0000-0000-0000FE370000}"/>
    <cellStyle name="Normal 14 3 6 2" xfId="21173" xr:uid="{00000000-0005-0000-0000-0000FF370000}"/>
    <cellStyle name="Normal 14 3 6 2 2" xfId="33080" xr:uid="{B99DB685-9DF9-4D1D-9B45-72A6EF2FF297}"/>
    <cellStyle name="Normal 14 3 6 3" xfId="27138" xr:uid="{7CC53803-7654-41F4-82A9-01655DBD1F65}"/>
    <cellStyle name="Normal 14 3 7" xfId="12799" xr:uid="{00000000-0005-0000-0000-000000380000}"/>
    <cellStyle name="Normal 14 3 7 2" xfId="21174" xr:uid="{00000000-0005-0000-0000-000001380000}"/>
    <cellStyle name="Normal 14 3 7 2 2" xfId="33081" xr:uid="{DC9882BF-CEB6-4E87-8BC9-818907EBAE26}"/>
    <cellStyle name="Normal 14 3 7 3" xfId="27139" xr:uid="{135A7344-DAC2-455D-A204-ABEAB92BC162}"/>
    <cellStyle name="Normal 14 3 8" xfId="21160" xr:uid="{00000000-0005-0000-0000-000002380000}"/>
    <cellStyle name="Normal 14 3 8 2" xfId="33067" xr:uid="{6AC3D1C8-2BE0-450A-B420-FD3475CC3FEC}"/>
    <cellStyle name="Normal 14 3 9" xfId="27125" xr:uid="{818BBE50-DE13-4B8E-8059-8C597EA7B752}"/>
    <cellStyle name="Normal 14 4" xfId="12800" xr:uid="{00000000-0005-0000-0000-000003380000}"/>
    <cellStyle name="Normal 14 4 2" xfId="12801" xr:uid="{00000000-0005-0000-0000-000004380000}"/>
    <cellStyle name="Normal 14 4 2 2" xfId="12802" xr:uid="{00000000-0005-0000-0000-000005380000}"/>
    <cellStyle name="Normal 14 4 2 2 2" xfId="21177" xr:uid="{00000000-0005-0000-0000-000006380000}"/>
    <cellStyle name="Normal 14 4 2 2 2 2" xfId="33084" xr:uid="{92FF2F46-F90E-466D-A7A0-C389ED6D0D03}"/>
    <cellStyle name="Normal 14 4 2 2 3" xfId="27142" xr:uid="{5EA774AE-F886-45D2-9C7E-99A221322736}"/>
    <cellStyle name="Normal 14 4 2 3" xfId="12803" xr:uid="{00000000-0005-0000-0000-000007380000}"/>
    <cellStyle name="Normal 14 4 2 3 2" xfId="21178" xr:uid="{00000000-0005-0000-0000-000008380000}"/>
    <cellStyle name="Normal 14 4 2 3 2 2" xfId="33085" xr:uid="{0EE96434-B066-4B79-A078-26F80A625E73}"/>
    <cellStyle name="Normal 14 4 2 3 3" xfId="27143" xr:uid="{13322E91-4DD5-4FFF-94D5-BB320F66BB76}"/>
    <cellStyle name="Normal 14 4 2 4" xfId="12804" xr:uid="{00000000-0005-0000-0000-000009380000}"/>
    <cellStyle name="Normal 14 4 2 4 2" xfId="21179" xr:uid="{00000000-0005-0000-0000-00000A380000}"/>
    <cellStyle name="Normal 14 4 2 4 2 2" xfId="33086" xr:uid="{1B1EFB73-83C4-425C-B1FB-C431664CFED2}"/>
    <cellStyle name="Normal 14 4 2 4 3" xfId="27144" xr:uid="{88AEABF1-53C2-46CA-A04F-CCCCA6F802A6}"/>
    <cellStyle name="Normal 14 4 2 5" xfId="12805" xr:uid="{00000000-0005-0000-0000-00000B380000}"/>
    <cellStyle name="Normal 14 4 2 5 2" xfId="21180" xr:uid="{00000000-0005-0000-0000-00000C380000}"/>
    <cellStyle name="Normal 14 4 2 5 2 2" xfId="33087" xr:uid="{BDFC055D-BAEB-4662-9A20-EF66C2C1BDCB}"/>
    <cellStyle name="Normal 14 4 2 5 3" xfId="27145" xr:uid="{F410364D-106A-409F-81F2-552434F92976}"/>
    <cellStyle name="Normal 14 4 2 6" xfId="12806" xr:uid="{00000000-0005-0000-0000-00000D380000}"/>
    <cellStyle name="Normal 14 4 2 6 2" xfId="21181" xr:uid="{00000000-0005-0000-0000-00000E380000}"/>
    <cellStyle name="Normal 14 4 2 6 2 2" xfId="33088" xr:uid="{2E942F77-3572-4759-AF49-E0D7B91E9A3E}"/>
    <cellStyle name="Normal 14 4 2 6 3" xfId="27146" xr:uid="{2D3B4344-BAB0-4C9E-9BE9-D07E0A268E3D}"/>
    <cellStyle name="Normal 14 4 2 7" xfId="21176" xr:uid="{00000000-0005-0000-0000-00000F380000}"/>
    <cellStyle name="Normal 14 4 2 7 2" xfId="33083" xr:uid="{FF442098-2205-4ED8-A24E-168CED93B93C}"/>
    <cellStyle name="Normal 14 4 2 8" xfId="27141" xr:uid="{1535A68B-0D9D-4B85-92C0-2B59C105BE91}"/>
    <cellStyle name="Normal 14 4 3" xfId="12807" xr:uid="{00000000-0005-0000-0000-000010380000}"/>
    <cellStyle name="Normal 14 4 3 2" xfId="12808" xr:uid="{00000000-0005-0000-0000-000011380000}"/>
    <cellStyle name="Normal 14 4 3 2 2" xfId="21183" xr:uid="{00000000-0005-0000-0000-000012380000}"/>
    <cellStyle name="Normal 14 4 3 2 2 2" xfId="33090" xr:uid="{44B7541F-7EAC-4066-804E-582C082813B5}"/>
    <cellStyle name="Normal 14 4 3 2 3" xfId="27148" xr:uid="{CED6BDE8-7BD2-487F-9DD8-355F38E40847}"/>
    <cellStyle name="Normal 14 4 3 3" xfId="21182" xr:uid="{00000000-0005-0000-0000-000013380000}"/>
    <cellStyle name="Normal 14 4 3 3 2" xfId="33089" xr:uid="{8D022010-C071-4C7B-9478-04A3AD8F9E1F}"/>
    <cellStyle name="Normal 14 4 3 4" xfId="27147" xr:uid="{A57D61E8-3CA9-473A-91BD-5C8E959FDEDE}"/>
    <cellStyle name="Normal 14 4 4" xfId="12809" xr:uid="{00000000-0005-0000-0000-000014380000}"/>
    <cellStyle name="Normal 14 4 4 2" xfId="12810" xr:uid="{00000000-0005-0000-0000-000015380000}"/>
    <cellStyle name="Normal 14 4 4 2 2" xfId="21185" xr:uid="{00000000-0005-0000-0000-000016380000}"/>
    <cellStyle name="Normal 14 4 4 2 2 2" xfId="33092" xr:uid="{3AF54E2D-C98E-400B-A221-D2EC74333B26}"/>
    <cellStyle name="Normal 14 4 4 2 3" xfId="27150" xr:uid="{16FB7AEA-3CFC-4F78-95ED-4AA43EE1594C}"/>
    <cellStyle name="Normal 14 4 4 3" xfId="21184" xr:uid="{00000000-0005-0000-0000-000017380000}"/>
    <cellStyle name="Normal 14 4 4 3 2" xfId="33091" xr:uid="{46F9CAD2-3760-486A-87D1-981119DA2DB8}"/>
    <cellStyle name="Normal 14 4 4 4" xfId="27149" xr:uid="{F158D698-47A3-4401-AF39-B9CDE2AC52B5}"/>
    <cellStyle name="Normal 14 4 5" xfId="12811" xr:uid="{00000000-0005-0000-0000-000018380000}"/>
    <cellStyle name="Normal 14 4 5 2" xfId="21186" xr:uid="{00000000-0005-0000-0000-000019380000}"/>
    <cellStyle name="Normal 14 4 5 2 2" xfId="33093" xr:uid="{F4EF6285-7258-4643-8890-174C5620BDB5}"/>
    <cellStyle name="Normal 14 4 5 3" xfId="27151" xr:uid="{24CFB18A-D0A3-44F9-911A-FAFCDA1A7D1F}"/>
    <cellStyle name="Normal 14 4 6" xfId="12812" xr:uid="{00000000-0005-0000-0000-00001A380000}"/>
    <cellStyle name="Normal 14 4 6 2" xfId="21187" xr:uid="{00000000-0005-0000-0000-00001B380000}"/>
    <cellStyle name="Normal 14 4 6 2 2" xfId="33094" xr:uid="{ADA78438-0903-462D-9EF6-2CC81415F202}"/>
    <cellStyle name="Normal 14 4 6 3" xfId="27152" xr:uid="{32595062-B6EA-4D5F-BC66-D3ACC3CEC17A}"/>
    <cellStyle name="Normal 14 4 7" xfId="12813" xr:uid="{00000000-0005-0000-0000-00001C380000}"/>
    <cellStyle name="Normal 14 4 8" xfId="21175" xr:uid="{00000000-0005-0000-0000-00001D380000}"/>
    <cellStyle name="Normal 14 4 8 2" xfId="33082" xr:uid="{EC876553-7B6C-4132-9861-F32A136E3B2A}"/>
    <cellStyle name="Normal 14 4 9" xfId="27140" xr:uid="{56251344-2E46-4D74-BF67-2D6288188B38}"/>
    <cellStyle name="Normal 14 5" xfId="12814" xr:uid="{00000000-0005-0000-0000-00001E380000}"/>
    <cellStyle name="Normal 14 5 2" xfId="12815" xr:uid="{00000000-0005-0000-0000-00001F380000}"/>
    <cellStyle name="Normal 14 5 2 2" xfId="12816" xr:uid="{00000000-0005-0000-0000-000020380000}"/>
    <cellStyle name="Normal 14 5 2 2 2" xfId="21190" xr:uid="{00000000-0005-0000-0000-000021380000}"/>
    <cellStyle name="Normal 14 5 2 2 2 2" xfId="33097" xr:uid="{DDA85845-0D1C-4DD7-B4A9-1FDFD5B7DBD5}"/>
    <cellStyle name="Normal 14 5 2 2 3" xfId="27155" xr:uid="{806D372D-E877-414D-8BFA-37399223A302}"/>
    <cellStyle name="Normal 14 5 2 3" xfId="12817" xr:uid="{00000000-0005-0000-0000-000022380000}"/>
    <cellStyle name="Normal 14 5 2 3 2" xfId="21191" xr:uid="{00000000-0005-0000-0000-000023380000}"/>
    <cellStyle name="Normal 14 5 2 3 2 2" xfId="33098" xr:uid="{4AF83E82-E161-4ABA-AD00-781D9C7EC87E}"/>
    <cellStyle name="Normal 14 5 2 3 3" xfId="27156" xr:uid="{027CB786-6F47-404B-B27A-4D4879236609}"/>
    <cellStyle name="Normal 14 5 2 4" xfId="12818" xr:uid="{00000000-0005-0000-0000-000024380000}"/>
    <cellStyle name="Normal 14 5 2 4 2" xfId="21192" xr:uid="{00000000-0005-0000-0000-000025380000}"/>
    <cellStyle name="Normal 14 5 2 4 2 2" xfId="33099" xr:uid="{7745B556-5957-43D5-8D17-C386343EBBC1}"/>
    <cellStyle name="Normal 14 5 2 4 3" xfId="27157" xr:uid="{0095D539-7AD6-40E9-8FA9-AD78371786E9}"/>
    <cellStyle name="Normal 14 5 2 5" xfId="12819" xr:uid="{00000000-0005-0000-0000-000026380000}"/>
    <cellStyle name="Normal 14 5 2 5 2" xfId="21193" xr:uid="{00000000-0005-0000-0000-000027380000}"/>
    <cellStyle name="Normal 14 5 2 5 2 2" xfId="33100" xr:uid="{CF937702-95E9-4F69-905E-FC670DBC9FDD}"/>
    <cellStyle name="Normal 14 5 2 5 3" xfId="27158" xr:uid="{3971F214-7DA4-441F-9DFF-AC16AA94C98B}"/>
    <cellStyle name="Normal 14 5 2 6" xfId="21189" xr:uid="{00000000-0005-0000-0000-000028380000}"/>
    <cellStyle name="Normal 14 5 2 6 2" xfId="33096" xr:uid="{3D021893-6AA8-4136-876B-DA6B02688CF0}"/>
    <cellStyle name="Normal 14 5 2 7" xfId="27154" xr:uid="{A4CEA83C-5AC3-42C9-AFF2-82626306ECBD}"/>
    <cellStyle name="Normal 14 5 3" xfId="12820" xr:uid="{00000000-0005-0000-0000-000029380000}"/>
    <cellStyle name="Normal 14 5 3 2" xfId="12821" xr:uid="{00000000-0005-0000-0000-00002A380000}"/>
    <cellStyle name="Normal 14 5 3 2 2" xfId="21195" xr:uid="{00000000-0005-0000-0000-00002B380000}"/>
    <cellStyle name="Normal 14 5 3 2 2 2" xfId="33102" xr:uid="{ACA08136-38CD-4396-8C9A-F037BD9C4B1F}"/>
    <cellStyle name="Normal 14 5 3 2 3" xfId="27160" xr:uid="{FF7449A9-DF68-404A-AF57-643A35567165}"/>
    <cellStyle name="Normal 14 5 3 3" xfId="21194" xr:uid="{00000000-0005-0000-0000-00002C380000}"/>
    <cellStyle name="Normal 14 5 3 3 2" xfId="33101" xr:uid="{DC67726E-A184-44E0-BE4E-D17750F5F03D}"/>
    <cellStyle name="Normal 14 5 3 4" xfId="27159" xr:uid="{E84E0662-86BD-4A9A-9512-F07B37DADECB}"/>
    <cellStyle name="Normal 14 5 4" xfId="12822" xr:uid="{00000000-0005-0000-0000-00002D380000}"/>
    <cellStyle name="Normal 14 5 4 2" xfId="12823" xr:uid="{00000000-0005-0000-0000-00002E380000}"/>
    <cellStyle name="Normal 14 5 4 2 2" xfId="21197" xr:uid="{00000000-0005-0000-0000-00002F380000}"/>
    <cellStyle name="Normal 14 5 4 2 2 2" xfId="33104" xr:uid="{018F38B6-63BE-4A4E-80BA-602059F5E218}"/>
    <cellStyle name="Normal 14 5 4 2 3" xfId="27162" xr:uid="{E51459EB-E60D-4647-9A7E-1CBB42A185B4}"/>
    <cellStyle name="Normal 14 5 4 3" xfId="21196" xr:uid="{00000000-0005-0000-0000-000030380000}"/>
    <cellStyle name="Normal 14 5 4 3 2" xfId="33103" xr:uid="{00E17A92-07BB-452F-B60A-BD5AE09F5B3B}"/>
    <cellStyle name="Normal 14 5 4 4" xfId="27161" xr:uid="{BAC5B1A6-14D8-4005-8CEA-78EEE3A2DF97}"/>
    <cellStyle name="Normal 14 5 5" xfId="12824" xr:uid="{00000000-0005-0000-0000-000031380000}"/>
    <cellStyle name="Normal 14 5 5 2" xfId="21198" xr:uid="{00000000-0005-0000-0000-000032380000}"/>
    <cellStyle name="Normal 14 5 5 2 2" xfId="33105" xr:uid="{A1A2CB5F-7CE0-4405-B427-64D9FFEFC4EC}"/>
    <cellStyle name="Normal 14 5 5 3" xfId="27163" xr:uid="{E40965E3-0AC0-40B9-8A5C-368656987E22}"/>
    <cellStyle name="Normal 14 5 6" xfId="12825" xr:uid="{00000000-0005-0000-0000-000033380000}"/>
    <cellStyle name="Normal 14 5 6 2" xfId="21199" xr:uid="{00000000-0005-0000-0000-000034380000}"/>
    <cellStyle name="Normal 14 5 6 2 2" xfId="33106" xr:uid="{BF01375F-BC33-4A4E-BE51-2F05CCA30524}"/>
    <cellStyle name="Normal 14 5 6 3" xfId="27164" xr:uid="{47A81F1E-47C0-418C-AB65-1559C9CAA329}"/>
    <cellStyle name="Normal 14 5 7" xfId="12826" xr:uid="{00000000-0005-0000-0000-000035380000}"/>
    <cellStyle name="Normal 14 5 8" xfId="21188" xr:uid="{00000000-0005-0000-0000-000036380000}"/>
    <cellStyle name="Normal 14 5 8 2" xfId="33095" xr:uid="{B6B73AAF-B3B0-4676-8093-01DC534372D7}"/>
    <cellStyle name="Normal 14 5 9" xfId="27153" xr:uid="{60A5F47F-0CB9-4442-B723-F1C10364535E}"/>
    <cellStyle name="Normal 14 6" xfId="12827" xr:uid="{00000000-0005-0000-0000-000037380000}"/>
    <cellStyle name="Normal 14 6 2" xfId="12828" xr:uid="{00000000-0005-0000-0000-000038380000}"/>
    <cellStyle name="Normal 14 6 2 2" xfId="21201" xr:uid="{00000000-0005-0000-0000-000039380000}"/>
    <cellStyle name="Normal 14 6 2 2 2" xfId="33108" xr:uid="{C8A437C0-E81E-4B43-8E84-525BCB71AF66}"/>
    <cellStyle name="Normal 14 6 2 3" xfId="27166" xr:uid="{F4A8CA0A-3E12-4EC8-90A3-D6B4DC0A8D4B}"/>
    <cellStyle name="Normal 14 6 3" xfId="12829" xr:uid="{00000000-0005-0000-0000-00003A380000}"/>
    <cellStyle name="Normal 14 6 3 2" xfId="21202" xr:uid="{00000000-0005-0000-0000-00003B380000}"/>
    <cellStyle name="Normal 14 6 3 2 2" xfId="33109" xr:uid="{697058D5-7113-4E40-BFA6-4D634C7560E2}"/>
    <cellStyle name="Normal 14 6 3 3" xfId="27167" xr:uid="{8282DDF6-0F38-477C-AC3E-23F73D26022E}"/>
    <cellStyle name="Normal 14 6 4" xfId="12830" xr:uid="{00000000-0005-0000-0000-00003C380000}"/>
    <cellStyle name="Normal 14 6 4 2" xfId="21203" xr:uid="{00000000-0005-0000-0000-00003D380000}"/>
    <cellStyle name="Normal 14 6 4 2 2" xfId="33110" xr:uid="{2C69459C-B266-4CB2-9090-D83E02EF0800}"/>
    <cellStyle name="Normal 14 6 4 3" xfId="27168" xr:uid="{B6F3FA9B-B685-44E7-8F2B-71CE3F105A7D}"/>
    <cellStyle name="Normal 14 6 5" xfId="12831" xr:uid="{00000000-0005-0000-0000-00003E380000}"/>
    <cellStyle name="Normal 14 6 5 2" xfId="21204" xr:uid="{00000000-0005-0000-0000-00003F380000}"/>
    <cellStyle name="Normal 14 6 5 2 2" xfId="33111" xr:uid="{3C8B9432-D0FC-4FFE-A72C-CD94A07B108F}"/>
    <cellStyle name="Normal 14 6 5 3" xfId="27169" xr:uid="{10795EDA-5BB1-4923-857B-AD5DBC87E214}"/>
    <cellStyle name="Normal 14 6 6" xfId="21200" xr:uid="{00000000-0005-0000-0000-000040380000}"/>
    <cellStyle name="Normal 14 6 6 2" xfId="33107" xr:uid="{BC5B8AE9-DDCC-43C5-ACEB-AEBD3609767B}"/>
    <cellStyle name="Normal 14 6 7" xfId="27165" xr:uid="{80D8F022-7FB9-4A2E-952D-6E864B71767F}"/>
    <cellStyle name="Normal 14 7" xfId="12832" xr:uid="{00000000-0005-0000-0000-000041380000}"/>
    <cellStyle name="Normal 14 7 2" xfId="12833" xr:uid="{00000000-0005-0000-0000-000042380000}"/>
    <cellStyle name="Normal 14 7 2 2" xfId="21206" xr:uid="{00000000-0005-0000-0000-000043380000}"/>
    <cellStyle name="Normal 14 7 2 2 2" xfId="33113" xr:uid="{453B55C3-2DD8-4784-8199-40131909217D}"/>
    <cellStyle name="Normal 14 7 2 3" xfId="27171" xr:uid="{32646C8E-AE6F-489E-B832-4F35C2C27538}"/>
    <cellStyle name="Normal 14 7 3" xfId="12834" xr:uid="{00000000-0005-0000-0000-000044380000}"/>
    <cellStyle name="Normal 14 7 3 2" xfId="21207" xr:uid="{00000000-0005-0000-0000-000045380000}"/>
    <cellStyle name="Normal 14 7 3 2 2" xfId="33114" xr:uid="{A97A12DC-CEC3-4F02-9E3D-B23D40575892}"/>
    <cellStyle name="Normal 14 7 3 3" xfId="27172" xr:uid="{614AB681-6909-492D-B037-BF23D24965AA}"/>
    <cellStyle name="Normal 14 7 4" xfId="12835" xr:uid="{00000000-0005-0000-0000-000046380000}"/>
    <cellStyle name="Normal 14 7 4 2" xfId="21208" xr:uid="{00000000-0005-0000-0000-000047380000}"/>
    <cellStyle name="Normal 14 7 4 2 2" xfId="33115" xr:uid="{9DDAC28B-0FBB-441E-A61A-E66B58EE1100}"/>
    <cellStyle name="Normal 14 7 4 3" xfId="27173" xr:uid="{BA2D5D21-F188-4F62-8237-C9973CF3ED57}"/>
    <cellStyle name="Normal 14 7 5" xfId="21205" xr:uid="{00000000-0005-0000-0000-000048380000}"/>
    <cellStyle name="Normal 14 7 5 2" xfId="33112" xr:uid="{DF40F6B8-31AB-429F-AA54-3148D92E12A1}"/>
    <cellStyle name="Normal 14 7 6" xfId="27170" xr:uid="{AA1BD604-5725-400F-8098-D029D8789117}"/>
    <cellStyle name="Normal 14 8" xfId="12836" xr:uid="{00000000-0005-0000-0000-000049380000}"/>
    <cellStyle name="Normal 14 8 2" xfId="12837" xr:uid="{00000000-0005-0000-0000-00004A380000}"/>
    <cellStyle name="Normal 14 8 2 2" xfId="21210" xr:uid="{00000000-0005-0000-0000-00004B380000}"/>
    <cellStyle name="Normal 14 8 2 2 2" xfId="33117" xr:uid="{E3AB56A2-6494-4513-B577-403E5826B631}"/>
    <cellStyle name="Normal 14 8 2 3" xfId="27175" xr:uid="{A3A9F918-5F2B-4EA0-85BF-ACDA98D1B038}"/>
    <cellStyle name="Normal 14 8 3" xfId="12838" xr:uid="{00000000-0005-0000-0000-00004C380000}"/>
    <cellStyle name="Normal 14 8 3 2" xfId="21211" xr:uid="{00000000-0005-0000-0000-00004D380000}"/>
    <cellStyle name="Normal 14 8 3 2 2" xfId="33118" xr:uid="{F21F7804-46E9-4311-B2C1-27EA9DCDE384}"/>
    <cellStyle name="Normal 14 8 3 3" xfId="27176" xr:uid="{443318A2-3736-4C04-BA58-00AF3728F8FE}"/>
    <cellStyle name="Normal 14 8 4" xfId="12839" xr:uid="{00000000-0005-0000-0000-00004E380000}"/>
    <cellStyle name="Normal 14 8 4 2" xfId="21212" xr:uid="{00000000-0005-0000-0000-00004F380000}"/>
    <cellStyle name="Normal 14 8 4 2 2" xfId="33119" xr:uid="{0A0A3734-9415-4024-9176-13A28A26C6A1}"/>
    <cellStyle name="Normal 14 8 4 3" xfId="27177" xr:uid="{6C0F0641-1230-4037-87CC-F15F0C89DB15}"/>
    <cellStyle name="Normal 14 8 5" xfId="21209" xr:uid="{00000000-0005-0000-0000-000050380000}"/>
    <cellStyle name="Normal 14 8 5 2" xfId="33116" xr:uid="{66002CD1-A882-4E2B-B113-B9079C067DDF}"/>
    <cellStyle name="Normal 14 8 6" xfId="27174" xr:uid="{1E99754D-324D-4F29-9BB8-54194DA1BDD5}"/>
    <cellStyle name="Normal 14 9" xfId="12840" xr:uid="{00000000-0005-0000-0000-000051380000}"/>
    <cellStyle name="Normal 14 9 2" xfId="12841" xr:uid="{00000000-0005-0000-0000-000052380000}"/>
    <cellStyle name="Normal 14 9 2 2" xfId="21214" xr:uid="{00000000-0005-0000-0000-000053380000}"/>
    <cellStyle name="Normal 14 9 2 2 2" xfId="33121" xr:uid="{F6F8CC31-DCF8-457F-A072-031272BD8974}"/>
    <cellStyle name="Normal 14 9 2 3" xfId="27179" xr:uid="{ADF8B002-EBE6-42FE-9B50-68860EDD8B27}"/>
    <cellStyle name="Normal 14 9 3" xfId="12842" xr:uid="{00000000-0005-0000-0000-000054380000}"/>
    <cellStyle name="Normal 14 9 3 2" xfId="21215" xr:uid="{00000000-0005-0000-0000-000055380000}"/>
    <cellStyle name="Normal 14 9 3 2 2" xfId="33122" xr:uid="{84218C1B-2570-4C4D-B3E1-5EEC967EC47C}"/>
    <cellStyle name="Normal 14 9 3 3" xfId="27180" xr:uid="{5AF474F2-5D98-4F05-AF59-1203B4ADB7C8}"/>
    <cellStyle name="Normal 14 9 4" xfId="12843" xr:uid="{00000000-0005-0000-0000-000056380000}"/>
    <cellStyle name="Normal 14 9 4 2" xfId="21216" xr:uid="{00000000-0005-0000-0000-000057380000}"/>
    <cellStyle name="Normal 14 9 4 2 2" xfId="33123" xr:uid="{1AB61043-886D-48E1-8D85-7E1E1A57B6D8}"/>
    <cellStyle name="Normal 14 9 4 3" xfId="27181" xr:uid="{197DD8F0-7221-422D-9618-62F029E29545}"/>
    <cellStyle name="Normal 14 9 5" xfId="21213" xr:uid="{00000000-0005-0000-0000-000058380000}"/>
    <cellStyle name="Normal 14 9 5 2" xfId="33120" xr:uid="{4C611C80-B7FD-4A1B-8762-502794227861}"/>
    <cellStyle name="Normal 14 9 6" xfId="27178" xr:uid="{995A5E21-67F4-4794-AB39-4ABA54E1F806}"/>
    <cellStyle name="Normal 140" xfId="12844" xr:uid="{00000000-0005-0000-0000-000059380000}"/>
    <cellStyle name="Normal 140 2" xfId="12845" xr:uid="{00000000-0005-0000-0000-00005A380000}"/>
    <cellStyle name="Normal 140 3" xfId="12846" xr:uid="{00000000-0005-0000-0000-00005B380000}"/>
    <cellStyle name="Normal 140 4" xfId="21217" xr:uid="{00000000-0005-0000-0000-00005C380000}"/>
    <cellStyle name="Normal 140 4 2" xfId="33124" xr:uid="{69EC39B5-6964-4ED5-99D1-DE86EA28CBBF}"/>
    <cellStyle name="Normal 140 5" xfId="27182" xr:uid="{E59AA5B8-ABD4-4B50-A836-CCB1E711F596}"/>
    <cellStyle name="Normal 141" xfId="12847" xr:uid="{00000000-0005-0000-0000-00005D380000}"/>
    <cellStyle name="Normal 141 2" xfId="12848" xr:uid="{00000000-0005-0000-0000-00005E380000}"/>
    <cellStyle name="Normal 141 3" xfId="12849" xr:uid="{00000000-0005-0000-0000-00005F380000}"/>
    <cellStyle name="Normal 141 4" xfId="21218" xr:uid="{00000000-0005-0000-0000-000060380000}"/>
    <cellStyle name="Normal 141 4 2" xfId="33125" xr:uid="{7FB3D808-8E0E-4967-8C3A-0A9E52EA9DCD}"/>
    <cellStyle name="Normal 141 5" xfId="27183" xr:uid="{6179B878-4FA3-4CBC-8D70-0ACCB12435E7}"/>
    <cellStyle name="Normal 142" xfId="12850" xr:uid="{00000000-0005-0000-0000-000061380000}"/>
    <cellStyle name="Normal 142 2" xfId="12851" xr:uid="{00000000-0005-0000-0000-000062380000}"/>
    <cellStyle name="Normal 142 3" xfId="12852" xr:uid="{00000000-0005-0000-0000-000063380000}"/>
    <cellStyle name="Normal 142 4" xfId="21219" xr:uid="{00000000-0005-0000-0000-000064380000}"/>
    <cellStyle name="Normal 142 4 2" xfId="33126" xr:uid="{8827B16A-621B-40AE-ABE8-72236F3835CA}"/>
    <cellStyle name="Normal 142 5" xfId="27184" xr:uid="{FA67F7B4-06F4-4DE4-92B5-F66962D9EFCB}"/>
    <cellStyle name="Normal 143" xfId="12853" xr:uid="{00000000-0005-0000-0000-000065380000}"/>
    <cellStyle name="Normal 143 2" xfId="12854" xr:uid="{00000000-0005-0000-0000-000066380000}"/>
    <cellStyle name="Normal 143 3" xfId="12855" xr:uid="{00000000-0005-0000-0000-000067380000}"/>
    <cellStyle name="Normal 143 4" xfId="21220" xr:uid="{00000000-0005-0000-0000-000068380000}"/>
    <cellStyle name="Normal 143 4 2" xfId="33127" xr:uid="{1ECC3542-9212-47E9-9953-81B1A555C787}"/>
    <cellStyle name="Normal 143 5" xfId="27185" xr:uid="{EC13BDCC-FA6A-47FA-8CCD-317A762250B9}"/>
    <cellStyle name="Normal 144" xfId="12856" xr:uid="{00000000-0005-0000-0000-000069380000}"/>
    <cellStyle name="Normal 144 2" xfId="12857" xr:uid="{00000000-0005-0000-0000-00006A380000}"/>
    <cellStyle name="Normal 144 3" xfId="12858" xr:uid="{00000000-0005-0000-0000-00006B380000}"/>
    <cellStyle name="Normal 144 4" xfId="21221" xr:uid="{00000000-0005-0000-0000-00006C380000}"/>
    <cellStyle name="Normal 144 4 2" xfId="33128" xr:uid="{46E232A3-503D-4BEE-BAC8-760D3F227054}"/>
    <cellStyle name="Normal 144 5" xfId="27186" xr:uid="{8AB7B849-DFF1-435F-9C63-310113AD601B}"/>
    <cellStyle name="Normal 145" xfId="12859" xr:uid="{00000000-0005-0000-0000-00006D380000}"/>
    <cellStyle name="Normal 145 2" xfId="12860" xr:uid="{00000000-0005-0000-0000-00006E380000}"/>
    <cellStyle name="Normal 145 3" xfId="12861" xr:uid="{00000000-0005-0000-0000-00006F380000}"/>
    <cellStyle name="Normal 145 4" xfId="21222" xr:uid="{00000000-0005-0000-0000-000070380000}"/>
    <cellStyle name="Normal 145 4 2" xfId="33129" xr:uid="{2D515A31-7ED9-47AC-8197-9133B3725A2E}"/>
    <cellStyle name="Normal 145 5" xfId="27187" xr:uid="{AD0B18F4-D1A0-4C3F-BAB8-F35418C920F4}"/>
    <cellStyle name="Normal 146" xfId="12862" xr:uid="{00000000-0005-0000-0000-000071380000}"/>
    <cellStyle name="Normal 146 2" xfId="12863" xr:uid="{00000000-0005-0000-0000-000072380000}"/>
    <cellStyle name="Normal 146 3" xfId="12864" xr:uid="{00000000-0005-0000-0000-000073380000}"/>
    <cellStyle name="Normal 146 4" xfId="21223" xr:uid="{00000000-0005-0000-0000-000074380000}"/>
    <cellStyle name="Normal 146 4 2" xfId="33130" xr:uid="{3456EABF-F690-4662-8FCC-1A8FBBAB2367}"/>
    <cellStyle name="Normal 146 5" xfId="27188" xr:uid="{4B87894C-9E75-4BE0-8D75-582C2FBF89E8}"/>
    <cellStyle name="Normal 147" xfId="12865" xr:uid="{00000000-0005-0000-0000-000075380000}"/>
    <cellStyle name="Normal 147 2" xfId="12866" xr:uid="{00000000-0005-0000-0000-000076380000}"/>
    <cellStyle name="Normal 147 3" xfId="12867" xr:uid="{00000000-0005-0000-0000-000077380000}"/>
    <cellStyle name="Normal 147 4" xfId="21224" xr:uid="{00000000-0005-0000-0000-000078380000}"/>
    <cellStyle name="Normal 147 4 2" xfId="33131" xr:uid="{1C3EEF96-757D-4C28-9C3B-5EF2646E1CFB}"/>
    <cellStyle name="Normal 147 5" xfId="27189" xr:uid="{84DBBE64-06C7-4C9F-9FD5-007997BED5C4}"/>
    <cellStyle name="Normal 148" xfId="12868" xr:uid="{00000000-0005-0000-0000-000079380000}"/>
    <cellStyle name="Normal 148 2" xfId="12869" xr:uid="{00000000-0005-0000-0000-00007A380000}"/>
    <cellStyle name="Normal 148 3" xfId="12870" xr:uid="{00000000-0005-0000-0000-00007B380000}"/>
    <cellStyle name="Normal 148 4" xfId="21225" xr:uid="{00000000-0005-0000-0000-00007C380000}"/>
    <cellStyle name="Normal 148 4 2" xfId="33132" xr:uid="{6E66AD30-775A-442D-83AA-6686E5900866}"/>
    <cellStyle name="Normal 148 5" xfId="27190" xr:uid="{46D39BE9-731E-4027-97C9-90D0121D6EF7}"/>
    <cellStyle name="Normal 149" xfId="12871" xr:uid="{00000000-0005-0000-0000-00007D380000}"/>
    <cellStyle name="Normal 149 2" xfId="12872" xr:uid="{00000000-0005-0000-0000-00007E380000}"/>
    <cellStyle name="Normal 149 3" xfId="12873" xr:uid="{00000000-0005-0000-0000-00007F380000}"/>
    <cellStyle name="Normal 149 4" xfId="21226" xr:uid="{00000000-0005-0000-0000-000080380000}"/>
    <cellStyle name="Normal 149 4 2" xfId="33133" xr:uid="{0F9F3A7A-3B96-423C-A872-7374E79D1B8A}"/>
    <cellStyle name="Normal 149 5" xfId="27191" xr:uid="{AF25AA4F-C63F-400B-9775-13758404DA1E}"/>
    <cellStyle name="Normal 15" xfId="12874" xr:uid="{00000000-0005-0000-0000-000081380000}"/>
    <cellStyle name="Normal 15 10" xfId="12875" xr:uid="{00000000-0005-0000-0000-000082380000}"/>
    <cellStyle name="Normal 15 10 2" xfId="21227" xr:uid="{00000000-0005-0000-0000-000083380000}"/>
    <cellStyle name="Normal 15 10 2 2" xfId="33134" xr:uid="{4F9B20E2-6F73-4251-B18D-3D57AB8EBF5B}"/>
    <cellStyle name="Normal 15 10 3" xfId="27192" xr:uid="{DC36EE9D-97A1-4F43-9264-DAF460F57AD1}"/>
    <cellStyle name="Normal 15 2" xfId="12876" xr:uid="{00000000-0005-0000-0000-000084380000}"/>
    <cellStyle name="Normal 15 2 2" xfId="12877" xr:uid="{00000000-0005-0000-0000-000085380000}"/>
    <cellStyle name="Normal 15 2 2 2" xfId="12878" xr:uid="{00000000-0005-0000-0000-000086380000}"/>
    <cellStyle name="Normal 15 2 2 2 2" xfId="12879" xr:uid="{00000000-0005-0000-0000-000087380000}"/>
    <cellStyle name="Normal 15 2 2 2 2 2" xfId="21231" xr:uid="{00000000-0005-0000-0000-000088380000}"/>
    <cellStyle name="Normal 15 2 2 2 2 2 2" xfId="33138" xr:uid="{D05BDAAC-1A44-4502-B3EB-EA0B8F9F200E}"/>
    <cellStyle name="Normal 15 2 2 2 2 3" xfId="27196" xr:uid="{1C391513-AAFF-4719-AAAF-0FC66FD2646D}"/>
    <cellStyle name="Normal 15 2 2 2 3" xfId="21230" xr:uid="{00000000-0005-0000-0000-000089380000}"/>
    <cellStyle name="Normal 15 2 2 2 3 2" xfId="33137" xr:uid="{F0703C7A-2040-4A49-B463-CDC46C7F7180}"/>
    <cellStyle name="Normal 15 2 2 2 4" xfId="27195" xr:uid="{75CE9032-FA19-46CD-985A-F736539641CC}"/>
    <cellStyle name="Normal 15 2 2 3" xfId="12880" xr:uid="{00000000-0005-0000-0000-00008A380000}"/>
    <cellStyle name="Normal 15 2 2 3 2" xfId="21232" xr:uid="{00000000-0005-0000-0000-00008B380000}"/>
    <cellStyle name="Normal 15 2 2 3 2 2" xfId="33139" xr:uid="{9507BD89-C82B-4780-9AB0-D34B061E6B17}"/>
    <cellStyle name="Normal 15 2 2 3 3" xfId="27197" xr:uid="{12D4D8D2-F185-4B02-9111-896C5F5A1B30}"/>
    <cellStyle name="Normal 15 2 2 4" xfId="12881" xr:uid="{00000000-0005-0000-0000-00008C380000}"/>
    <cellStyle name="Normal 15 2 2 4 2" xfId="21233" xr:uid="{00000000-0005-0000-0000-00008D380000}"/>
    <cellStyle name="Normal 15 2 2 4 2 2" xfId="33140" xr:uid="{043DD864-94C3-40E8-A986-ACA3A5CA5A16}"/>
    <cellStyle name="Normal 15 2 2 4 3" xfId="27198" xr:uid="{D74474AA-8FB9-4AB5-B040-FFEE9BF973E2}"/>
    <cellStyle name="Normal 15 2 2 5" xfId="21229" xr:uid="{00000000-0005-0000-0000-00008E380000}"/>
    <cellStyle name="Normal 15 2 2 5 2" xfId="33136" xr:uid="{9F2749DF-EF3F-4CB9-BE96-62E00845A588}"/>
    <cellStyle name="Normal 15 2 2 6" xfId="27194" xr:uid="{DE1752D8-0DEC-41CE-9395-2E24D94B94CC}"/>
    <cellStyle name="Normal 15 2 3" xfId="12882" xr:uid="{00000000-0005-0000-0000-00008F380000}"/>
    <cellStyle name="Normal 15 2 3 2" xfId="12883" xr:uid="{00000000-0005-0000-0000-000090380000}"/>
    <cellStyle name="Normal 15 2 3 2 2" xfId="21235" xr:uid="{00000000-0005-0000-0000-000091380000}"/>
    <cellStyle name="Normal 15 2 3 2 2 2" xfId="33142" xr:uid="{A293633C-EA0F-4F7E-9A6B-C796477008AC}"/>
    <cellStyle name="Normal 15 2 3 2 3" xfId="27200" xr:uid="{3B804CF7-011C-4ADF-AAC7-B355155998F3}"/>
    <cellStyle name="Normal 15 2 3 3" xfId="21234" xr:uid="{00000000-0005-0000-0000-000092380000}"/>
    <cellStyle name="Normal 15 2 3 3 2" xfId="33141" xr:uid="{273A29BB-E84C-449E-B51E-1184881733A6}"/>
    <cellStyle name="Normal 15 2 3 4" xfId="27199" xr:uid="{B13A603C-873B-4645-B166-2892F9E5162C}"/>
    <cellStyle name="Normal 15 2 4" xfId="12884" xr:uid="{00000000-0005-0000-0000-000093380000}"/>
    <cellStyle name="Normal 15 2 4 2" xfId="21236" xr:uid="{00000000-0005-0000-0000-000094380000}"/>
    <cellStyle name="Normal 15 2 4 2 2" xfId="33143" xr:uid="{4EF5C1A2-6B2C-4494-B073-E973C4C2810D}"/>
    <cellStyle name="Normal 15 2 4 3" xfId="27201" xr:uid="{BFE949DE-E9D3-4E4C-B074-820A9C5E524D}"/>
    <cellStyle name="Normal 15 2 5" xfId="12885" xr:uid="{00000000-0005-0000-0000-000095380000}"/>
    <cellStyle name="Normal 15 2 5 2" xfId="21237" xr:uid="{00000000-0005-0000-0000-000096380000}"/>
    <cellStyle name="Normal 15 2 5 2 2" xfId="33144" xr:uid="{8CD6EECD-EAC5-46D5-B6AB-82A1110979FE}"/>
    <cellStyle name="Normal 15 2 5 3" xfId="27202" xr:uid="{1453EE8D-86DA-460C-A806-C893B7B70D28}"/>
    <cellStyle name="Normal 15 2 6" xfId="21228" xr:uid="{00000000-0005-0000-0000-000097380000}"/>
    <cellStyle name="Normal 15 2 6 2" xfId="33135" xr:uid="{04334E26-75EE-41D3-BDFB-54A3B9834AB3}"/>
    <cellStyle name="Normal 15 2 7" xfId="27193" xr:uid="{728B49D9-6307-451E-9648-B83300B9175C}"/>
    <cellStyle name="Normal 15 3" xfId="12886" xr:uid="{00000000-0005-0000-0000-000098380000}"/>
    <cellStyle name="Normal 15 3 2" xfId="12887" xr:uid="{00000000-0005-0000-0000-000099380000}"/>
    <cellStyle name="Normal 15 3 2 2" xfId="12888" xr:uid="{00000000-0005-0000-0000-00009A380000}"/>
    <cellStyle name="Normal 15 3 2 2 2" xfId="12889" xr:uid="{00000000-0005-0000-0000-00009B380000}"/>
    <cellStyle name="Normal 15 3 2 2 2 2" xfId="21241" xr:uid="{00000000-0005-0000-0000-00009C380000}"/>
    <cellStyle name="Normal 15 3 2 2 2 2 2" xfId="33148" xr:uid="{991D6A6C-FC55-45C0-9A83-2283748A2076}"/>
    <cellStyle name="Normal 15 3 2 2 2 3" xfId="27206" xr:uid="{37CBD23B-E9CC-407A-A340-9D752E1D21FA}"/>
    <cellStyle name="Normal 15 3 2 2 3" xfId="21240" xr:uid="{00000000-0005-0000-0000-00009D380000}"/>
    <cellStyle name="Normal 15 3 2 2 3 2" xfId="33147" xr:uid="{C725E3B2-6A10-4FCA-9FEF-6D5E0C0EF98B}"/>
    <cellStyle name="Normal 15 3 2 2 4" xfId="27205" xr:uid="{C9F8F7FE-11D9-4291-8EBD-7A928A643FAE}"/>
    <cellStyle name="Normal 15 3 2 3" xfId="12890" xr:uid="{00000000-0005-0000-0000-00009E380000}"/>
    <cellStyle name="Normal 15 3 2 3 2" xfId="21242" xr:uid="{00000000-0005-0000-0000-00009F380000}"/>
    <cellStyle name="Normal 15 3 2 3 2 2" xfId="33149" xr:uid="{F9DDBA02-6416-4F3D-A27F-960139BC7FC7}"/>
    <cellStyle name="Normal 15 3 2 3 3" xfId="27207" xr:uid="{02086B40-1828-4638-99E0-255784980253}"/>
    <cellStyle name="Normal 15 3 2 4" xfId="12891" xr:uid="{00000000-0005-0000-0000-0000A0380000}"/>
    <cellStyle name="Normal 15 3 2 4 2" xfId="21243" xr:uid="{00000000-0005-0000-0000-0000A1380000}"/>
    <cellStyle name="Normal 15 3 2 4 2 2" xfId="33150" xr:uid="{085ED9DC-833A-4644-93A0-A574BA43904A}"/>
    <cellStyle name="Normal 15 3 2 4 3" xfId="27208" xr:uid="{F1F7B701-84B4-4798-BDE8-E05D7A72E787}"/>
    <cellStyle name="Normal 15 3 2 5" xfId="21239" xr:uid="{00000000-0005-0000-0000-0000A2380000}"/>
    <cellStyle name="Normal 15 3 2 5 2" xfId="33146" xr:uid="{8305605F-5CAF-4242-BFF6-4F6A7F828027}"/>
    <cellStyle name="Normal 15 3 2 6" xfId="27204" xr:uid="{F6B3F451-30E3-416B-BF3E-02256877422B}"/>
    <cellStyle name="Normal 15 3 3" xfId="12892" xr:uid="{00000000-0005-0000-0000-0000A3380000}"/>
    <cellStyle name="Normal 15 3 3 2" xfId="12893" xr:uid="{00000000-0005-0000-0000-0000A4380000}"/>
    <cellStyle name="Normal 15 3 3 2 2" xfId="21245" xr:uid="{00000000-0005-0000-0000-0000A5380000}"/>
    <cellStyle name="Normal 15 3 3 2 2 2" xfId="33152" xr:uid="{766CF4DE-3D59-4B6F-B309-47C9BF385477}"/>
    <cellStyle name="Normal 15 3 3 2 3" xfId="27210" xr:uid="{7A9927C2-BDBF-48B8-8221-315F764F964E}"/>
    <cellStyle name="Normal 15 3 3 3" xfId="21244" xr:uid="{00000000-0005-0000-0000-0000A6380000}"/>
    <cellStyle name="Normal 15 3 3 3 2" xfId="33151" xr:uid="{CDEB73A5-030B-4ED4-82D2-69BD21834620}"/>
    <cellStyle name="Normal 15 3 3 4" xfId="27209" xr:uid="{CA4C840C-D835-451A-912B-57236885046C}"/>
    <cellStyle name="Normal 15 3 4" xfId="12894" xr:uid="{00000000-0005-0000-0000-0000A7380000}"/>
    <cellStyle name="Normal 15 3 4 2" xfId="21246" xr:uid="{00000000-0005-0000-0000-0000A8380000}"/>
    <cellStyle name="Normal 15 3 4 2 2" xfId="33153" xr:uid="{2D7006BE-54F2-4B36-97A5-AA28A159F04E}"/>
    <cellStyle name="Normal 15 3 4 3" xfId="27211" xr:uid="{71ADB790-3A8B-4426-8457-9631385251CD}"/>
    <cellStyle name="Normal 15 3 5" xfId="12895" xr:uid="{00000000-0005-0000-0000-0000A9380000}"/>
    <cellStyle name="Normal 15 3 5 2" xfId="21247" xr:uid="{00000000-0005-0000-0000-0000AA380000}"/>
    <cellStyle name="Normal 15 3 5 2 2" xfId="33154" xr:uid="{ECD50813-C3F9-4BAA-AA61-A509092F7379}"/>
    <cellStyle name="Normal 15 3 5 3" xfId="27212" xr:uid="{098CF1F7-C2C3-4728-A2A7-A16AD9012A35}"/>
    <cellStyle name="Normal 15 3 6" xfId="21238" xr:uid="{00000000-0005-0000-0000-0000AB380000}"/>
    <cellStyle name="Normal 15 3 6 2" xfId="33145" xr:uid="{079710B0-4B27-4CF7-8CB5-0D0C0837B787}"/>
    <cellStyle name="Normal 15 3 7" xfId="27203" xr:uid="{9D73DDCE-D4F7-4FA3-8D0D-6997FA59CDEF}"/>
    <cellStyle name="Normal 15 4" xfId="12896" xr:uid="{00000000-0005-0000-0000-0000AC380000}"/>
    <cellStyle name="Normal 15 4 2" xfId="12897" xr:uid="{00000000-0005-0000-0000-0000AD380000}"/>
    <cellStyle name="Normal 15 4 2 2" xfId="12898" xr:uid="{00000000-0005-0000-0000-0000AE380000}"/>
    <cellStyle name="Normal 15 4 2 2 2" xfId="12899" xr:uid="{00000000-0005-0000-0000-0000AF380000}"/>
    <cellStyle name="Normal 15 4 2 2 2 2" xfId="21251" xr:uid="{00000000-0005-0000-0000-0000B0380000}"/>
    <cellStyle name="Normal 15 4 2 2 2 2 2" xfId="33158" xr:uid="{7BE1FA16-26DB-478B-A674-B3B67AE074EE}"/>
    <cellStyle name="Normal 15 4 2 2 2 3" xfId="27216" xr:uid="{08C7C9C2-962D-4E41-8A94-7AD336ED1C84}"/>
    <cellStyle name="Normal 15 4 2 2 3" xfId="21250" xr:uid="{00000000-0005-0000-0000-0000B1380000}"/>
    <cellStyle name="Normal 15 4 2 2 3 2" xfId="33157" xr:uid="{1B39CF32-F88F-42F6-97BD-8AAE55A9F09A}"/>
    <cellStyle name="Normal 15 4 2 2 4" xfId="27215" xr:uid="{F9C35884-6FFF-4C51-A52C-985A68F06EC9}"/>
    <cellStyle name="Normal 15 4 2 3" xfId="12900" xr:uid="{00000000-0005-0000-0000-0000B2380000}"/>
    <cellStyle name="Normal 15 4 2 3 2" xfId="21252" xr:uid="{00000000-0005-0000-0000-0000B3380000}"/>
    <cellStyle name="Normal 15 4 2 3 2 2" xfId="33159" xr:uid="{C7481BB6-93FC-4EDB-8A48-E49AE31834B3}"/>
    <cellStyle name="Normal 15 4 2 3 3" xfId="27217" xr:uid="{92DDB4A0-1545-491B-A23C-6AA85AEC61D6}"/>
    <cellStyle name="Normal 15 4 2 4" xfId="12901" xr:uid="{00000000-0005-0000-0000-0000B4380000}"/>
    <cellStyle name="Normal 15 4 2 4 2" xfId="21253" xr:uid="{00000000-0005-0000-0000-0000B5380000}"/>
    <cellStyle name="Normal 15 4 2 4 2 2" xfId="33160" xr:uid="{3B7F72ED-864D-4ADF-966C-E19467002808}"/>
    <cellStyle name="Normal 15 4 2 4 3" xfId="27218" xr:uid="{2BD30F4B-B296-43BC-978F-E2803ADDD30B}"/>
    <cellStyle name="Normal 15 4 2 5" xfId="21249" xr:uid="{00000000-0005-0000-0000-0000B6380000}"/>
    <cellStyle name="Normal 15 4 2 5 2" xfId="33156" xr:uid="{48D86383-B01E-407E-B989-7BEE57008B30}"/>
    <cellStyle name="Normal 15 4 2 6" xfId="27214" xr:uid="{4824AAFA-32F3-4338-A713-CEA6450ACB91}"/>
    <cellStyle name="Normal 15 4 3" xfId="12902" xr:uid="{00000000-0005-0000-0000-0000B7380000}"/>
    <cellStyle name="Normal 15 4 3 2" xfId="12903" xr:uid="{00000000-0005-0000-0000-0000B8380000}"/>
    <cellStyle name="Normal 15 4 3 2 2" xfId="21255" xr:uid="{00000000-0005-0000-0000-0000B9380000}"/>
    <cellStyle name="Normal 15 4 3 2 2 2" xfId="33162" xr:uid="{7B84C049-7C5F-492E-9562-6687CB0D4387}"/>
    <cellStyle name="Normal 15 4 3 2 3" xfId="27220" xr:uid="{4D1BB10B-60B4-4AE4-B14A-3F6E18F1533D}"/>
    <cellStyle name="Normal 15 4 3 3" xfId="21254" xr:uid="{00000000-0005-0000-0000-0000BA380000}"/>
    <cellStyle name="Normal 15 4 3 3 2" xfId="33161" xr:uid="{57127009-C155-4906-8A31-1D06FD504595}"/>
    <cellStyle name="Normal 15 4 3 4" xfId="27219" xr:uid="{E4994907-4EB2-4271-A0C3-1FF600903CAF}"/>
    <cellStyle name="Normal 15 4 4" xfId="12904" xr:uid="{00000000-0005-0000-0000-0000BB380000}"/>
    <cellStyle name="Normal 15 4 4 2" xfId="21256" xr:uid="{00000000-0005-0000-0000-0000BC380000}"/>
    <cellStyle name="Normal 15 4 4 2 2" xfId="33163" xr:uid="{168FDC1E-AA3B-4D7F-AB34-27C8B9D1198D}"/>
    <cellStyle name="Normal 15 4 4 3" xfId="27221" xr:uid="{DB6DB3A1-7CDF-4ADA-BB7D-C305442F9512}"/>
    <cellStyle name="Normal 15 4 5" xfId="12905" xr:uid="{00000000-0005-0000-0000-0000BD380000}"/>
    <cellStyle name="Normal 15 4 5 2" xfId="21257" xr:uid="{00000000-0005-0000-0000-0000BE380000}"/>
    <cellStyle name="Normal 15 4 5 2 2" xfId="33164" xr:uid="{C5BF2C81-7219-4D3D-8CC1-3EE03A1A7D82}"/>
    <cellStyle name="Normal 15 4 5 3" xfId="27222" xr:uid="{EBB72242-FD71-4597-A3B0-41F5E09A82FA}"/>
    <cellStyle name="Normal 15 4 6" xfId="12906" xr:uid="{00000000-0005-0000-0000-0000BF380000}"/>
    <cellStyle name="Normal 15 4 7" xfId="21248" xr:uid="{00000000-0005-0000-0000-0000C0380000}"/>
    <cellStyle name="Normal 15 4 7 2" xfId="33155" xr:uid="{BB6B464D-6FCB-4208-A537-B29CA17076AA}"/>
    <cellStyle name="Normal 15 4 8" xfId="27213" xr:uid="{89ADB5B0-4B0E-4988-A286-8A1CA9898230}"/>
    <cellStyle name="Normal 15 5" xfId="12907" xr:uid="{00000000-0005-0000-0000-0000C1380000}"/>
    <cellStyle name="Normal 15 5 2" xfId="12908" xr:uid="{00000000-0005-0000-0000-0000C2380000}"/>
    <cellStyle name="Normal 15 5 2 2" xfId="12909" xr:uid="{00000000-0005-0000-0000-0000C3380000}"/>
    <cellStyle name="Normal 15 5 2 2 2" xfId="21260" xr:uid="{00000000-0005-0000-0000-0000C4380000}"/>
    <cellStyle name="Normal 15 5 2 2 2 2" xfId="33167" xr:uid="{1A807327-7D02-4D30-ABA4-7E0CA4916818}"/>
    <cellStyle name="Normal 15 5 2 2 3" xfId="27225" xr:uid="{306F0CCA-92A7-4E38-A12D-47D6C7A80826}"/>
    <cellStyle name="Normal 15 5 2 3" xfId="12910" xr:uid="{00000000-0005-0000-0000-0000C5380000}"/>
    <cellStyle name="Normal 15 5 2 3 2" xfId="21261" xr:uid="{00000000-0005-0000-0000-0000C6380000}"/>
    <cellStyle name="Normal 15 5 2 3 2 2" xfId="33168" xr:uid="{89C7863C-02CB-4EC6-8365-2BF8D795463D}"/>
    <cellStyle name="Normal 15 5 2 3 3" xfId="27226" xr:uid="{059C79EC-767A-4BDF-B84F-F2834D8FD1C1}"/>
    <cellStyle name="Normal 15 5 2 4" xfId="21259" xr:uid="{00000000-0005-0000-0000-0000C7380000}"/>
    <cellStyle name="Normal 15 5 2 4 2" xfId="33166" xr:uid="{CC3DF210-D404-4AC1-ABBA-18326712AA9E}"/>
    <cellStyle name="Normal 15 5 2 5" xfId="27224" xr:uid="{BBC113B9-C9C3-4BFD-A5E0-C0FE78BCCA74}"/>
    <cellStyle name="Normal 15 5 3" xfId="12911" xr:uid="{00000000-0005-0000-0000-0000C8380000}"/>
    <cellStyle name="Normal 15 5 3 2" xfId="21262" xr:uid="{00000000-0005-0000-0000-0000C9380000}"/>
    <cellStyle name="Normal 15 5 3 2 2" xfId="33169" xr:uid="{FE7D1046-4E14-4F5C-A2F0-59FE71DB857D}"/>
    <cellStyle name="Normal 15 5 3 3" xfId="27227" xr:uid="{9B8F7593-EE53-4F71-BC75-09430EE0B5E0}"/>
    <cellStyle name="Normal 15 5 4" xfId="12912" xr:uid="{00000000-0005-0000-0000-0000CA380000}"/>
    <cellStyle name="Normal 15 5 4 2" xfId="21263" xr:uid="{00000000-0005-0000-0000-0000CB380000}"/>
    <cellStyle name="Normal 15 5 4 2 2" xfId="33170" xr:uid="{D9FF4749-D1E9-4C31-8F90-6E4A2991C258}"/>
    <cellStyle name="Normal 15 5 4 3" xfId="27228" xr:uid="{0B79A0E7-5563-4AE5-942E-D4A624C5514B}"/>
    <cellStyle name="Normal 15 5 5" xfId="12913" xr:uid="{00000000-0005-0000-0000-0000CC380000}"/>
    <cellStyle name="Normal 15 5 6" xfId="21258" xr:uid="{00000000-0005-0000-0000-0000CD380000}"/>
    <cellStyle name="Normal 15 5 6 2" xfId="33165" xr:uid="{EF8D65E6-A9C8-46A5-A318-D6D04C431500}"/>
    <cellStyle name="Normal 15 5 7" xfId="27223" xr:uid="{E6C8A74E-F3A8-42C0-9EC5-94435668EB25}"/>
    <cellStyle name="Normal 15 6" xfId="12914" xr:uid="{00000000-0005-0000-0000-0000CE380000}"/>
    <cellStyle name="Normal 15 6 2" xfId="12915" xr:uid="{00000000-0005-0000-0000-0000CF380000}"/>
    <cellStyle name="Normal 15 6 2 2" xfId="21265" xr:uid="{00000000-0005-0000-0000-0000D0380000}"/>
    <cellStyle name="Normal 15 6 2 2 2" xfId="33172" xr:uid="{7DECE732-E56A-4341-97E9-A044FEA25490}"/>
    <cellStyle name="Normal 15 6 2 3" xfId="27230" xr:uid="{EE160CC2-9574-49D6-AB51-7BA93A30699D}"/>
    <cellStyle name="Normal 15 6 3" xfId="21264" xr:uid="{00000000-0005-0000-0000-0000D1380000}"/>
    <cellStyle name="Normal 15 6 3 2" xfId="33171" xr:uid="{3B8E69D2-695B-41C2-9B43-F2C4A8DBC356}"/>
    <cellStyle name="Normal 15 6 4" xfId="27229" xr:uid="{22D2BCF5-FD37-4840-B966-F9ACC7270877}"/>
    <cellStyle name="Normal 15 7" xfId="12916" xr:uid="{00000000-0005-0000-0000-0000D2380000}"/>
    <cellStyle name="Normal 15 7 2" xfId="21266" xr:uid="{00000000-0005-0000-0000-0000D3380000}"/>
    <cellStyle name="Normal 15 7 2 2" xfId="33173" xr:uid="{C6BD4101-6591-47DD-9DAE-A924C93BE63C}"/>
    <cellStyle name="Normal 15 7 3" xfId="27231" xr:uid="{454C904F-078E-4084-9788-EF69756F1B42}"/>
    <cellStyle name="Normal 15 8" xfId="12917" xr:uid="{00000000-0005-0000-0000-0000D4380000}"/>
    <cellStyle name="Normal 15 8 2" xfId="21267" xr:uid="{00000000-0005-0000-0000-0000D5380000}"/>
    <cellStyle name="Normal 15 8 2 2" xfId="33174" xr:uid="{F30C07AF-DD09-47D5-86AD-E988B92FA391}"/>
    <cellStyle name="Normal 15 8 3" xfId="27232" xr:uid="{86B043EB-D4F8-4814-80E2-CF20006148FF}"/>
    <cellStyle name="Normal 15 9" xfId="12918" xr:uid="{00000000-0005-0000-0000-0000D6380000}"/>
    <cellStyle name="Normal 15 9 2" xfId="21268" xr:uid="{00000000-0005-0000-0000-0000D7380000}"/>
    <cellStyle name="Normal 15 9 2 2" xfId="33175" xr:uid="{B49B6169-5A24-4F20-A413-12A023F35392}"/>
    <cellStyle name="Normal 15 9 3" xfId="27233" xr:uid="{6877CDE6-F8FA-413C-8D4F-F67D5C16E1FF}"/>
    <cellStyle name="Normal 150" xfId="12919" xr:uid="{00000000-0005-0000-0000-0000D8380000}"/>
    <cellStyle name="Normal 150 2" xfId="12920" xr:uid="{00000000-0005-0000-0000-0000D9380000}"/>
    <cellStyle name="Normal 150 3" xfId="12921" xr:uid="{00000000-0005-0000-0000-0000DA380000}"/>
    <cellStyle name="Normal 150 4" xfId="21269" xr:uid="{00000000-0005-0000-0000-0000DB380000}"/>
    <cellStyle name="Normal 150 4 2" xfId="33176" xr:uid="{864B6315-481F-45E9-AFA3-03693A8BCADF}"/>
    <cellStyle name="Normal 150 5" xfId="27234" xr:uid="{C0283402-70C2-44BF-B55F-877F024CECC6}"/>
    <cellStyle name="Normal 151" xfId="12922" xr:uid="{00000000-0005-0000-0000-0000DC380000}"/>
    <cellStyle name="Normal 151 2" xfId="12923" xr:uid="{00000000-0005-0000-0000-0000DD380000}"/>
    <cellStyle name="Normal 151 3" xfId="12924" xr:uid="{00000000-0005-0000-0000-0000DE380000}"/>
    <cellStyle name="Normal 151 4" xfId="21270" xr:uid="{00000000-0005-0000-0000-0000DF380000}"/>
    <cellStyle name="Normal 151 4 2" xfId="33177" xr:uid="{74A6F191-B05D-470D-B6E2-762BCECF21EC}"/>
    <cellStyle name="Normal 151 5" xfId="27235" xr:uid="{E854D145-0115-4BF9-9C8A-58F6481D956C}"/>
    <cellStyle name="Normal 152" xfId="12925" xr:uid="{00000000-0005-0000-0000-0000E0380000}"/>
    <cellStyle name="Normal 152 2" xfId="12926" xr:uid="{00000000-0005-0000-0000-0000E1380000}"/>
    <cellStyle name="Normal 152 3" xfId="12927" xr:uid="{00000000-0005-0000-0000-0000E2380000}"/>
    <cellStyle name="Normal 152 4" xfId="21271" xr:uid="{00000000-0005-0000-0000-0000E3380000}"/>
    <cellStyle name="Normal 152 4 2" xfId="33178" xr:uid="{20ABAF07-155D-46E1-93A1-856333A32FBA}"/>
    <cellStyle name="Normal 152 5" xfId="27236" xr:uid="{6101BB83-5BC9-4F9F-8255-832AE5F9D9E2}"/>
    <cellStyle name="Normal 153" xfId="12928" xr:uid="{00000000-0005-0000-0000-0000E4380000}"/>
    <cellStyle name="Normal 153 2" xfId="12929" xr:uid="{00000000-0005-0000-0000-0000E5380000}"/>
    <cellStyle name="Normal 153 3" xfId="12930" xr:uid="{00000000-0005-0000-0000-0000E6380000}"/>
    <cellStyle name="Normal 153 4" xfId="21272" xr:uid="{00000000-0005-0000-0000-0000E7380000}"/>
    <cellStyle name="Normal 153 4 2" xfId="33179" xr:uid="{5269998B-2D59-4CB1-9DCD-345DF1C7C329}"/>
    <cellStyle name="Normal 153 5" xfId="27237" xr:uid="{310165A4-8B58-4298-934E-21D6FDA487A7}"/>
    <cellStyle name="Normal 154" xfId="12931" xr:uid="{00000000-0005-0000-0000-0000E8380000}"/>
    <cellStyle name="Normal 154 2" xfId="12932" xr:uid="{00000000-0005-0000-0000-0000E9380000}"/>
    <cellStyle name="Normal 154 3" xfId="12933" xr:uid="{00000000-0005-0000-0000-0000EA380000}"/>
    <cellStyle name="Normal 154 4" xfId="21273" xr:uid="{00000000-0005-0000-0000-0000EB380000}"/>
    <cellStyle name="Normal 154 4 2" xfId="33180" xr:uid="{39EAFA69-E985-475A-943C-CD54A00988F9}"/>
    <cellStyle name="Normal 154 5" xfId="27238" xr:uid="{1E933C8A-72DE-4B0E-84F0-055CADAD8F07}"/>
    <cellStyle name="Normal 155" xfId="12934" xr:uid="{00000000-0005-0000-0000-0000EC380000}"/>
    <cellStyle name="Normal 155 2" xfId="12935" xr:uid="{00000000-0005-0000-0000-0000ED380000}"/>
    <cellStyle name="Normal 155 3" xfId="12936" xr:uid="{00000000-0005-0000-0000-0000EE380000}"/>
    <cellStyle name="Normal 155 4" xfId="21274" xr:uid="{00000000-0005-0000-0000-0000EF380000}"/>
    <cellStyle name="Normal 155 4 2" xfId="33181" xr:uid="{04705628-B544-424E-9EC9-17BA175CDD21}"/>
    <cellStyle name="Normal 155 5" xfId="27239" xr:uid="{C4B60575-109F-44F6-AFEF-CB21DA878E7F}"/>
    <cellStyle name="Normal 156" xfId="12937" xr:uid="{00000000-0005-0000-0000-0000F0380000}"/>
    <cellStyle name="Normal 156 2" xfId="12938" xr:uid="{00000000-0005-0000-0000-0000F1380000}"/>
    <cellStyle name="Normal 156 3" xfId="12939" xr:uid="{00000000-0005-0000-0000-0000F2380000}"/>
    <cellStyle name="Normal 156 4" xfId="21275" xr:uid="{00000000-0005-0000-0000-0000F3380000}"/>
    <cellStyle name="Normal 156 4 2" xfId="33182" xr:uid="{32C6F04E-0638-4FCF-B721-C8484EB40379}"/>
    <cellStyle name="Normal 156 5" xfId="27240" xr:uid="{54E2F548-757E-49F8-9E0E-055FCFEEDD3B}"/>
    <cellStyle name="Normal 157" xfId="12940" xr:uid="{00000000-0005-0000-0000-0000F4380000}"/>
    <cellStyle name="Normal 157 2" xfId="12941" xr:uid="{00000000-0005-0000-0000-0000F5380000}"/>
    <cellStyle name="Normal 157 3" xfId="12942" xr:uid="{00000000-0005-0000-0000-0000F6380000}"/>
    <cellStyle name="Normal 157 4" xfId="21276" xr:uid="{00000000-0005-0000-0000-0000F7380000}"/>
    <cellStyle name="Normal 157 4 2" xfId="33183" xr:uid="{2A1D39E8-2205-40BC-BB90-6C48DBEA194C}"/>
    <cellStyle name="Normal 157 5" xfId="27241" xr:uid="{14458C7B-F2C7-46C7-9391-9B5720CE5ED1}"/>
    <cellStyle name="Normal 158" xfId="12943" xr:uid="{00000000-0005-0000-0000-0000F8380000}"/>
    <cellStyle name="Normal 158 2" xfId="12944" xr:uid="{00000000-0005-0000-0000-0000F9380000}"/>
    <cellStyle name="Normal 158 3" xfId="12945" xr:uid="{00000000-0005-0000-0000-0000FA380000}"/>
    <cellStyle name="Normal 158 4" xfId="21277" xr:uid="{00000000-0005-0000-0000-0000FB380000}"/>
    <cellStyle name="Normal 158 4 2" xfId="33184" xr:uid="{A13ACEA6-BCC0-49BF-A7B6-8505A409A2F0}"/>
    <cellStyle name="Normal 158 5" xfId="27242" xr:uid="{AC8D0267-437B-4B87-9FE7-46D02D6410EF}"/>
    <cellStyle name="Normal 159" xfId="12946" xr:uid="{00000000-0005-0000-0000-0000FC380000}"/>
    <cellStyle name="Normal 159 2" xfId="12947" xr:uid="{00000000-0005-0000-0000-0000FD380000}"/>
    <cellStyle name="Normal 159 3" xfId="12948" xr:uid="{00000000-0005-0000-0000-0000FE380000}"/>
    <cellStyle name="Normal 159 4" xfId="21278" xr:uid="{00000000-0005-0000-0000-0000FF380000}"/>
    <cellStyle name="Normal 159 4 2" xfId="33185" xr:uid="{94AEFEDA-E24B-4974-AA12-14C1D41BA4D4}"/>
    <cellStyle name="Normal 159 5" xfId="27243" xr:uid="{A69EA299-5444-4814-A1DA-F192CF9CE7B0}"/>
    <cellStyle name="Normal 16" xfId="12949" xr:uid="{00000000-0005-0000-0000-000000390000}"/>
    <cellStyle name="Normal 16 2" xfId="12950" xr:uid="{00000000-0005-0000-0000-000001390000}"/>
    <cellStyle name="Normal 16 2 2" xfId="12951" xr:uid="{00000000-0005-0000-0000-000002390000}"/>
    <cellStyle name="Normal 16 2 2 2" xfId="12952" xr:uid="{00000000-0005-0000-0000-000003390000}"/>
    <cellStyle name="Normal 16 2 2 2 2" xfId="12953" xr:uid="{00000000-0005-0000-0000-000004390000}"/>
    <cellStyle name="Normal 16 2 2 2 2 2" xfId="21282" xr:uid="{00000000-0005-0000-0000-000005390000}"/>
    <cellStyle name="Normal 16 2 2 2 2 2 2" xfId="33189" xr:uid="{BBD49674-C40F-4810-8BA7-0FF85233A78A}"/>
    <cellStyle name="Normal 16 2 2 2 2 3" xfId="27247" xr:uid="{66AAA103-5B5B-4AE8-9FFF-DB22B1F639CB}"/>
    <cellStyle name="Normal 16 2 2 2 3" xfId="21281" xr:uid="{00000000-0005-0000-0000-000006390000}"/>
    <cellStyle name="Normal 16 2 2 2 3 2" xfId="33188" xr:uid="{530091AD-B7FA-4BD5-9BD8-1962A95D8D1B}"/>
    <cellStyle name="Normal 16 2 2 2 4" xfId="27246" xr:uid="{57CE1623-F2BE-45BF-9351-1322F65D8B67}"/>
    <cellStyle name="Normal 16 2 2 3" xfId="12954" xr:uid="{00000000-0005-0000-0000-000007390000}"/>
    <cellStyle name="Normal 16 2 2 3 2" xfId="21283" xr:uid="{00000000-0005-0000-0000-000008390000}"/>
    <cellStyle name="Normal 16 2 2 3 2 2" xfId="33190" xr:uid="{E368CBBD-93F7-4324-A5B2-F3AE0C472D83}"/>
    <cellStyle name="Normal 16 2 2 3 3" xfId="27248" xr:uid="{E1697B64-9AB1-411C-8E97-FBAFA100C1D0}"/>
    <cellStyle name="Normal 16 2 2 4" xfId="21280" xr:uid="{00000000-0005-0000-0000-000009390000}"/>
    <cellStyle name="Normal 16 2 2 4 2" xfId="33187" xr:uid="{AEF5BB91-A125-48D1-BBD1-CFFB92992384}"/>
    <cellStyle name="Normal 16 2 2 5" xfId="27245" xr:uid="{B2182248-D539-414F-967D-F7BD7816B961}"/>
    <cellStyle name="Normal 16 2 3" xfId="12955" xr:uid="{00000000-0005-0000-0000-00000A390000}"/>
    <cellStyle name="Normal 16 2 3 2" xfId="12956" xr:uid="{00000000-0005-0000-0000-00000B390000}"/>
    <cellStyle name="Normal 16 2 3 2 2" xfId="21285" xr:uid="{00000000-0005-0000-0000-00000C390000}"/>
    <cellStyle name="Normal 16 2 3 2 2 2" xfId="33192" xr:uid="{06EDE790-AA92-48E3-9C60-E096009A5765}"/>
    <cellStyle name="Normal 16 2 3 2 3" xfId="27250" xr:uid="{F9C02B31-DAB5-4849-8E0C-28974ADFF688}"/>
    <cellStyle name="Normal 16 2 3 3" xfId="21284" xr:uid="{00000000-0005-0000-0000-00000D390000}"/>
    <cellStyle name="Normal 16 2 3 3 2" xfId="33191" xr:uid="{9BAB7472-43CF-448D-807E-4254F4D1A676}"/>
    <cellStyle name="Normal 16 2 3 4" xfId="27249" xr:uid="{5DB7082B-1691-4F7D-B1B4-E8493C05B127}"/>
    <cellStyle name="Normal 16 2 4" xfId="12957" xr:uid="{00000000-0005-0000-0000-00000E390000}"/>
    <cellStyle name="Normal 16 2 4 2" xfId="21286" xr:uid="{00000000-0005-0000-0000-00000F390000}"/>
    <cellStyle name="Normal 16 2 4 2 2" xfId="33193" xr:uid="{38B3A3E1-F60F-4DFE-8CE9-8CFC2AA5A661}"/>
    <cellStyle name="Normal 16 2 4 3" xfId="27251" xr:uid="{784A8BC1-374E-4378-AB90-4084299F7F8B}"/>
    <cellStyle name="Normal 16 2 5" xfId="12958" xr:uid="{00000000-0005-0000-0000-000010390000}"/>
    <cellStyle name="Normal 16 2 5 2" xfId="21287" xr:uid="{00000000-0005-0000-0000-000011390000}"/>
    <cellStyle name="Normal 16 2 5 2 2" xfId="33194" xr:uid="{62F52150-B524-49C3-BC2A-DDA114CE49B0}"/>
    <cellStyle name="Normal 16 2 5 3" xfId="27252" xr:uid="{215486E0-A14A-429F-A5B3-AA8699E3DCD0}"/>
    <cellStyle name="Normal 16 2 6" xfId="21279" xr:uid="{00000000-0005-0000-0000-000012390000}"/>
    <cellStyle name="Normal 16 2 6 2" xfId="33186" xr:uid="{EBACB3C6-49BC-455A-85F6-9F25DC870D53}"/>
    <cellStyle name="Normal 16 2 7" xfId="27244" xr:uid="{DB0A3A58-6522-4157-898E-00F5725752BA}"/>
    <cellStyle name="Normal 16 3" xfId="12959" xr:uid="{00000000-0005-0000-0000-000013390000}"/>
    <cellStyle name="Normal 16 3 2" xfId="21288" xr:uid="{00000000-0005-0000-0000-000014390000}"/>
    <cellStyle name="Normal 16 3 2 2" xfId="33195" xr:uid="{4B562759-CB8A-4EA9-80F6-2681119B38B3}"/>
    <cellStyle name="Normal 16 3 3" xfId="27253" xr:uid="{FA336BC5-5B55-4594-A3C9-52337E0AA123}"/>
    <cellStyle name="Normal 16 4" xfId="12960" xr:uid="{00000000-0005-0000-0000-000015390000}"/>
    <cellStyle name="Normal 16 4 2" xfId="21289" xr:uid="{00000000-0005-0000-0000-000016390000}"/>
    <cellStyle name="Normal 16 4 2 2" xfId="33196" xr:uid="{A8975EB0-F7B6-45A8-BD1D-3430259887C3}"/>
    <cellStyle name="Normal 16 4 3" xfId="27254" xr:uid="{FD328A87-F7A9-4B00-86CF-7337A4C6B904}"/>
    <cellStyle name="Normal 16 5" xfId="12961" xr:uid="{00000000-0005-0000-0000-000017390000}"/>
    <cellStyle name="Normal 16 5 2" xfId="21290" xr:uid="{00000000-0005-0000-0000-000018390000}"/>
    <cellStyle name="Normal 16 5 2 2" xfId="33197" xr:uid="{A4DA516A-629B-441F-82C1-94D0A702E224}"/>
    <cellStyle name="Normal 16 5 3" xfId="27255" xr:uid="{C8C7E1E4-EE1F-4080-9FB0-9556C6331AB6}"/>
    <cellStyle name="Normal 16 6" xfId="12962" xr:uid="{00000000-0005-0000-0000-000019390000}"/>
    <cellStyle name="Normal 16 6 2" xfId="21291" xr:uid="{00000000-0005-0000-0000-00001A390000}"/>
    <cellStyle name="Normal 16 6 2 2" xfId="33198" xr:uid="{D954A68A-9D39-430B-B06C-23C3DFE5F290}"/>
    <cellStyle name="Normal 16 6 3" xfId="27256" xr:uid="{15C323EC-7EC8-4157-8675-B3CBE29660C4}"/>
    <cellStyle name="Normal 16 7" xfId="12963" xr:uid="{00000000-0005-0000-0000-00001B390000}"/>
    <cellStyle name="Normal 16 7 2" xfId="21292" xr:uid="{00000000-0005-0000-0000-00001C390000}"/>
    <cellStyle name="Normal 16 7 2 2" xfId="33199" xr:uid="{383BE19C-4A98-48E5-86FE-835B79E7752C}"/>
    <cellStyle name="Normal 16 7 3" xfId="27257" xr:uid="{3C4C2248-546D-4FAB-AE44-6EC6800CBF84}"/>
    <cellStyle name="Normal 16 8" xfId="12964" xr:uid="{00000000-0005-0000-0000-00001D390000}"/>
    <cellStyle name="Normal 16 8 2" xfId="21293" xr:uid="{00000000-0005-0000-0000-00001E390000}"/>
    <cellStyle name="Normal 16 8 2 2" xfId="33200" xr:uid="{0D418254-5AC6-41E5-B87E-1E1590F10027}"/>
    <cellStyle name="Normal 16 8 3" xfId="27258" xr:uid="{F01A51D1-34EB-4715-9E49-587AAD042513}"/>
    <cellStyle name="Normal 160" xfId="12965" xr:uid="{00000000-0005-0000-0000-00001F390000}"/>
    <cellStyle name="Normal 160 2" xfId="12966" xr:uid="{00000000-0005-0000-0000-000020390000}"/>
    <cellStyle name="Normal 160 3" xfId="12967" xr:uid="{00000000-0005-0000-0000-000021390000}"/>
    <cellStyle name="Normal 161" xfId="12968" xr:uid="{00000000-0005-0000-0000-000022390000}"/>
    <cellStyle name="Normal 161 2" xfId="12969" xr:uid="{00000000-0005-0000-0000-000023390000}"/>
    <cellStyle name="Normal 161 3" xfId="12970" xr:uid="{00000000-0005-0000-0000-000024390000}"/>
    <cellStyle name="Normal 162" xfId="12971" xr:uid="{00000000-0005-0000-0000-000025390000}"/>
    <cellStyle name="Normal 162 2" xfId="12972" xr:uid="{00000000-0005-0000-0000-000026390000}"/>
    <cellStyle name="Normal 162 3" xfId="12973" xr:uid="{00000000-0005-0000-0000-000027390000}"/>
    <cellStyle name="Normal 163" xfId="12974" xr:uid="{00000000-0005-0000-0000-000028390000}"/>
    <cellStyle name="Normal 163 2" xfId="12975" xr:uid="{00000000-0005-0000-0000-000029390000}"/>
    <cellStyle name="Normal 163 3" xfId="12976" xr:uid="{00000000-0005-0000-0000-00002A390000}"/>
    <cellStyle name="Normal 164" xfId="12977" xr:uid="{00000000-0005-0000-0000-00002B390000}"/>
    <cellStyle name="Normal 164 2" xfId="12978" xr:uid="{00000000-0005-0000-0000-00002C390000}"/>
    <cellStyle name="Normal 164 3" xfId="12979" xr:uid="{00000000-0005-0000-0000-00002D390000}"/>
    <cellStyle name="Normal 164 4" xfId="12980" xr:uid="{00000000-0005-0000-0000-00002E390000}"/>
    <cellStyle name="Normal 164 4 2" xfId="21294" xr:uid="{00000000-0005-0000-0000-00002F390000}"/>
    <cellStyle name="Normal 164 4 2 2" xfId="33201" xr:uid="{CAAB6B71-DD5A-424C-86AB-DF34822E5FA8}"/>
    <cellStyle name="Normal 164 4 3" xfId="27259" xr:uid="{6DCCB3FD-9B49-4818-9F9D-5C8C27DA8BAF}"/>
    <cellStyle name="Normal 165" xfId="12981" xr:uid="{00000000-0005-0000-0000-000030390000}"/>
    <cellStyle name="Normal 165 2" xfId="12982" xr:uid="{00000000-0005-0000-0000-000031390000}"/>
    <cellStyle name="Normal 165 3" xfId="12983" xr:uid="{00000000-0005-0000-0000-000032390000}"/>
    <cellStyle name="Normal 166" xfId="12984" xr:uid="{00000000-0005-0000-0000-000033390000}"/>
    <cellStyle name="Normal 166 2" xfId="12985" xr:uid="{00000000-0005-0000-0000-000034390000}"/>
    <cellStyle name="Normal 166 3" xfId="12986" xr:uid="{00000000-0005-0000-0000-000035390000}"/>
    <cellStyle name="Normal 167" xfId="12987" xr:uid="{00000000-0005-0000-0000-000036390000}"/>
    <cellStyle name="Normal 167 2" xfId="12988" xr:uid="{00000000-0005-0000-0000-000037390000}"/>
    <cellStyle name="Normal 167 3" xfId="12989" xr:uid="{00000000-0005-0000-0000-000038390000}"/>
    <cellStyle name="Normal 168" xfId="12990" xr:uid="{00000000-0005-0000-0000-000039390000}"/>
    <cellStyle name="Normal 168 2" xfId="12991" xr:uid="{00000000-0005-0000-0000-00003A390000}"/>
    <cellStyle name="Normal 168 3" xfId="12992" xr:uid="{00000000-0005-0000-0000-00003B390000}"/>
    <cellStyle name="Normal 169" xfId="12993" xr:uid="{00000000-0005-0000-0000-00003C390000}"/>
    <cellStyle name="Normal 169 2" xfId="12994" xr:uid="{00000000-0005-0000-0000-00003D390000}"/>
    <cellStyle name="Normal 169 3" xfId="12995" xr:uid="{00000000-0005-0000-0000-00003E390000}"/>
    <cellStyle name="Normal 17" xfId="12996" xr:uid="{00000000-0005-0000-0000-00003F390000}"/>
    <cellStyle name="Normal 17 2" xfId="12997" xr:uid="{00000000-0005-0000-0000-000040390000}"/>
    <cellStyle name="Normal 17 2 2" xfId="12998" xr:uid="{00000000-0005-0000-0000-000041390000}"/>
    <cellStyle name="Normal 17 2 2 2" xfId="12999" xr:uid="{00000000-0005-0000-0000-000042390000}"/>
    <cellStyle name="Normal 17 2 2 2 2" xfId="13000" xr:uid="{00000000-0005-0000-0000-000043390000}"/>
    <cellStyle name="Normal 17 2 2 2 2 2" xfId="21298" xr:uid="{00000000-0005-0000-0000-000044390000}"/>
    <cellStyle name="Normal 17 2 2 2 2 2 2" xfId="33205" xr:uid="{C311A4F2-A40A-4E95-B61E-F8CAAF75A71D}"/>
    <cellStyle name="Normal 17 2 2 2 2 3" xfId="27263" xr:uid="{9F4A9963-582C-4C26-BA7A-309DECE7D008}"/>
    <cellStyle name="Normal 17 2 2 2 3" xfId="21297" xr:uid="{00000000-0005-0000-0000-000045390000}"/>
    <cellStyle name="Normal 17 2 2 2 3 2" xfId="33204" xr:uid="{5A50B47F-5F9D-4B2F-831C-F71CEDB1254F}"/>
    <cellStyle name="Normal 17 2 2 2 4" xfId="27262" xr:uid="{AAD90700-D27B-42D2-8B3A-33E82DCE6475}"/>
    <cellStyle name="Normal 17 2 2 3" xfId="13001" xr:uid="{00000000-0005-0000-0000-000046390000}"/>
    <cellStyle name="Normal 17 2 2 3 2" xfId="21299" xr:uid="{00000000-0005-0000-0000-000047390000}"/>
    <cellStyle name="Normal 17 2 2 3 2 2" xfId="33206" xr:uid="{077DAE9C-8B7A-473C-9AC8-AE1045373CDA}"/>
    <cellStyle name="Normal 17 2 2 3 3" xfId="27264" xr:uid="{B9442EAD-0718-4A41-ACC1-E29BB9689D3E}"/>
    <cellStyle name="Normal 17 2 2 4" xfId="21296" xr:uid="{00000000-0005-0000-0000-000048390000}"/>
    <cellStyle name="Normal 17 2 2 4 2" xfId="33203" xr:uid="{0EC85CA0-5C0D-4514-855A-9BB6C4438F73}"/>
    <cellStyle name="Normal 17 2 2 5" xfId="27261" xr:uid="{2B5CD1EF-887C-433F-A8AE-99D27B2A2C0B}"/>
    <cellStyle name="Normal 17 2 3" xfId="13002" xr:uid="{00000000-0005-0000-0000-000049390000}"/>
    <cellStyle name="Normal 17 2 3 2" xfId="13003" xr:uid="{00000000-0005-0000-0000-00004A390000}"/>
    <cellStyle name="Normal 17 2 3 2 2" xfId="21301" xr:uid="{00000000-0005-0000-0000-00004B390000}"/>
    <cellStyle name="Normal 17 2 3 2 2 2" xfId="33208" xr:uid="{8C025969-8632-489C-8BA9-C25DDE31125E}"/>
    <cellStyle name="Normal 17 2 3 2 3" xfId="27266" xr:uid="{588FBB93-940A-4FE2-85C3-52EC28E7C37C}"/>
    <cellStyle name="Normal 17 2 3 3" xfId="21300" xr:uid="{00000000-0005-0000-0000-00004C390000}"/>
    <cellStyle name="Normal 17 2 3 3 2" xfId="33207" xr:uid="{BCDC592E-9939-4EB8-9D9C-237223ED5CE2}"/>
    <cellStyle name="Normal 17 2 3 4" xfId="27265" xr:uid="{68A7CAD6-BDAA-4506-8BF1-D836B128193B}"/>
    <cellStyle name="Normal 17 2 4" xfId="13004" xr:uid="{00000000-0005-0000-0000-00004D390000}"/>
    <cellStyle name="Normal 17 2 4 2" xfId="21302" xr:uid="{00000000-0005-0000-0000-00004E390000}"/>
    <cellStyle name="Normal 17 2 4 2 2" xfId="33209" xr:uid="{C0A390ED-4A7B-4A38-A440-6B387FDE3C45}"/>
    <cellStyle name="Normal 17 2 4 3" xfId="27267" xr:uid="{60EC2D85-D2CE-4D7F-88D2-4F1A0F1F82AF}"/>
    <cellStyle name="Normal 17 2 5" xfId="13005" xr:uid="{00000000-0005-0000-0000-00004F390000}"/>
    <cellStyle name="Normal 17 2 5 2" xfId="21303" xr:uid="{00000000-0005-0000-0000-000050390000}"/>
    <cellStyle name="Normal 17 2 5 2 2" xfId="33210" xr:uid="{D6440BB6-0499-4485-841C-D74AB49FDFB7}"/>
    <cellStyle name="Normal 17 2 5 3" xfId="27268" xr:uid="{809F84FB-D529-4CEB-8305-2D38A24D25DD}"/>
    <cellStyle name="Normal 17 2 6" xfId="13006" xr:uid="{00000000-0005-0000-0000-000051390000}"/>
    <cellStyle name="Normal 17 2 7" xfId="21295" xr:uid="{00000000-0005-0000-0000-000052390000}"/>
    <cellStyle name="Normal 17 2 7 2" xfId="33202" xr:uid="{E2CF192C-09E1-49EC-A15D-0B6045023302}"/>
    <cellStyle name="Normal 17 2 8" xfId="27260" xr:uid="{1E79717C-4769-4292-A6B3-AE98826FD094}"/>
    <cellStyle name="Normal 17 3" xfId="13007" xr:uid="{00000000-0005-0000-0000-000053390000}"/>
    <cellStyle name="Normal 17 3 2" xfId="21304" xr:uid="{00000000-0005-0000-0000-000054390000}"/>
    <cellStyle name="Normal 17 3 2 2" xfId="33211" xr:uid="{AAA14C1B-2556-40A2-893E-D58E37CDA1BF}"/>
    <cellStyle name="Normal 17 3 3" xfId="27269" xr:uid="{82EBEDA2-01F0-40A5-B2A5-97CF07B92FDB}"/>
    <cellStyle name="Normal 17 4" xfId="13008" xr:uid="{00000000-0005-0000-0000-000055390000}"/>
    <cellStyle name="Normal 17 4 2" xfId="21305" xr:uid="{00000000-0005-0000-0000-000056390000}"/>
    <cellStyle name="Normal 17 4 2 2" xfId="33212" xr:uid="{B5A6A1E0-7780-4A0E-9A85-6B0511442A22}"/>
    <cellStyle name="Normal 17 4 3" xfId="27270" xr:uid="{E103A434-9714-4B09-ADFF-95F46B6468F3}"/>
    <cellStyle name="Normal 17 5" xfId="13009" xr:uid="{00000000-0005-0000-0000-000057390000}"/>
    <cellStyle name="Normal 17 5 2" xfId="21306" xr:uid="{00000000-0005-0000-0000-000058390000}"/>
    <cellStyle name="Normal 17 5 2 2" xfId="33213" xr:uid="{AC8EAF02-9BC5-4608-9CA8-174981BFC82D}"/>
    <cellStyle name="Normal 17 5 3" xfId="27271" xr:uid="{B9E81704-C9E5-497F-A99F-33D97EDF0D61}"/>
    <cellStyle name="Normal 17 6" xfId="13010" xr:uid="{00000000-0005-0000-0000-000059390000}"/>
    <cellStyle name="Normal 17 6 2" xfId="21307" xr:uid="{00000000-0005-0000-0000-00005A390000}"/>
    <cellStyle name="Normal 17 6 2 2" xfId="33214" xr:uid="{1B8E6A32-8E1F-49F5-8FE5-BA60E6BCABD8}"/>
    <cellStyle name="Normal 17 6 3" xfId="27272" xr:uid="{05CFA109-5C69-4792-87F9-86D6E9728A85}"/>
    <cellStyle name="Normal 17 7" xfId="13011" xr:uid="{00000000-0005-0000-0000-00005B390000}"/>
    <cellStyle name="Normal 17 7 2" xfId="21308" xr:uid="{00000000-0005-0000-0000-00005C390000}"/>
    <cellStyle name="Normal 17 7 2 2" xfId="33215" xr:uid="{F0ED3368-B8D4-46D3-8A2F-CB1A1438B72A}"/>
    <cellStyle name="Normal 17 7 3" xfId="27273" xr:uid="{F17477DC-B7A3-4229-A6AF-E1CFE7477C14}"/>
    <cellStyle name="Normal 17 8" xfId="13012" xr:uid="{00000000-0005-0000-0000-00005D390000}"/>
    <cellStyle name="Normal 17 8 2" xfId="21309" xr:uid="{00000000-0005-0000-0000-00005E390000}"/>
    <cellStyle name="Normal 17 8 2 2" xfId="33216" xr:uid="{9EA25C5A-A8A6-4C68-87BD-986617B8EAB9}"/>
    <cellStyle name="Normal 17 8 3" xfId="27274" xr:uid="{F514FF30-8476-4D77-BE4B-0EF356BAB88B}"/>
    <cellStyle name="Normal 17 9" xfId="13013" xr:uid="{00000000-0005-0000-0000-00005F390000}"/>
    <cellStyle name="Normal 17 9 2" xfId="21310" xr:uid="{00000000-0005-0000-0000-000060390000}"/>
    <cellStyle name="Normal 17 9 2 2" xfId="33217" xr:uid="{735AEB3D-3835-4775-B29B-91DFA3062E2F}"/>
    <cellStyle name="Normal 17 9 3" xfId="27275" xr:uid="{DF0EB0FC-F65B-4EF7-95C8-B67DD1189CE9}"/>
    <cellStyle name="Normal 170" xfId="13014" xr:uid="{00000000-0005-0000-0000-000061390000}"/>
    <cellStyle name="Normal 170 2" xfId="13015" xr:uid="{00000000-0005-0000-0000-000062390000}"/>
    <cellStyle name="Normal 170 3" xfId="13016" xr:uid="{00000000-0005-0000-0000-000063390000}"/>
    <cellStyle name="Normal 171" xfId="13017" xr:uid="{00000000-0005-0000-0000-000064390000}"/>
    <cellStyle name="Normal 171 2" xfId="13018" xr:uid="{00000000-0005-0000-0000-000065390000}"/>
    <cellStyle name="Normal 171 3" xfId="13019" xr:uid="{00000000-0005-0000-0000-000066390000}"/>
    <cellStyle name="Normal 172" xfId="13020" xr:uid="{00000000-0005-0000-0000-000067390000}"/>
    <cellStyle name="Normal 172 2" xfId="13021" xr:uid="{00000000-0005-0000-0000-000068390000}"/>
    <cellStyle name="Normal 172 3" xfId="13022" xr:uid="{00000000-0005-0000-0000-000069390000}"/>
    <cellStyle name="Normal 173" xfId="13023" xr:uid="{00000000-0005-0000-0000-00006A390000}"/>
    <cellStyle name="Normal 173 2" xfId="13024" xr:uid="{00000000-0005-0000-0000-00006B390000}"/>
    <cellStyle name="Normal 173 2 2" xfId="21311" xr:uid="{00000000-0005-0000-0000-00006C390000}"/>
    <cellStyle name="Normal 173 2 2 2" xfId="33218" xr:uid="{6C0DE7B1-4084-4771-A9C7-063399F82F07}"/>
    <cellStyle name="Normal 173 2 3" xfId="27276" xr:uid="{E27EF6C7-EE5F-42F9-B125-D6B020B1193A}"/>
    <cellStyle name="Normal 173 3" xfId="13025" xr:uid="{00000000-0005-0000-0000-00006D390000}"/>
    <cellStyle name="Normal 173 4" xfId="13026" xr:uid="{00000000-0005-0000-0000-00006E390000}"/>
    <cellStyle name="Normal 173 5" xfId="13027" xr:uid="{00000000-0005-0000-0000-00006F390000}"/>
    <cellStyle name="Normal 174" xfId="13028" xr:uid="{00000000-0005-0000-0000-000070390000}"/>
    <cellStyle name="Normal 174 2" xfId="13029" xr:uid="{00000000-0005-0000-0000-000071390000}"/>
    <cellStyle name="Normal 174 3" xfId="13030" xr:uid="{00000000-0005-0000-0000-000072390000}"/>
    <cellStyle name="Normal 174 4" xfId="13031" xr:uid="{00000000-0005-0000-0000-000073390000}"/>
    <cellStyle name="Normal 174 5" xfId="13032" xr:uid="{00000000-0005-0000-0000-000074390000}"/>
    <cellStyle name="Normal 175" xfId="13033" xr:uid="{00000000-0005-0000-0000-000075390000}"/>
    <cellStyle name="Normal 175 2" xfId="13034" xr:uid="{00000000-0005-0000-0000-000076390000}"/>
    <cellStyle name="Normal 175 3" xfId="13035" xr:uid="{00000000-0005-0000-0000-000077390000}"/>
    <cellStyle name="Normal 175 4" xfId="13036" xr:uid="{00000000-0005-0000-0000-000078390000}"/>
    <cellStyle name="Normal 175 5" xfId="13037" xr:uid="{00000000-0005-0000-0000-000079390000}"/>
    <cellStyle name="Normal 176" xfId="13038" xr:uid="{00000000-0005-0000-0000-00007A390000}"/>
    <cellStyle name="Normal 176 2" xfId="13039" xr:uid="{00000000-0005-0000-0000-00007B390000}"/>
    <cellStyle name="Normal 176 3" xfId="13040" xr:uid="{00000000-0005-0000-0000-00007C390000}"/>
    <cellStyle name="Normal 176 4" xfId="13041" xr:uid="{00000000-0005-0000-0000-00007D390000}"/>
    <cellStyle name="Normal 176 5" xfId="13042" xr:uid="{00000000-0005-0000-0000-00007E390000}"/>
    <cellStyle name="Normal 177" xfId="13043" xr:uid="{00000000-0005-0000-0000-00007F390000}"/>
    <cellStyle name="Normal 177 2" xfId="13044" xr:uid="{00000000-0005-0000-0000-000080390000}"/>
    <cellStyle name="Normal 177 3" xfId="13045" xr:uid="{00000000-0005-0000-0000-000081390000}"/>
    <cellStyle name="Normal 177 4" xfId="13046" xr:uid="{00000000-0005-0000-0000-000082390000}"/>
    <cellStyle name="Normal 177 5" xfId="13047" xr:uid="{00000000-0005-0000-0000-000083390000}"/>
    <cellStyle name="Normal 178" xfId="13048" xr:uid="{00000000-0005-0000-0000-000084390000}"/>
    <cellStyle name="Normal 178 2" xfId="13049" xr:uid="{00000000-0005-0000-0000-000085390000}"/>
    <cellStyle name="Normal 178 3" xfId="13050" xr:uid="{00000000-0005-0000-0000-000086390000}"/>
    <cellStyle name="Normal 178 4" xfId="13051" xr:uid="{00000000-0005-0000-0000-000087390000}"/>
    <cellStyle name="Normal 179" xfId="13052" xr:uid="{00000000-0005-0000-0000-000088390000}"/>
    <cellStyle name="Normal 179 2" xfId="13053" xr:uid="{00000000-0005-0000-0000-000089390000}"/>
    <cellStyle name="Normal 179 3" xfId="13054" xr:uid="{00000000-0005-0000-0000-00008A390000}"/>
    <cellStyle name="Normal 179 4" xfId="13055" xr:uid="{00000000-0005-0000-0000-00008B390000}"/>
    <cellStyle name="Normal 18" xfId="13056" xr:uid="{00000000-0005-0000-0000-00008C390000}"/>
    <cellStyle name="Normal 18 2" xfId="13057" xr:uid="{00000000-0005-0000-0000-00008D390000}"/>
    <cellStyle name="Normal 18 2 2" xfId="21312" xr:uid="{00000000-0005-0000-0000-00008E390000}"/>
    <cellStyle name="Normal 18 2 2 2" xfId="33219" xr:uid="{44F7BE00-E0F3-4C6D-91F9-2F6239DD4957}"/>
    <cellStyle name="Normal 18 2 3" xfId="27277" xr:uid="{F5B92E7D-5E33-429E-87F0-6EB046FAC71C}"/>
    <cellStyle name="Normal 18 3" xfId="13058" xr:uid="{00000000-0005-0000-0000-00008F390000}"/>
    <cellStyle name="Normal 18 3 2" xfId="21313" xr:uid="{00000000-0005-0000-0000-000090390000}"/>
    <cellStyle name="Normal 18 3 2 2" xfId="33220" xr:uid="{E09CAA7A-9B9A-4605-9E25-CD19CF03943A}"/>
    <cellStyle name="Normal 18 3 3" xfId="27278" xr:uid="{4AE4E6E2-932C-4BF9-94D4-552ABC6C5318}"/>
    <cellStyle name="Normal 18 4" xfId="13059" xr:uid="{00000000-0005-0000-0000-000091390000}"/>
    <cellStyle name="Normal 18 4 2" xfId="21314" xr:uid="{00000000-0005-0000-0000-000092390000}"/>
    <cellStyle name="Normal 18 4 2 2" xfId="33221" xr:uid="{3AE603DF-F7C3-4119-9A13-AA6E6FB756AD}"/>
    <cellStyle name="Normal 18 4 3" xfId="27279" xr:uid="{70E39D63-3623-43A2-8492-052EAAC46E8C}"/>
    <cellStyle name="Normal 18 5" xfId="13060" xr:uid="{00000000-0005-0000-0000-000093390000}"/>
    <cellStyle name="Normal 18 5 2" xfId="21315" xr:uid="{00000000-0005-0000-0000-000094390000}"/>
    <cellStyle name="Normal 18 5 2 2" xfId="33222" xr:uid="{B0AFD5E8-6A89-44DC-A6B3-D19D50058269}"/>
    <cellStyle name="Normal 18 5 3" xfId="27280" xr:uid="{4746FB71-9151-4747-AC79-6AB8780FFC03}"/>
    <cellStyle name="Normal 18 6" xfId="13061" xr:uid="{00000000-0005-0000-0000-000095390000}"/>
    <cellStyle name="Normal 18 6 2" xfId="21316" xr:uid="{00000000-0005-0000-0000-000096390000}"/>
    <cellStyle name="Normal 18 6 2 2" xfId="33223" xr:uid="{B2A3A352-B4F3-47C0-AA5C-A024E1344AF7}"/>
    <cellStyle name="Normal 18 6 3" xfId="27281" xr:uid="{DA9AE920-7B70-4607-9AAF-3ED5E251B584}"/>
    <cellStyle name="Normal 18 7" xfId="13062" xr:uid="{00000000-0005-0000-0000-000097390000}"/>
    <cellStyle name="Normal 18 7 2" xfId="21317" xr:uid="{00000000-0005-0000-0000-000098390000}"/>
    <cellStyle name="Normal 18 7 2 2" xfId="33224" xr:uid="{C9FCC2F7-89D6-4122-B6F7-CC96B8849CF9}"/>
    <cellStyle name="Normal 18 7 3" xfId="27282" xr:uid="{10F3A982-8419-4E8D-BB97-EBCA00CEA6CA}"/>
    <cellStyle name="Normal 18 8" xfId="13063" xr:uid="{00000000-0005-0000-0000-000099390000}"/>
    <cellStyle name="Normal 18 8 2" xfId="21318" xr:uid="{00000000-0005-0000-0000-00009A390000}"/>
    <cellStyle name="Normal 18 8 2 2" xfId="33225" xr:uid="{8C741D3D-E64A-4ACD-9CC7-A5728A285F6C}"/>
    <cellStyle name="Normal 18 8 3" xfId="27283" xr:uid="{5E845FD6-FD5D-4120-82F5-F9ADE82D6454}"/>
    <cellStyle name="Normal 18 9" xfId="13064" xr:uid="{00000000-0005-0000-0000-00009B390000}"/>
    <cellStyle name="Normal 18 9 2" xfId="21319" xr:uid="{00000000-0005-0000-0000-00009C390000}"/>
    <cellStyle name="Normal 18 9 2 2" xfId="33226" xr:uid="{7DED2AC8-9918-48B0-89AC-CE8ACF7DF03D}"/>
    <cellStyle name="Normal 18 9 3" xfId="27284" xr:uid="{443EBCE5-A876-4D17-A686-D34E778F335D}"/>
    <cellStyle name="Normal 180" xfId="13065" xr:uid="{00000000-0005-0000-0000-00009D390000}"/>
    <cellStyle name="Normal 180 2" xfId="13066" xr:uid="{00000000-0005-0000-0000-00009E390000}"/>
    <cellStyle name="Normal 180 3" xfId="13067" xr:uid="{00000000-0005-0000-0000-00009F390000}"/>
    <cellStyle name="Normal 180 4" xfId="13068" xr:uid="{00000000-0005-0000-0000-0000A0390000}"/>
    <cellStyle name="Normal 181" xfId="13069" xr:uid="{00000000-0005-0000-0000-0000A1390000}"/>
    <cellStyle name="Normal 181 2" xfId="13070" xr:uid="{00000000-0005-0000-0000-0000A2390000}"/>
    <cellStyle name="Normal 181 3" xfId="13071" xr:uid="{00000000-0005-0000-0000-0000A3390000}"/>
    <cellStyle name="Normal 181 4" xfId="13072" xr:uid="{00000000-0005-0000-0000-0000A4390000}"/>
    <cellStyle name="Normal 182" xfId="13073" xr:uid="{00000000-0005-0000-0000-0000A5390000}"/>
    <cellStyle name="Normal 182 2" xfId="13074" xr:uid="{00000000-0005-0000-0000-0000A6390000}"/>
    <cellStyle name="Normal 182 3" xfId="13075" xr:uid="{00000000-0005-0000-0000-0000A7390000}"/>
    <cellStyle name="Normal 182 4" xfId="13076" xr:uid="{00000000-0005-0000-0000-0000A8390000}"/>
    <cellStyle name="Normal 183" xfId="13077" xr:uid="{00000000-0005-0000-0000-0000A9390000}"/>
    <cellStyle name="Normal 183 2" xfId="13078" xr:uid="{00000000-0005-0000-0000-0000AA390000}"/>
    <cellStyle name="Normal 183 3" xfId="13079" xr:uid="{00000000-0005-0000-0000-0000AB390000}"/>
    <cellStyle name="Normal 183 4" xfId="13080" xr:uid="{00000000-0005-0000-0000-0000AC390000}"/>
    <cellStyle name="Normal 183 5" xfId="13081" xr:uid="{00000000-0005-0000-0000-0000AD390000}"/>
    <cellStyle name="Normal 184" xfId="13082" xr:uid="{00000000-0005-0000-0000-0000AE390000}"/>
    <cellStyle name="Normal 184 2" xfId="13083" xr:uid="{00000000-0005-0000-0000-0000AF390000}"/>
    <cellStyle name="Normal 184 3" xfId="13084" xr:uid="{00000000-0005-0000-0000-0000B0390000}"/>
    <cellStyle name="Normal 184 4" xfId="13085" xr:uid="{00000000-0005-0000-0000-0000B1390000}"/>
    <cellStyle name="Normal 184 5" xfId="13086" xr:uid="{00000000-0005-0000-0000-0000B2390000}"/>
    <cellStyle name="Normal 185" xfId="13087" xr:uid="{00000000-0005-0000-0000-0000B3390000}"/>
    <cellStyle name="Normal 185 2" xfId="13088" xr:uid="{00000000-0005-0000-0000-0000B4390000}"/>
    <cellStyle name="Normal 185 3" xfId="13089" xr:uid="{00000000-0005-0000-0000-0000B5390000}"/>
    <cellStyle name="Normal 185 4" xfId="13090" xr:uid="{00000000-0005-0000-0000-0000B6390000}"/>
    <cellStyle name="Normal 185 5" xfId="13091" xr:uid="{00000000-0005-0000-0000-0000B7390000}"/>
    <cellStyle name="Normal 186" xfId="13092" xr:uid="{00000000-0005-0000-0000-0000B8390000}"/>
    <cellStyle name="Normal 186 2" xfId="13093" xr:uid="{00000000-0005-0000-0000-0000B9390000}"/>
    <cellStyle name="Normal 186 3" xfId="13094" xr:uid="{00000000-0005-0000-0000-0000BA390000}"/>
    <cellStyle name="Normal 186 4" xfId="13095" xr:uid="{00000000-0005-0000-0000-0000BB390000}"/>
    <cellStyle name="Normal 186 5" xfId="13096" xr:uid="{00000000-0005-0000-0000-0000BC390000}"/>
    <cellStyle name="Normal 187" xfId="13097" xr:uid="{00000000-0005-0000-0000-0000BD390000}"/>
    <cellStyle name="Normal 187 2" xfId="13098" xr:uid="{00000000-0005-0000-0000-0000BE390000}"/>
    <cellStyle name="Normal 187 3" xfId="13099" xr:uid="{00000000-0005-0000-0000-0000BF390000}"/>
    <cellStyle name="Normal 187 4" xfId="13100" xr:uid="{00000000-0005-0000-0000-0000C0390000}"/>
    <cellStyle name="Normal 187 5" xfId="13101" xr:uid="{00000000-0005-0000-0000-0000C1390000}"/>
    <cellStyle name="Normal 188" xfId="13102" xr:uid="{00000000-0005-0000-0000-0000C2390000}"/>
    <cellStyle name="Normal 188 2" xfId="13103" xr:uid="{00000000-0005-0000-0000-0000C3390000}"/>
    <cellStyle name="Normal 188 3" xfId="13104" xr:uid="{00000000-0005-0000-0000-0000C4390000}"/>
    <cellStyle name="Normal 188 4" xfId="13105" xr:uid="{00000000-0005-0000-0000-0000C5390000}"/>
    <cellStyle name="Normal 188 5" xfId="13106" xr:uid="{00000000-0005-0000-0000-0000C6390000}"/>
    <cellStyle name="Normal 189" xfId="13107" xr:uid="{00000000-0005-0000-0000-0000C7390000}"/>
    <cellStyle name="Normal 189 2" xfId="13108" xr:uid="{00000000-0005-0000-0000-0000C8390000}"/>
    <cellStyle name="Normal 189 3" xfId="13109" xr:uid="{00000000-0005-0000-0000-0000C9390000}"/>
    <cellStyle name="Normal 189 4" xfId="13110" xr:uid="{00000000-0005-0000-0000-0000CA390000}"/>
    <cellStyle name="Normal 19" xfId="13111" xr:uid="{00000000-0005-0000-0000-0000CB390000}"/>
    <cellStyle name="Normal 19 10" xfId="13112" xr:uid="{00000000-0005-0000-0000-0000CC390000}"/>
    <cellStyle name="Normal 19 2" xfId="13113" xr:uid="{00000000-0005-0000-0000-0000CD390000}"/>
    <cellStyle name="Normal 19 2 2" xfId="13114" xr:uid="{00000000-0005-0000-0000-0000CE390000}"/>
    <cellStyle name="Normal 19 2 2 2" xfId="13115" xr:uid="{00000000-0005-0000-0000-0000CF390000}"/>
    <cellStyle name="Normal 19 2 2 2 2" xfId="13116" xr:uid="{00000000-0005-0000-0000-0000D0390000}"/>
    <cellStyle name="Normal 19 2 2 2 2 2" xfId="21323" xr:uid="{00000000-0005-0000-0000-0000D1390000}"/>
    <cellStyle name="Normal 19 2 2 2 2 2 2" xfId="33230" xr:uid="{1646FC19-A690-47DE-836E-7240BD48E576}"/>
    <cellStyle name="Normal 19 2 2 2 2 3" xfId="27288" xr:uid="{217C89E3-3AA5-4E1D-98D0-500F54DA0950}"/>
    <cellStyle name="Normal 19 2 2 2 3" xfId="13117" xr:uid="{00000000-0005-0000-0000-0000D2390000}"/>
    <cellStyle name="Normal 19 2 2 2 4" xfId="21322" xr:uid="{00000000-0005-0000-0000-0000D3390000}"/>
    <cellStyle name="Normal 19 2 2 2 4 2" xfId="33229" xr:uid="{10E55693-F6BF-42D8-8606-255437DDA0BC}"/>
    <cellStyle name="Normal 19 2 2 2 5" xfId="27287" xr:uid="{7C715244-CC2A-40F0-997E-7218FD45613D}"/>
    <cellStyle name="Normal 19 2 2 3" xfId="13118" xr:uid="{00000000-0005-0000-0000-0000D4390000}"/>
    <cellStyle name="Normal 19 2 2 3 2" xfId="13119" xr:uid="{00000000-0005-0000-0000-0000D5390000}"/>
    <cellStyle name="Normal 19 2 2 3 3" xfId="21324" xr:uid="{00000000-0005-0000-0000-0000D6390000}"/>
    <cellStyle name="Normal 19 2 2 3 3 2" xfId="33231" xr:uid="{80850336-170A-4454-9213-7FEC85F32768}"/>
    <cellStyle name="Normal 19 2 2 3 4" xfId="27289" xr:uid="{F93F3CCC-3A36-48B3-947C-765D6A682D7D}"/>
    <cellStyle name="Normal 19 2 2 4" xfId="13120" xr:uid="{00000000-0005-0000-0000-0000D7390000}"/>
    <cellStyle name="Normal 19 2 2 5" xfId="21321" xr:uid="{00000000-0005-0000-0000-0000D8390000}"/>
    <cellStyle name="Normal 19 2 2 5 2" xfId="33228" xr:uid="{967F1DE3-5905-490C-971F-91DC001EF822}"/>
    <cellStyle name="Normal 19 2 2 6" xfId="27286" xr:uid="{91CCC10A-A1FE-4E75-AE98-9744B0B08F8A}"/>
    <cellStyle name="Normal 19 2 3" xfId="13121" xr:uid="{00000000-0005-0000-0000-0000D9390000}"/>
    <cellStyle name="Normal 19 2 3 2" xfId="13122" xr:uid="{00000000-0005-0000-0000-0000DA390000}"/>
    <cellStyle name="Normal 19 2 3 2 2" xfId="21326" xr:uid="{00000000-0005-0000-0000-0000DB390000}"/>
    <cellStyle name="Normal 19 2 3 2 2 2" xfId="33233" xr:uid="{1FEAAB4A-BC2F-4E31-858E-DBF1528ADCCC}"/>
    <cellStyle name="Normal 19 2 3 2 3" xfId="27291" xr:uid="{563961CA-431F-4A44-B9A3-503F4F2A5EB9}"/>
    <cellStyle name="Normal 19 2 3 3" xfId="13123" xr:uid="{00000000-0005-0000-0000-0000DC390000}"/>
    <cellStyle name="Normal 19 2 3 4" xfId="21325" xr:uid="{00000000-0005-0000-0000-0000DD390000}"/>
    <cellStyle name="Normal 19 2 3 4 2" xfId="33232" xr:uid="{D94BA5FD-597A-470C-B315-E9E16164B8C0}"/>
    <cellStyle name="Normal 19 2 3 5" xfId="27290" xr:uid="{7044DD8E-6229-43CB-B782-B66C29A39177}"/>
    <cellStyle name="Normal 19 2 4" xfId="13124" xr:uid="{00000000-0005-0000-0000-0000DE390000}"/>
    <cellStyle name="Normal 19 2 4 2" xfId="13125" xr:uid="{00000000-0005-0000-0000-0000DF390000}"/>
    <cellStyle name="Normal 19 2 4 3" xfId="21327" xr:uid="{00000000-0005-0000-0000-0000E0390000}"/>
    <cellStyle name="Normal 19 2 4 3 2" xfId="33234" xr:uid="{281B3D0C-297F-4F6B-B086-78F3690CBDE3}"/>
    <cellStyle name="Normal 19 2 4 4" xfId="27292" xr:uid="{4ABC1FCB-289F-4BE7-9EA5-1712F887DABE}"/>
    <cellStyle name="Normal 19 2 5" xfId="13126" xr:uid="{00000000-0005-0000-0000-0000E1390000}"/>
    <cellStyle name="Normal 19 2 5 2" xfId="13127" xr:uid="{00000000-0005-0000-0000-0000E2390000}"/>
    <cellStyle name="Normal 19 2 5 3" xfId="21328" xr:uid="{00000000-0005-0000-0000-0000E3390000}"/>
    <cellStyle name="Normal 19 2 5 3 2" xfId="33235" xr:uid="{9CFF1CC9-C018-4860-9AB1-8D378401AC40}"/>
    <cellStyle name="Normal 19 2 5 4" xfId="27293" xr:uid="{24C59D56-73C2-4322-8CA7-79C2C931D01C}"/>
    <cellStyle name="Normal 19 2 6" xfId="13128" xr:uid="{00000000-0005-0000-0000-0000E4390000}"/>
    <cellStyle name="Normal 19 2 7" xfId="13129" xr:uid="{00000000-0005-0000-0000-0000E5390000}"/>
    <cellStyle name="Normal 19 2 8" xfId="21320" xr:uid="{00000000-0005-0000-0000-0000E6390000}"/>
    <cellStyle name="Normal 19 2 8 2" xfId="33227" xr:uid="{231906B9-B6AC-428D-AC76-EA837744D15A}"/>
    <cellStyle name="Normal 19 2 9" xfId="27285" xr:uid="{29AEBFF4-06D9-4E8F-BF95-ABDC19680905}"/>
    <cellStyle name="Normal 19 3" xfId="13130" xr:uid="{00000000-0005-0000-0000-0000E7390000}"/>
    <cellStyle name="Normal 19 3 2" xfId="13131" xr:uid="{00000000-0005-0000-0000-0000E8390000}"/>
    <cellStyle name="Normal 19 3 2 2" xfId="13132" xr:uid="{00000000-0005-0000-0000-0000E9390000}"/>
    <cellStyle name="Normal 19 3 2 2 2" xfId="13133" xr:uid="{00000000-0005-0000-0000-0000EA390000}"/>
    <cellStyle name="Normal 19 3 2 2 2 2" xfId="21332" xr:uid="{00000000-0005-0000-0000-0000EB390000}"/>
    <cellStyle name="Normal 19 3 2 2 2 2 2" xfId="33239" xr:uid="{DFF3722A-8957-4F65-889F-1E2E8A2F076D}"/>
    <cellStyle name="Normal 19 3 2 2 2 3" xfId="27297" xr:uid="{625EC221-836E-4A56-9FA1-D1793EC442BD}"/>
    <cellStyle name="Normal 19 3 2 2 3" xfId="13134" xr:uid="{00000000-0005-0000-0000-0000EC390000}"/>
    <cellStyle name="Normal 19 3 2 2 4" xfId="21331" xr:uid="{00000000-0005-0000-0000-0000ED390000}"/>
    <cellStyle name="Normal 19 3 2 2 4 2" xfId="33238" xr:uid="{19208F3B-392C-494E-85F7-30F89A5E7DB1}"/>
    <cellStyle name="Normal 19 3 2 2 5" xfId="27296" xr:uid="{3366D6F1-006B-46A6-9567-CBF972D4319F}"/>
    <cellStyle name="Normal 19 3 2 3" xfId="13135" xr:uid="{00000000-0005-0000-0000-0000EE390000}"/>
    <cellStyle name="Normal 19 3 2 3 2" xfId="13136" xr:uid="{00000000-0005-0000-0000-0000EF390000}"/>
    <cellStyle name="Normal 19 3 2 3 3" xfId="21333" xr:uid="{00000000-0005-0000-0000-0000F0390000}"/>
    <cellStyle name="Normal 19 3 2 3 3 2" xfId="33240" xr:uid="{840B7CD4-C424-4C6E-BD73-CF5D30E5821C}"/>
    <cellStyle name="Normal 19 3 2 3 4" xfId="27298" xr:uid="{DAE6ECD1-6FEF-4ACE-90BC-C9A842C31A9C}"/>
    <cellStyle name="Normal 19 3 2 4" xfId="13137" xr:uid="{00000000-0005-0000-0000-0000F1390000}"/>
    <cellStyle name="Normal 19 3 2 5" xfId="21330" xr:uid="{00000000-0005-0000-0000-0000F2390000}"/>
    <cellStyle name="Normal 19 3 2 5 2" xfId="33237" xr:uid="{029CF9F8-7644-4CA2-93B7-1C6A1B53BBE4}"/>
    <cellStyle name="Normal 19 3 2 6" xfId="27295" xr:uid="{228029DE-2C00-4B88-AD80-D85419D47DFA}"/>
    <cellStyle name="Normal 19 3 3" xfId="13138" xr:uid="{00000000-0005-0000-0000-0000F3390000}"/>
    <cellStyle name="Normal 19 3 3 2" xfId="13139" xr:uid="{00000000-0005-0000-0000-0000F4390000}"/>
    <cellStyle name="Normal 19 3 3 2 2" xfId="21335" xr:uid="{00000000-0005-0000-0000-0000F5390000}"/>
    <cellStyle name="Normal 19 3 3 2 2 2" xfId="33242" xr:uid="{576D84A9-A7F6-4747-9933-15A4766F17E3}"/>
    <cellStyle name="Normal 19 3 3 2 3" xfId="27300" xr:uid="{1D59F5EB-D0D0-4C52-B47D-EA8C31E94EF8}"/>
    <cellStyle name="Normal 19 3 3 3" xfId="13140" xr:uid="{00000000-0005-0000-0000-0000F6390000}"/>
    <cellStyle name="Normal 19 3 3 4" xfId="21334" xr:uid="{00000000-0005-0000-0000-0000F7390000}"/>
    <cellStyle name="Normal 19 3 3 4 2" xfId="33241" xr:uid="{740BD0B0-0B08-401E-A055-9ACDDDE9243D}"/>
    <cellStyle name="Normal 19 3 3 5" xfId="27299" xr:uid="{360BDE60-392A-4FC4-894A-C4ECA53BCA88}"/>
    <cellStyle name="Normal 19 3 4" xfId="13141" xr:uid="{00000000-0005-0000-0000-0000F8390000}"/>
    <cellStyle name="Normal 19 3 4 2" xfId="13142" xr:uid="{00000000-0005-0000-0000-0000F9390000}"/>
    <cellStyle name="Normal 19 3 4 3" xfId="21336" xr:uid="{00000000-0005-0000-0000-0000FA390000}"/>
    <cellStyle name="Normal 19 3 4 3 2" xfId="33243" xr:uid="{71DF9682-28EE-4003-AB1D-3D555434C427}"/>
    <cellStyle name="Normal 19 3 4 4" xfId="27301" xr:uid="{6F7AFCD9-D2FD-4B8F-BA86-099373C631CC}"/>
    <cellStyle name="Normal 19 3 5" xfId="13143" xr:uid="{00000000-0005-0000-0000-0000FB390000}"/>
    <cellStyle name="Normal 19 3 5 2" xfId="21337" xr:uid="{00000000-0005-0000-0000-0000FC390000}"/>
    <cellStyle name="Normal 19 3 5 2 2" xfId="33244" xr:uid="{326F6D45-BC3B-4638-B6A6-5B4FEDAE42C6}"/>
    <cellStyle name="Normal 19 3 5 3" xfId="27302" xr:uid="{F11BA1C2-6B92-483C-8854-1EA460E5A9F8}"/>
    <cellStyle name="Normal 19 3 6" xfId="13144" xr:uid="{00000000-0005-0000-0000-0000FD390000}"/>
    <cellStyle name="Normal 19 3 7" xfId="21329" xr:uid="{00000000-0005-0000-0000-0000FE390000}"/>
    <cellStyle name="Normal 19 3 7 2" xfId="33236" xr:uid="{D0FAD3F8-214A-4E9B-8AD5-4F4A927D533F}"/>
    <cellStyle name="Normal 19 3 8" xfId="27294" xr:uid="{CFAC52A0-479C-43A2-B1DB-F7FD6F2F2410}"/>
    <cellStyle name="Normal 19 4" xfId="13145" xr:uid="{00000000-0005-0000-0000-0000FF390000}"/>
    <cellStyle name="Normal 19 4 2" xfId="13146" xr:uid="{00000000-0005-0000-0000-0000003A0000}"/>
    <cellStyle name="Normal 19 4 2 2" xfId="13147" xr:uid="{00000000-0005-0000-0000-0000013A0000}"/>
    <cellStyle name="Normal 19 4 2 2 2" xfId="13148" xr:uid="{00000000-0005-0000-0000-0000023A0000}"/>
    <cellStyle name="Normal 19 4 2 2 2 2" xfId="21341" xr:uid="{00000000-0005-0000-0000-0000033A0000}"/>
    <cellStyle name="Normal 19 4 2 2 2 2 2" xfId="33248" xr:uid="{E88827C4-42B1-4013-9AF6-1722A6E99105}"/>
    <cellStyle name="Normal 19 4 2 2 2 3" xfId="27306" xr:uid="{C4EB063B-0FBE-4746-AF89-C950428611C0}"/>
    <cellStyle name="Normal 19 4 2 2 3" xfId="21340" xr:uid="{00000000-0005-0000-0000-0000043A0000}"/>
    <cellStyle name="Normal 19 4 2 2 3 2" xfId="33247" xr:uid="{B1EBA4A9-B5CB-42F3-8AF3-9F81D01E177C}"/>
    <cellStyle name="Normal 19 4 2 2 4" xfId="27305" xr:uid="{00E203CA-480D-4465-BF57-E9AB10346F49}"/>
    <cellStyle name="Normal 19 4 2 3" xfId="13149" xr:uid="{00000000-0005-0000-0000-0000053A0000}"/>
    <cellStyle name="Normal 19 4 2 3 2" xfId="21342" xr:uid="{00000000-0005-0000-0000-0000063A0000}"/>
    <cellStyle name="Normal 19 4 2 3 2 2" xfId="33249" xr:uid="{1FD03648-4B09-41F4-8691-1361AD183FD8}"/>
    <cellStyle name="Normal 19 4 2 3 3" xfId="27307" xr:uid="{90F016B1-A25A-478A-8DDC-D386A4EFBBCA}"/>
    <cellStyle name="Normal 19 4 2 4" xfId="21339" xr:uid="{00000000-0005-0000-0000-0000073A0000}"/>
    <cellStyle name="Normal 19 4 2 4 2" xfId="33246" xr:uid="{52AC8169-EB73-47A6-8821-72F3234652A8}"/>
    <cellStyle name="Normal 19 4 2 5" xfId="27304" xr:uid="{6B9E4C62-62EF-4153-B610-B05201AC187A}"/>
    <cellStyle name="Normal 19 4 3" xfId="13150" xr:uid="{00000000-0005-0000-0000-0000083A0000}"/>
    <cellStyle name="Normal 19 4 3 2" xfId="13151" xr:uid="{00000000-0005-0000-0000-0000093A0000}"/>
    <cellStyle name="Normal 19 4 3 2 2" xfId="21344" xr:uid="{00000000-0005-0000-0000-00000A3A0000}"/>
    <cellStyle name="Normal 19 4 3 2 2 2" xfId="33251" xr:uid="{9C5712B3-4256-41E5-AFC1-63F554D67B8F}"/>
    <cellStyle name="Normal 19 4 3 2 3" xfId="27309" xr:uid="{8C2B816A-9067-49B4-86ED-37AE2C8B7F45}"/>
    <cellStyle name="Normal 19 4 3 3" xfId="21343" xr:uid="{00000000-0005-0000-0000-00000B3A0000}"/>
    <cellStyle name="Normal 19 4 3 3 2" xfId="33250" xr:uid="{E2EDA1CA-EE9C-432C-A941-928D8B99206B}"/>
    <cellStyle name="Normal 19 4 3 4" xfId="27308" xr:uid="{CC4C240D-7437-42B1-A816-39CBE6F422DB}"/>
    <cellStyle name="Normal 19 4 4" xfId="13152" xr:uid="{00000000-0005-0000-0000-00000C3A0000}"/>
    <cellStyle name="Normal 19 4 4 2" xfId="21345" xr:uid="{00000000-0005-0000-0000-00000D3A0000}"/>
    <cellStyle name="Normal 19 4 4 2 2" xfId="33252" xr:uid="{D4491114-09FA-4812-8660-E91535018648}"/>
    <cellStyle name="Normal 19 4 4 3" xfId="27310" xr:uid="{80E8C557-E6E8-4EFB-90C4-3FB13566FC0E}"/>
    <cellStyle name="Normal 19 4 5" xfId="13153" xr:uid="{00000000-0005-0000-0000-00000E3A0000}"/>
    <cellStyle name="Normal 19 4 5 2" xfId="21346" xr:uid="{00000000-0005-0000-0000-00000F3A0000}"/>
    <cellStyle name="Normal 19 4 5 2 2" xfId="33253" xr:uid="{5E630009-6990-47AE-86CF-9B0B54043283}"/>
    <cellStyle name="Normal 19 4 5 3" xfId="27311" xr:uid="{A4890483-ACCD-4284-9B68-CFDE5744DDD8}"/>
    <cellStyle name="Normal 19 4 6" xfId="13154" xr:uid="{00000000-0005-0000-0000-0000103A0000}"/>
    <cellStyle name="Normal 19 4 7" xfId="21338" xr:uid="{00000000-0005-0000-0000-0000113A0000}"/>
    <cellStyle name="Normal 19 4 7 2" xfId="33245" xr:uid="{C39AFF1F-CA47-47AF-AED1-8DAD85D6578F}"/>
    <cellStyle name="Normal 19 4 8" xfId="27303" xr:uid="{D12CA338-7F21-4145-A756-1CC7189C58BA}"/>
    <cellStyle name="Normal 19 5" xfId="13155" xr:uid="{00000000-0005-0000-0000-0000123A0000}"/>
    <cellStyle name="Normal 19 5 2" xfId="13156" xr:uid="{00000000-0005-0000-0000-0000133A0000}"/>
    <cellStyle name="Normal 19 5 2 2" xfId="13157" xr:uid="{00000000-0005-0000-0000-0000143A0000}"/>
    <cellStyle name="Normal 19 5 2 2 2" xfId="21349" xr:uid="{00000000-0005-0000-0000-0000153A0000}"/>
    <cellStyle name="Normal 19 5 2 2 2 2" xfId="33256" xr:uid="{632D99BE-8FCB-446F-84CE-A8659DA06DDB}"/>
    <cellStyle name="Normal 19 5 2 2 3" xfId="27314" xr:uid="{800405C5-400D-48CB-9C03-AE0F9D402164}"/>
    <cellStyle name="Normal 19 5 2 3" xfId="21348" xr:uid="{00000000-0005-0000-0000-0000163A0000}"/>
    <cellStyle name="Normal 19 5 2 3 2" xfId="33255" xr:uid="{3F0AE273-DCC7-4C43-A80C-0C6383E6B338}"/>
    <cellStyle name="Normal 19 5 2 4" xfId="27313" xr:uid="{7773849D-C3D3-4A44-B115-85C9E9DCAAF7}"/>
    <cellStyle name="Normal 19 5 3" xfId="13158" xr:uid="{00000000-0005-0000-0000-0000173A0000}"/>
    <cellStyle name="Normal 19 5 3 2" xfId="21350" xr:uid="{00000000-0005-0000-0000-0000183A0000}"/>
    <cellStyle name="Normal 19 5 3 2 2" xfId="33257" xr:uid="{5F2B42D4-D360-4F60-A92F-B03BA36B21B7}"/>
    <cellStyle name="Normal 19 5 3 3" xfId="27315" xr:uid="{277CF53C-030D-4322-800E-2C98898AC6B8}"/>
    <cellStyle name="Normal 19 5 4" xfId="13159" xr:uid="{00000000-0005-0000-0000-0000193A0000}"/>
    <cellStyle name="Normal 19 5 4 2" xfId="21351" xr:uid="{00000000-0005-0000-0000-00001A3A0000}"/>
    <cellStyle name="Normal 19 5 4 2 2" xfId="33258" xr:uid="{44C0DFAB-744A-4F04-BC63-E23DB339C6BB}"/>
    <cellStyle name="Normal 19 5 4 3" xfId="27316" xr:uid="{F3192BE7-9996-4381-BEC0-8ED6A7EB93CF}"/>
    <cellStyle name="Normal 19 5 5" xfId="13160" xr:uid="{00000000-0005-0000-0000-00001B3A0000}"/>
    <cellStyle name="Normal 19 5 6" xfId="21347" xr:uid="{00000000-0005-0000-0000-00001C3A0000}"/>
    <cellStyle name="Normal 19 5 6 2" xfId="33254" xr:uid="{34091A1A-7332-43F9-9032-7C866C97E7EE}"/>
    <cellStyle name="Normal 19 5 7" xfId="27312" xr:uid="{0B1CA3F9-89CF-4444-B7CC-C077E4A93A0D}"/>
    <cellStyle name="Normal 19 6" xfId="13161" xr:uid="{00000000-0005-0000-0000-00001D3A0000}"/>
    <cellStyle name="Normal 19 6 2" xfId="13162" xr:uid="{00000000-0005-0000-0000-00001E3A0000}"/>
    <cellStyle name="Normal 19 6 2 2" xfId="21353" xr:uid="{00000000-0005-0000-0000-00001F3A0000}"/>
    <cellStyle name="Normal 19 6 2 2 2" xfId="33260" xr:uid="{16165220-6204-4015-BE2E-2DEA8A9B05EF}"/>
    <cellStyle name="Normal 19 6 2 3" xfId="27318" xr:uid="{CD75D150-933D-4BDA-AB5B-C0F663B23C9D}"/>
    <cellStyle name="Normal 19 6 3" xfId="13163" xr:uid="{00000000-0005-0000-0000-0000203A0000}"/>
    <cellStyle name="Normal 19 6 3 2" xfId="21354" xr:uid="{00000000-0005-0000-0000-0000213A0000}"/>
    <cellStyle name="Normal 19 6 3 2 2" xfId="33261" xr:uid="{39AA5561-F2DD-46FD-97EF-7093876EB05B}"/>
    <cellStyle name="Normal 19 6 3 3" xfId="27319" xr:uid="{F5415A59-85E2-462B-86CF-BBA0E7CD6054}"/>
    <cellStyle name="Normal 19 6 4" xfId="13164" xr:uid="{00000000-0005-0000-0000-0000223A0000}"/>
    <cellStyle name="Normal 19 6 5" xfId="21352" xr:uid="{00000000-0005-0000-0000-0000233A0000}"/>
    <cellStyle name="Normal 19 6 5 2" xfId="33259" xr:uid="{D822E054-F33E-4952-ABA7-C35DEEE8877E}"/>
    <cellStyle name="Normal 19 6 6" xfId="27317" xr:uid="{DBB347A3-E5FE-444A-912C-E4E973C114EE}"/>
    <cellStyle name="Normal 19 7" xfId="13165" xr:uid="{00000000-0005-0000-0000-0000243A0000}"/>
    <cellStyle name="Normal 19 7 2" xfId="21355" xr:uid="{00000000-0005-0000-0000-0000253A0000}"/>
    <cellStyle name="Normal 19 7 2 2" xfId="33262" xr:uid="{68959A9F-E168-434E-BB59-679120DA3909}"/>
    <cellStyle name="Normal 19 7 3" xfId="27320" xr:uid="{3FE39678-0F82-49C4-9E36-FAD3B6991B83}"/>
    <cellStyle name="Normal 19 8" xfId="13166" xr:uid="{00000000-0005-0000-0000-0000263A0000}"/>
    <cellStyle name="Normal 19 8 2" xfId="21356" xr:uid="{00000000-0005-0000-0000-0000273A0000}"/>
    <cellStyle name="Normal 19 8 2 2" xfId="33263" xr:uid="{2856D7CB-32EC-4C69-8E8C-7FB8BC8E7C1B}"/>
    <cellStyle name="Normal 19 8 3" xfId="27321" xr:uid="{21838CF2-18A5-4C2D-9D12-159F19249446}"/>
    <cellStyle name="Normal 19 9" xfId="13167" xr:uid="{00000000-0005-0000-0000-0000283A0000}"/>
    <cellStyle name="Normal 19 9 2" xfId="21357" xr:uid="{00000000-0005-0000-0000-0000293A0000}"/>
    <cellStyle name="Normal 19 9 2 2" xfId="33264" xr:uid="{7E8EF1D4-F1C5-479F-954A-56EFBF4F4EFC}"/>
    <cellStyle name="Normal 19 9 3" xfId="27322" xr:uid="{C789698E-1101-4DB4-8D64-2243D588031B}"/>
    <cellStyle name="Normal 190" xfId="13168" xr:uid="{00000000-0005-0000-0000-00002A3A0000}"/>
    <cellStyle name="Normal 190 2" xfId="13169" xr:uid="{00000000-0005-0000-0000-00002B3A0000}"/>
    <cellStyle name="Normal 190 3" xfId="13170" xr:uid="{00000000-0005-0000-0000-00002C3A0000}"/>
    <cellStyle name="Normal 191" xfId="13171" xr:uid="{00000000-0005-0000-0000-00002D3A0000}"/>
    <cellStyle name="Normal 191 2" xfId="13172" xr:uid="{00000000-0005-0000-0000-00002E3A0000}"/>
    <cellStyle name="Normal 191 3" xfId="13173" xr:uid="{00000000-0005-0000-0000-00002F3A0000}"/>
    <cellStyle name="Normal 192" xfId="13174" xr:uid="{00000000-0005-0000-0000-0000303A0000}"/>
    <cellStyle name="Normal 192 2" xfId="13175" xr:uid="{00000000-0005-0000-0000-0000313A0000}"/>
    <cellStyle name="Normal 192 3" xfId="13176" xr:uid="{00000000-0005-0000-0000-0000323A0000}"/>
    <cellStyle name="Normal 193" xfId="13177" xr:uid="{00000000-0005-0000-0000-0000333A0000}"/>
    <cellStyle name="Normal 193 2" xfId="13178" xr:uid="{00000000-0005-0000-0000-0000343A0000}"/>
    <cellStyle name="Normal 193 3" xfId="13179" xr:uid="{00000000-0005-0000-0000-0000353A0000}"/>
    <cellStyle name="Normal 194" xfId="13180" xr:uid="{00000000-0005-0000-0000-0000363A0000}"/>
    <cellStyle name="Normal 194 2" xfId="13181" xr:uid="{00000000-0005-0000-0000-0000373A0000}"/>
    <cellStyle name="Normal 194 3" xfId="13182" xr:uid="{00000000-0005-0000-0000-0000383A0000}"/>
    <cellStyle name="Normal 194 4" xfId="13183" xr:uid="{00000000-0005-0000-0000-0000393A0000}"/>
    <cellStyle name="Normal 195" xfId="13184" xr:uid="{00000000-0005-0000-0000-00003A3A0000}"/>
    <cellStyle name="Normal 195 2" xfId="13185" xr:uid="{00000000-0005-0000-0000-00003B3A0000}"/>
    <cellStyle name="Normal 195 3" xfId="13186" xr:uid="{00000000-0005-0000-0000-00003C3A0000}"/>
    <cellStyle name="Normal 196" xfId="13187" xr:uid="{00000000-0005-0000-0000-00003D3A0000}"/>
    <cellStyle name="Normal 196 2" xfId="13188" xr:uid="{00000000-0005-0000-0000-00003E3A0000}"/>
    <cellStyle name="Normal 196 3" xfId="13189" xr:uid="{00000000-0005-0000-0000-00003F3A0000}"/>
    <cellStyle name="Normal 197" xfId="13190" xr:uid="{00000000-0005-0000-0000-0000403A0000}"/>
    <cellStyle name="Normal 197 2" xfId="13191" xr:uid="{00000000-0005-0000-0000-0000413A0000}"/>
    <cellStyle name="Normal 197 3" xfId="13192" xr:uid="{00000000-0005-0000-0000-0000423A0000}"/>
    <cellStyle name="Normal 197 4" xfId="13193" xr:uid="{00000000-0005-0000-0000-0000433A0000}"/>
    <cellStyle name="Normal 198" xfId="13194" xr:uid="{00000000-0005-0000-0000-0000443A0000}"/>
    <cellStyle name="Normal 198 2" xfId="13195" xr:uid="{00000000-0005-0000-0000-0000453A0000}"/>
    <cellStyle name="Normal 198 3" xfId="13196" xr:uid="{00000000-0005-0000-0000-0000463A0000}"/>
    <cellStyle name="Normal 198 4" xfId="13197" xr:uid="{00000000-0005-0000-0000-0000473A0000}"/>
    <cellStyle name="Normal 199" xfId="13198" xr:uid="{00000000-0005-0000-0000-0000483A0000}"/>
    <cellStyle name="Normal 199 2" xfId="13199" xr:uid="{00000000-0005-0000-0000-0000493A0000}"/>
    <cellStyle name="Normal 199 3" xfId="13200" xr:uid="{00000000-0005-0000-0000-00004A3A0000}"/>
    <cellStyle name="Normal 199 4" xfId="13201" xr:uid="{00000000-0005-0000-0000-00004B3A0000}"/>
    <cellStyle name="Normal 2" xfId="1" xr:uid="{00000000-0005-0000-0000-00004C3A0000}"/>
    <cellStyle name="Normal 2 10" xfId="13202" xr:uid="{00000000-0005-0000-0000-00004D3A0000}"/>
    <cellStyle name="Normal 2 10 10" xfId="13203" xr:uid="{00000000-0005-0000-0000-00004E3A0000}"/>
    <cellStyle name="Normal 2 10 10 2" xfId="21358" xr:uid="{00000000-0005-0000-0000-00004F3A0000}"/>
    <cellStyle name="Normal 2 10 10 2 2" xfId="33265" xr:uid="{44B3211B-0AFD-4011-8A88-C55F37EAA94B}"/>
    <cellStyle name="Normal 2 10 10 3" xfId="27323" xr:uid="{1105EF57-C404-42D6-B924-FAD89CCFCCE5}"/>
    <cellStyle name="Normal 2 10 11" xfId="13204" xr:uid="{00000000-0005-0000-0000-0000503A0000}"/>
    <cellStyle name="Normal 2 10 11 2" xfId="21359" xr:uid="{00000000-0005-0000-0000-0000513A0000}"/>
    <cellStyle name="Normal 2 10 11 2 2" xfId="33266" xr:uid="{1BCF453E-BE3D-4ABD-AE30-BC75F8C3BFC3}"/>
    <cellStyle name="Normal 2 10 11 3" xfId="27324" xr:uid="{ED171CC1-F195-42D3-BC17-0164610A9423}"/>
    <cellStyle name="Normal 2 10 12" xfId="13205" xr:uid="{00000000-0005-0000-0000-0000523A0000}"/>
    <cellStyle name="Normal 2 10 2" xfId="13206" xr:uid="{00000000-0005-0000-0000-0000533A0000}"/>
    <cellStyle name="Normal 2 10 2 2" xfId="13207" xr:uid="{00000000-0005-0000-0000-0000543A0000}"/>
    <cellStyle name="Normal 2 10 2 2 2" xfId="13208" xr:uid="{00000000-0005-0000-0000-0000553A0000}"/>
    <cellStyle name="Normal 2 10 2 2 2 2" xfId="21362" xr:uid="{00000000-0005-0000-0000-0000563A0000}"/>
    <cellStyle name="Normal 2 10 2 2 2 2 2" xfId="33269" xr:uid="{2CB9F679-652F-4ECE-9CA3-C719271BDC1E}"/>
    <cellStyle name="Normal 2 10 2 2 2 3" xfId="27327" xr:uid="{BC8B8E33-A52D-473A-8CA7-1F78B3A512DF}"/>
    <cellStyle name="Normal 2 10 2 2 3" xfId="21361" xr:uid="{00000000-0005-0000-0000-0000573A0000}"/>
    <cellStyle name="Normal 2 10 2 2 3 2" xfId="33268" xr:uid="{D071975C-C17C-4322-85B1-288DCC5AB876}"/>
    <cellStyle name="Normal 2 10 2 2 4" xfId="27326" xr:uid="{F9F69174-85F3-4A52-9181-0059EE156595}"/>
    <cellStyle name="Normal 2 10 2 3" xfId="13209" xr:uid="{00000000-0005-0000-0000-0000583A0000}"/>
    <cellStyle name="Normal 2 10 2 3 2" xfId="21363" xr:uid="{00000000-0005-0000-0000-0000593A0000}"/>
    <cellStyle name="Normal 2 10 2 3 2 2" xfId="33270" xr:uid="{D0A460AA-BADC-45E5-8944-1D6204C2C373}"/>
    <cellStyle name="Normal 2 10 2 3 3" xfId="27328" xr:uid="{EFDFAAB6-F9FA-4236-9D14-3F61DB87B81E}"/>
    <cellStyle name="Normal 2 10 2 4" xfId="13210" xr:uid="{00000000-0005-0000-0000-00005A3A0000}"/>
    <cellStyle name="Normal 2 10 2 4 2" xfId="21364" xr:uid="{00000000-0005-0000-0000-00005B3A0000}"/>
    <cellStyle name="Normal 2 10 2 4 2 2" xfId="33271" xr:uid="{CDC69C11-8093-44E1-BC66-632FC1A824BE}"/>
    <cellStyle name="Normal 2 10 2 4 3" xfId="27329" xr:uid="{7D83FDC0-20C4-4C3E-B3C8-7BB8078FDA6C}"/>
    <cellStyle name="Normal 2 10 2 5" xfId="13211" xr:uid="{00000000-0005-0000-0000-00005C3A0000}"/>
    <cellStyle name="Normal 2 10 2 5 2" xfId="21365" xr:uid="{00000000-0005-0000-0000-00005D3A0000}"/>
    <cellStyle name="Normal 2 10 2 5 2 2" xfId="33272" xr:uid="{485C6364-E698-429F-BFEE-5415222526FF}"/>
    <cellStyle name="Normal 2 10 2 5 3" xfId="27330" xr:uid="{59FF13F8-AC48-4C4E-B362-2049342B51AA}"/>
    <cellStyle name="Normal 2 10 2 6" xfId="21360" xr:uid="{00000000-0005-0000-0000-00005E3A0000}"/>
    <cellStyle name="Normal 2 10 2 6 2" xfId="33267" xr:uid="{07B871F7-7F71-42A5-BE60-7FAD85D10981}"/>
    <cellStyle name="Normal 2 10 2 7" xfId="27325" xr:uid="{A1992F84-8B07-4D91-BCCE-76D59DA80D24}"/>
    <cellStyle name="Normal 2 10 3" xfId="13212" xr:uid="{00000000-0005-0000-0000-00005F3A0000}"/>
    <cellStyle name="Normal 2 10 3 2" xfId="13213" xr:uid="{00000000-0005-0000-0000-0000603A0000}"/>
    <cellStyle name="Normal 2 10 3 2 2" xfId="21367" xr:uid="{00000000-0005-0000-0000-0000613A0000}"/>
    <cellStyle name="Normal 2 10 3 2 2 2" xfId="33274" xr:uid="{32147C77-8A56-4273-9C4C-6C27CEEE5401}"/>
    <cellStyle name="Normal 2 10 3 2 3" xfId="27332" xr:uid="{E2622056-FB60-4678-9C14-2825A0FA4C04}"/>
    <cellStyle name="Normal 2 10 3 3" xfId="21366" xr:uid="{00000000-0005-0000-0000-0000623A0000}"/>
    <cellStyle name="Normal 2 10 3 3 2" xfId="33273" xr:uid="{D0A02052-A512-4279-BE04-89A270753DBE}"/>
    <cellStyle name="Normal 2 10 3 4" xfId="27331" xr:uid="{78601334-F636-4444-80A7-34641F360B0B}"/>
    <cellStyle name="Normal 2 10 4" xfId="13214" xr:uid="{00000000-0005-0000-0000-0000633A0000}"/>
    <cellStyle name="Normal 2 10 4 2" xfId="13215" xr:uid="{00000000-0005-0000-0000-0000643A0000}"/>
    <cellStyle name="Normal 2 10 4 2 2" xfId="21369" xr:uid="{00000000-0005-0000-0000-0000653A0000}"/>
    <cellStyle name="Normal 2 10 4 2 2 2" xfId="33276" xr:uid="{C41FE90F-0DFE-4A30-93F1-C154924CDEC1}"/>
    <cellStyle name="Normal 2 10 4 2 3" xfId="27334" xr:uid="{9FDC36B2-1B4F-4FE4-891F-EEBD67F6C960}"/>
    <cellStyle name="Normal 2 10 4 3" xfId="21368" xr:uid="{00000000-0005-0000-0000-0000663A0000}"/>
    <cellStyle name="Normal 2 10 4 3 2" xfId="33275" xr:uid="{3D29895B-54AB-460F-B27B-D31524EE8D56}"/>
    <cellStyle name="Normal 2 10 4 4" xfId="27333" xr:uid="{3DB1F929-8DBD-4633-B715-CF2679996D43}"/>
    <cellStyle name="Normal 2 10 5" xfId="13216" xr:uid="{00000000-0005-0000-0000-0000673A0000}"/>
    <cellStyle name="Normal 2 10 5 2" xfId="21370" xr:uid="{00000000-0005-0000-0000-0000683A0000}"/>
    <cellStyle name="Normal 2 10 5 2 2" xfId="33277" xr:uid="{D65775CC-AACF-4998-B97A-C912EBFABFD5}"/>
    <cellStyle name="Normal 2 10 5 3" xfId="27335" xr:uid="{92FF7CC4-5BCC-4D5D-B280-70C0E34D3A47}"/>
    <cellStyle name="Normal 2 10 6" xfId="13217" xr:uid="{00000000-0005-0000-0000-0000693A0000}"/>
    <cellStyle name="Normal 2 10 6 2" xfId="21371" xr:uid="{00000000-0005-0000-0000-00006A3A0000}"/>
    <cellStyle name="Normal 2 10 6 2 2" xfId="33278" xr:uid="{38738317-3158-471A-8A1D-C4EE97F3C052}"/>
    <cellStyle name="Normal 2 10 6 3" xfId="27336" xr:uid="{ECE512F6-433F-4885-A31F-0EA501198133}"/>
    <cellStyle name="Normal 2 10 7" xfId="13218" xr:uid="{00000000-0005-0000-0000-00006B3A0000}"/>
    <cellStyle name="Normal 2 10 7 2" xfId="21372" xr:uid="{00000000-0005-0000-0000-00006C3A0000}"/>
    <cellStyle name="Normal 2 10 7 2 2" xfId="33279" xr:uid="{5DBACE12-183B-4E0F-BD6F-607927CAFF7A}"/>
    <cellStyle name="Normal 2 10 7 3" xfId="27337" xr:uid="{60BBEDB3-ECF7-4F2A-AED9-770F0C97C26A}"/>
    <cellStyle name="Normal 2 10 8" xfId="13219" xr:uid="{00000000-0005-0000-0000-00006D3A0000}"/>
    <cellStyle name="Normal 2 10 8 2" xfId="21373" xr:uid="{00000000-0005-0000-0000-00006E3A0000}"/>
    <cellStyle name="Normal 2 10 8 2 2" xfId="33280" xr:uid="{7099299F-07F3-4963-8D03-AC1EA16D78B2}"/>
    <cellStyle name="Normal 2 10 8 3" xfId="27338" xr:uid="{7C3FEE53-82C5-49A6-97CB-2754CC592E7F}"/>
    <cellStyle name="Normal 2 10 9" xfId="13220" xr:uid="{00000000-0005-0000-0000-00006F3A0000}"/>
    <cellStyle name="Normal 2 10 9 2" xfId="21374" xr:uid="{00000000-0005-0000-0000-0000703A0000}"/>
    <cellStyle name="Normal 2 10 9 2 2" xfId="33281" xr:uid="{491B7E19-B16F-42FF-99B8-2F9ABB2ED639}"/>
    <cellStyle name="Normal 2 10 9 3" xfId="27339" xr:uid="{376774C0-BFB8-45CD-A35A-892CC51EC95A}"/>
    <cellStyle name="Normal 2 11" xfId="13221" xr:uid="{00000000-0005-0000-0000-0000713A0000}"/>
    <cellStyle name="Normal 2 11 2" xfId="13222" xr:uid="{00000000-0005-0000-0000-0000723A0000}"/>
    <cellStyle name="Normal 2 11 2 2" xfId="13223" xr:uid="{00000000-0005-0000-0000-0000733A0000}"/>
    <cellStyle name="Normal 2 11 2 2 2" xfId="21376" xr:uid="{00000000-0005-0000-0000-0000743A0000}"/>
    <cellStyle name="Normal 2 11 2 2 2 2" xfId="33283" xr:uid="{2D7A0950-516F-400C-A6A5-8D282285BBA0}"/>
    <cellStyle name="Normal 2 11 2 2 3" xfId="27341" xr:uid="{0929E45D-5D08-45CB-ADA9-3B902CA78FD9}"/>
    <cellStyle name="Normal 2 11 2 3" xfId="13224" xr:uid="{00000000-0005-0000-0000-0000753A0000}"/>
    <cellStyle name="Normal 2 11 2 3 2" xfId="21377" xr:uid="{00000000-0005-0000-0000-0000763A0000}"/>
    <cellStyle name="Normal 2 11 2 3 2 2" xfId="33284" xr:uid="{2C38712B-CEA1-4F93-B671-9D5CE558AADD}"/>
    <cellStyle name="Normal 2 11 2 3 3" xfId="27342" xr:uid="{F3ED6EBB-D0F9-49D8-803C-B66E5F68F7E1}"/>
    <cellStyle name="Normal 2 11 2 4" xfId="21375" xr:uid="{00000000-0005-0000-0000-0000773A0000}"/>
    <cellStyle name="Normal 2 11 2 4 2" xfId="33282" xr:uid="{8C9F11A5-A9DE-4D9D-BB5D-72693E33341A}"/>
    <cellStyle name="Normal 2 11 2 5" xfId="27340" xr:uid="{6349400C-7C1E-4145-ACE0-6A14E8886106}"/>
    <cellStyle name="Normal 2 11 3" xfId="13225" xr:uid="{00000000-0005-0000-0000-0000783A0000}"/>
    <cellStyle name="Normal 2 11 3 2" xfId="13226" xr:uid="{00000000-0005-0000-0000-0000793A0000}"/>
    <cellStyle name="Normal 2 11 3 2 2" xfId="21379" xr:uid="{00000000-0005-0000-0000-00007A3A0000}"/>
    <cellStyle name="Normal 2 11 3 2 2 2" xfId="33286" xr:uid="{8F470195-0F15-4C36-A5E0-DCBA6FAB9D31}"/>
    <cellStyle name="Normal 2 11 3 2 3" xfId="27344" xr:uid="{E934A590-E6C3-4196-BC15-984C5E35D45A}"/>
    <cellStyle name="Normal 2 11 3 3" xfId="21378" xr:uid="{00000000-0005-0000-0000-00007B3A0000}"/>
    <cellStyle name="Normal 2 11 3 3 2" xfId="33285" xr:uid="{49A0C3A3-4487-49C5-AA3B-EDEE8C3DFB52}"/>
    <cellStyle name="Normal 2 11 3 4" xfId="27343" xr:uid="{6930D58B-5F2A-4280-8EBF-49439BEE244F}"/>
    <cellStyle name="Normal 2 11 4" xfId="13227" xr:uid="{00000000-0005-0000-0000-00007C3A0000}"/>
    <cellStyle name="Normal 2 11 4 2" xfId="13228" xr:uid="{00000000-0005-0000-0000-00007D3A0000}"/>
    <cellStyle name="Normal 2 11 4 2 2" xfId="21381" xr:uid="{00000000-0005-0000-0000-00007E3A0000}"/>
    <cellStyle name="Normal 2 11 4 2 2 2" xfId="33288" xr:uid="{3564B979-FCFC-4555-859F-C71D96BCBFFE}"/>
    <cellStyle name="Normal 2 11 4 2 3" xfId="27346" xr:uid="{8A03B1CB-CBD7-4F09-A634-CBCAA3956ED9}"/>
    <cellStyle name="Normal 2 11 4 3" xfId="21380" xr:uid="{00000000-0005-0000-0000-00007F3A0000}"/>
    <cellStyle name="Normal 2 11 4 3 2" xfId="33287" xr:uid="{2C3270B4-7A69-4158-8721-EDAA721B7A88}"/>
    <cellStyle name="Normal 2 11 4 4" xfId="27345" xr:uid="{26DACFAD-446C-42EB-AD92-FB6120F891B3}"/>
    <cellStyle name="Normal 2 11 5" xfId="13229" xr:uid="{00000000-0005-0000-0000-0000803A0000}"/>
    <cellStyle name="Normal 2 11 5 2" xfId="21382" xr:uid="{00000000-0005-0000-0000-0000813A0000}"/>
    <cellStyle name="Normal 2 11 5 2 2" xfId="33289" xr:uid="{4DAFA837-32F0-4146-BC95-26E84055233C}"/>
    <cellStyle name="Normal 2 11 5 3" xfId="27347" xr:uid="{2D4545F9-D86A-4611-B35B-BC4E091EFC51}"/>
    <cellStyle name="Normal 2 11 6" xfId="13230" xr:uid="{00000000-0005-0000-0000-0000823A0000}"/>
    <cellStyle name="Normal 2 11 6 2" xfId="21383" xr:uid="{00000000-0005-0000-0000-0000833A0000}"/>
    <cellStyle name="Normal 2 11 6 2 2" xfId="33290" xr:uid="{2018C4D6-F929-44CE-9498-1D5C69F325C5}"/>
    <cellStyle name="Normal 2 11 6 3" xfId="27348" xr:uid="{A88946CA-A588-4FD4-9066-6ECA8DC79640}"/>
    <cellStyle name="Normal 2 11 7" xfId="13231" xr:uid="{00000000-0005-0000-0000-0000843A0000}"/>
    <cellStyle name="Normal 2 11 7 2" xfId="21384" xr:uid="{00000000-0005-0000-0000-0000853A0000}"/>
    <cellStyle name="Normal 2 11 7 2 2" xfId="33291" xr:uid="{9206A177-3F8A-4FAA-8ECA-9576193BE33E}"/>
    <cellStyle name="Normal 2 11 7 3" xfId="27349" xr:uid="{43EBF0B1-84AC-452B-B6C7-A0A6667B0102}"/>
    <cellStyle name="Normal 2 11 8" xfId="13232" xr:uid="{00000000-0005-0000-0000-0000863A0000}"/>
    <cellStyle name="Normal 2 12" xfId="13233" xr:uid="{00000000-0005-0000-0000-0000873A0000}"/>
    <cellStyle name="Normal 2 12 2" xfId="13234" xr:uid="{00000000-0005-0000-0000-0000883A0000}"/>
    <cellStyle name="Normal 2 12 2 2" xfId="13235" xr:uid="{00000000-0005-0000-0000-0000893A0000}"/>
    <cellStyle name="Normal 2 12 2 2 2" xfId="21386" xr:uid="{00000000-0005-0000-0000-00008A3A0000}"/>
    <cellStyle name="Normal 2 12 2 2 2 2" xfId="33293" xr:uid="{6CFE7B86-140F-41F8-B169-83877C1CBF24}"/>
    <cellStyle name="Normal 2 12 2 2 3" xfId="27351" xr:uid="{C769E05B-85B0-4F21-A023-27BE16DA5E30}"/>
    <cellStyle name="Normal 2 12 2 3" xfId="21385" xr:uid="{00000000-0005-0000-0000-00008B3A0000}"/>
    <cellStyle name="Normal 2 12 2 3 2" xfId="33292" xr:uid="{267A83DC-2732-49DF-BC1A-CF57C5C91939}"/>
    <cellStyle name="Normal 2 12 2 4" xfId="27350" xr:uid="{42DC1954-1FEE-444A-A972-0D6250610E03}"/>
    <cellStyle name="Normal 2 12 3" xfId="13236" xr:uid="{00000000-0005-0000-0000-00008C3A0000}"/>
    <cellStyle name="Normal 2 12 3 2" xfId="13237" xr:uid="{00000000-0005-0000-0000-00008D3A0000}"/>
    <cellStyle name="Normal 2 12 3 2 2" xfId="21388" xr:uid="{00000000-0005-0000-0000-00008E3A0000}"/>
    <cellStyle name="Normal 2 12 3 2 2 2" xfId="33295" xr:uid="{0CA2EB37-9671-44EB-8CC8-776BC12A36F5}"/>
    <cellStyle name="Normal 2 12 3 2 3" xfId="27353" xr:uid="{035E4913-5B6E-4DA0-BD04-ACE2113149F4}"/>
    <cellStyle name="Normal 2 12 3 3" xfId="21387" xr:uid="{00000000-0005-0000-0000-00008F3A0000}"/>
    <cellStyle name="Normal 2 12 3 3 2" xfId="33294" xr:uid="{8E96EE07-6354-416D-829C-3770601B017A}"/>
    <cellStyle name="Normal 2 12 3 4" xfId="27352" xr:uid="{F5707566-E91D-4701-9767-33BFA5AB7CD8}"/>
    <cellStyle name="Normal 2 12 4" xfId="13238" xr:uid="{00000000-0005-0000-0000-0000903A0000}"/>
    <cellStyle name="Normal 2 12 4 2" xfId="13239" xr:uid="{00000000-0005-0000-0000-0000913A0000}"/>
    <cellStyle name="Normal 2 12 4 2 2" xfId="21390" xr:uid="{00000000-0005-0000-0000-0000923A0000}"/>
    <cellStyle name="Normal 2 12 4 2 2 2" xfId="33297" xr:uid="{8CFD20B5-012B-4F72-A564-F705CC945EEA}"/>
    <cellStyle name="Normal 2 12 4 2 3" xfId="27355" xr:uid="{E004E972-DBC1-4539-8733-0FB651C8F39B}"/>
    <cellStyle name="Normal 2 12 4 3" xfId="21389" xr:uid="{00000000-0005-0000-0000-0000933A0000}"/>
    <cellStyle name="Normal 2 12 4 3 2" xfId="33296" xr:uid="{927AF825-31F9-4399-9B99-C9E5EAE02703}"/>
    <cellStyle name="Normal 2 12 4 4" xfId="27354" xr:uid="{10B797F6-50BF-4948-BB29-3BCBE0B2E8AA}"/>
    <cellStyle name="Normal 2 12 5" xfId="13240" xr:uid="{00000000-0005-0000-0000-0000943A0000}"/>
    <cellStyle name="Normal 2 12 5 2" xfId="21391" xr:uid="{00000000-0005-0000-0000-0000953A0000}"/>
    <cellStyle name="Normal 2 12 5 2 2" xfId="33298" xr:uid="{DABD3616-9834-44B1-9A45-6C85B52E7893}"/>
    <cellStyle name="Normal 2 12 5 3" xfId="27356" xr:uid="{88C19E35-71B9-4F61-B229-A7EBA53E6BA0}"/>
    <cellStyle name="Normal 2 12 6" xfId="13241" xr:uid="{00000000-0005-0000-0000-0000963A0000}"/>
    <cellStyle name="Normal 2 12 6 2" xfId="21392" xr:uid="{00000000-0005-0000-0000-0000973A0000}"/>
    <cellStyle name="Normal 2 12 6 2 2" xfId="33299" xr:uid="{4B4FC752-20AC-4FAE-B338-434A6AEC17D7}"/>
    <cellStyle name="Normal 2 12 6 3" xfId="27357" xr:uid="{4A2EB238-FCA3-4851-AF34-DA38EDA898DC}"/>
    <cellStyle name="Normal 2 12 7" xfId="13242" xr:uid="{00000000-0005-0000-0000-0000983A0000}"/>
    <cellStyle name="Normal 2 12 7 2" xfId="21393" xr:uid="{00000000-0005-0000-0000-0000993A0000}"/>
    <cellStyle name="Normal 2 12 7 2 2" xfId="33300" xr:uid="{FB5552C0-4FC3-4836-9FBE-31A1892ECA11}"/>
    <cellStyle name="Normal 2 12 7 3" xfId="27358" xr:uid="{DD7034D7-CA30-4CC6-AADB-685A00FBA4C6}"/>
    <cellStyle name="Normal 2 12 8" xfId="13243" xr:uid="{00000000-0005-0000-0000-00009A3A0000}"/>
    <cellStyle name="Normal 2 12 8 2" xfId="21394" xr:uid="{00000000-0005-0000-0000-00009B3A0000}"/>
    <cellStyle name="Normal 2 12 8 2 2" xfId="33301" xr:uid="{5AC0C6D3-F7C4-4C83-992F-33CCB9A46681}"/>
    <cellStyle name="Normal 2 12 8 3" xfId="27359" xr:uid="{109BA515-160F-4281-8EB9-BCACEDFACE1A}"/>
    <cellStyle name="Normal 2 13" xfId="13244" xr:uid="{00000000-0005-0000-0000-00009C3A0000}"/>
    <cellStyle name="Normal 2 13 2" xfId="13245" xr:uid="{00000000-0005-0000-0000-00009D3A0000}"/>
    <cellStyle name="Normal 2 13 2 2" xfId="21395" xr:uid="{00000000-0005-0000-0000-00009E3A0000}"/>
    <cellStyle name="Normal 2 13 2 2 2" xfId="33302" xr:uid="{5FA0A092-FE4F-4610-94E9-9D47FF8BE28B}"/>
    <cellStyle name="Normal 2 13 2 3" xfId="27360" xr:uid="{58C31CCB-BF3B-4A6D-AB82-A761A284F012}"/>
    <cellStyle name="Normal 2 13 3" xfId="13246" xr:uid="{00000000-0005-0000-0000-00009F3A0000}"/>
    <cellStyle name="Normal 2 13 3 2" xfId="21396" xr:uid="{00000000-0005-0000-0000-0000A03A0000}"/>
    <cellStyle name="Normal 2 13 3 2 2" xfId="33303" xr:uid="{8769C636-AA53-4D12-AF4F-14219B017937}"/>
    <cellStyle name="Normal 2 13 3 3" xfId="27361" xr:uid="{25789182-3441-401E-8698-FB264616B4C5}"/>
    <cellStyle name="Normal 2 13 4" xfId="13247" xr:uid="{00000000-0005-0000-0000-0000A13A0000}"/>
    <cellStyle name="Normal 2 13 4 2" xfId="21397" xr:uid="{00000000-0005-0000-0000-0000A23A0000}"/>
    <cellStyle name="Normal 2 13 4 2 2" xfId="33304" xr:uid="{B5E35DB6-7259-449D-9B64-8AC854978648}"/>
    <cellStyle name="Normal 2 13 4 3" xfId="27362" xr:uid="{09580CE0-860A-426F-ACD1-669DF11665D0}"/>
    <cellStyle name="Normal 2 13 5" xfId="13248" xr:uid="{00000000-0005-0000-0000-0000A33A0000}"/>
    <cellStyle name="Normal 2 13 5 2" xfId="21398" xr:uid="{00000000-0005-0000-0000-0000A43A0000}"/>
    <cellStyle name="Normal 2 13 5 2 2" xfId="33305" xr:uid="{ED0E8AA0-5599-43C1-B5EB-89C4BB075835}"/>
    <cellStyle name="Normal 2 13 5 3" xfId="27363" xr:uid="{2CA58505-C305-48DE-BAD6-7FD9CA8A0045}"/>
    <cellStyle name="Normal 2 13 6" xfId="13249" xr:uid="{00000000-0005-0000-0000-0000A53A0000}"/>
    <cellStyle name="Normal 2 13 6 2" xfId="21399" xr:uid="{00000000-0005-0000-0000-0000A63A0000}"/>
    <cellStyle name="Normal 2 13 6 2 2" xfId="33306" xr:uid="{C11170F2-3ABC-4AC0-9A40-0183BC9212CA}"/>
    <cellStyle name="Normal 2 13 6 3" xfId="27364" xr:uid="{7414D53C-F969-4412-A4DC-DE796B0E0613}"/>
    <cellStyle name="Normal 2 13 7" xfId="13250" xr:uid="{00000000-0005-0000-0000-0000A73A0000}"/>
    <cellStyle name="Normal 2 13 7 2" xfId="21400" xr:uid="{00000000-0005-0000-0000-0000A83A0000}"/>
    <cellStyle name="Normal 2 13 7 2 2" xfId="33307" xr:uid="{A8D023E1-DF2D-4970-9CE3-C4EB7A5EAB22}"/>
    <cellStyle name="Normal 2 13 7 3" xfId="27365" xr:uid="{BBEDC5C6-3D56-4D5A-AF52-47BE93304B09}"/>
    <cellStyle name="Normal 2 14" xfId="13251" xr:uid="{00000000-0005-0000-0000-0000A93A0000}"/>
    <cellStyle name="Normal 2 14 2" xfId="13252" xr:uid="{00000000-0005-0000-0000-0000AA3A0000}"/>
    <cellStyle name="Normal 2 14 2 2" xfId="21401" xr:uid="{00000000-0005-0000-0000-0000AB3A0000}"/>
    <cellStyle name="Normal 2 14 2 2 2" xfId="33308" xr:uid="{63F1ECB8-8D1C-468C-ACD0-8C27B27CCF17}"/>
    <cellStyle name="Normal 2 14 2 3" xfId="27366" xr:uid="{6A2B0575-F20D-42FC-A03C-FAC1E75F19BE}"/>
    <cellStyle name="Normal 2 14 3" xfId="13253" xr:uid="{00000000-0005-0000-0000-0000AC3A0000}"/>
    <cellStyle name="Normal 2 14 3 2" xfId="21402" xr:uid="{00000000-0005-0000-0000-0000AD3A0000}"/>
    <cellStyle name="Normal 2 14 3 2 2" xfId="33309" xr:uid="{D8D8CEFB-EA19-4E57-A8BF-45754EE7E5FA}"/>
    <cellStyle name="Normal 2 14 3 3" xfId="27367" xr:uid="{443A7601-2FD7-4702-BC1D-FACA84E103F8}"/>
    <cellStyle name="Normal 2 14 4" xfId="13254" xr:uid="{00000000-0005-0000-0000-0000AE3A0000}"/>
    <cellStyle name="Normal 2 14 4 2" xfId="21403" xr:uid="{00000000-0005-0000-0000-0000AF3A0000}"/>
    <cellStyle name="Normal 2 14 4 2 2" xfId="33310" xr:uid="{E0ADBFE5-7ECE-497B-BC22-CF4B5C5CE955}"/>
    <cellStyle name="Normal 2 14 4 3" xfId="27368" xr:uid="{C00C4F9D-3DD5-4298-8F56-C7A858586920}"/>
    <cellStyle name="Normal 2 14 5" xfId="13255" xr:uid="{00000000-0005-0000-0000-0000B03A0000}"/>
    <cellStyle name="Normal 2 14 5 2" xfId="21404" xr:uid="{00000000-0005-0000-0000-0000B13A0000}"/>
    <cellStyle name="Normal 2 14 5 2 2" xfId="33311" xr:uid="{95D29D18-2533-48F5-A545-2BBFA589D78B}"/>
    <cellStyle name="Normal 2 14 5 3" xfId="27369" xr:uid="{7B36171F-CCAB-4BBA-8B71-C3D45BFB975F}"/>
    <cellStyle name="Normal 2 14 6" xfId="13256" xr:uid="{00000000-0005-0000-0000-0000B23A0000}"/>
    <cellStyle name="Normal 2 14 6 2" xfId="21405" xr:uid="{00000000-0005-0000-0000-0000B33A0000}"/>
    <cellStyle name="Normal 2 14 6 2 2" xfId="33312" xr:uid="{005B232E-A3A9-4488-87A5-B339A0E27D59}"/>
    <cellStyle name="Normal 2 14 6 3" xfId="27370" xr:uid="{B3BAF21A-A281-4659-AF3C-97F685893A80}"/>
    <cellStyle name="Normal 2 14 7" xfId="13257" xr:uid="{00000000-0005-0000-0000-0000B43A0000}"/>
    <cellStyle name="Normal 2 14 7 2" xfId="21406" xr:uid="{00000000-0005-0000-0000-0000B53A0000}"/>
    <cellStyle name="Normal 2 14 7 2 2" xfId="33313" xr:uid="{9D7BEF79-6DAA-4A0D-BABB-853FE9738BEE}"/>
    <cellStyle name="Normal 2 14 7 3" xfId="27371" xr:uid="{B28197E7-8389-4686-B617-35A0B7504A92}"/>
    <cellStyle name="Normal 2 15" xfId="13258" xr:uid="{00000000-0005-0000-0000-0000B63A0000}"/>
    <cellStyle name="Normal 2 15 2" xfId="13259" xr:uid="{00000000-0005-0000-0000-0000B73A0000}"/>
    <cellStyle name="Normal 2 15 2 2" xfId="21407" xr:uid="{00000000-0005-0000-0000-0000B83A0000}"/>
    <cellStyle name="Normal 2 15 2 2 2" xfId="33314" xr:uid="{17394EEF-B019-4E24-BE73-E6120FACEB5A}"/>
    <cellStyle name="Normal 2 15 2 3" xfId="27372" xr:uid="{5C7B39AB-95FE-43C2-94E5-C0D3E8F47CA0}"/>
    <cellStyle name="Normal 2 15 3" xfId="13260" xr:uid="{00000000-0005-0000-0000-0000B93A0000}"/>
    <cellStyle name="Normal 2 15 3 2" xfId="21408" xr:uid="{00000000-0005-0000-0000-0000BA3A0000}"/>
    <cellStyle name="Normal 2 15 3 2 2" xfId="33315" xr:uid="{4FF84972-A0C6-46D2-9744-7FEDA9BF3085}"/>
    <cellStyle name="Normal 2 15 3 3" xfId="27373" xr:uid="{50225C88-3B18-4B99-B8B2-02E0488BCBF2}"/>
    <cellStyle name="Normal 2 15 4" xfId="13261" xr:uid="{00000000-0005-0000-0000-0000BB3A0000}"/>
    <cellStyle name="Normal 2 15 4 2" xfId="21409" xr:uid="{00000000-0005-0000-0000-0000BC3A0000}"/>
    <cellStyle name="Normal 2 15 4 2 2" xfId="33316" xr:uid="{A75A6D4E-D79E-4B8B-814B-5FDC8A33B2D5}"/>
    <cellStyle name="Normal 2 15 4 3" xfId="27374" xr:uid="{3F5CAA4A-044D-462A-AC5E-41DF7DA6740F}"/>
    <cellStyle name="Normal 2 15 5" xfId="13262" xr:uid="{00000000-0005-0000-0000-0000BD3A0000}"/>
    <cellStyle name="Normal 2 15 5 2" xfId="21410" xr:uid="{00000000-0005-0000-0000-0000BE3A0000}"/>
    <cellStyle name="Normal 2 15 5 2 2" xfId="33317" xr:uid="{6B55105B-377E-4D1F-832E-11AAE743BEE6}"/>
    <cellStyle name="Normal 2 15 5 3" xfId="27375" xr:uid="{C16C0F5A-D680-475B-9AAB-DF1FE747EC32}"/>
    <cellStyle name="Normal 2 15 6" xfId="13263" xr:uid="{00000000-0005-0000-0000-0000BF3A0000}"/>
    <cellStyle name="Normal 2 15 6 2" xfId="21411" xr:uid="{00000000-0005-0000-0000-0000C03A0000}"/>
    <cellStyle name="Normal 2 15 6 2 2" xfId="33318" xr:uid="{588129F0-C7BB-4FEA-9C05-D0AD6640ED24}"/>
    <cellStyle name="Normal 2 15 6 3" xfId="27376" xr:uid="{8614BBD4-1762-4324-8A40-344946884172}"/>
    <cellStyle name="Normal 2 15 7" xfId="13264" xr:uid="{00000000-0005-0000-0000-0000C13A0000}"/>
    <cellStyle name="Normal 2 15 7 2" xfId="21412" xr:uid="{00000000-0005-0000-0000-0000C23A0000}"/>
    <cellStyle name="Normal 2 15 7 2 2" xfId="33319" xr:uid="{2936B543-7F24-4F76-A1A1-8EB94531C0FD}"/>
    <cellStyle name="Normal 2 15 7 3" xfId="27377" xr:uid="{6B67B038-904F-4CA9-A3CB-83BE6DBB1E56}"/>
    <cellStyle name="Normal 2 16" xfId="13265" xr:uid="{00000000-0005-0000-0000-0000C33A0000}"/>
    <cellStyle name="Normal 2 16 2" xfId="13266" xr:uid="{00000000-0005-0000-0000-0000C43A0000}"/>
    <cellStyle name="Normal 2 16 2 2" xfId="21413" xr:uid="{00000000-0005-0000-0000-0000C53A0000}"/>
    <cellStyle name="Normal 2 16 2 2 2" xfId="33320" xr:uid="{658427A2-A9F0-40AB-AF0B-08F1F8907317}"/>
    <cellStyle name="Normal 2 16 2 3" xfId="27378" xr:uid="{035E485B-680F-44DB-8FB1-47F5945A9A72}"/>
    <cellStyle name="Normal 2 16 3" xfId="13267" xr:uid="{00000000-0005-0000-0000-0000C63A0000}"/>
    <cellStyle name="Normal 2 16 3 2" xfId="21414" xr:uid="{00000000-0005-0000-0000-0000C73A0000}"/>
    <cellStyle name="Normal 2 16 3 2 2" xfId="33321" xr:uid="{AF439DB4-0690-446A-8A51-0EBF993B1B58}"/>
    <cellStyle name="Normal 2 16 3 3" xfId="27379" xr:uid="{32E1A63D-A737-444B-A8CA-F45E804539DE}"/>
    <cellStyle name="Normal 2 16 4" xfId="13268" xr:uid="{00000000-0005-0000-0000-0000C83A0000}"/>
    <cellStyle name="Normal 2 16 4 2" xfId="21415" xr:uid="{00000000-0005-0000-0000-0000C93A0000}"/>
    <cellStyle name="Normal 2 16 4 2 2" xfId="33322" xr:uid="{0B7EE141-C997-4019-BEF8-FF7BF545A97B}"/>
    <cellStyle name="Normal 2 16 4 3" xfId="27380" xr:uid="{DC125B53-80D8-4F8A-81E3-9D15DF46DE14}"/>
    <cellStyle name="Normal 2 16 5" xfId="13269" xr:uid="{00000000-0005-0000-0000-0000CA3A0000}"/>
    <cellStyle name="Normal 2 16 5 2" xfId="21416" xr:uid="{00000000-0005-0000-0000-0000CB3A0000}"/>
    <cellStyle name="Normal 2 16 5 2 2" xfId="33323" xr:uid="{157C0D55-B1B3-42FE-AA73-B274081D43B8}"/>
    <cellStyle name="Normal 2 16 5 3" xfId="27381" xr:uid="{46638545-C967-4DD0-9737-29780E4836BC}"/>
    <cellStyle name="Normal 2 16 6" xfId="13270" xr:uid="{00000000-0005-0000-0000-0000CC3A0000}"/>
    <cellStyle name="Normal 2 16 6 2" xfId="21417" xr:uid="{00000000-0005-0000-0000-0000CD3A0000}"/>
    <cellStyle name="Normal 2 16 6 2 2" xfId="33324" xr:uid="{A50C9CC3-C081-49A2-8663-2DA3422709E7}"/>
    <cellStyle name="Normal 2 16 6 3" xfId="27382" xr:uid="{C17A51BB-7CAF-462E-A1E0-628ACC82BFAD}"/>
    <cellStyle name="Normal 2 16 7" xfId="13271" xr:uid="{00000000-0005-0000-0000-0000CE3A0000}"/>
    <cellStyle name="Normal 2 16 7 2" xfId="21418" xr:uid="{00000000-0005-0000-0000-0000CF3A0000}"/>
    <cellStyle name="Normal 2 16 7 2 2" xfId="33325" xr:uid="{4A36BF61-6359-4564-A342-B1900FEB2634}"/>
    <cellStyle name="Normal 2 16 7 3" xfId="27383" xr:uid="{517C26DA-8B32-4B58-BA70-A27A5C31F61F}"/>
    <cellStyle name="Normal 2 17" xfId="13272" xr:uid="{00000000-0005-0000-0000-0000D03A0000}"/>
    <cellStyle name="Normal 2 17 2" xfId="13273" xr:uid="{00000000-0005-0000-0000-0000D13A0000}"/>
    <cellStyle name="Normal 2 17 2 2" xfId="21419" xr:uid="{00000000-0005-0000-0000-0000D23A0000}"/>
    <cellStyle name="Normal 2 17 2 2 2" xfId="33326" xr:uid="{E794C5D3-9E86-44A0-BCE3-EE971312DB36}"/>
    <cellStyle name="Normal 2 17 2 3" xfId="27384" xr:uid="{D20F9187-BE6E-4D1A-9328-202DE45911AA}"/>
    <cellStyle name="Normal 2 17 3" xfId="13274" xr:uid="{00000000-0005-0000-0000-0000D33A0000}"/>
    <cellStyle name="Normal 2 17 3 2" xfId="21420" xr:uid="{00000000-0005-0000-0000-0000D43A0000}"/>
    <cellStyle name="Normal 2 17 3 2 2" xfId="33327" xr:uid="{78420527-9415-4D4F-8930-A589B082BE61}"/>
    <cellStyle name="Normal 2 17 3 3" xfId="27385" xr:uid="{F02F516B-116D-4E1E-ADB7-98F8E3E378F8}"/>
    <cellStyle name="Normal 2 17 4" xfId="13275" xr:uid="{00000000-0005-0000-0000-0000D53A0000}"/>
    <cellStyle name="Normal 2 17 4 2" xfId="21421" xr:uid="{00000000-0005-0000-0000-0000D63A0000}"/>
    <cellStyle name="Normal 2 17 4 2 2" xfId="33328" xr:uid="{E36C8A7A-6896-41B3-B361-FC7F79E208EF}"/>
    <cellStyle name="Normal 2 17 4 3" xfId="27386" xr:uid="{98A37689-6A84-4E10-B7F1-9AE42A8B2E94}"/>
    <cellStyle name="Normal 2 17 5" xfId="13276" xr:uid="{00000000-0005-0000-0000-0000D73A0000}"/>
    <cellStyle name="Normal 2 17 5 2" xfId="21422" xr:uid="{00000000-0005-0000-0000-0000D83A0000}"/>
    <cellStyle name="Normal 2 17 5 2 2" xfId="33329" xr:uid="{51FCCADC-DDDF-49CA-A54E-1C57904A66E5}"/>
    <cellStyle name="Normal 2 17 5 3" xfId="27387" xr:uid="{25E57E68-98E6-4141-A76A-ACE80C84BF5D}"/>
    <cellStyle name="Normal 2 17 6" xfId="13277" xr:uid="{00000000-0005-0000-0000-0000D93A0000}"/>
    <cellStyle name="Normal 2 17 6 2" xfId="21423" xr:uid="{00000000-0005-0000-0000-0000DA3A0000}"/>
    <cellStyle name="Normal 2 17 6 2 2" xfId="33330" xr:uid="{5BC766E9-6FDE-45A2-A8D0-B70296F7717D}"/>
    <cellStyle name="Normal 2 17 6 3" xfId="27388" xr:uid="{3DC72AB5-9FD1-4F8E-A11F-A7BB9F66C63A}"/>
    <cellStyle name="Normal 2 17 7" xfId="13278" xr:uid="{00000000-0005-0000-0000-0000DB3A0000}"/>
    <cellStyle name="Normal 2 17 7 2" xfId="21424" xr:uid="{00000000-0005-0000-0000-0000DC3A0000}"/>
    <cellStyle name="Normal 2 17 7 2 2" xfId="33331" xr:uid="{16CC9C7F-420D-4C7C-9DEB-5CE924AE8A80}"/>
    <cellStyle name="Normal 2 17 7 3" xfId="27389" xr:uid="{3B4C5166-95CB-4EFC-9C6D-09A7357A080B}"/>
    <cellStyle name="Normal 2 18" xfId="13279" xr:uid="{00000000-0005-0000-0000-0000DD3A0000}"/>
    <cellStyle name="Normal 2 18 2" xfId="13280" xr:uid="{00000000-0005-0000-0000-0000DE3A0000}"/>
    <cellStyle name="Normal 2 18 2 2" xfId="13281" xr:uid="{00000000-0005-0000-0000-0000DF3A0000}"/>
    <cellStyle name="Normal 2 18 2 2 2" xfId="21426" xr:uid="{00000000-0005-0000-0000-0000E03A0000}"/>
    <cellStyle name="Normal 2 18 2 2 2 2" xfId="33333" xr:uid="{B9076199-579D-47DC-913E-422102E3B157}"/>
    <cellStyle name="Normal 2 18 2 2 3" xfId="27391" xr:uid="{355D47CD-1276-433C-AA6A-4E06DBD9B286}"/>
    <cellStyle name="Normal 2 18 2 3" xfId="21425" xr:uid="{00000000-0005-0000-0000-0000E13A0000}"/>
    <cellStyle name="Normal 2 18 2 3 2" xfId="33332" xr:uid="{B0EC56E1-1522-4822-B070-29BEA40551D9}"/>
    <cellStyle name="Normal 2 18 2 4" xfId="27390" xr:uid="{72850109-3C52-4E07-9476-983694C0D984}"/>
    <cellStyle name="Normal 2 18 3" xfId="13282" xr:uid="{00000000-0005-0000-0000-0000E23A0000}"/>
    <cellStyle name="Normal 2 18 3 2" xfId="21427" xr:uid="{00000000-0005-0000-0000-0000E33A0000}"/>
    <cellStyle name="Normal 2 18 3 2 2" xfId="33334" xr:uid="{82015D72-94A8-4AE6-B990-AF1B9C0C4DE8}"/>
    <cellStyle name="Normal 2 18 3 3" xfId="27392" xr:uid="{C8E15CBC-6171-4CCF-A5E1-BC6582F6C3D2}"/>
    <cellStyle name="Normal 2 18 4" xfId="13283" xr:uid="{00000000-0005-0000-0000-0000E43A0000}"/>
    <cellStyle name="Normal 2 18 4 2" xfId="21428" xr:uid="{00000000-0005-0000-0000-0000E53A0000}"/>
    <cellStyle name="Normal 2 18 4 2 2" xfId="33335" xr:uid="{221DB83A-6702-4A3A-92FB-963DF06CE849}"/>
    <cellStyle name="Normal 2 18 4 3" xfId="27393" xr:uid="{3626DB1C-3074-4D22-823F-54A4714D4C37}"/>
    <cellStyle name="Normal 2 18 5" xfId="13284" xr:uid="{00000000-0005-0000-0000-0000E63A0000}"/>
    <cellStyle name="Normal 2 18 5 2" xfId="21429" xr:uid="{00000000-0005-0000-0000-0000E73A0000}"/>
    <cellStyle name="Normal 2 18 5 2 2" xfId="33336" xr:uid="{931C88DB-DA14-4BF4-A71E-65F48560A033}"/>
    <cellStyle name="Normal 2 18 5 3" xfId="27394" xr:uid="{7EFD88DB-4A70-4712-A7ED-36EABA69A37E}"/>
    <cellStyle name="Normal 2 18 6" xfId="13285" xr:uid="{00000000-0005-0000-0000-0000E83A0000}"/>
    <cellStyle name="Normal 2 18 6 2" xfId="21430" xr:uid="{00000000-0005-0000-0000-0000E93A0000}"/>
    <cellStyle name="Normal 2 18 6 2 2" xfId="33337" xr:uid="{FDA65357-D4DD-4D90-844E-068BC847DF03}"/>
    <cellStyle name="Normal 2 18 6 3" xfId="27395" xr:uid="{CAF57D5C-FE2F-4676-9739-DE432045507F}"/>
    <cellStyle name="Normal 2 18 7" xfId="13286" xr:uid="{00000000-0005-0000-0000-0000EA3A0000}"/>
    <cellStyle name="Normal 2 18 7 2" xfId="21431" xr:uid="{00000000-0005-0000-0000-0000EB3A0000}"/>
    <cellStyle name="Normal 2 18 7 2 2" xfId="33338" xr:uid="{722E0DCC-9643-4418-8633-B302049BF13B}"/>
    <cellStyle name="Normal 2 18 7 3" xfId="27396" xr:uid="{C67A5A9C-BCBC-4CEA-9165-65221DB999DC}"/>
    <cellStyle name="Normal 2 19" xfId="13287" xr:uid="{00000000-0005-0000-0000-0000EC3A0000}"/>
    <cellStyle name="Normal 2 19 2" xfId="13288" xr:uid="{00000000-0005-0000-0000-0000ED3A0000}"/>
    <cellStyle name="Normal 2 19 2 2" xfId="13289" xr:uid="{00000000-0005-0000-0000-0000EE3A0000}"/>
    <cellStyle name="Normal 2 19 2 2 2" xfId="21433" xr:uid="{00000000-0005-0000-0000-0000EF3A0000}"/>
    <cellStyle name="Normal 2 19 2 2 2 2" xfId="33340" xr:uid="{39E67221-276F-4BC4-833C-AD8933147230}"/>
    <cellStyle name="Normal 2 19 2 2 3" xfId="27398" xr:uid="{964D0E73-E2E0-45DF-8B13-7679F53146FF}"/>
    <cellStyle name="Normal 2 19 2 3" xfId="21432" xr:uid="{00000000-0005-0000-0000-0000F03A0000}"/>
    <cellStyle name="Normal 2 19 2 3 2" xfId="33339" xr:uid="{05A7D2A4-C9F7-413A-BC89-798A20E991BB}"/>
    <cellStyle name="Normal 2 19 2 4" xfId="27397" xr:uid="{01C9FE4D-8E73-4A01-B44D-E22D5708EE9A}"/>
    <cellStyle name="Normal 2 19 3" xfId="13290" xr:uid="{00000000-0005-0000-0000-0000F13A0000}"/>
    <cellStyle name="Normal 2 19 3 2" xfId="13291" xr:uid="{00000000-0005-0000-0000-0000F23A0000}"/>
    <cellStyle name="Normal 2 19 3 2 2" xfId="21435" xr:uid="{00000000-0005-0000-0000-0000F33A0000}"/>
    <cellStyle name="Normal 2 19 3 2 2 2" xfId="33342" xr:uid="{1FD0C15F-99D5-4BC4-BEA8-D080F91AFFE8}"/>
    <cellStyle name="Normal 2 19 3 2 3" xfId="27400" xr:uid="{46BAE924-397E-4594-85EF-07C249DC5D9B}"/>
    <cellStyle name="Normal 2 19 3 3" xfId="13292" xr:uid="{00000000-0005-0000-0000-0000F43A0000}"/>
    <cellStyle name="Normal 2 19 3 3 2" xfId="21436" xr:uid="{00000000-0005-0000-0000-0000F53A0000}"/>
    <cellStyle name="Normal 2 19 3 3 2 2" xfId="33343" xr:uid="{54012926-E3E7-49AD-B592-8A1DB2F1C5B6}"/>
    <cellStyle name="Normal 2 19 3 3 3" xfId="27401" xr:uid="{56220597-B805-4E05-ACFE-0C5B26A1ED2A}"/>
    <cellStyle name="Normal 2 19 3 4" xfId="21434" xr:uid="{00000000-0005-0000-0000-0000F63A0000}"/>
    <cellStyle name="Normal 2 19 3 4 2" xfId="33341" xr:uid="{B9D1E3C1-B836-4227-9004-A098B6B7AFD0}"/>
    <cellStyle name="Normal 2 19 3 5" xfId="27399" xr:uid="{9A874FA4-5011-45A2-B18A-FD87D4420995}"/>
    <cellStyle name="Normal 2 19 4" xfId="13293" xr:uid="{00000000-0005-0000-0000-0000F73A0000}"/>
    <cellStyle name="Normal 2 19 4 2" xfId="21437" xr:uid="{00000000-0005-0000-0000-0000F83A0000}"/>
    <cellStyle name="Normal 2 19 4 2 2" xfId="33344" xr:uid="{C9597A19-F352-4DB3-A691-7D502447FC54}"/>
    <cellStyle name="Normal 2 19 4 3" xfId="27402" xr:uid="{51179819-01C5-470D-96AE-30277B1CCCD0}"/>
    <cellStyle name="Normal 2 19 5" xfId="13294" xr:uid="{00000000-0005-0000-0000-0000F93A0000}"/>
    <cellStyle name="Normal 2 19 5 2" xfId="21438" xr:uid="{00000000-0005-0000-0000-0000FA3A0000}"/>
    <cellStyle name="Normal 2 19 5 2 2" xfId="33345" xr:uid="{FC5A3CBF-6200-46FF-B6B7-FA669E996983}"/>
    <cellStyle name="Normal 2 19 5 3" xfId="27403" xr:uid="{A9A0244F-5AC2-4446-BAF6-20BAE805D5CB}"/>
    <cellStyle name="Normal 2 19 6" xfId="13295" xr:uid="{00000000-0005-0000-0000-0000FB3A0000}"/>
    <cellStyle name="Normal 2 19 6 2" xfId="21439" xr:uid="{00000000-0005-0000-0000-0000FC3A0000}"/>
    <cellStyle name="Normal 2 19 6 2 2" xfId="33346" xr:uid="{EB785D8C-C8CA-4747-AB91-A41B83657CDD}"/>
    <cellStyle name="Normal 2 19 6 3" xfId="27404" xr:uid="{EAE049C4-D510-475F-9018-43F9548E070B}"/>
    <cellStyle name="Normal 2 19 7" xfId="13296" xr:uid="{00000000-0005-0000-0000-0000FD3A0000}"/>
    <cellStyle name="Normal 2 19 7 2" xfId="21440" xr:uid="{00000000-0005-0000-0000-0000FE3A0000}"/>
    <cellStyle name="Normal 2 19 7 2 2" xfId="33347" xr:uid="{1C434074-7EBC-4D71-84B5-6E860DD46008}"/>
    <cellStyle name="Normal 2 19 7 3" xfId="27405" xr:uid="{9B07A86A-801C-4FD5-A97D-5A27C2B4F072}"/>
    <cellStyle name="Normal 2 2" xfId="13297" xr:uid="{00000000-0005-0000-0000-0000FF3A0000}"/>
    <cellStyle name="Normal 2 2 10" xfId="13298" xr:uid="{00000000-0005-0000-0000-0000003B0000}"/>
    <cellStyle name="Normal 2 2 10 2" xfId="21441" xr:uid="{00000000-0005-0000-0000-0000013B0000}"/>
    <cellStyle name="Normal 2 2 10 2 2" xfId="33348" xr:uid="{65A70BC0-74F6-427B-A574-90FC1FBEE3F8}"/>
    <cellStyle name="Normal 2 2 10 3" xfId="27406" xr:uid="{1E454B45-B879-49EC-936D-B523C8E9C119}"/>
    <cellStyle name="Normal 2 2 11" xfId="13299" xr:uid="{00000000-0005-0000-0000-0000023B0000}"/>
    <cellStyle name="Normal 2 2 11 2" xfId="21442" xr:uid="{00000000-0005-0000-0000-0000033B0000}"/>
    <cellStyle name="Normal 2 2 11 2 2" xfId="33349" xr:uid="{02979788-365D-4BC8-9494-1CADA009627A}"/>
    <cellStyle name="Normal 2 2 11 3" xfId="27407" xr:uid="{A01B3B5F-7139-46C4-B2E6-8670F6E6936D}"/>
    <cellStyle name="Normal 2 2 12" xfId="13300" xr:uid="{00000000-0005-0000-0000-0000043B0000}"/>
    <cellStyle name="Normal 2 2 12 2" xfId="21443" xr:uid="{00000000-0005-0000-0000-0000053B0000}"/>
    <cellStyle name="Normal 2 2 12 2 2" xfId="33350" xr:uid="{2F8E3C96-7341-4679-B2F5-81EED8AC7386}"/>
    <cellStyle name="Normal 2 2 12 3" xfId="27408" xr:uid="{A297CE71-D7AC-4E14-8D04-21004C6D4A6A}"/>
    <cellStyle name="Normal 2 2 13" xfId="13301" xr:uid="{00000000-0005-0000-0000-0000063B0000}"/>
    <cellStyle name="Normal 2 2 13 2" xfId="21444" xr:uid="{00000000-0005-0000-0000-0000073B0000}"/>
    <cellStyle name="Normal 2 2 13 2 2" xfId="33351" xr:uid="{87B4A394-5AE1-4E15-B6F1-0870B48D3659}"/>
    <cellStyle name="Normal 2 2 13 3" xfId="27409" xr:uid="{3B89BF75-C396-4AD7-88AF-9F6204C80F86}"/>
    <cellStyle name="Normal 2 2 14" xfId="13302" xr:uid="{00000000-0005-0000-0000-0000083B0000}"/>
    <cellStyle name="Normal 2 2 14 2" xfId="21445" xr:uid="{00000000-0005-0000-0000-0000093B0000}"/>
    <cellStyle name="Normal 2 2 14 2 2" xfId="33352" xr:uid="{BFD08590-E154-44D3-9A18-9B37B083535D}"/>
    <cellStyle name="Normal 2 2 14 3" xfId="27410" xr:uid="{7E637E8F-84A1-4E55-988C-33DA36C45606}"/>
    <cellStyle name="Normal 2 2 15" xfId="13303" xr:uid="{00000000-0005-0000-0000-00000A3B0000}"/>
    <cellStyle name="Normal 2 2 15 2" xfId="21446" xr:uid="{00000000-0005-0000-0000-00000B3B0000}"/>
    <cellStyle name="Normal 2 2 15 2 2" xfId="33353" xr:uid="{CFDA4A01-03F3-41FC-B0AE-BC18B49B614F}"/>
    <cellStyle name="Normal 2 2 15 3" xfId="27411" xr:uid="{24C64133-A8E4-447F-8027-B4F4EC173405}"/>
    <cellStyle name="Normal 2 2 16" xfId="13304" xr:uid="{00000000-0005-0000-0000-00000C3B0000}"/>
    <cellStyle name="Normal 2 2 16 2" xfId="21447" xr:uid="{00000000-0005-0000-0000-00000D3B0000}"/>
    <cellStyle name="Normal 2 2 16 2 2" xfId="33354" xr:uid="{E2178494-10FB-4143-828D-6E208180C896}"/>
    <cellStyle name="Normal 2 2 16 3" xfId="27412" xr:uid="{E24CBF50-D5C3-43D9-B97D-69C3F1F53408}"/>
    <cellStyle name="Normal 2 2 17" xfId="13305" xr:uid="{00000000-0005-0000-0000-00000E3B0000}"/>
    <cellStyle name="Normal 2 2 17 2" xfId="21448" xr:uid="{00000000-0005-0000-0000-00000F3B0000}"/>
    <cellStyle name="Normal 2 2 17 2 2" xfId="33355" xr:uid="{0429A2A6-9DDF-453A-914D-C7E84B8BF2C2}"/>
    <cellStyle name="Normal 2 2 17 3" xfId="27413" xr:uid="{EB7E1091-8DB4-4C24-A097-592EAD5D0FE3}"/>
    <cellStyle name="Normal 2 2 18" xfId="13306" xr:uid="{00000000-0005-0000-0000-0000103B0000}"/>
    <cellStyle name="Normal 2 2 2" xfId="13307" xr:uid="{00000000-0005-0000-0000-0000113B0000}"/>
    <cellStyle name="Normal 2 2 2 10" xfId="13308" xr:uid="{00000000-0005-0000-0000-0000123B0000}"/>
    <cellStyle name="Normal 2 2 2 10 2" xfId="21449" xr:uid="{00000000-0005-0000-0000-0000133B0000}"/>
    <cellStyle name="Normal 2 2 2 10 2 2" xfId="33356" xr:uid="{5C48C2E6-EEBF-4F5E-9C8A-62A8735082C3}"/>
    <cellStyle name="Normal 2 2 2 10 3" xfId="27414" xr:uid="{A22C21B1-4166-418A-A8B5-E289D36D8D29}"/>
    <cellStyle name="Normal 2 2 2 11" xfId="13309" xr:uid="{00000000-0005-0000-0000-0000143B0000}"/>
    <cellStyle name="Normal 2 2 2 2" xfId="13310" xr:uid="{00000000-0005-0000-0000-0000153B0000}"/>
    <cellStyle name="Normal 2 2 2 2 2" xfId="13311" xr:uid="{00000000-0005-0000-0000-0000163B0000}"/>
    <cellStyle name="Normal 2 2 2 2 2 2" xfId="13312" xr:uid="{00000000-0005-0000-0000-0000173B0000}"/>
    <cellStyle name="Normal 2 2 2 2 2 2 2" xfId="21451" xr:uid="{00000000-0005-0000-0000-0000183B0000}"/>
    <cellStyle name="Normal 2 2 2 2 2 2 2 2" xfId="33358" xr:uid="{FF9AD991-8915-47A1-89AC-B20059D6FDA6}"/>
    <cellStyle name="Normal 2 2 2 2 2 2 3" xfId="27416" xr:uid="{5A342AF9-FB88-4C44-B93A-0B70DCB1D6C6}"/>
    <cellStyle name="Normal 2 2 2 2 2 3" xfId="13313" xr:uid="{00000000-0005-0000-0000-0000193B0000}"/>
    <cellStyle name="Normal 2 2 2 2 2 3 2" xfId="21452" xr:uid="{00000000-0005-0000-0000-00001A3B0000}"/>
    <cellStyle name="Normal 2 2 2 2 2 3 2 2" xfId="33359" xr:uid="{B4BF3035-2292-4C4E-9941-8FB61700460A}"/>
    <cellStyle name="Normal 2 2 2 2 2 3 3" xfId="27417" xr:uid="{1D776438-33B2-4BC5-9A86-2FA9A44D7EE5}"/>
    <cellStyle name="Normal 2 2 2 2 2 4" xfId="21450" xr:uid="{00000000-0005-0000-0000-00001B3B0000}"/>
    <cellStyle name="Normal 2 2 2 2 2 4 2" xfId="33357" xr:uid="{C646687C-CD1E-4F6E-A787-45C7CFA4E240}"/>
    <cellStyle name="Normal 2 2 2 2 2 5" xfId="27415" xr:uid="{CDACEA0F-1D16-4F76-AF45-12922CDE562C}"/>
    <cellStyle name="Normal 2 2 2 2 3" xfId="13314" xr:uid="{00000000-0005-0000-0000-00001C3B0000}"/>
    <cellStyle name="Normal 2 2 2 2 3 2" xfId="13315" xr:uid="{00000000-0005-0000-0000-00001D3B0000}"/>
    <cellStyle name="Normal 2 2 2 2 3 2 2" xfId="21454" xr:uid="{00000000-0005-0000-0000-00001E3B0000}"/>
    <cellStyle name="Normal 2 2 2 2 3 2 2 2" xfId="33361" xr:uid="{610E438A-B999-48B5-BE73-095C7A3C88AE}"/>
    <cellStyle name="Normal 2 2 2 2 3 2 3" xfId="27419" xr:uid="{BBF2BA54-2A4C-45A2-A987-85B83CDFC061}"/>
    <cellStyle name="Normal 2 2 2 2 3 3" xfId="21453" xr:uid="{00000000-0005-0000-0000-00001F3B0000}"/>
    <cellStyle name="Normal 2 2 2 2 3 3 2" xfId="33360" xr:uid="{19F39233-03A8-4DCC-B230-31118A72A786}"/>
    <cellStyle name="Normal 2 2 2 2 3 4" xfId="27418" xr:uid="{21EA523B-0AA2-485E-8F9A-7480CD034A82}"/>
    <cellStyle name="Normal 2 2 2 2 4" xfId="13316" xr:uid="{00000000-0005-0000-0000-0000203B0000}"/>
    <cellStyle name="Normal 2 2 2 2 4 2" xfId="21455" xr:uid="{00000000-0005-0000-0000-0000213B0000}"/>
    <cellStyle name="Normal 2 2 2 2 4 2 2" xfId="33362" xr:uid="{3E1F530F-5A9F-450E-A8BD-EC5057996D31}"/>
    <cellStyle name="Normal 2 2 2 2 4 3" xfId="27420" xr:uid="{07C221AC-5C2E-4E1E-82CC-63BA36826C89}"/>
    <cellStyle name="Normal 2 2 2 2 5" xfId="13317" xr:uid="{00000000-0005-0000-0000-0000223B0000}"/>
    <cellStyle name="Normal 2 2 2 2 5 2" xfId="21456" xr:uid="{00000000-0005-0000-0000-0000233B0000}"/>
    <cellStyle name="Normal 2 2 2 2 5 2 2" xfId="33363" xr:uid="{F61FDBCC-B1AE-433C-A298-7BC9E27BB7F9}"/>
    <cellStyle name="Normal 2 2 2 2 5 3" xfId="27421" xr:uid="{FBB98A59-05E0-4C8F-8CC4-BC7169D9D1A8}"/>
    <cellStyle name="Normal 2 2 2 2 6" xfId="13318" xr:uid="{00000000-0005-0000-0000-0000243B0000}"/>
    <cellStyle name="Normal 2 2 2 2 6 2" xfId="21457" xr:uid="{00000000-0005-0000-0000-0000253B0000}"/>
    <cellStyle name="Normal 2 2 2 2 6 2 2" xfId="33364" xr:uid="{D7017F16-2C0E-4A4B-86F2-996B2EB9EFB3}"/>
    <cellStyle name="Normal 2 2 2 2 6 3" xfId="27422" xr:uid="{55348C5C-1CFC-4603-A429-49D06B0589AD}"/>
    <cellStyle name="Normal 2 2 2 3" xfId="13319" xr:uid="{00000000-0005-0000-0000-0000263B0000}"/>
    <cellStyle name="Normal 2 2 2 3 2" xfId="13320" xr:uid="{00000000-0005-0000-0000-0000273B0000}"/>
    <cellStyle name="Normal 2 2 2 3 2 2" xfId="13321" xr:uid="{00000000-0005-0000-0000-0000283B0000}"/>
    <cellStyle name="Normal 2 2 2 3 2 2 2" xfId="21460" xr:uid="{00000000-0005-0000-0000-0000293B0000}"/>
    <cellStyle name="Normal 2 2 2 3 2 2 2 2" xfId="33367" xr:uid="{99CDBB62-5326-411E-BBDB-978716F5D142}"/>
    <cellStyle name="Normal 2 2 2 3 2 2 3" xfId="27425" xr:uid="{2D803D81-1AC6-4BF0-AFC4-2C9FA073C95C}"/>
    <cellStyle name="Normal 2 2 2 3 2 3" xfId="21459" xr:uid="{00000000-0005-0000-0000-00002A3B0000}"/>
    <cellStyle name="Normal 2 2 2 3 2 3 2" xfId="33366" xr:uid="{7B3171ED-92EB-4DD7-BCE3-39DF1DBEA1C9}"/>
    <cellStyle name="Normal 2 2 2 3 2 4" xfId="27424" xr:uid="{A1D73793-19F4-4B10-8205-038BD4DF265D}"/>
    <cellStyle name="Normal 2 2 2 3 3" xfId="13322" xr:uid="{00000000-0005-0000-0000-00002B3B0000}"/>
    <cellStyle name="Normal 2 2 2 3 3 2" xfId="21461" xr:uid="{00000000-0005-0000-0000-00002C3B0000}"/>
    <cellStyle name="Normal 2 2 2 3 3 2 2" xfId="33368" xr:uid="{9A612398-E480-4F53-804C-6E739829F50D}"/>
    <cellStyle name="Normal 2 2 2 3 3 3" xfId="27426" xr:uid="{F8FEA1AD-849D-4B6C-8EA5-F702343CC28F}"/>
    <cellStyle name="Normal 2 2 2 3 4" xfId="13323" xr:uid="{00000000-0005-0000-0000-00002D3B0000}"/>
    <cellStyle name="Normal 2 2 2 3 5" xfId="21458" xr:uid="{00000000-0005-0000-0000-00002E3B0000}"/>
    <cellStyle name="Normal 2 2 2 3 5 2" xfId="33365" xr:uid="{D8BA7374-0670-4D52-BA4F-54EDB0F2B757}"/>
    <cellStyle name="Normal 2 2 2 3 6" xfId="27423" xr:uid="{F7B25010-D4B7-466F-9FA7-662A446E3871}"/>
    <cellStyle name="Normal 2 2 2 4" xfId="13324" xr:uid="{00000000-0005-0000-0000-00002F3B0000}"/>
    <cellStyle name="Normal 2 2 2 4 2" xfId="13325" xr:uid="{00000000-0005-0000-0000-0000303B0000}"/>
    <cellStyle name="Normal 2 2 2 4 2 2" xfId="21463" xr:uid="{00000000-0005-0000-0000-0000313B0000}"/>
    <cellStyle name="Normal 2 2 2 4 2 2 2" xfId="33370" xr:uid="{37263E97-32E6-4BAE-A9CB-2136D1931899}"/>
    <cellStyle name="Normal 2 2 2 4 2 3" xfId="27428" xr:uid="{ABFC93A8-85FD-48BA-AF72-0FBBDF9CDB23}"/>
    <cellStyle name="Normal 2 2 2 4 3" xfId="13326" xr:uid="{00000000-0005-0000-0000-0000323B0000}"/>
    <cellStyle name="Normal 2 2 2 4 4" xfId="21462" xr:uid="{00000000-0005-0000-0000-0000333B0000}"/>
    <cellStyle name="Normal 2 2 2 4 4 2" xfId="33369" xr:uid="{D28AAB91-118C-47D8-98CE-D160B9A3BD92}"/>
    <cellStyle name="Normal 2 2 2 4 5" xfId="27427" xr:uid="{FDDC893C-7DFB-4514-8BCD-BCB2B50018C2}"/>
    <cellStyle name="Normal 2 2 2 5" xfId="13327" xr:uid="{00000000-0005-0000-0000-0000343B0000}"/>
    <cellStyle name="Normal 2 2 2 5 2" xfId="13328" xr:uid="{00000000-0005-0000-0000-0000353B0000}"/>
    <cellStyle name="Normal 2 2 2 5 3" xfId="21464" xr:uid="{00000000-0005-0000-0000-0000363B0000}"/>
    <cellStyle name="Normal 2 2 2 5 3 2" xfId="33371" xr:uid="{CDD11E0B-B669-49A5-8DF0-0CC20AA4FFDA}"/>
    <cellStyle name="Normal 2 2 2 5 4" xfId="27429" xr:uid="{C4563126-483E-4BFC-B848-823C0C2DD1DA}"/>
    <cellStyle name="Normal 2 2 2 6" xfId="13329" xr:uid="{00000000-0005-0000-0000-0000373B0000}"/>
    <cellStyle name="Normal 2 2 2 6 2" xfId="21465" xr:uid="{00000000-0005-0000-0000-0000383B0000}"/>
    <cellStyle name="Normal 2 2 2 6 2 2" xfId="33372" xr:uid="{77283A4D-380D-4849-A7A6-36348036BECC}"/>
    <cellStyle name="Normal 2 2 2 6 3" xfId="27430" xr:uid="{F89BA726-8676-447A-BC52-D5C811F51E5A}"/>
    <cellStyle name="Normal 2 2 2 7" xfId="13330" xr:uid="{00000000-0005-0000-0000-0000393B0000}"/>
    <cellStyle name="Normal 2 2 2 7 2" xfId="21466" xr:uid="{00000000-0005-0000-0000-00003A3B0000}"/>
    <cellStyle name="Normal 2 2 2 7 2 2" xfId="33373" xr:uid="{76D780EB-0350-4A9A-A415-90C00E0D0E3E}"/>
    <cellStyle name="Normal 2 2 2 7 3" xfId="27431" xr:uid="{D4059B74-1D9A-4B65-B648-93F3F0DC7E3A}"/>
    <cellStyle name="Normal 2 2 2 8" xfId="13331" xr:uid="{00000000-0005-0000-0000-00003B3B0000}"/>
    <cellStyle name="Normal 2 2 2 8 2" xfId="21467" xr:uid="{00000000-0005-0000-0000-00003C3B0000}"/>
    <cellStyle name="Normal 2 2 2 8 2 2" xfId="33374" xr:uid="{1A113BFA-FBB0-4FB6-80D1-141A5E194BAA}"/>
    <cellStyle name="Normal 2 2 2 8 3" xfId="27432" xr:uid="{301EC7BA-80A1-4980-8427-CF24C2B5EE4A}"/>
    <cellStyle name="Normal 2 2 2 9" xfId="13332" xr:uid="{00000000-0005-0000-0000-00003D3B0000}"/>
    <cellStyle name="Normal 2 2 2 9 2" xfId="21468" xr:uid="{00000000-0005-0000-0000-00003E3B0000}"/>
    <cellStyle name="Normal 2 2 2 9 2 2" xfId="33375" xr:uid="{39A3E78A-21FD-418E-9456-822B5771E4D4}"/>
    <cellStyle name="Normal 2 2 2 9 3" xfId="27433" xr:uid="{234428BB-0927-451A-A2BD-818511798086}"/>
    <cellStyle name="Normal 2 2 3" xfId="13333" xr:uid="{00000000-0005-0000-0000-00003F3B0000}"/>
    <cellStyle name="Normal 2 2 3 2" xfId="13334" xr:uid="{00000000-0005-0000-0000-0000403B0000}"/>
    <cellStyle name="Normal 2 2 3 2 2" xfId="21469" xr:uid="{00000000-0005-0000-0000-0000413B0000}"/>
    <cellStyle name="Normal 2 2 3 2 2 2" xfId="33376" xr:uid="{5D1BCE44-1CE8-451B-9999-020811E8991D}"/>
    <cellStyle name="Normal 2 2 3 2 3" xfId="27434" xr:uid="{AACEF73B-60F3-4D5F-B24E-89995EB37E82}"/>
    <cellStyle name="Normal 2 2 3 3" xfId="13335" xr:uid="{00000000-0005-0000-0000-0000423B0000}"/>
    <cellStyle name="Normal 2 2 3 3 2" xfId="13336" xr:uid="{00000000-0005-0000-0000-0000433B0000}"/>
    <cellStyle name="Normal 2 2 3 3 2 2" xfId="21471" xr:uid="{00000000-0005-0000-0000-0000443B0000}"/>
    <cellStyle name="Normal 2 2 3 3 2 2 2" xfId="33378" xr:uid="{5C989621-DC7D-494D-8F58-8834A298BE09}"/>
    <cellStyle name="Normal 2 2 3 3 2 3" xfId="27436" xr:uid="{F3F06FDA-7469-4A02-BA5F-E97562EBA70C}"/>
    <cellStyle name="Normal 2 2 3 3 3" xfId="13337" xr:uid="{00000000-0005-0000-0000-0000453B0000}"/>
    <cellStyle name="Normal 2 2 3 3 3 2" xfId="21472" xr:uid="{00000000-0005-0000-0000-0000463B0000}"/>
    <cellStyle name="Normal 2 2 3 3 3 2 2" xfId="33379" xr:uid="{24EEAD4E-CD8C-496C-AFE8-135C4E70B9A1}"/>
    <cellStyle name="Normal 2 2 3 3 3 3" xfId="27437" xr:uid="{489DB506-5ACA-4940-BABB-098C5175387B}"/>
    <cellStyle name="Normal 2 2 3 3 4" xfId="21470" xr:uid="{00000000-0005-0000-0000-0000473B0000}"/>
    <cellStyle name="Normal 2 2 3 3 4 2" xfId="33377" xr:uid="{2623D695-CC0C-420A-8E0E-735EF4CF494D}"/>
    <cellStyle name="Normal 2 2 3 3 5" xfId="27435" xr:uid="{D9231A34-E8CA-449A-991E-747D2AF259C3}"/>
    <cellStyle name="Normal 2 2 3 4" xfId="13338" xr:uid="{00000000-0005-0000-0000-0000483B0000}"/>
    <cellStyle name="Normal 2 2 3 4 2" xfId="13339" xr:uid="{00000000-0005-0000-0000-0000493B0000}"/>
    <cellStyle name="Normal 2 2 3 4 2 2" xfId="21474" xr:uid="{00000000-0005-0000-0000-00004A3B0000}"/>
    <cellStyle name="Normal 2 2 3 4 2 2 2" xfId="33381" xr:uid="{9345A1EC-BF2D-4418-BCBA-5EAC0B45D66A}"/>
    <cellStyle name="Normal 2 2 3 4 2 3" xfId="27439" xr:uid="{554482AD-4DC8-4B46-9D4D-8E107DEBD4D1}"/>
    <cellStyle name="Normal 2 2 3 4 3" xfId="21473" xr:uid="{00000000-0005-0000-0000-00004B3B0000}"/>
    <cellStyle name="Normal 2 2 3 4 3 2" xfId="33380" xr:uid="{806D97E1-CD82-4F63-AEAC-876BADC40A71}"/>
    <cellStyle name="Normal 2 2 3 4 4" xfId="27438" xr:uid="{F9A4837C-96B8-4121-A93D-4D14055146FB}"/>
    <cellStyle name="Normal 2 2 3 5" xfId="13340" xr:uid="{00000000-0005-0000-0000-00004C3B0000}"/>
    <cellStyle name="Normal 2 2 3 5 2" xfId="21475" xr:uid="{00000000-0005-0000-0000-00004D3B0000}"/>
    <cellStyle name="Normal 2 2 3 5 2 2" xfId="33382" xr:uid="{AC1C2182-BD04-40B0-B31F-577688B07D1C}"/>
    <cellStyle name="Normal 2 2 3 5 3" xfId="27440" xr:uid="{8AB01FA4-2F31-47B8-B224-C825B2474469}"/>
    <cellStyle name="Normal 2 2 3 6" xfId="13341" xr:uid="{00000000-0005-0000-0000-00004E3B0000}"/>
    <cellStyle name="Normal 2 2 3 6 2" xfId="21476" xr:uid="{00000000-0005-0000-0000-00004F3B0000}"/>
    <cellStyle name="Normal 2 2 3 6 2 2" xfId="33383" xr:uid="{4A603E5D-07F6-4526-8AA4-9404C4387848}"/>
    <cellStyle name="Normal 2 2 3 6 3" xfId="27441" xr:uid="{E8506D7D-6AEB-4004-BA28-831EB2A1AE96}"/>
    <cellStyle name="Normal 2 2 3 7" xfId="13342" xr:uid="{00000000-0005-0000-0000-0000503B0000}"/>
    <cellStyle name="Normal 2 2 3 7 2" xfId="21477" xr:uid="{00000000-0005-0000-0000-0000513B0000}"/>
    <cellStyle name="Normal 2 2 3 7 2 2" xfId="33384" xr:uid="{46B55914-C5C0-4527-B922-EC0DFF4CA40B}"/>
    <cellStyle name="Normal 2 2 3 7 3" xfId="27442" xr:uid="{654CC6F2-E00C-4D88-BB6C-B7022A8BD997}"/>
    <cellStyle name="Normal 2 2 3 8" xfId="13343" xr:uid="{00000000-0005-0000-0000-0000523B0000}"/>
    <cellStyle name="Normal 2 2 3 8 2" xfId="21478" xr:uid="{00000000-0005-0000-0000-0000533B0000}"/>
    <cellStyle name="Normal 2 2 3 8 2 2" xfId="33385" xr:uid="{F3423ABE-3E10-4742-8F3D-65D73802F1D1}"/>
    <cellStyle name="Normal 2 2 3 8 3" xfId="27443" xr:uid="{0B38DC68-AE96-42C9-847B-C199E5B8B509}"/>
    <cellStyle name="Normal 2 2 4" xfId="13344" xr:uid="{00000000-0005-0000-0000-0000543B0000}"/>
    <cellStyle name="Normal 2 2 4 2" xfId="13345" xr:uid="{00000000-0005-0000-0000-0000553B0000}"/>
    <cellStyle name="Normal 2 2 4 2 2" xfId="13346" xr:uid="{00000000-0005-0000-0000-0000563B0000}"/>
    <cellStyle name="Normal 2 2 4 2 2 2" xfId="21480" xr:uid="{00000000-0005-0000-0000-0000573B0000}"/>
    <cellStyle name="Normal 2 2 4 2 2 2 2" xfId="33387" xr:uid="{64C7D17F-13CA-46E2-BD9F-2722F9F30759}"/>
    <cellStyle name="Normal 2 2 4 2 2 3" xfId="27445" xr:uid="{27CB40FB-A284-428F-9354-4A4F9F8075C9}"/>
    <cellStyle name="Normal 2 2 4 2 3" xfId="13347" xr:uid="{00000000-0005-0000-0000-0000583B0000}"/>
    <cellStyle name="Normal 2 2 4 2 3 2" xfId="21481" xr:uid="{00000000-0005-0000-0000-0000593B0000}"/>
    <cellStyle name="Normal 2 2 4 2 3 2 2" xfId="33388" xr:uid="{4F095A40-7D61-4A6B-B4C3-3F8A305D1C57}"/>
    <cellStyle name="Normal 2 2 4 2 3 3" xfId="27446" xr:uid="{A83E1389-7C3A-4FA7-A589-02384F2036AB}"/>
    <cellStyle name="Normal 2 2 4 2 4" xfId="21479" xr:uid="{00000000-0005-0000-0000-00005A3B0000}"/>
    <cellStyle name="Normal 2 2 4 2 4 2" xfId="33386" xr:uid="{38FB107D-5873-4CC8-BB9A-ACC8ECABB004}"/>
    <cellStyle name="Normal 2 2 4 2 5" xfId="27444" xr:uid="{85648A0E-1D28-4A69-ACEA-5F906BB2C7E0}"/>
    <cellStyle name="Normal 2 2 4 3" xfId="13348" xr:uid="{00000000-0005-0000-0000-00005B3B0000}"/>
    <cellStyle name="Normal 2 2 4 3 2" xfId="21482" xr:uid="{00000000-0005-0000-0000-00005C3B0000}"/>
    <cellStyle name="Normal 2 2 4 3 2 2" xfId="33389" xr:uid="{9611B99C-52E6-4E4F-AD21-0C92C516820E}"/>
    <cellStyle name="Normal 2 2 4 3 3" xfId="27447" xr:uid="{33881E12-34BF-496D-AD33-CE497969E733}"/>
    <cellStyle name="Normal 2 2 4 4" xfId="13349" xr:uid="{00000000-0005-0000-0000-00005D3B0000}"/>
    <cellStyle name="Normal 2 2 4 4 2" xfId="21483" xr:uid="{00000000-0005-0000-0000-00005E3B0000}"/>
    <cellStyle name="Normal 2 2 4 4 2 2" xfId="33390" xr:uid="{C2BA7CB2-1311-467E-9D6C-3590ABB6F2AD}"/>
    <cellStyle name="Normal 2 2 4 4 3" xfId="27448" xr:uid="{DAF047A0-D72E-4A09-93E4-760A1DA2989F}"/>
    <cellStyle name="Normal 2 2 4 5" xfId="13350" xr:uid="{00000000-0005-0000-0000-00005F3B0000}"/>
    <cellStyle name="Normal 2 2 4 5 2" xfId="21484" xr:uid="{00000000-0005-0000-0000-0000603B0000}"/>
    <cellStyle name="Normal 2 2 4 5 2 2" xfId="33391" xr:uid="{6EBD8D8B-C989-44C3-91A8-0B23FBFD34D7}"/>
    <cellStyle name="Normal 2 2 4 5 3" xfId="27449" xr:uid="{8FF65DFA-D9D2-49A1-B6A3-FEF72E06C6DE}"/>
    <cellStyle name="Normal 2 2 4 6" xfId="13351" xr:uid="{00000000-0005-0000-0000-0000613B0000}"/>
    <cellStyle name="Normal 2 2 4 6 2" xfId="21485" xr:uid="{00000000-0005-0000-0000-0000623B0000}"/>
    <cellStyle name="Normal 2 2 4 6 2 2" xfId="33392" xr:uid="{3BE51D51-30B5-4AEC-B6B7-C405300DDBC2}"/>
    <cellStyle name="Normal 2 2 4 6 3" xfId="27450" xr:uid="{5F18A48C-D141-42F9-AC6D-0081A92102EE}"/>
    <cellStyle name="Normal 2 2 4 7" xfId="13352" xr:uid="{00000000-0005-0000-0000-0000633B0000}"/>
    <cellStyle name="Normal 2 2 4 7 2" xfId="21486" xr:uid="{00000000-0005-0000-0000-0000643B0000}"/>
    <cellStyle name="Normal 2 2 4 7 2 2" xfId="33393" xr:uid="{44A58149-B54C-48B3-B27C-B73D1EDFE956}"/>
    <cellStyle name="Normal 2 2 4 7 3" xfId="27451" xr:uid="{A3C33A74-D4F8-48F9-97E5-A28574F6B02E}"/>
    <cellStyle name="Normal 2 2 4 8" xfId="13353" xr:uid="{00000000-0005-0000-0000-0000653B0000}"/>
    <cellStyle name="Normal 2 2 5" xfId="13354" xr:uid="{00000000-0005-0000-0000-0000663B0000}"/>
    <cellStyle name="Normal 2 2 5 2" xfId="13355" xr:uid="{00000000-0005-0000-0000-0000673B0000}"/>
    <cellStyle name="Normal 2 2 5 2 2" xfId="21488" xr:uid="{00000000-0005-0000-0000-0000683B0000}"/>
    <cellStyle name="Normal 2 2 5 2 2 2" xfId="33395" xr:uid="{A7D9049D-2EBF-48A3-8F8D-A54672B5B2DF}"/>
    <cellStyle name="Normal 2 2 5 2 3" xfId="27453" xr:uid="{9D3EF520-B5A0-4D9A-A183-19D62575B7F8}"/>
    <cellStyle name="Normal 2 2 5 3" xfId="13356" xr:uid="{00000000-0005-0000-0000-0000693B0000}"/>
    <cellStyle name="Normal 2 2 5 3 2" xfId="21489" xr:uid="{00000000-0005-0000-0000-00006A3B0000}"/>
    <cellStyle name="Normal 2 2 5 3 2 2" xfId="33396" xr:uid="{8930F237-545B-4645-8F90-172CF0FD8E21}"/>
    <cellStyle name="Normal 2 2 5 3 3" xfId="27454" xr:uid="{B1B16A90-D569-4E16-8A0C-C3B3379A926C}"/>
    <cellStyle name="Normal 2 2 5 4" xfId="13357" xr:uid="{00000000-0005-0000-0000-00006B3B0000}"/>
    <cellStyle name="Normal 2 2 5 5" xfId="21487" xr:uid="{00000000-0005-0000-0000-00006C3B0000}"/>
    <cellStyle name="Normal 2 2 5 5 2" xfId="33394" xr:uid="{AE16DAD9-B494-49DC-936C-C52C8FF35357}"/>
    <cellStyle name="Normal 2 2 5 6" xfId="27452" xr:uid="{188AC86C-7084-460D-82CA-89D57B3FB659}"/>
    <cellStyle name="Normal 2 2 6" xfId="13358" xr:uid="{00000000-0005-0000-0000-00006D3B0000}"/>
    <cellStyle name="Normal 2 2 6 2" xfId="13359" xr:uid="{00000000-0005-0000-0000-00006E3B0000}"/>
    <cellStyle name="Normal 2 2 6 2 2" xfId="21491" xr:uid="{00000000-0005-0000-0000-00006F3B0000}"/>
    <cellStyle name="Normal 2 2 6 2 2 2" xfId="33398" xr:uid="{58E7C430-4C6D-4E4D-B03A-5861A313C05F}"/>
    <cellStyle name="Normal 2 2 6 2 3" xfId="27456" xr:uid="{16F5CFC3-5F4B-4369-9F0B-C787351F2A40}"/>
    <cellStyle name="Normal 2 2 6 3" xfId="13360" xr:uid="{00000000-0005-0000-0000-0000703B0000}"/>
    <cellStyle name="Normal 2 2 6 4" xfId="21490" xr:uid="{00000000-0005-0000-0000-0000713B0000}"/>
    <cellStyle name="Normal 2 2 6 4 2" xfId="33397" xr:uid="{A1A49F2A-ACB9-4761-A0EF-0F5F44EA1AC8}"/>
    <cellStyle name="Normal 2 2 6 5" xfId="27455" xr:uid="{F3DDFD51-4FFA-4834-BE3F-EC5A1E711646}"/>
    <cellStyle name="Normal 2 2 7" xfId="13361" xr:uid="{00000000-0005-0000-0000-0000723B0000}"/>
    <cellStyle name="Normal 2 2 7 2" xfId="21492" xr:uid="{00000000-0005-0000-0000-0000733B0000}"/>
    <cellStyle name="Normal 2 2 7 2 2" xfId="33399" xr:uid="{4006AC97-37D0-485A-9165-9EF3E2DE6762}"/>
    <cellStyle name="Normal 2 2 7 3" xfId="27457" xr:uid="{A188513A-1A2E-42B2-AD14-093F53788C2D}"/>
    <cellStyle name="Normal 2 2 8" xfId="13362" xr:uid="{00000000-0005-0000-0000-0000743B0000}"/>
    <cellStyle name="Normal 2 2 8 2" xfId="21493" xr:uid="{00000000-0005-0000-0000-0000753B0000}"/>
    <cellStyle name="Normal 2 2 8 2 2" xfId="33400" xr:uid="{C9B5395D-3CEF-4B61-8994-B0EFD1A1265B}"/>
    <cellStyle name="Normal 2 2 8 3" xfId="27458" xr:uid="{4B83A2F6-297C-47CA-A819-64E1D6143D00}"/>
    <cellStyle name="Normal 2 2 9" xfId="13363" xr:uid="{00000000-0005-0000-0000-0000763B0000}"/>
    <cellStyle name="Normal 2 2 9 2" xfId="21494" xr:uid="{00000000-0005-0000-0000-0000773B0000}"/>
    <cellStyle name="Normal 2 2 9 2 2" xfId="33401" xr:uid="{846A7EB4-B2D6-44B8-BC16-CB6A4ACA28BE}"/>
    <cellStyle name="Normal 2 2 9 3" xfId="27459" xr:uid="{877095CE-FDBE-47F8-BD0A-70B4A48E4F51}"/>
    <cellStyle name="Normal 2 20" xfId="13364" xr:uid="{00000000-0005-0000-0000-0000783B0000}"/>
    <cellStyle name="Normal 2 20 2" xfId="13365" xr:uid="{00000000-0005-0000-0000-0000793B0000}"/>
    <cellStyle name="Normal 2 20 2 2" xfId="13366" xr:uid="{00000000-0005-0000-0000-00007A3B0000}"/>
    <cellStyle name="Normal 2 20 2 2 2" xfId="21496" xr:uid="{00000000-0005-0000-0000-00007B3B0000}"/>
    <cellStyle name="Normal 2 20 2 2 2 2" xfId="33403" xr:uid="{D4E090ED-9EFF-4A65-ACBB-62C17B7246FF}"/>
    <cellStyle name="Normal 2 20 2 2 3" xfId="27461" xr:uid="{D892735C-F4A4-48ED-84D8-BE35FDBF20C7}"/>
    <cellStyle name="Normal 2 20 2 3" xfId="21495" xr:uid="{00000000-0005-0000-0000-00007C3B0000}"/>
    <cellStyle name="Normal 2 20 2 3 2" xfId="33402" xr:uid="{942D8934-F9F8-4B9B-A4F9-20F92450FA01}"/>
    <cellStyle name="Normal 2 20 2 4" xfId="27460" xr:uid="{827AB5D6-43ED-4DC4-9B9E-DE1F82ECA16E}"/>
    <cellStyle name="Normal 2 20 3" xfId="13367" xr:uid="{00000000-0005-0000-0000-00007D3B0000}"/>
    <cellStyle name="Normal 2 20 3 2" xfId="21497" xr:uid="{00000000-0005-0000-0000-00007E3B0000}"/>
    <cellStyle name="Normal 2 20 3 2 2" xfId="33404" xr:uid="{7FE3AEC1-24F4-4299-84BD-7C2D50ABAF34}"/>
    <cellStyle name="Normal 2 20 3 3" xfId="27462" xr:uid="{F130A289-B050-433B-93A0-AE72A08FC156}"/>
    <cellStyle name="Normal 2 20 4" xfId="13368" xr:uid="{00000000-0005-0000-0000-00007F3B0000}"/>
    <cellStyle name="Normal 2 20 4 2" xfId="21498" xr:uid="{00000000-0005-0000-0000-0000803B0000}"/>
    <cellStyle name="Normal 2 20 4 2 2" xfId="33405" xr:uid="{9B7F86DF-B204-4A8F-B67A-97E75CCC0851}"/>
    <cellStyle name="Normal 2 20 4 3" xfId="27463" xr:uid="{03D8808E-E3EF-46F9-8D33-A104FB23BE0B}"/>
    <cellStyle name="Normal 2 20 5" xfId="13369" xr:uid="{00000000-0005-0000-0000-0000813B0000}"/>
    <cellStyle name="Normal 2 20 5 2" xfId="21499" xr:uid="{00000000-0005-0000-0000-0000823B0000}"/>
    <cellStyle name="Normal 2 20 5 2 2" xfId="33406" xr:uid="{6E0B250F-5222-4F8A-B501-F735F2C1B512}"/>
    <cellStyle name="Normal 2 20 5 3" xfId="27464" xr:uid="{91D053CC-7D7B-4764-8D01-D4434EC86497}"/>
    <cellStyle name="Normal 2 21" xfId="13370" xr:uid="{00000000-0005-0000-0000-0000833B0000}"/>
    <cellStyle name="Normal 2 21 2" xfId="13371" xr:uid="{00000000-0005-0000-0000-0000843B0000}"/>
    <cellStyle name="Normal 2 21 2 2" xfId="13372" xr:uid="{00000000-0005-0000-0000-0000853B0000}"/>
    <cellStyle name="Normal 2 21 2 2 2" xfId="13373" xr:uid="{00000000-0005-0000-0000-0000863B0000}"/>
    <cellStyle name="Normal 2 21 2 2 2 2" xfId="21502" xr:uid="{00000000-0005-0000-0000-0000873B0000}"/>
    <cellStyle name="Normal 2 21 2 2 2 2 2" xfId="33409" xr:uid="{9ACE9684-FEB7-4D9E-B788-4DB34109D873}"/>
    <cellStyle name="Normal 2 21 2 2 2 3" xfId="27467" xr:uid="{8537A73D-E4BB-4B53-A076-4DDF3CC3D16A}"/>
    <cellStyle name="Normal 2 21 2 2 3" xfId="21501" xr:uid="{00000000-0005-0000-0000-0000883B0000}"/>
    <cellStyle name="Normal 2 21 2 2 3 2" xfId="33408" xr:uid="{C569AD81-D911-40D7-94E3-240B66493B8F}"/>
    <cellStyle name="Normal 2 21 2 2 4" xfId="27466" xr:uid="{1A8449D5-B35B-4051-990C-918B95E59EC7}"/>
    <cellStyle name="Normal 2 21 2 3" xfId="13374" xr:uid="{00000000-0005-0000-0000-0000893B0000}"/>
    <cellStyle name="Normal 2 21 2 3 2" xfId="21503" xr:uid="{00000000-0005-0000-0000-00008A3B0000}"/>
    <cellStyle name="Normal 2 21 2 3 2 2" xfId="33410" xr:uid="{0C7A28DB-92CC-4B55-85C1-D4E6A8489A79}"/>
    <cellStyle name="Normal 2 21 2 3 3" xfId="27468" xr:uid="{AEEA68F3-22FE-493D-9ADF-C370F2D5DAE1}"/>
    <cellStyle name="Normal 2 21 2 4" xfId="21500" xr:uid="{00000000-0005-0000-0000-00008B3B0000}"/>
    <cellStyle name="Normal 2 21 2 4 2" xfId="33407" xr:uid="{6CCC6BB5-C8A5-4ED2-8F8E-B57300BA345A}"/>
    <cellStyle name="Normal 2 21 2 5" xfId="27465" xr:uid="{2DF45E6D-339F-406C-8583-5C99A6073F84}"/>
    <cellStyle name="Normal 2 21 3" xfId="13375" xr:uid="{00000000-0005-0000-0000-00008C3B0000}"/>
    <cellStyle name="Normal 2 21 3 2" xfId="13376" xr:uid="{00000000-0005-0000-0000-00008D3B0000}"/>
    <cellStyle name="Normal 2 21 3 2 2" xfId="21505" xr:uid="{00000000-0005-0000-0000-00008E3B0000}"/>
    <cellStyle name="Normal 2 21 3 2 2 2" xfId="33412" xr:uid="{6C2EBC28-94B9-491F-A769-CFB8290D579A}"/>
    <cellStyle name="Normal 2 21 3 2 3" xfId="27470" xr:uid="{E4FA47CF-4D57-4AC4-82D9-4BCE501E4C3E}"/>
    <cellStyle name="Normal 2 21 3 3" xfId="21504" xr:uid="{00000000-0005-0000-0000-00008F3B0000}"/>
    <cellStyle name="Normal 2 21 3 3 2" xfId="33411" xr:uid="{0208DDC6-2BC0-48C3-A50C-006B5B858596}"/>
    <cellStyle name="Normal 2 21 3 4" xfId="27469" xr:uid="{E4833182-2E0B-4040-99CA-4F1F13F1557C}"/>
    <cellStyle name="Normal 2 21 4" xfId="13377" xr:uid="{00000000-0005-0000-0000-0000903B0000}"/>
    <cellStyle name="Normal 2 21 4 2" xfId="21506" xr:uid="{00000000-0005-0000-0000-0000913B0000}"/>
    <cellStyle name="Normal 2 21 4 2 2" xfId="33413" xr:uid="{9379CA72-CF6E-4E96-B773-28BCAB79C637}"/>
    <cellStyle name="Normal 2 21 4 3" xfId="27471" xr:uid="{6EFB5BC0-06F9-473B-AF7F-FEE0492D8421}"/>
    <cellStyle name="Normal 2 21 5" xfId="13378" xr:uid="{00000000-0005-0000-0000-0000923B0000}"/>
    <cellStyle name="Normal 2 21 5 2" xfId="21507" xr:uid="{00000000-0005-0000-0000-0000933B0000}"/>
    <cellStyle name="Normal 2 21 5 2 2" xfId="33414" xr:uid="{636F320B-2179-4272-B3AC-8A81EF2660F0}"/>
    <cellStyle name="Normal 2 21 5 3" xfId="27472" xr:uid="{EE6DDC44-63AD-42E8-A113-BE06EC316DDA}"/>
    <cellStyle name="Normal 2 21 6" xfId="13379" xr:uid="{00000000-0005-0000-0000-0000943B0000}"/>
    <cellStyle name="Normal 2 21 6 2" xfId="21508" xr:uid="{00000000-0005-0000-0000-0000953B0000}"/>
    <cellStyle name="Normal 2 21 6 2 2" xfId="33415" xr:uid="{E53C0C7C-F13C-4F06-9CC1-ACED548455A6}"/>
    <cellStyle name="Normal 2 21 6 3" xfId="27473" xr:uid="{96BB080E-1438-4AB8-B072-A5B0FE5F8CE3}"/>
    <cellStyle name="Normal 2 21 7" xfId="13380" xr:uid="{00000000-0005-0000-0000-0000963B0000}"/>
    <cellStyle name="Normal 2 21 7 2" xfId="21509" xr:uid="{00000000-0005-0000-0000-0000973B0000}"/>
    <cellStyle name="Normal 2 21 7 2 2" xfId="33416" xr:uid="{3FD81627-A0C6-43E8-AFC6-401BCD39223A}"/>
    <cellStyle name="Normal 2 21 7 3" xfId="27474" xr:uid="{2233BEB1-1D3A-463B-A1BF-CF3103AAF7F7}"/>
    <cellStyle name="Normal 2 22" xfId="13381" xr:uid="{00000000-0005-0000-0000-0000983B0000}"/>
    <cellStyle name="Normal 2 22 2" xfId="13382" xr:uid="{00000000-0005-0000-0000-0000993B0000}"/>
    <cellStyle name="Normal 2 22 2 2" xfId="13383" xr:uid="{00000000-0005-0000-0000-00009A3B0000}"/>
    <cellStyle name="Normal 2 22 2 2 2" xfId="13384" xr:uid="{00000000-0005-0000-0000-00009B3B0000}"/>
    <cellStyle name="Normal 2 22 2 2 2 2" xfId="21512" xr:uid="{00000000-0005-0000-0000-00009C3B0000}"/>
    <cellStyle name="Normal 2 22 2 2 2 2 2" xfId="33419" xr:uid="{57705F14-E3BA-46FE-94A9-905351660C6C}"/>
    <cellStyle name="Normal 2 22 2 2 2 3" xfId="27477" xr:uid="{FEB5595A-2ED4-4E1A-934A-D4FFE9448B4D}"/>
    <cellStyle name="Normal 2 22 2 2 3" xfId="21511" xr:uid="{00000000-0005-0000-0000-00009D3B0000}"/>
    <cellStyle name="Normal 2 22 2 2 3 2" xfId="33418" xr:uid="{CE2C17B9-D560-4C08-85DD-1FFD52A251BD}"/>
    <cellStyle name="Normal 2 22 2 2 4" xfId="27476" xr:uid="{B0AF1777-C333-451C-BEC7-A97BAFD388A2}"/>
    <cellStyle name="Normal 2 22 2 3" xfId="13385" xr:uid="{00000000-0005-0000-0000-00009E3B0000}"/>
    <cellStyle name="Normal 2 22 2 3 2" xfId="21513" xr:uid="{00000000-0005-0000-0000-00009F3B0000}"/>
    <cellStyle name="Normal 2 22 2 3 2 2" xfId="33420" xr:uid="{2EEDFE28-4CA5-480A-80F9-444583EECF7F}"/>
    <cellStyle name="Normal 2 22 2 3 3" xfId="27478" xr:uid="{F20CB78A-7963-41EA-89B4-502F148841C9}"/>
    <cellStyle name="Normal 2 22 2 4" xfId="21510" xr:uid="{00000000-0005-0000-0000-0000A03B0000}"/>
    <cellStyle name="Normal 2 22 2 4 2" xfId="33417" xr:uid="{B44682A9-A8B1-411C-A1AD-D1C7A06B865F}"/>
    <cellStyle name="Normal 2 22 2 5" xfId="27475" xr:uid="{7AC68E2E-90E9-496E-86B3-EF485635EA96}"/>
    <cellStyle name="Normal 2 22 3" xfId="13386" xr:uid="{00000000-0005-0000-0000-0000A13B0000}"/>
    <cellStyle name="Normal 2 22 3 2" xfId="13387" xr:uid="{00000000-0005-0000-0000-0000A23B0000}"/>
    <cellStyle name="Normal 2 22 3 2 2" xfId="21515" xr:uid="{00000000-0005-0000-0000-0000A33B0000}"/>
    <cellStyle name="Normal 2 22 3 2 2 2" xfId="33422" xr:uid="{300E7CB4-0840-4205-9244-4D30BCBFF68C}"/>
    <cellStyle name="Normal 2 22 3 2 3" xfId="27480" xr:uid="{77CC8D34-C42A-49F7-A1A8-E38ADADE45B8}"/>
    <cellStyle name="Normal 2 22 3 3" xfId="21514" xr:uid="{00000000-0005-0000-0000-0000A43B0000}"/>
    <cellStyle name="Normal 2 22 3 3 2" xfId="33421" xr:uid="{4EAC1B56-135D-4FCC-B6B5-C8135F82D5CD}"/>
    <cellStyle name="Normal 2 22 3 4" xfId="27479" xr:uid="{EFE17D59-9A82-4134-A710-948744826FCC}"/>
    <cellStyle name="Normal 2 22 4" xfId="13388" xr:uid="{00000000-0005-0000-0000-0000A53B0000}"/>
    <cellStyle name="Normal 2 22 4 2" xfId="21516" xr:uid="{00000000-0005-0000-0000-0000A63B0000}"/>
    <cellStyle name="Normal 2 22 4 2 2" xfId="33423" xr:uid="{759188EC-0A54-40C1-BB71-5FD4631C1620}"/>
    <cellStyle name="Normal 2 22 4 3" xfId="27481" xr:uid="{0359E0EC-32F3-487F-ADB7-A90A343492BD}"/>
    <cellStyle name="Normal 2 22 5" xfId="13389" xr:uid="{00000000-0005-0000-0000-0000A73B0000}"/>
    <cellStyle name="Normal 2 22 5 2" xfId="21517" xr:uid="{00000000-0005-0000-0000-0000A83B0000}"/>
    <cellStyle name="Normal 2 22 5 2 2" xfId="33424" xr:uid="{23D830DC-202A-4FC2-B8AC-6C73B529AA4C}"/>
    <cellStyle name="Normal 2 22 5 3" xfId="27482" xr:uid="{8CF171DF-20BB-4641-AC01-977BEB60443B}"/>
    <cellStyle name="Normal 2 22 6" xfId="13390" xr:uid="{00000000-0005-0000-0000-0000A93B0000}"/>
    <cellStyle name="Normal 2 22 6 2" xfId="21518" xr:uid="{00000000-0005-0000-0000-0000AA3B0000}"/>
    <cellStyle name="Normal 2 22 6 2 2" xfId="33425" xr:uid="{25862D36-F43D-479C-A9AE-BC107D02D255}"/>
    <cellStyle name="Normal 2 22 6 3" xfId="27483" xr:uid="{AB5BA419-B4DB-4340-BE94-5459D776D75B}"/>
    <cellStyle name="Normal 2 22 7" xfId="13391" xr:uid="{00000000-0005-0000-0000-0000AB3B0000}"/>
    <cellStyle name="Normal 2 22 7 2" xfId="21519" xr:uid="{00000000-0005-0000-0000-0000AC3B0000}"/>
    <cellStyle name="Normal 2 22 7 2 2" xfId="33426" xr:uid="{7B50462C-77D2-4C11-9E59-41A6B94F2253}"/>
    <cellStyle name="Normal 2 22 7 3" xfId="27484" xr:uid="{7C4F10DD-A8D3-435D-8C3C-C404CF8618CF}"/>
    <cellStyle name="Normal 2 23" xfId="13392" xr:uid="{00000000-0005-0000-0000-0000AD3B0000}"/>
    <cellStyle name="Normal 2 23 2" xfId="13393" xr:uid="{00000000-0005-0000-0000-0000AE3B0000}"/>
    <cellStyle name="Normal 2 23 2 2" xfId="13394" xr:uid="{00000000-0005-0000-0000-0000AF3B0000}"/>
    <cellStyle name="Normal 2 23 2 2 2" xfId="13395" xr:uid="{00000000-0005-0000-0000-0000B03B0000}"/>
    <cellStyle name="Normal 2 23 2 2 2 2" xfId="21522" xr:uid="{00000000-0005-0000-0000-0000B13B0000}"/>
    <cellStyle name="Normal 2 23 2 2 2 2 2" xfId="33429" xr:uid="{0BFC5CE9-8A59-4D1C-8BB6-1F9AABFDD953}"/>
    <cellStyle name="Normal 2 23 2 2 2 3" xfId="27487" xr:uid="{F8142254-C202-4C87-8991-80A9C2E558B4}"/>
    <cellStyle name="Normal 2 23 2 2 3" xfId="21521" xr:uid="{00000000-0005-0000-0000-0000B23B0000}"/>
    <cellStyle name="Normal 2 23 2 2 3 2" xfId="33428" xr:uid="{AC64E2A4-8B84-4074-9A25-CFF3920D417D}"/>
    <cellStyle name="Normal 2 23 2 2 4" xfId="27486" xr:uid="{EF78114A-273B-48A0-8A42-19E7DC70E7C8}"/>
    <cellStyle name="Normal 2 23 2 3" xfId="13396" xr:uid="{00000000-0005-0000-0000-0000B33B0000}"/>
    <cellStyle name="Normal 2 23 2 3 2" xfId="21523" xr:uid="{00000000-0005-0000-0000-0000B43B0000}"/>
    <cellStyle name="Normal 2 23 2 3 2 2" xfId="33430" xr:uid="{C2F5D692-1711-4C63-A061-82AED7E70570}"/>
    <cellStyle name="Normal 2 23 2 3 3" xfId="27488" xr:uid="{3608A8A0-06C7-4A15-BA22-3F510440A07C}"/>
    <cellStyle name="Normal 2 23 2 4" xfId="21520" xr:uid="{00000000-0005-0000-0000-0000B53B0000}"/>
    <cellStyle name="Normal 2 23 2 4 2" xfId="33427" xr:uid="{C762B00C-8DE6-4624-ACCD-E7A41B189122}"/>
    <cellStyle name="Normal 2 23 2 5" xfId="27485" xr:uid="{EFFF7043-BC92-4457-A3FB-D869588A2EE7}"/>
    <cellStyle name="Normal 2 23 3" xfId="13397" xr:uid="{00000000-0005-0000-0000-0000B63B0000}"/>
    <cellStyle name="Normal 2 23 3 2" xfId="13398" xr:uid="{00000000-0005-0000-0000-0000B73B0000}"/>
    <cellStyle name="Normal 2 23 3 2 2" xfId="21525" xr:uid="{00000000-0005-0000-0000-0000B83B0000}"/>
    <cellStyle name="Normal 2 23 3 2 2 2" xfId="33432" xr:uid="{8C8681AC-B621-4527-BB2B-AC42FEC3EB11}"/>
    <cellStyle name="Normal 2 23 3 2 3" xfId="27490" xr:uid="{5D7EB3A7-1E50-4157-B9BF-617EE060FBD6}"/>
    <cellStyle name="Normal 2 23 3 3" xfId="21524" xr:uid="{00000000-0005-0000-0000-0000B93B0000}"/>
    <cellStyle name="Normal 2 23 3 3 2" xfId="33431" xr:uid="{E68F1D37-1AFD-456A-8473-B67152753CD5}"/>
    <cellStyle name="Normal 2 23 3 4" xfId="27489" xr:uid="{09637764-4A87-4FEB-8C55-E9642B7F6145}"/>
    <cellStyle name="Normal 2 23 4" xfId="13399" xr:uid="{00000000-0005-0000-0000-0000BA3B0000}"/>
    <cellStyle name="Normal 2 23 4 2" xfId="21526" xr:uid="{00000000-0005-0000-0000-0000BB3B0000}"/>
    <cellStyle name="Normal 2 23 4 2 2" xfId="33433" xr:uid="{64B61CE3-1DE4-41DC-B043-7E3964383455}"/>
    <cellStyle name="Normal 2 23 4 3" xfId="27491" xr:uid="{080B1CE9-6FF1-4B96-AB72-D78F59B8BBDD}"/>
    <cellStyle name="Normal 2 23 5" xfId="13400" xr:uid="{00000000-0005-0000-0000-0000BC3B0000}"/>
    <cellStyle name="Normal 2 23 5 2" xfId="21527" xr:uid="{00000000-0005-0000-0000-0000BD3B0000}"/>
    <cellStyle name="Normal 2 23 5 2 2" xfId="33434" xr:uid="{C4C77580-C5CB-40CA-BCC4-A046C3D1EDA7}"/>
    <cellStyle name="Normal 2 23 5 3" xfId="27492" xr:uid="{F56F613D-908C-49B1-B5FE-C41352A15B8D}"/>
    <cellStyle name="Normal 2 23 6" xfId="13401" xr:uid="{00000000-0005-0000-0000-0000BE3B0000}"/>
    <cellStyle name="Normal 2 23 6 2" xfId="21528" xr:uid="{00000000-0005-0000-0000-0000BF3B0000}"/>
    <cellStyle name="Normal 2 23 6 2 2" xfId="33435" xr:uid="{1E931BC3-F8CB-4B75-BA8E-61346E71A914}"/>
    <cellStyle name="Normal 2 23 6 3" xfId="27493" xr:uid="{902FA755-0246-4AEE-9A6A-226D2344C791}"/>
    <cellStyle name="Normal 2 24" xfId="13402" xr:uid="{00000000-0005-0000-0000-0000C03B0000}"/>
    <cellStyle name="Normal 2 24 2" xfId="13403" xr:uid="{00000000-0005-0000-0000-0000C13B0000}"/>
    <cellStyle name="Normal 2 24 2 2" xfId="21529" xr:uid="{00000000-0005-0000-0000-0000C23B0000}"/>
    <cellStyle name="Normal 2 24 2 2 2" xfId="33436" xr:uid="{031F2F72-1FB5-493C-BB06-E68C1E774F3A}"/>
    <cellStyle name="Normal 2 24 2 3" xfId="27494" xr:uid="{FFE11DD4-F449-401B-ACD4-7098DAFEEDC8}"/>
    <cellStyle name="Normal 2 24 3" xfId="13404" xr:uid="{00000000-0005-0000-0000-0000C33B0000}"/>
    <cellStyle name="Normal 2 24 3 2" xfId="21530" xr:uid="{00000000-0005-0000-0000-0000C43B0000}"/>
    <cellStyle name="Normal 2 24 3 2 2" xfId="33437" xr:uid="{AA4E6D71-9DB1-420E-BD8F-6324C1375F28}"/>
    <cellStyle name="Normal 2 24 3 3" xfId="27495" xr:uid="{CCAEC9AD-98C1-4379-81E9-66023E695954}"/>
    <cellStyle name="Normal 2 25" xfId="13405" xr:uid="{00000000-0005-0000-0000-0000C53B0000}"/>
    <cellStyle name="Normal 2 25 2" xfId="13406" xr:uid="{00000000-0005-0000-0000-0000C63B0000}"/>
    <cellStyle name="Normal 2 25 2 2" xfId="21531" xr:uid="{00000000-0005-0000-0000-0000C73B0000}"/>
    <cellStyle name="Normal 2 25 2 2 2" xfId="33438" xr:uid="{E7228829-780E-4441-841A-36F23C4649CD}"/>
    <cellStyle name="Normal 2 25 2 3" xfId="27496" xr:uid="{AAC1AF9F-80ED-4731-92F6-6D72794C0C4B}"/>
    <cellStyle name="Normal 2 25 3" xfId="13407" xr:uid="{00000000-0005-0000-0000-0000C83B0000}"/>
    <cellStyle name="Normal 2 25 3 2" xfId="21532" xr:uid="{00000000-0005-0000-0000-0000C93B0000}"/>
    <cellStyle name="Normal 2 25 3 2 2" xfId="33439" xr:uid="{3C323ED5-58CC-4329-B86B-A3072AB20631}"/>
    <cellStyle name="Normal 2 25 3 3" xfId="27497" xr:uid="{7A8701D4-B4DE-4D84-9BC5-540D2C7AED36}"/>
    <cellStyle name="Normal 2 26" xfId="13408" xr:uid="{00000000-0005-0000-0000-0000CA3B0000}"/>
    <cellStyle name="Normal 2 26 2" xfId="13409" xr:uid="{00000000-0005-0000-0000-0000CB3B0000}"/>
    <cellStyle name="Normal 2 26 2 2" xfId="21533" xr:uid="{00000000-0005-0000-0000-0000CC3B0000}"/>
    <cellStyle name="Normal 2 26 2 2 2" xfId="33440" xr:uid="{161B0146-5780-455C-9A7E-D8340D0F6188}"/>
    <cellStyle name="Normal 2 26 2 3" xfId="27498" xr:uid="{5E2DA4D0-8F25-46E8-B4D6-683649836FB7}"/>
    <cellStyle name="Normal 2 26 3" xfId="13410" xr:uid="{00000000-0005-0000-0000-0000CD3B0000}"/>
    <cellStyle name="Normal 2 26 3 2" xfId="21534" xr:uid="{00000000-0005-0000-0000-0000CE3B0000}"/>
    <cellStyle name="Normal 2 26 3 2 2" xfId="33441" xr:uid="{E9EDFE86-2D19-4FA6-AD4F-CBB1F6D772FC}"/>
    <cellStyle name="Normal 2 26 3 3" xfId="27499" xr:uid="{BB5B432A-69F2-4071-A81C-5764FCED20DF}"/>
    <cellStyle name="Normal 2 27" xfId="13411" xr:uid="{00000000-0005-0000-0000-0000CF3B0000}"/>
    <cellStyle name="Normal 2 27 2" xfId="13412" xr:uid="{00000000-0005-0000-0000-0000D03B0000}"/>
    <cellStyle name="Normal 2 27 2 2" xfId="13413" xr:uid="{00000000-0005-0000-0000-0000D13B0000}"/>
    <cellStyle name="Normal 2 27 2 2 2" xfId="13414" xr:uid="{00000000-0005-0000-0000-0000D23B0000}"/>
    <cellStyle name="Normal 2 27 2 2 2 2" xfId="21537" xr:uid="{00000000-0005-0000-0000-0000D33B0000}"/>
    <cellStyle name="Normal 2 27 2 2 2 2 2" xfId="33444" xr:uid="{F37EF39D-0D24-446B-B3AE-EBA2E9101AC5}"/>
    <cellStyle name="Normal 2 27 2 2 2 3" xfId="27502" xr:uid="{447737F9-EA28-42A6-8C80-AD3C50E3FCA6}"/>
    <cellStyle name="Normal 2 27 2 2 3" xfId="21536" xr:uid="{00000000-0005-0000-0000-0000D43B0000}"/>
    <cellStyle name="Normal 2 27 2 2 3 2" xfId="33443" xr:uid="{FF9FD17C-B3DD-406F-9057-789C59E56085}"/>
    <cellStyle name="Normal 2 27 2 2 4" xfId="27501" xr:uid="{C0F4A99E-3AA6-4C52-8442-DD142B7E09BA}"/>
    <cellStyle name="Normal 2 27 2 3" xfId="13415" xr:uid="{00000000-0005-0000-0000-0000D53B0000}"/>
    <cellStyle name="Normal 2 27 2 3 2" xfId="21538" xr:uid="{00000000-0005-0000-0000-0000D63B0000}"/>
    <cellStyle name="Normal 2 27 2 3 2 2" xfId="33445" xr:uid="{6E620AEA-4B26-4B34-997F-D4F1410CDB39}"/>
    <cellStyle name="Normal 2 27 2 3 3" xfId="27503" xr:uid="{8B3ED5F6-F5BC-4FC1-9005-46A66D6C347E}"/>
    <cellStyle name="Normal 2 27 2 4" xfId="21535" xr:uid="{00000000-0005-0000-0000-0000D73B0000}"/>
    <cellStyle name="Normal 2 27 2 4 2" xfId="33442" xr:uid="{F687CAB2-580C-402B-A497-51E28EBF95B2}"/>
    <cellStyle name="Normal 2 27 2 5" xfId="27500" xr:uid="{CD4AD09C-FFA3-47BD-A88F-B1C53EC2C66B}"/>
    <cellStyle name="Normal 2 27 3" xfId="13416" xr:uid="{00000000-0005-0000-0000-0000D83B0000}"/>
    <cellStyle name="Normal 2 27 3 2" xfId="13417" xr:uid="{00000000-0005-0000-0000-0000D93B0000}"/>
    <cellStyle name="Normal 2 27 3 2 2" xfId="21540" xr:uid="{00000000-0005-0000-0000-0000DA3B0000}"/>
    <cellStyle name="Normal 2 27 3 2 2 2" xfId="33447" xr:uid="{244CDA8D-DE97-479B-A583-0D3BDE7C6475}"/>
    <cellStyle name="Normal 2 27 3 2 3" xfId="27505" xr:uid="{32163DD0-B122-4E86-8D81-447A61D26183}"/>
    <cellStyle name="Normal 2 27 3 3" xfId="21539" xr:uid="{00000000-0005-0000-0000-0000DB3B0000}"/>
    <cellStyle name="Normal 2 27 3 3 2" xfId="33446" xr:uid="{1C51E083-8553-4533-861B-B8BB58A7AF44}"/>
    <cellStyle name="Normal 2 27 3 4" xfId="27504" xr:uid="{F6E59469-9347-4B13-94EB-26D5994536DF}"/>
    <cellStyle name="Normal 2 27 4" xfId="13418" xr:uid="{00000000-0005-0000-0000-0000DC3B0000}"/>
    <cellStyle name="Normal 2 27 4 2" xfId="21541" xr:uid="{00000000-0005-0000-0000-0000DD3B0000}"/>
    <cellStyle name="Normal 2 27 4 2 2" xfId="33448" xr:uid="{BAB4CA04-E26D-42A5-B240-26E8BA0F8E81}"/>
    <cellStyle name="Normal 2 27 4 3" xfId="27506" xr:uid="{C6C27FB3-CF09-4754-883E-84FDCE0D211D}"/>
    <cellStyle name="Normal 2 27 5" xfId="13419" xr:uid="{00000000-0005-0000-0000-0000DE3B0000}"/>
    <cellStyle name="Normal 2 27 5 2" xfId="21542" xr:uid="{00000000-0005-0000-0000-0000DF3B0000}"/>
    <cellStyle name="Normal 2 27 5 2 2" xfId="33449" xr:uid="{6FB712D2-E338-403F-B199-A531020DFD8C}"/>
    <cellStyle name="Normal 2 27 5 3" xfId="27507" xr:uid="{BEC5C5B1-DCB3-4119-B53C-61CD24DD719D}"/>
    <cellStyle name="Normal 2 27 6" xfId="13420" xr:uid="{00000000-0005-0000-0000-0000E03B0000}"/>
    <cellStyle name="Normal 2 27 6 2" xfId="21543" xr:uid="{00000000-0005-0000-0000-0000E13B0000}"/>
    <cellStyle name="Normal 2 27 6 2 2" xfId="33450" xr:uid="{0B0065C9-9437-4B53-8029-FECBBE5A81BF}"/>
    <cellStyle name="Normal 2 27 6 3" xfId="27508" xr:uid="{794BAC92-642A-4F3E-BD38-A7DE9345564D}"/>
    <cellStyle name="Normal 2 28" xfId="13421" xr:uid="{00000000-0005-0000-0000-0000E23B0000}"/>
    <cellStyle name="Normal 2 28 2" xfId="13422" xr:uid="{00000000-0005-0000-0000-0000E33B0000}"/>
    <cellStyle name="Normal 2 28 2 2" xfId="21544" xr:uid="{00000000-0005-0000-0000-0000E43B0000}"/>
    <cellStyle name="Normal 2 28 2 2 2" xfId="33451" xr:uid="{DB96359A-96BE-4ECE-B8D0-2F31EA0AF90F}"/>
    <cellStyle name="Normal 2 28 2 3" xfId="27509" xr:uid="{0E6FEE34-6264-4738-998B-7C62FDBCEF9D}"/>
    <cellStyle name="Normal 2 28 3" xfId="13423" xr:uid="{00000000-0005-0000-0000-0000E53B0000}"/>
    <cellStyle name="Normal 2 28 3 2" xfId="21545" xr:uid="{00000000-0005-0000-0000-0000E63B0000}"/>
    <cellStyle name="Normal 2 28 3 2 2" xfId="33452" xr:uid="{823E18E6-8380-44D7-AA6E-EE72BEB51EAC}"/>
    <cellStyle name="Normal 2 28 3 3" xfId="27510" xr:uid="{C4D7974F-6004-46A2-9FBA-8F829AEF3152}"/>
    <cellStyle name="Normal 2 29" xfId="13424" xr:uid="{00000000-0005-0000-0000-0000E73B0000}"/>
    <cellStyle name="Normal 2 29 2" xfId="13425" xr:uid="{00000000-0005-0000-0000-0000E83B0000}"/>
    <cellStyle name="Normal 2 29 2 2" xfId="21546" xr:uid="{00000000-0005-0000-0000-0000E93B0000}"/>
    <cellStyle name="Normal 2 29 2 2 2" xfId="33453" xr:uid="{0F5263A1-02FB-4FDC-A106-67BA7FDC17F3}"/>
    <cellStyle name="Normal 2 29 2 3" xfId="27511" xr:uid="{CBA5B649-FC21-463C-B13B-DE1DBB299574}"/>
    <cellStyle name="Normal 2 29 3" xfId="13426" xr:uid="{00000000-0005-0000-0000-0000EA3B0000}"/>
    <cellStyle name="Normal 2 29 3 2" xfId="21547" xr:uid="{00000000-0005-0000-0000-0000EB3B0000}"/>
    <cellStyle name="Normal 2 29 3 2 2" xfId="33454" xr:uid="{E67814A9-212F-45DE-86CE-BD9FEC8C818A}"/>
    <cellStyle name="Normal 2 29 3 3" xfId="27512" xr:uid="{A845E361-7061-45C0-976A-91E12F2452D7}"/>
    <cellStyle name="Normal 2 3" xfId="13427" xr:uid="{00000000-0005-0000-0000-0000EC3B0000}"/>
    <cellStyle name="Normal 2 3 10" xfId="13428" xr:uid="{00000000-0005-0000-0000-0000ED3B0000}"/>
    <cellStyle name="Normal 2 3 10 2" xfId="21548" xr:uid="{00000000-0005-0000-0000-0000EE3B0000}"/>
    <cellStyle name="Normal 2 3 10 2 2" xfId="33455" xr:uid="{D9043516-4F67-4EB3-A248-FEA1E32F06A2}"/>
    <cellStyle name="Normal 2 3 10 3" xfId="27513" xr:uid="{36F892AB-1956-4FA8-9D70-7FED85D36B93}"/>
    <cellStyle name="Normal 2 3 2" xfId="13429" xr:uid="{00000000-0005-0000-0000-0000EF3B0000}"/>
    <cellStyle name="Normal 2 3 2 2" xfId="13430" xr:uid="{00000000-0005-0000-0000-0000F03B0000}"/>
    <cellStyle name="Normal 2 3 2 2 2" xfId="13431" xr:uid="{00000000-0005-0000-0000-0000F13B0000}"/>
    <cellStyle name="Normal 2 3 2 2 2 2" xfId="13432" xr:uid="{00000000-0005-0000-0000-0000F23B0000}"/>
    <cellStyle name="Normal 2 3 2 2 2 2 2" xfId="21552" xr:uid="{00000000-0005-0000-0000-0000F33B0000}"/>
    <cellStyle name="Normal 2 3 2 2 2 2 2 2" xfId="33459" xr:uid="{FC064EB5-7532-409B-8464-96904E93560A}"/>
    <cellStyle name="Normal 2 3 2 2 2 2 3" xfId="27517" xr:uid="{C1EC18B8-7A54-44E6-AE65-BCDEBF145E21}"/>
    <cellStyle name="Normal 2 3 2 2 2 3" xfId="13433" xr:uid="{00000000-0005-0000-0000-0000F43B0000}"/>
    <cellStyle name="Normal 2 3 2 2 2 3 2" xfId="21553" xr:uid="{00000000-0005-0000-0000-0000F53B0000}"/>
    <cellStyle name="Normal 2 3 2 2 2 3 2 2" xfId="33460" xr:uid="{AE441D38-CBB3-4450-B123-877B8EDC518F}"/>
    <cellStyle name="Normal 2 3 2 2 2 3 3" xfId="27518" xr:uid="{2D9AA048-DCF0-4534-8D9F-F8DD3E54D87B}"/>
    <cellStyle name="Normal 2 3 2 2 2 4" xfId="13434" xr:uid="{00000000-0005-0000-0000-0000F63B0000}"/>
    <cellStyle name="Normal 2 3 2 2 2 5" xfId="13435" xr:uid="{00000000-0005-0000-0000-0000F73B0000}"/>
    <cellStyle name="Normal 2 3 2 2 2 6" xfId="21551" xr:uid="{00000000-0005-0000-0000-0000F83B0000}"/>
    <cellStyle name="Normal 2 3 2 2 2 6 2" xfId="33458" xr:uid="{0DF1B259-4020-476C-B34B-55746AD5AB76}"/>
    <cellStyle name="Normal 2 3 2 2 2 7" xfId="27516" xr:uid="{98A28C22-A192-4D5D-BABF-1CAC70CA3BC4}"/>
    <cellStyle name="Normal 2 3 2 2 3" xfId="13436" xr:uid="{00000000-0005-0000-0000-0000F93B0000}"/>
    <cellStyle name="Normal 2 3 2 2 3 2" xfId="21554" xr:uid="{00000000-0005-0000-0000-0000FA3B0000}"/>
    <cellStyle name="Normal 2 3 2 2 3 2 2" xfId="33461" xr:uid="{F11609B3-A7A8-4A51-9714-310AFB502571}"/>
    <cellStyle name="Normal 2 3 2 2 3 3" xfId="27519" xr:uid="{B61C8D8B-C976-46AE-B29D-D08343A1D328}"/>
    <cellStyle name="Normal 2 3 2 2 4" xfId="13437" xr:uid="{00000000-0005-0000-0000-0000FB3B0000}"/>
    <cellStyle name="Normal 2 3 2 2 4 2" xfId="21555" xr:uid="{00000000-0005-0000-0000-0000FC3B0000}"/>
    <cellStyle name="Normal 2 3 2 2 4 2 2" xfId="33462" xr:uid="{5330ACF0-739A-4D31-93AC-258330BEC128}"/>
    <cellStyle name="Normal 2 3 2 2 4 3" xfId="27520" xr:uid="{BFC3F0C3-7F94-4C07-B62C-E0D8AE573C10}"/>
    <cellStyle name="Normal 2 3 2 2 5" xfId="13438" xr:uid="{00000000-0005-0000-0000-0000FD3B0000}"/>
    <cellStyle name="Normal 2 3 2 2 6" xfId="13439" xr:uid="{00000000-0005-0000-0000-0000FE3B0000}"/>
    <cellStyle name="Normal 2 3 2 2 7" xfId="21550" xr:uid="{00000000-0005-0000-0000-0000FF3B0000}"/>
    <cellStyle name="Normal 2 3 2 2 7 2" xfId="33457" xr:uid="{5E0D7655-3C42-433D-91C9-A3E7EDE33477}"/>
    <cellStyle name="Normal 2 3 2 2 8" xfId="27515" xr:uid="{705C9BB8-37EF-4BAF-A246-6EAE26DD88CE}"/>
    <cellStyle name="Normal 2 3 2 3" xfId="13440" xr:uid="{00000000-0005-0000-0000-0000003C0000}"/>
    <cellStyle name="Normal 2 3 2 3 2" xfId="13441" xr:uid="{00000000-0005-0000-0000-0000013C0000}"/>
    <cellStyle name="Normal 2 3 2 3 2 2" xfId="21557" xr:uid="{00000000-0005-0000-0000-0000023C0000}"/>
    <cellStyle name="Normal 2 3 2 3 2 2 2" xfId="33464" xr:uid="{383B0020-92C4-49CD-9805-359A18E5FF23}"/>
    <cellStyle name="Normal 2 3 2 3 2 3" xfId="27522" xr:uid="{1DD7A189-B0E2-457D-8ACB-C56271239D58}"/>
    <cellStyle name="Normal 2 3 2 3 3" xfId="13442" xr:uid="{00000000-0005-0000-0000-0000033C0000}"/>
    <cellStyle name="Normal 2 3 2 3 3 2" xfId="21558" xr:uid="{00000000-0005-0000-0000-0000043C0000}"/>
    <cellStyle name="Normal 2 3 2 3 3 2 2" xfId="33465" xr:uid="{915DA7FD-82AF-4C6C-9824-C5E41800850C}"/>
    <cellStyle name="Normal 2 3 2 3 3 3" xfId="27523" xr:uid="{4DD54C20-3B33-4B42-BF07-67F0685E708B}"/>
    <cellStyle name="Normal 2 3 2 3 4" xfId="13443" xr:uid="{00000000-0005-0000-0000-0000053C0000}"/>
    <cellStyle name="Normal 2 3 2 3 5" xfId="13444" xr:uid="{00000000-0005-0000-0000-0000063C0000}"/>
    <cellStyle name="Normal 2 3 2 3 6" xfId="21556" xr:uid="{00000000-0005-0000-0000-0000073C0000}"/>
    <cellStyle name="Normal 2 3 2 3 6 2" xfId="33463" xr:uid="{4DF3B6B3-3BC6-482C-808D-2DD956B2A5BE}"/>
    <cellStyle name="Normal 2 3 2 3 7" xfId="27521" xr:uid="{3E6FEE2E-4E1E-45C6-A256-CDEFE6CD9B2C}"/>
    <cellStyle name="Normal 2 3 2 4" xfId="13445" xr:uid="{00000000-0005-0000-0000-0000083C0000}"/>
    <cellStyle name="Normal 2 3 2 4 2" xfId="21559" xr:uid="{00000000-0005-0000-0000-0000093C0000}"/>
    <cellStyle name="Normal 2 3 2 4 2 2" xfId="33466" xr:uid="{A8EA8DA3-090A-4B44-8801-50FC8C73C536}"/>
    <cellStyle name="Normal 2 3 2 4 3" xfId="27524" xr:uid="{4283D61F-4B24-4ABD-8CCE-03DD110E7DAA}"/>
    <cellStyle name="Normal 2 3 2 5" xfId="13446" xr:uid="{00000000-0005-0000-0000-00000A3C0000}"/>
    <cellStyle name="Normal 2 3 2 5 2" xfId="21560" xr:uid="{00000000-0005-0000-0000-00000B3C0000}"/>
    <cellStyle name="Normal 2 3 2 5 2 2" xfId="33467" xr:uid="{09D75F63-5204-43E6-96BF-91C9837AE2C1}"/>
    <cellStyle name="Normal 2 3 2 5 3" xfId="27525" xr:uid="{968D2A9D-8DAD-4E54-9A7C-0596D9160CB5}"/>
    <cellStyle name="Normal 2 3 2 6" xfId="13447" xr:uid="{00000000-0005-0000-0000-00000C3C0000}"/>
    <cellStyle name="Normal 2 3 2 7" xfId="13448" xr:uid="{00000000-0005-0000-0000-00000D3C0000}"/>
    <cellStyle name="Normal 2 3 2 8" xfId="21549" xr:uid="{00000000-0005-0000-0000-00000E3C0000}"/>
    <cellStyle name="Normal 2 3 2 8 2" xfId="33456" xr:uid="{A2AC0826-14C8-4CD6-825B-6CE2CF3A2653}"/>
    <cellStyle name="Normal 2 3 2 9" xfId="27514" xr:uid="{F65E13C0-9F85-4DFF-86C4-EC081D77E041}"/>
    <cellStyle name="Normal 2 3 3" xfId="13449" xr:uid="{00000000-0005-0000-0000-00000F3C0000}"/>
    <cellStyle name="Normal 2 3 3 2" xfId="13450" xr:uid="{00000000-0005-0000-0000-0000103C0000}"/>
    <cellStyle name="Normal 2 3 3 2 2" xfId="13451" xr:uid="{00000000-0005-0000-0000-0000113C0000}"/>
    <cellStyle name="Normal 2 3 3 2 2 2" xfId="21563" xr:uid="{00000000-0005-0000-0000-0000123C0000}"/>
    <cellStyle name="Normal 2 3 3 2 2 2 2" xfId="33470" xr:uid="{16544481-F500-4802-989D-5BA81CEE644E}"/>
    <cellStyle name="Normal 2 3 3 2 2 3" xfId="27528" xr:uid="{8DD57745-4095-41B2-BB02-8DA71C9246A4}"/>
    <cellStyle name="Normal 2 3 3 2 3" xfId="13452" xr:uid="{00000000-0005-0000-0000-0000133C0000}"/>
    <cellStyle name="Normal 2 3 3 2 3 2" xfId="21564" xr:uid="{00000000-0005-0000-0000-0000143C0000}"/>
    <cellStyle name="Normal 2 3 3 2 3 2 2" xfId="33471" xr:uid="{5CF6B676-A481-4868-BC0E-900092E59B64}"/>
    <cellStyle name="Normal 2 3 3 2 3 3" xfId="27529" xr:uid="{785A34FB-86B3-458A-945D-5331C37AFF35}"/>
    <cellStyle name="Normal 2 3 3 2 4" xfId="13453" xr:uid="{00000000-0005-0000-0000-0000153C0000}"/>
    <cellStyle name="Normal 2 3 3 2 5" xfId="13454" xr:uid="{00000000-0005-0000-0000-0000163C0000}"/>
    <cellStyle name="Normal 2 3 3 2 6" xfId="21562" xr:uid="{00000000-0005-0000-0000-0000173C0000}"/>
    <cellStyle name="Normal 2 3 3 2 6 2" xfId="33469" xr:uid="{056B7087-2642-4FC5-A723-90936161DB59}"/>
    <cellStyle name="Normal 2 3 3 2 7" xfId="27527" xr:uid="{23F51CDC-C4D6-49F0-B512-8E0B5F35C477}"/>
    <cellStyle name="Normal 2 3 3 3" xfId="13455" xr:uid="{00000000-0005-0000-0000-0000183C0000}"/>
    <cellStyle name="Normal 2 3 3 3 2" xfId="21565" xr:uid="{00000000-0005-0000-0000-0000193C0000}"/>
    <cellStyle name="Normal 2 3 3 3 2 2" xfId="33472" xr:uid="{D16BC1B9-C66E-4E1E-BF9F-38FC05B5D5DA}"/>
    <cellStyle name="Normal 2 3 3 3 3" xfId="27530" xr:uid="{6FF2EF73-F0C2-460B-83A1-04B35688BE13}"/>
    <cellStyle name="Normal 2 3 3 4" xfId="13456" xr:uid="{00000000-0005-0000-0000-00001A3C0000}"/>
    <cellStyle name="Normal 2 3 3 4 2" xfId="21566" xr:uid="{00000000-0005-0000-0000-00001B3C0000}"/>
    <cellStyle name="Normal 2 3 3 4 2 2" xfId="33473" xr:uid="{46C2A62C-E163-4C62-832E-E7E1E38E4F1C}"/>
    <cellStyle name="Normal 2 3 3 4 3" xfId="27531" xr:uid="{95A07FB7-A62F-4EE4-8A26-1E3386BEA31F}"/>
    <cellStyle name="Normal 2 3 3 5" xfId="13457" xr:uid="{00000000-0005-0000-0000-00001C3C0000}"/>
    <cellStyle name="Normal 2 3 3 6" xfId="13458" xr:uid="{00000000-0005-0000-0000-00001D3C0000}"/>
    <cellStyle name="Normal 2 3 3 7" xfId="21561" xr:uid="{00000000-0005-0000-0000-00001E3C0000}"/>
    <cellStyle name="Normal 2 3 3 7 2" xfId="33468" xr:uid="{1EDDCB2B-CABD-4172-B8D4-6B711759AA63}"/>
    <cellStyle name="Normal 2 3 3 8" xfId="27526" xr:uid="{389C7999-51C8-4FD5-BB29-A20B3590BB9A}"/>
    <cellStyle name="Normal 2 3 4" xfId="13459" xr:uid="{00000000-0005-0000-0000-00001F3C0000}"/>
    <cellStyle name="Normal 2 3 4 2" xfId="13460" xr:uid="{00000000-0005-0000-0000-0000203C0000}"/>
    <cellStyle name="Normal 2 3 4 2 2" xfId="21568" xr:uid="{00000000-0005-0000-0000-0000213C0000}"/>
    <cellStyle name="Normal 2 3 4 2 2 2" xfId="33475" xr:uid="{EBA4D71A-50DD-463D-AED4-5E7363D73B18}"/>
    <cellStyle name="Normal 2 3 4 2 3" xfId="27533" xr:uid="{CBE10183-9D4A-4D17-8C61-FCB2E5EF9A2A}"/>
    <cellStyle name="Normal 2 3 4 3" xfId="13461" xr:uid="{00000000-0005-0000-0000-0000223C0000}"/>
    <cellStyle name="Normal 2 3 4 3 2" xfId="21569" xr:uid="{00000000-0005-0000-0000-0000233C0000}"/>
    <cellStyle name="Normal 2 3 4 3 2 2" xfId="33476" xr:uid="{F74BCF41-A64D-4470-B22B-2A36BF0A402F}"/>
    <cellStyle name="Normal 2 3 4 3 3" xfId="27534" xr:uid="{A9277026-0B21-4E67-B2D8-AE586E55C954}"/>
    <cellStyle name="Normal 2 3 4 4" xfId="13462" xr:uid="{00000000-0005-0000-0000-0000243C0000}"/>
    <cellStyle name="Normal 2 3 4 5" xfId="13463" xr:uid="{00000000-0005-0000-0000-0000253C0000}"/>
    <cellStyle name="Normal 2 3 4 6" xfId="21567" xr:uid="{00000000-0005-0000-0000-0000263C0000}"/>
    <cellStyle name="Normal 2 3 4 6 2" xfId="33474" xr:uid="{376CA488-8E03-435C-A1DF-4B299483D1F5}"/>
    <cellStyle name="Normal 2 3 4 7" xfId="27532" xr:uid="{49643779-60A9-4736-91BF-C8FCD76197FA}"/>
    <cellStyle name="Normal 2 3 5" xfId="13464" xr:uid="{00000000-0005-0000-0000-0000273C0000}"/>
    <cellStyle name="Normal 2 3 5 2" xfId="21570" xr:uid="{00000000-0005-0000-0000-0000283C0000}"/>
    <cellStyle name="Normal 2 3 5 2 2" xfId="33477" xr:uid="{9CB4D132-57D6-427F-9F9F-AB2575176C68}"/>
    <cellStyle name="Normal 2 3 5 3" xfId="27535" xr:uid="{EEBA046C-BF4F-4894-9987-B7A8C7BB52EC}"/>
    <cellStyle name="Normal 2 3 6" xfId="13465" xr:uid="{00000000-0005-0000-0000-0000293C0000}"/>
    <cellStyle name="Normal 2 3 6 2" xfId="21571" xr:uid="{00000000-0005-0000-0000-00002A3C0000}"/>
    <cellStyle name="Normal 2 3 6 2 2" xfId="33478" xr:uid="{9C5952C9-6F25-4CCE-8777-08F01FB4B242}"/>
    <cellStyle name="Normal 2 3 6 3" xfId="27536" xr:uid="{5E5CDDA0-4E41-4E2C-ADEE-FFDCA00B235F}"/>
    <cellStyle name="Normal 2 3 7" xfId="13466" xr:uid="{00000000-0005-0000-0000-00002B3C0000}"/>
    <cellStyle name="Normal 2 3 7 2" xfId="13467" xr:uid="{00000000-0005-0000-0000-00002C3C0000}"/>
    <cellStyle name="Normal 2 3 7 3" xfId="21572" xr:uid="{00000000-0005-0000-0000-00002D3C0000}"/>
    <cellStyle name="Normal 2 3 7 3 2" xfId="33479" xr:uid="{69B8AF05-AAE4-4028-9084-B783EC5D0772}"/>
    <cellStyle name="Normal 2 3 7 4" xfId="27537" xr:uid="{8F0A5254-EAC4-4328-8C33-120988A243E3}"/>
    <cellStyle name="Normal 2 3 8" xfId="13468" xr:uid="{00000000-0005-0000-0000-00002E3C0000}"/>
    <cellStyle name="Normal 2 3 8 2" xfId="13469" xr:uid="{00000000-0005-0000-0000-00002F3C0000}"/>
    <cellStyle name="Normal 2 3 8 3" xfId="21573" xr:uid="{00000000-0005-0000-0000-0000303C0000}"/>
    <cellStyle name="Normal 2 3 8 3 2" xfId="33480" xr:uid="{6C89B80C-7F20-46EA-8B9E-2642CBDBB58F}"/>
    <cellStyle name="Normal 2 3 8 4" xfId="27538" xr:uid="{A6C345D9-12E1-4362-A66A-6EEFA0CFC45F}"/>
    <cellStyle name="Normal 2 3 9" xfId="13470" xr:uid="{00000000-0005-0000-0000-0000313C0000}"/>
    <cellStyle name="Normal 2 3 9 2" xfId="21574" xr:uid="{00000000-0005-0000-0000-0000323C0000}"/>
    <cellStyle name="Normal 2 3 9 2 2" xfId="33481" xr:uid="{D950B7DA-CD8E-4D52-89B1-0F931A57F8D4}"/>
    <cellStyle name="Normal 2 3 9 3" xfId="27539" xr:uid="{1C3404FF-4020-44FA-9B26-AA69A9A9AA59}"/>
    <cellStyle name="Normal 2 30" xfId="13471" xr:uid="{00000000-0005-0000-0000-0000333C0000}"/>
    <cellStyle name="Normal 2 30 2" xfId="13472" xr:uid="{00000000-0005-0000-0000-0000343C0000}"/>
    <cellStyle name="Normal 2 30 2 2" xfId="21575" xr:uid="{00000000-0005-0000-0000-0000353C0000}"/>
    <cellStyle name="Normal 2 30 2 2 2" xfId="33482" xr:uid="{6F3565DE-8536-442B-9B7F-4A61E47C5B4A}"/>
    <cellStyle name="Normal 2 30 2 3" xfId="27540" xr:uid="{15ABFA63-4FDB-4113-8E10-18DADA2902C3}"/>
    <cellStyle name="Normal 2 30 3" xfId="13473" xr:uid="{00000000-0005-0000-0000-0000363C0000}"/>
    <cellStyle name="Normal 2 30 3 2" xfId="21576" xr:uid="{00000000-0005-0000-0000-0000373C0000}"/>
    <cellStyle name="Normal 2 30 3 2 2" xfId="33483" xr:uid="{9C37C87D-64C8-484F-8A68-4AE4B2611D9B}"/>
    <cellStyle name="Normal 2 30 3 3" xfId="27541" xr:uid="{EBF56D33-7475-450B-AEEC-1EF8421A875D}"/>
    <cellStyle name="Normal 2 31" xfId="13474" xr:uid="{00000000-0005-0000-0000-0000383C0000}"/>
    <cellStyle name="Normal 2 32" xfId="13475" xr:uid="{00000000-0005-0000-0000-0000393C0000}"/>
    <cellStyle name="Normal 2 33" xfId="13476" xr:uid="{00000000-0005-0000-0000-00003A3C0000}"/>
    <cellStyle name="Normal 2 34" xfId="13477" xr:uid="{00000000-0005-0000-0000-00003B3C0000}"/>
    <cellStyle name="Normal 2 35" xfId="13478" xr:uid="{00000000-0005-0000-0000-00003C3C0000}"/>
    <cellStyle name="Normal 2 36" xfId="13479" xr:uid="{00000000-0005-0000-0000-00003D3C0000}"/>
    <cellStyle name="Normal 2 37" xfId="13480" xr:uid="{00000000-0005-0000-0000-00003E3C0000}"/>
    <cellStyle name="Normal 2 38" xfId="13481" xr:uid="{00000000-0005-0000-0000-00003F3C0000}"/>
    <cellStyle name="Normal 2 39" xfId="13482" xr:uid="{00000000-0005-0000-0000-0000403C0000}"/>
    <cellStyle name="Normal 2 4" xfId="13483" xr:uid="{00000000-0005-0000-0000-0000413C0000}"/>
    <cellStyle name="Normal 2 4 2" xfId="13484" xr:uid="{00000000-0005-0000-0000-0000423C0000}"/>
    <cellStyle name="Normal 2 4 2 2" xfId="13485" xr:uid="{00000000-0005-0000-0000-0000433C0000}"/>
    <cellStyle name="Normal 2 4 2 2 2" xfId="13486" xr:uid="{00000000-0005-0000-0000-0000443C0000}"/>
    <cellStyle name="Normal 2 4 2 2 2 2" xfId="21579" xr:uid="{00000000-0005-0000-0000-0000453C0000}"/>
    <cellStyle name="Normal 2 4 2 2 2 2 2" xfId="33486" xr:uid="{2476C723-BA34-471F-BB0F-033E1D432E80}"/>
    <cellStyle name="Normal 2 4 2 2 2 3" xfId="27544" xr:uid="{965021F3-D261-473D-88EA-F458CF15CBA7}"/>
    <cellStyle name="Normal 2 4 2 2 3" xfId="13487" xr:uid="{00000000-0005-0000-0000-0000463C0000}"/>
    <cellStyle name="Normal 2 4 2 2 3 2" xfId="21580" xr:uid="{00000000-0005-0000-0000-0000473C0000}"/>
    <cellStyle name="Normal 2 4 2 2 3 2 2" xfId="33487" xr:uid="{2EEFC251-C83D-49E0-8D48-D63661258E00}"/>
    <cellStyle name="Normal 2 4 2 2 3 3" xfId="27545" xr:uid="{61F4B3AB-53D7-4CEE-8745-8FF41E46E79F}"/>
    <cellStyle name="Normal 2 4 2 2 4" xfId="13488" xr:uid="{00000000-0005-0000-0000-0000483C0000}"/>
    <cellStyle name="Normal 2 4 2 2 5" xfId="13489" xr:uid="{00000000-0005-0000-0000-0000493C0000}"/>
    <cellStyle name="Normal 2 4 2 2 6" xfId="21578" xr:uid="{00000000-0005-0000-0000-00004A3C0000}"/>
    <cellStyle name="Normal 2 4 2 2 6 2" xfId="33485" xr:uid="{5A9C61C1-45B5-48C4-80D1-A6480F76E3DD}"/>
    <cellStyle name="Normal 2 4 2 2 7" xfId="27543" xr:uid="{C959EEA5-D41C-4D06-8902-F05381FAFCCF}"/>
    <cellStyle name="Normal 2 4 2 3" xfId="13490" xr:uid="{00000000-0005-0000-0000-00004B3C0000}"/>
    <cellStyle name="Normal 2 4 2 3 2" xfId="21581" xr:uid="{00000000-0005-0000-0000-00004C3C0000}"/>
    <cellStyle name="Normal 2 4 2 3 2 2" xfId="33488" xr:uid="{434EAFD0-BF74-45BB-8C1A-83A319172CB5}"/>
    <cellStyle name="Normal 2 4 2 3 3" xfId="27546" xr:uid="{48B74CA6-9F68-4988-B0F0-C917FC0BB105}"/>
    <cellStyle name="Normal 2 4 2 4" xfId="13491" xr:uid="{00000000-0005-0000-0000-00004D3C0000}"/>
    <cellStyle name="Normal 2 4 2 4 2" xfId="21582" xr:uid="{00000000-0005-0000-0000-00004E3C0000}"/>
    <cellStyle name="Normal 2 4 2 4 2 2" xfId="33489" xr:uid="{EDFC1566-F46E-4EE6-9107-56292501CD79}"/>
    <cellStyle name="Normal 2 4 2 4 3" xfId="27547" xr:uid="{958E8AFC-4F8F-4E49-884E-9E28191FF49D}"/>
    <cellStyle name="Normal 2 4 2 5" xfId="13492" xr:uid="{00000000-0005-0000-0000-00004F3C0000}"/>
    <cellStyle name="Normal 2 4 2 6" xfId="13493" xr:uid="{00000000-0005-0000-0000-0000503C0000}"/>
    <cellStyle name="Normal 2 4 2 7" xfId="21577" xr:uid="{00000000-0005-0000-0000-0000513C0000}"/>
    <cellStyle name="Normal 2 4 2 7 2" xfId="33484" xr:uid="{AA90D5E2-0FF2-442D-A72D-851AA68D88C2}"/>
    <cellStyle name="Normal 2 4 2 8" xfId="27542" xr:uid="{1DAE1DF4-AA71-4FCC-8182-FB5D9F5CCDCD}"/>
    <cellStyle name="Normal 2 4 3" xfId="13494" xr:uid="{00000000-0005-0000-0000-0000523C0000}"/>
    <cellStyle name="Normal 2 4 3 2" xfId="13495" xr:uid="{00000000-0005-0000-0000-0000533C0000}"/>
    <cellStyle name="Normal 2 4 3 2 2" xfId="21584" xr:uid="{00000000-0005-0000-0000-0000543C0000}"/>
    <cellStyle name="Normal 2 4 3 2 2 2" xfId="33491" xr:uid="{86A77D11-39DE-4C02-91DD-879AC61BF6D7}"/>
    <cellStyle name="Normal 2 4 3 2 3" xfId="27549" xr:uid="{EB26FB54-5885-4A8B-B784-AB8AFD7797D6}"/>
    <cellStyle name="Normal 2 4 3 3" xfId="13496" xr:uid="{00000000-0005-0000-0000-0000553C0000}"/>
    <cellStyle name="Normal 2 4 3 3 2" xfId="21585" xr:uid="{00000000-0005-0000-0000-0000563C0000}"/>
    <cellStyle name="Normal 2 4 3 3 2 2" xfId="33492" xr:uid="{6AC2E32E-241F-4031-86B1-973470D6EC6C}"/>
    <cellStyle name="Normal 2 4 3 3 3" xfId="27550" xr:uid="{B991900C-53FF-45F8-BF60-C0D43CDB98C0}"/>
    <cellStyle name="Normal 2 4 3 4" xfId="13497" xr:uid="{00000000-0005-0000-0000-0000573C0000}"/>
    <cellStyle name="Normal 2 4 3 5" xfId="13498" xr:uid="{00000000-0005-0000-0000-0000583C0000}"/>
    <cellStyle name="Normal 2 4 3 6" xfId="21583" xr:uid="{00000000-0005-0000-0000-0000593C0000}"/>
    <cellStyle name="Normal 2 4 3 6 2" xfId="33490" xr:uid="{37A46CB2-2A05-4AB2-81FB-72C6FCDAF226}"/>
    <cellStyle name="Normal 2 4 3 7" xfId="27548" xr:uid="{904A308E-3303-4202-8431-40623F4805DF}"/>
    <cellStyle name="Normal 2 4 4" xfId="13499" xr:uid="{00000000-0005-0000-0000-00005A3C0000}"/>
    <cellStyle name="Normal 2 4 4 2" xfId="13500" xr:uid="{00000000-0005-0000-0000-00005B3C0000}"/>
    <cellStyle name="Normal 2 4 4 2 2" xfId="21587" xr:uid="{00000000-0005-0000-0000-00005C3C0000}"/>
    <cellStyle name="Normal 2 4 4 2 2 2" xfId="33494" xr:uid="{BD169CB5-87FD-4D1D-9A98-6CCD0C7AF8B6}"/>
    <cellStyle name="Normal 2 4 4 2 3" xfId="27552" xr:uid="{446F776C-1247-4379-BC07-8714A1BA6AB3}"/>
    <cellStyle name="Normal 2 4 4 3" xfId="21586" xr:uid="{00000000-0005-0000-0000-00005D3C0000}"/>
    <cellStyle name="Normal 2 4 4 3 2" xfId="33493" xr:uid="{2641173C-9DAC-4642-B9F4-C40FBDF03CDD}"/>
    <cellStyle name="Normal 2 4 4 4" xfId="27551" xr:uid="{D06CA8D5-9D1F-428E-A1EC-4D61CAC6E8BF}"/>
    <cellStyle name="Normal 2 4 5" xfId="13501" xr:uid="{00000000-0005-0000-0000-00005E3C0000}"/>
    <cellStyle name="Normal 2 4 5 2" xfId="21588" xr:uid="{00000000-0005-0000-0000-00005F3C0000}"/>
    <cellStyle name="Normal 2 4 5 2 2" xfId="33495" xr:uid="{544DFD63-FC74-43DE-8E72-64CDE7F1A52B}"/>
    <cellStyle name="Normal 2 4 5 3" xfId="27553" xr:uid="{B61E6CB0-7576-40C0-81DC-F320B5A64B4D}"/>
    <cellStyle name="Normal 2 4 6" xfId="13502" xr:uid="{00000000-0005-0000-0000-0000603C0000}"/>
    <cellStyle name="Normal 2 4 6 2" xfId="13503" xr:uid="{00000000-0005-0000-0000-0000613C0000}"/>
    <cellStyle name="Normal 2 4 6 3" xfId="21589" xr:uid="{00000000-0005-0000-0000-0000623C0000}"/>
    <cellStyle name="Normal 2 4 6 3 2" xfId="33496" xr:uid="{5D7D21CA-3774-4658-B83A-F08DDE8BF6BE}"/>
    <cellStyle name="Normal 2 4 6 4" xfId="27554" xr:uid="{D372D961-FDFB-48D6-BF64-E714A0877198}"/>
    <cellStyle name="Normal 2 4 7" xfId="13504" xr:uid="{00000000-0005-0000-0000-0000633C0000}"/>
    <cellStyle name="Normal 2 4 7 2" xfId="13505" xr:uid="{00000000-0005-0000-0000-0000643C0000}"/>
    <cellStyle name="Normal 2 4 7 3" xfId="21590" xr:uid="{00000000-0005-0000-0000-0000653C0000}"/>
    <cellStyle name="Normal 2 4 7 3 2" xfId="33497" xr:uid="{E1658996-54A5-4FE2-B546-D39E130A4267}"/>
    <cellStyle name="Normal 2 4 7 4" xfId="27555" xr:uid="{A08E3ED7-91A7-4F71-A9E2-07A5E0B4B2B2}"/>
    <cellStyle name="Normal 2 4 8" xfId="13506" xr:uid="{00000000-0005-0000-0000-0000663C0000}"/>
    <cellStyle name="Normal 2 4 8 2" xfId="21591" xr:uid="{00000000-0005-0000-0000-0000673C0000}"/>
    <cellStyle name="Normal 2 4 8 2 2" xfId="33498" xr:uid="{6733D293-5D75-4D48-9ECB-4D18FB3101FE}"/>
    <cellStyle name="Normal 2 4 8 3" xfId="27556" xr:uid="{0F2F7B50-558E-4B5D-B924-4EA6A7E8AF4B}"/>
    <cellStyle name="Normal 2 40" xfId="13507" xr:uid="{00000000-0005-0000-0000-0000683C0000}"/>
    <cellStyle name="Normal 2 41" xfId="13508" xr:uid="{00000000-0005-0000-0000-0000693C0000}"/>
    <cellStyle name="Normal 2 42" xfId="13509" xr:uid="{00000000-0005-0000-0000-00006A3C0000}"/>
    <cellStyle name="Normal 2 43" xfId="13510" xr:uid="{00000000-0005-0000-0000-00006B3C0000}"/>
    <cellStyle name="Normal 2 44" xfId="13511" xr:uid="{00000000-0005-0000-0000-00006C3C0000}"/>
    <cellStyle name="Normal 2 44 2" xfId="21592" xr:uid="{00000000-0005-0000-0000-00006D3C0000}"/>
    <cellStyle name="Normal 2 44 2 2" xfId="33499" xr:uid="{24796FD1-860F-4925-9F0E-BFABCDC2C3D8}"/>
    <cellStyle name="Normal 2 44 3" xfId="27557" xr:uid="{ED668385-4ED2-4BEF-B844-3FB7D76119C3}"/>
    <cellStyle name="Normal 2 45" xfId="13512" xr:uid="{00000000-0005-0000-0000-00006E3C0000}"/>
    <cellStyle name="Normal 2 45 2" xfId="21593" xr:uid="{00000000-0005-0000-0000-00006F3C0000}"/>
    <cellStyle name="Normal 2 45 2 2" xfId="33500" xr:uid="{203F7170-7E3E-438A-B8E1-306AA4387B29}"/>
    <cellStyle name="Normal 2 45 3" xfId="27558" xr:uid="{2E6A2FAB-1676-4E73-94A0-DC053D5B85B2}"/>
    <cellStyle name="Normal 2 46" xfId="13513" xr:uid="{00000000-0005-0000-0000-0000703C0000}"/>
    <cellStyle name="Normal 2 47" xfId="13514" xr:uid="{00000000-0005-0000-0000-0000713C0000}"/>
    <cellStyle name="Normal 2 5" xfId="13515" xr:uid="{00000000-0005-0000-0000-0000723C0000}"/>
    <cellStyle name="Normal 2 5 2" xfId="13516" xr:uid="{00000000-0005-0000-0000-0000733C0000}"/>
    <cellStyle name="Normal 2 5 2 2" xfId="13517" xr:uid="{00000000-0005-0000-0000-0000743C0000}"/>
    <cellStyle name="Normal 2 5 2 2 2" xfId="21595" xr:uid="{00000000-0005-0000-0000-0000753C0000}"/>
    <cellStyle name="Normal 2 5 2 2 2 2" xfId="33502" xr:uid="{BFAFBACC-3460-47DD-BF16-43C14096ADFC}"/>
    <cellStyle name="Normal 2 5 2 2 3" xfId="27560" xr:uid="{1E5E4553-EF20-4A0A-9FEC-82F7F56CA7A2}"/>
    <cellStyle name="Normal 2 5 2 3" xfId="13518" xr:uid="{00000000-0005-0000-0000-0000763C0000}"/>
    <cellStyle name="Normal 2 5 2 3 2" xfId="21596" xr:uid="{00000000-0005-0000-0000-0000773C0000}"/>
    <cellStyle name="Normal 2 5 2 3 2 2" xfId="33503" xr:uid="{1BE2041B-7984-47CC-9D3D-E50CADA6B8DD}"/>
    <cellStyle name="Normal 2 5 2 3 3" xfId="27561" xr:uid="{659352E8-7237-4867-843E-24D49A32EE02}"/>
    <cellStyle name="Normal 2 5 2 4" xfId="13519" xr:uid="{00000000-0005-0000-0000-0000783C0000}"/>
    <cellStyle name="Normal 2 5 2 5" xfId="13520" xr:uid="{00000000-0005-0000-0000-0000793C0000}"/>
    <cellStyle name="Normal 2 5 2 6" xfId="21594" xr:uid="{00000000-0005-0000-0000-00007A3C0000}"/>
    <cellStyle name="Normal 2 5 2 6 2" xfId="33501" xr:uid="{A434652E-D349-43A6-B6E8-905C752A13D2}"/>
    <cellStyle name="Normal 2 5 2 7" xfId="27559" xr:uid="{5B2D6789-AFFB-43E8-95E7-BB6A1F90C046}"/>
    <cellStyle name="Normal 2 5 3" xfId="13521" xr:uid="{00000000-0005-0000-0000-00007B3C0000}"/>
    <cellStyle name="Normal 2 5 3 2" xfId="13522" xr:uid="{00000000-0005-0000-0000-00007C3C0000}"/>
    <cellStyle name="Normal 2 5 3 2 2" xfId="21598" xr:uid="{00000000-0005-0000-0000-00007D3C0000}"/>
    <cellStyle name="Normal 2 5 3 2 2 2" xfId="33505" xr:uid="{B5734F2E-B31B-4311-A976-DAEAFB78F83D}"/>
    <cellStyle name="Normal 2 5 3 2 3" xfId="27563" xr:uid="{118FD428-4C0F-4787-929A-C6717C808B86}"/>
    <cellStyle name="Normal 2 5 3 3" xfId="21597" xr:uid="{00000000-0005-0000-0000-00007E3C0000}"/>
    <cellStyle name="Normal 2 5 3 3 2" xfId="33504" xr:uid="{7994FD61-3302-4267-8F0B-B99F86AC9F3F}"/>
    <cellStyle name="Normal 2 5 3 4" xfId="27562" xr:uid="{19A46FFA-E69B-455B-A9C4-145C357B2D35}"/>
    <cellStyle name="Normal 2 5 4" xfId="13523" xr:uid="{00000000-0005-0000-0000-00007F3C0000}"/>
    <cellStyle name="Normal 2 5 4 2" xfId="13524" xr:uid="{00000000-0005-0000-0000-0000803C0000}"/>
    <cellStyle name="Normal 2 5 4 2 2" xfId="21600" xr:uid="{00000000-0005-0000-0000-0000813C0000}"/>
    <cellStyle name="Normal 2 5 4 2 2 2" xfId="33507" xr:uid="{60022024-B1B4-43BD-86BE-62D325C971B1}"/>
    <cellStyle name="Normal 2 5 4 2 3" xfId="27565" xr:uid="{06238026-72D5-4D5E-856C-7A53204C027E}"/>
    <cellStyle name="Normal 2 5 4 3" xfId="21599" xr:uid="{00000000-0005-0000-0000-0000823C0000}"/>
    <cellStyle name="Normal 2 5 4 3 2" xfId="33506" xr:uid="{80956CE0-48DA-471F-9BCC-D50B9F68CB01}"/>
    <cellStyle name="Normal 2 5 4 4" xfId="27564" xr:uid="{CD0D6DF1-27DF-43E3-9B8E-8C710FC2AF43}"/>
    <cellStyle name="Normal 2 5 5" xfId="13525" xr:uid="{00000000-0005-0000-0000-0000833C0000}"/>
    <cellStyle name="Normal 2 5 5 2" xfId="13526" xr:uid="{00000000-0005-0000-0000-0000843C0000}"/>
    <cellStyle name="Normal 2 5 5 3" xfId="21601" xr:uid="{00000000-0005-0000-0000-0000853C0000}"/>
    <cellStyle name="Normal 2 5 5 3 2" xfId="33508" xr:uid="{166CE999-46A4-4DF8-BFC7-E73C0585163F}"/>
    <cellStyle name="Normal 2 5 5 4" xfId="27566" xr:uid="{C53018AE-E7AA-4BD4-8831-F9C82CC5ABED}"/>
    <cellStyle name="Normal 2 5 6" xfId="13527" xr:uid="{00000000-0005-0000-0000-0000863C0000}"/>
    <cellStyle name="Normal 2 5 6 2" xfId="13528" xr:uid="{00000000-0005-0000-0000-0000873C0000}"/>
    <cellStyle name="Normal 2 5 6 3" xfId="21602" xr:uid="{00000000-0005-0000-0000-0000883C0000}"/>
    <cellStyle name="Normal 2 5 6 3 2" xfId="33509" xr:uid="{9C2F12EA-4573-40A2-99E3-67815E43002D}"/>
    <cellStyle name="Normal 2 5 6 4" xfId="27567" xr:uid="{3B2EA892-EFAD-4AAC-91D8-EB6A6C541A6B}"/>
    <cellStyle name="Normal 2 5 7" xfId="13529" xr:uid="{00000000-0005-0000-0000-0000893C0000}"/>
    <cellStyle name="Normal 2 5 7 2" xfId="21603" xr:uid="{00000000-0005-0000-0000-00008A3C0000}"/>
    <cellStyle name="Normal 2 5 7 2 2" xfId="33510" xr:uid="{69C99EF3-FD64-4429-9C48-7105F4C94DEC}"/>
    <cellStyle name="Normal 2 5 7 3" xfId="27568" xr:uid="{19A02D01-8C29-4A57-88A5-BB62F6060D5B}"/>
    <cellStyle name="Normal 2 5 8" xfId="13530" xr:uid="{00000000-0005-0000-0000-00008B3C0000}"/>
    <cellStyle name="Normal 2 5 8 2" xfId="21604" xr:uid="{00000000-0005-0000-0000-00008C3C0000}"/>
    <cellStyle name="Normal 2 5 8 2 2" xfId="33511" xr:uid="{A71E6443-8DD4-4876-B67B-CC65CEE69D43}"/>
    <cellStyle name="Normal 2 5 8 3" xfId="27569" xr:uid="{A01A6555-5B87-46A1-97EA-732683699576}"/>
    <cellStyle name="Normal 2 6" xfId="13531" xr:uid="{00000000-0005-0000-0000-00008D3C0000}"/>
    <cellStyle name="Normal 2 6 10" xfId="13532" xr:uid="{00000000-0005-0000-0000-00008E3C0000}"/>
    <cellStyle name="Normal 2 6 10 2" xfId="21605" xr:uid="{00000000-0005-0000-0000-00008F3C0000}"/>
    <cellStyle name="Normal 2 6 10 2 2" xfId="33512" xr:uid="{A0753D1A-917F-4A2A-8C49-2536B46789A1}"/>
    <cellStyle name="Normal 2 6 10 3" xfId="27570" xr:uid="{1345B331-09A2-4170-8487-02B048D8CA75}"/>
    <cellStyle name="Normal 2 6 11" xfId="13533" xr:uid="{00000000-0005-0000-0000-0000903C0000}"/>
    <cellStyle name="Normal 2 6 11 2" xfId="21606" xr:uid="{00000000-0005-0000-0000-0000913C0000}"/>
    <cellStyle name="Normal 2 6 11 2 2" xfId="33513" xr:uid="{529C844B-8BC6-4E46-8944-16BFC97084F4}"/>
    <cellStyle name="Normal 2 6 11 3" xfId="27571" xr:uid="{A2FEAB92-ABD5-4190-AF36-2D2E24DDE86E}"/>
    <cellStyle name="Normal 2 6 2" xfId="13534" xr:uid="{00000000-0005-0000-0000-0000923C0000}"/>
    <cellStyle name="Normal 2 6 2 10" xfId="21607" xr:uid="{00000000-0005-0000-0000-0000933C0000}"/>
    <cellStyle name="Normal 2 6 2 10 2" xfId="33514" xr:uid="{6539E118-B8AD-4535-BB23-DB4B39132401}"/>
    <cellStyle name="Normal 2 6 2 11" xfId="27572" xr:uid="{9DAF7956-BFAC-40AE-BC7D-D2D091C4ECC3}"/>
    <cellStyle name="Normal 2 6 2 2" xfId="13535" xr:uid="{00000000-0005-0000-0000-0000943C0000}"/>
    <cellStyle name="Normal 2 6 2 2 2" xfId="13536" xr:uid="{00000000-0005-0000-0000-0000953C0000}"/>
    <cellStyle name="Normal 2 6 2 2 2 2" xfId="13537" xr:uid="{00000000-0005-0000-0000-0000963C0000}"/>
    <cellStyle name="Normal 2 6 2 2 2 2 2" xfId="21610" xr:uid="{00000000-0005-0000-0000-0000973C0000}"/>
    <cellStyle name="Normal 2 6 2 2 2 2 2 2" xfId="33517" xr:uid="{FDE2CF11-1343-4287-8F46-0EB581A60310}"/>
    <cellStyle name="Normal 2 6 2 2 2 2 3" xfId="27575" xr:uid="{F5041538-ACD7-4388-9B03-9F49384B4B2F}"/>
    <cellStyle name="Normal 2 6 2 2 2 3" xfId="13538" xr:uid="{00000000-0005-0000-0000-0000983C0000}"/>
    <cellStyle name="Normal 2 6 2 2 2 3 2" xfId="21611" xr:uid="{00000000-0005-0000-0000-0000993C0000}"/>
    <cellStyle name="Normal 2 6 2 2 2 3 2 2" xfId="33518" xr:uid="{D4A11653-D710-41E3-97F8-5EDDDE90B508}"/>
    <cellStyle name="Normal 2 6 2 2 2 3 3" xfId="27576" xr:uid="{C4112D20-417E-4525-9B1A-E1AD694574DB}"/>
    <cellStyle name="Normal 2 6 2 2 2 4" xfId="21609" xr:uid="{00000000-0005-0000-0000-00009A3C0000}"/>
    <cellStyle name="Normal 2 6 2 2 2 4 2" xfId="33516" xr:uid="{52EBF92C-BD38-4083-832A-36ECAE8098DC}"/>
    <cellStyle name="Normal 2 6 2 2 2 5" xfId="27574" xr:uid="{7C1E1E54-593A-43BA-804F-DC7E05F13F31}"/>
    <cellStyle name="Normal 2 6 2 2 3" xfId="13539" xr:uid="{00000000-0005-0000-0000-00009B3C0000}"/>
    <cellStyle name="Normal 2 6 2 2 3 2" xfId="13540" xr:uid="{00000000-0005-0000-0000-00009C3C0000}"/>
    <cellStyle name="Normal 2 6 2 2 3 2 2" xfId="21613" xr:uid="{00000000-0005-0000-0000-00009D3C0000}"/>
    <cellStyle name="Normal 2 6 2 2 3 2 2 2" xfId="33520" xr:uid="{6DEE3F23-A44D-4A1C-B0F0-33D6BB4DBC47}"/>
    <cellStyle name="Normal 2 6 2 2 3 2 3" xfId="27578" xr:uid="{397BBA99-2674-4A0F-B69C-2931556F4253}"/>
    <cellStyle name="Normal 2 6 2 2 3 3" xfId="21612" xr:uid="{00000000-0005-0000-0000-00009E3C0000}"/>
    <cellStyle name="Normal 2 6 2 2 3 3 2" xfId="33519" xr:uid="{E002EE50-4E5C-48E3-9C88-D29B99CAA43C}"/>
    <cellStyle name="Normal 2 6 2 2 3 4" xfId="27577" xr:uid="{35F040C6-59FA-4B49-9C8B-5D579DB573D3}"/>
    <cellStyle name="Normal 2 6 2 2 4" xfId="13541" xr:uid="{00000000-0005-0000-0000-00009F3C0000}"/>
    <cellStyle name="Normal 2 6 2 2 4 2" xfId="21614" xr:uid="{00000000-0005-0000-0000-0000A03C0000}"/>
    <cellStyle name="Normal 2 6 2 2 4 2 2" xfId="33521" xr:uid="{A8C3ECF6-A8EC-49CB-89A7-69B3796E41B6}"/>
    <cellStyle name="Normal 2 6 2 2 4 3" xfId="27579" xr:uid="{31A0FE9D-942A-4308-872F-C7F97B10028E}"/>
    <cellStyle name="Normal 2 6 2 2 5" xfId="21608" xr:uid="{00000000-0005-0000-0000-0000A13C0000}"/>
    <cellStyle name="Normal 2 6 2 2 5 2" xfId="33515" xr:uid="{D26040F9-3E82-4FDD-A884-BD0DB42D30E4}"/>
    <cellStyle name="Normal 2 6 2 2 6" xfId="27573" xr:uid="{F0EFC9F2-13BA-4B26-A997-6F7FC8ABF3C3}"/>
    <cellStyle name="Normal 2 6 2 3" xfId="13542" xr:uid="{00000000-0005-0000-0000-0000A23C0000}"/>
    <cellStyle name="Normal 2 6 2 3 2" xfId="13543" xr:uid="{00000000-0005-0000-0000-0000A33C0000}"/>
    <cellStyle name="Normal 2 6 2 3 2 2" xfId="13544" xr:uid="{00000000-0005-0000-0000-0000A43C0000}"/>
    <cellStyle name="Normal 2 6 2 3 2 2 2" xfId="21617" xr:uid="{00000000-0005-0000-0000-0000A53C0000}"/>
    <cellStyle name="Normal 2 6 2 3 2 2 2 2" xfId="33524" xr:uid="{508E2149-226B-4C27-B0B6-6C18B64822D0}"/>
    <cellStyle name="Normal 2 6 2 3 2 2 3" xfId="27582" xr:uid="{B64F86E3-4E76-4EF8-B085-3169EFB4FF23}"/>
    <cellStyle name="Normal 2 6 2 3 2 3" xfId="21616" xr:uid="{00000000-0005-0000-0000-0000A63C0000}"/>
    <cellStyle name="Normal 2 6 2 3 2 3 2" xfId="33523" xr:uid="{1D9BBFCE-CA66-4BF7-A328-1A12ADF2FC39}"/>
    <cellStyle name="Normal 2 6 2 3 2 4" xfId="27581" xr:uid="{E08D8CB9-F2F4-4B01-9A43-DD597BC5CE59}"/>
    <cellStyle name="Normal 2 6 2 3 3" xfId="13545" xr:uid="{00000000-0005-0000-0000-0000A73C0000}"/>
    <cellStyle name="Normal 2 6 2 3 3 2" xfId="21618" xr:uid="{00000000-0005-0000-0000-0000A83C0000}"/>
    <cellStyle name="Normal 2 6 2 3 3 2 2" xfId="33525" xr:uid="{E9DE475D-1B0B-419D-B4A4-3D5718BF0ADB}"/>
    <cellStyle name="Normal 2 6 2 3 3 3" xfId="27583" xr:uid="{7FF502BE-7C99-4E65-8C23-E3895102AFEF}"/>
    <cellStyle name="Normal 2 6 2 3 4" xfId="21615" xr:uid="{00000000-0005-0000-0000-0000A93C0000}"/>
    <cellStyle name="Normal 2 6 2 3 4 2" xfId="33522" xr:uid="{5B0638F9-E1CA-4239-A493-A6D2E0D18DFE}"/>
    <cellStyle name="Normal 2 6 2 3 5" xfId="27580" xr:uid="{ADF9AC6B-7253-4242-B858-838AEAB7EA72}"/>
    <cellStyle name="Normal 2 6 2 4" xfId="13546" xr:uid="{00000000-0005-0000-0000-0000AA3C0000}"/>
    <cellStyle name="Normal 2 6 2 4 2" xfId="13547" xr:uid="{00000000-0005-0000-0000-0000AB3C0000}"/>
    <cellStyle name="Normal 2 6 2 4 2 2" xfId="21620" xr:uid="{00000000-0005-0000-0000-0000AC3C0000}"/>
    <cellStyle name="Normal 2 6 2 4 2 2 2" xfId="33527" xr:uid="{4F592080-31B3-4C78-BF71-68AB856847A4}"/>
    <cellStyle name="Normal 2 6 2 4 2 3" xfId="27585" xr:uid="{B5CE016E-EE8E-454D-A790-19786A2EF0C8}"/>
    <cellStyle name="Normal 2 6 2 4 3" xfId="21619" xr:uid="{00000000-0005-0000-0000-0000AD3C0000}"/>
    <cellStyle name="Normal 2 6 2 4 3 2" xfId="33526" xr:uid="{18EAFE59-09A0-4D4B-8AFD-F5A7C31436A4}"/>
    <cellStyle name="Normal 2 6 2 4 4" xfId="27584" xr:uid="{39A3C961-9D56-46B0-939B-153C3190EF3A}"/>
    <cellStyle name="Normal 2 6 2 5" xfId="13548" xr:uid="{00000000-0005-0000-0000-0000AE3C0000}"/>
    <cellStyle name="Normal 2 6 2 5 2" xfId="21621" xr:uid="{00000000-0005-0000-0000-0000AF3C0000}"/>
    <cellStyle name="Normal 2 6 2 5 2 2" xfId="33528" xr:uid="{3302B2A1-226D-4B8F-B486-0746122845C4}"/>
    <cellStyle name="Normal 2 6 2 5 3" xfId="27586" xr:uid="{40B89678-D2DE-4385-946D-6F2659742EB4}"/>
    <cellStyle name="Normal 2 6 2 6" xfId="13549" xr:uid="{00000000-0005-0000-0000-0000B03C0000}"/>
    <cellStyle name="Normal 2 6 2 6 2" xfId="21622" xr:uid="{00000000-0005-0000-0000-0000B13C0000}"/>
    <cellStyle name="Normal 2 6 2 6 2 2" xfId="33529" xr:uid="{3BD19D05-AAA7-4A6C-9E09-95979128AE27}"/>
    <cellStyle name="Normal 2 6 2 6 3" xfId="27587" xr:uid="{798E78E4-061A-47C9-8EE8-C66E2C2B3BAF}"/>
    <cellStyle name="Normal 2 6 2 7" xfId="13550" xr:uid="{00000000-0005-0000-0000-0000B23C0000}"/>
    <cellStyle name="Normal 2 6 2 7 2" xfId="21623" xr:uid="{00000000-0005-0000-0000-0000B33C0000}"/>
    <cellStyle name="Normal 2 6 2 7 2 2" xfId="33530" xr:uid="{890D5BC1-8D7E-4A3D-87FC-93434BDC0C3F}"/>
    <cellStyle name="Normal 2 6 2 7 3" xfId="27588" xr:uid="{0261E54B-5017-43DD-801A-539AEDD34686}"/>
    <cellStyle name="Normal 2 6 2 8" xfId="13551" xr:uid="{00000000-0005-0000-0000-0000B43C0000}"/>
    <cellStyle name="Normal 2 6 2 8 2" xfId="21624" xr:uid="{00000000-0005-0000-0000-0000B53C0000}"/>
    <cellStyle name="Normal 2 6 2 8 2 2" xfId="33531" xr:uid="{56E302F5-3DE3-4244-B2EB-CB1F7991C7A2}"/>
    <cellStyle name="Normal 2 6 2 8 3" xfId="27589" xr:uid="{7145E37E-0BAB-4732-BC79-25BD652140E1}"/>
    <cellStyle name="Normal 2 6 2 9" xfId="13552" xr:uid="{00000000-0005-0000-0000-0000B63C0000}"/>
    <cellStyle name="Normal 2 6 3" xfId="13553" xr:uid="{00000000-0005-0000-0000-0000B73C0000}"/>
    <cellStyle name="Normal 2 6 3 2" xfId="13554" xr:uid="{00000000-0005-0000-0000-0000B83C0000}"/>
    <cellStyle name="Normal 2 6 3 2 2" xfId="13555" xr:uid="{00000000-0005-0000-0000-0000B93C0000}"/>
    <cellStyle name="Normal 2 6 3 2 2 2" xfId="21627" xr:uid="{00000000-0005-0000-0000-0000BA3C0000}"/>
    <cellStyle name="Normal 2 6 3 2 2 2 2" xfId="33534" xr:uid="{76C1AE3B-384D-4E92-8FBC-7D09218923BE}"/>
    <cellStyle name="Normal 2 6 3 2 2 3" xfId="27592" xr:uid="{6E7E577A-9F54-400E-9729-7F1D955B6835}"/>
    <cellStyle name="Normal 2 6 3 2 3" xfId="13556" xr:uid="{00000000-0005-0000-0000-0000BB3C0000}"/>
    <cellStyle name="Normal 2 6 3 2 3 2" xfId="21628" xr:uid="{00000000-0005-0000-0000-0000BC3C0000}"/>
    <cellStyle name="Normal 2 6 3 2 3 2 2" xfId="33535" xr:uid="{1D6190CE-ED56-4814-8029-DFA47376638B}"/>
    <cellStyle name="Normal 2 6 3 2 3 3" xfId="27593" xr:uid="{A80934BF-D068-4F03-8441-D2EDB13AFDEC}"/>
    <cellStyle name="Normal 2 6 3 2 4" xfId="21626" xr:uid="{00000000-0005-0000-0000-0000BD3C0000}"/>
    <cellStyle name="Normal 2 6 3 2 4 2" xfId="33533" xr:uid="{FD7E3051-EB8E-412F-B137-0925D1060556}"/>
    <cellStyle name="Normal 2 6 3 2 5" xfId="27591" xr:uid="{CF3BD246-E4D0-47C6-A84E-39BB1C4BE028}"/>
    <cellStyle name="Normal 2 6 3 3" xfId="13557" xr:uid="{00000000-0005-0000-0000-0000BE3C0000}"/>
    <cellStyle name="Normal 2 6 3 3 2" xfId="13558" xr:uid="{00000000-0005-0000-0000-0000BF3C0000}"/>
    <cellStyle name="Normal 2 6 3 3 2 2" xfId="21630" xr:uid="{00000000-0005-0000-0000-0000C03C0000}"/>
    <cellStyle name="Normal 2 6 3 3 2 2 2" xfId="33537" xr:uid="{D7935AA5-015B-48C0-A53D-A1D69AF62C03}"/>
    <cellStyle name="Normal 2 6 3 3 2 3" xfId="27595" xr:uid="{A1ABCB0E-CFD0-4434-8BAE-D5BEA6C0BB81}"/>
    <cellStyle name="Normal 2 6 3 3 3" xfId="21629" xr:uid="{00000000-0005-0000-0000-0000C13C0000}"/>
    <cellStyle name="Normal 2 6 3 3 3 2" xfId="33536" xr:uid="{155EA922-5CBE-495B-B703-4400A3010E31}"/>
    <cellStyle name="Normal 2 6 3 3 4" xfId="27594" xr:uid="{99A8BC36-F1F8-442D-8270-0CC7278832D4}"/>
    <cellStyle name="Normal 2 6 3 4" xfId="13559" xr:uid="{00000000-0005-0000-0000-0000C23C0000}"/>
    <cellStyle name="Normal 2 6 3 4 2" xfId="21631" xr:uid="{00000000-0005-0000-0000-0000C33C0000}"/>
    <cellStyle name="Normal 2 6 3 4 2 2" xfId="33538" xr:uid="{05746462-A9AF-4586-9E6A-DF64D9E8488C}"/>
    <cellStyle name="Normal 2 6 3 4 3" xfId="27596" xr:uid="{C986DDBF-F603-4E88-A554-995DB9965D41}"/>
    <cellStyle name="Normal 2 6 3 5" xfId="13560" xr:uid="{00000000-0005-0000-0000-0000C43C0000}"/>
    <cellStyle name="Normal 2 6 3 5 2" xfId="21632" xr:uid="{00000000-0005-0000-0000-0000C53C0000}"/>
    <cellStyle name="Normal 2 6 3 5 2 2" xfId="33539" xr:uid="{FF0FAEAA-F9CC-4B82-86CA-335B5AFA388E}"/>
    <cellStyle name="Normal 2 6 3 5 3" xfId="27597" xr:uid="{BB8219F9-F011-4655-AC37-C2FE6EAA1098}"/>
    <cellStyle name="Normal 2 6 3 6" xfId="21625" xr:uid="{00000000-0005-0000-0000-0000C63C0000}"/>
    <cellStyle name="Normal 2 6 3 6 2" xfId="33532" xr:uid="{7F1F2CD4-270D-4457-AB80-CADFE808B889}"/>
    <cellStyle name="Normal 2 6 3 7" xfId="27590" xr:uid="{C53F45F7-D132-4080-A298-2620B1ACC414}"/>
    <cellStyle name="Normal 2 6 4" xfId="13561" xr:uid="{00000000-0005-0000-0000-0000C73C0000}"/>
    <cellStyle name="Normal 2 6 4 2" xfId="13562" xr:uid="{00000000-0005-0000-0000-0000C83C0000}"/>
    <cellStyle name="Normal 2 6 4 2 2" xfId="13563" xr:uid="{00000000-0005-0000-0000-0000C93C0000}"/>
    <cellStyle name="Normal 2 6 4 2 2 2" xfId="21635" xr:uid="{00000000-0005-0000-0000-0000CA3C0000}"/>
    <cellStyle name="Normal 2 6 4 2 2 2 2" xfId="33542" xr:uid="{77CF0A00-5341-4643-AFE5-EBAA968E2056}"/>
    <cellStyle name="Normal 2 6 4 2 2 3" xfId="27600" xr:uid="{811F42C4-874D-4BF2-8A3E-85C1D686F4D4}"/>
    <cellStyle name="Normal 2 6 4 2 3" xfId="21634" xr:uid="{00000000-0005-0000-0000-0000CB3C0000}"/>
    <cellStyle name="Normal 2 6 4 2 3 2" xfId="33541" xr:uid="{7A17EC10-6716-4553-9EC5-93FA9C766B32}"/>
    <cellStyle name="Normal 2 6 4 2 4" xfId="27599" xr:uid="{5C8A7BA3-45D3-400A-AA3E-91DF17CBB2B8}"/>
    <cellStyle name="Normal 2 6 4 3" xfId="13564" xr:uid="{00000000-0005-0000-0000-0000CC3C0000}"/>
    <cellStyle name="Normal 2 6 4 3 2" xfId="21636" xr:uid="{00000000-0005-0000-0000-0000CD3C0000}"/>
    <cellStyle name="Normal 2 6 4 3 2 2" xfId="33543" xr:uid="{54192DB4-CBF0-47DE-AE70-901C884D2495}"/>
    <cellStyle name="Normal 2 6 4 3 3" xfId="27601" xr:uid="{EF5992E6-4F5D-4AA1-B9BC-AB18C118C622}"/>
    <cellStyle name="Normal 2 6 4 4" xfId="13565" xr:uid="{00000000-0005-0000-0000-0000CE3C0000}"/>
    <cellStyle name="Normal 2 6 4 4 2" xfId="21637" xr:uid="{00000000-0005-0000-0000-0000CF3C0000}"/>
    <cellStyle name="Normal 2 6 4 4 2 2" xfId="33544" xr:uid="{6D510E62-EF60-4E4B-850D-B88D2038920E}"/>
    <cellStyle name="Normal 2 6 4 4 3" xfId="27602" xr:uid="{CF050E96-803E-4BF3-A934-8702E6524972}"/>
    <cellStyle name="Normal 2 6 4 5" xfId="21633" xr:uid="{00000000-0005-0000-0000-0000D03C0000}"/>
    <cellStyle name="Normal 2 6 4 5 2" xfId="33540" xr:uid="{B3785BE6-BB4B-423F-881E-1B26DEDBFF37}"/>
    <cellStyle name="Normal 2 6 4 6" xfId="27598" xr:uid="{9A737F04-9492-4C81-9A56-5948B430CE9D}"/>
    <cellStyle name="Normal 2 6 5" xfId="13566" xr:uid="{00000000-0005-0000-0000-0000D13C0000}"/>
    <cellStyle name="Normal 2 6 5 2" xfId="13567" xr:uid="{00000000-0005-0000-0000-0000D23C0000}"/>
    <cellStyle name="Normal 2 6 5 2 2" xfId="21639" xr:uid="{00000000-0005-0000-0000-0000D33C0000}"/>
    <cellStyle name="Normal 2 6 5 2 2 2" xfId="33546" xr:uid="{0697EA8B-5330-4C74-B0DC-9B239AD811D3}"/>
    <cellStyle name="Normal 2 6 5 2 3" xfId="27604" xr:uid="{F95D9C77-E51D-485E-8D76-D13C210162BF}"/>
    <cellStyle name="Normal 2 6 5 3" xfId="21638" xr:uid="{00000000-0005-0000-0000-0000D43C0000}"/>
    <cellStyle name="Normal 2 6 5 3 2" xfId="33545" xr:uid="{B0D49B5A-4531-4AA9-9BA5-856EADDF394A}"/>
    <cellStyle name="Normal 2 6 5 4" xfId="27603" xr:uid="{4C249635-285D-425D-AD8D-E54743847972}"/>
    <cellStyle name="Normal 2 6 6" xfId="13568" xr:uid="{00000000-0005-0000-0000-0000D53C0000}"/>
    <cellStyle name="Normal 2 6 6 2" xfId="21640" xr:uid="{00000000-0005-0000-0000-0000D63C0000}"/>
    <cellStyle name="Normal 2 6 6 2 2" xfId="33547" xr:uid="{345F9300-EFEF-4248-AA52-4D88C3681E54}"/>
    <cellStyle name="Normal 2 6 6 3" xfId="27605" xr:uid="{9A62D107-D699-4C97-B5D6-41D247C6FE53}"/>
    <cellStyle name="Normal 2 6 7" xfId="13569" xr:uid="{00000000-0005-0000-0000-0000D73C0000}"/>
    <cellStyle name="Normal 2 6 7 2" xfId="21641" xr:uid="{00000000-0005-0000-0000-0000D83C0000}"/>
    <cellStyle name="Normal 2 6 7 2 2" xfId="33548" xr:uid="{1E7D2239-7EEF-4AEB-BBEF-7A1A2C4828A5}"/>
    <cellStyle name="Normal 2 6 7 3" xfId="27606" xr:uid="{E6651CCF-4F6C-4BE7-9A64-5AC54AF3A27D}"/>
    <cellStyle name="Normal 2 6 8" xfId="13570" xr:uid="{00000000-0005-0000-0000-0000D93C0000}"/>
    <cellStyle name="Normal 2 6 8 2" xfId="21642" xr:uid="{00000000-0005-0000-0000-0000DA3C0000}"/>
    <cellStyle name="Normal 2 6 8 2 2" xfId="33549" xr:uid="{77A57328-F593-4CF4-871E-38990BA35297}"/>
    <cellStyle name="Normal 2 6 8 3" xfId="27607" xr:uid="{5C8C44BD-A286-4CDF-8C5B-621C89269D45}"/>
    <cellStyle name="Normal 2 6 9" xfId="13571" xr:uid="{00000000-0005-0000-0000-0000DB3C0000}"/>
    <cellStyle name="Normal 2 6 9 2" xfId="21643" xr:uid="{00000000-0005-0000-0000-0000DC3C0000}"/>
    <cellStyle name="Normal 2 6 9 2 2" xfId="33550" xr:uid="{E2C730F7-7931-4C9D-85C1-65579035897F}"/>
    <cellStyle name="Normal 2 6 9 3" xfId="27608" xr:uid="{EDE90021-58C5-421F-81F3-AC889BA9F1D4}"/>
    <cellStyle name="Normal 2 7" xfId="13572" xr:uid="{00000000-0005-0000-0000-0000DD3C0000}"/>
    <cellStyle name="Normal 2 7 10" xfId="13573" xr:uid="{00000000-0005-0000-0000-0000DE3C0000}"/>
    <cellStyle name="Normal 2 7 10 2" xfId="21644" xr:uid="{00000000-0005-0000-0000-0000DF3C0000}"/>
    <cellStyle name="Normal 2 7 10 2 2" xfId="33551" xr:uid="{3ACA66D1-C590-4A5B-8561-7BEBD0806419}"/>
    <cellStyle name="Normal 2 7 10 3" xfId="27609" xr:uid="{858AB5A3-1CC1-40C1-9480-C9E9738D1D41}"/>
    <cellStyle name="Normal 2 7 2" xfId="13574" xr:uid="{00000000-0005-0000-0000-0000E03C0000}"/>
    <cellStyle name="Normal 2 7 2 2" xfId="13575" xr:uid="{00000000-0005-0000-0000-0000E13C0000}"/>
    <cellStyle name="Normal 2 7 2 2 2" xfId="13576" xr:uid="{00000000-0005-0000-0000-0000E23C0000}"/>
    <cellStyle name="Normal 2 7 2 2 2 2" xfId="21647" xr:uid="{00000000-0005-0000-0000-0000E33C0000}"/>
    <cellStyle name="Normal 2 7 2 2 2 2 2" xfId="33554" xr:uid="{B1BCF76F-534C-43CF-975F-D52D5FA2507C}"/>
    <cellStyle name="Normal 2 7 2 2 2 3" xfId="27612" xr:uid="{B9B63E2D-1669-49CD-A6BB-FEE53378A52B}"/>
    <cellStyle name="Normal 2 7 2 2 3" xfId="13577" xr:uid="{00000000-0005-0000-0000-0000E43C0000}"/>
    <cellStyle name="Normal 2 7 2 2 3 2" xfId="21648" xr:uid="{00000000-0005-0000-0000-0000E53C0000}"/>
    <cellStyle name="Normal 2 7 2 2 3 2 2" xfId="33555" xr:uid="{A48AF164-0215-4ABF-8A59-9C7A946E527E}"/>
    <cellStyle name="Normal 2 7 2 2 3 3" xfId="27613" xr:uid="{50870012-D52C-4BB4-82EA-76E4EF7D739B}"/>
    <cellStyle name="Normal 2 7 2 2 4" xfId="21646" xr:uid="{00000000-0005-0000-0000-0000E63C0000}"/>
    <cellStyle name="Normal 2 7 2 2 4 2" xfId="33553" xr:uid="{5DFDA211-A71F-4739-B8CF-9C52BEEB9DDB}"/>
    <cellStyle name="Normal 2 7 2 2 5" xfId="27611" xr:uid="{68D1207F-A5D6-428B-9F8A-7C5E3E2A20D4}"/>
    <cellStyle name="Normal 2 7 2 3" xfId="13578" xr:uid="{00000000-0005-0000-0000-0000E73C0000}"/>
    <cellStyle name="Normal 2 7 2 3 2" xfId="13579" xr:uid="{00000000-0005-0000-0000-0000E83C0000}"/>
    <cellStyle name="Normal 2 7 2 3 2 2" xfId="21650" xr:uid="{00000000-0005-0000-0000-0000E93C0000}"/>
    <cellStyle name="Normal 2 7 2 3 2 2 2" xfId="33557" xr:uid="{DB1E95B2-0FF2-4E59-8903-AAED61AAFA71}"/>
    <cellStyle name="Normal 2 7 2 3 2 3" xfId="27615" xr:uid="{979B5E1D-FD62-48FD-8F74-8AC9F8ADB97F}"/>
    <cellStyle name="Normal 2 7 2 3 3" xfId="21649" xr:uid="{00000000-0005-0000-0000-0000EA3C0000}"/>
    <cellStyle name="Normal 2 7 2 3 3 2" xfId="33556" xr:uid="{637021C5-853F-4E85-9862-CEFE345D9742}"/>
    <cellStyle name="Normal 2 7 2 3 4" xfId="27614" xr:uid="{1868DB15-739B-4FCC-9FD6-2391A189A784}"/>
    <cellStyle name="Normal 2 7 2 4" xfId="13580" xr:uid="{00000000-0005-0000-0000-0000EB3C0000}"/>
    <cellStyle name="Normal 2 7 2 4 2" xfId="21651" xr:uid="{00000000-0005-0000-0000-0000EC3C0000}"/>
    <cellStyle name="Normal 2 7 2 4 2 2" xfId="33558" xr:uid="{637DF45E-E20E-40D5-BE8F-90D047B36034}"/>
    <cellStyle name="Normal 2 7 2 4 3" xfId="27616" xr:uid="{4F53E4B2-E0A7-4EA8-9296-E23F9087E355}"/>
    <cellStyle name="Normal 2 7 2 5" xfId="13581" xr:uid="{00000000-0005-0000-0000-0000ED3C0000}"/>
    <cellStyle name="Normal 2 7 2 5 2" xfId="21652" xr:uid="{00000000-0005-0000-0000-0000EE3C0000}"/>
    <cellStyle name="Normal 2 7 2 5 2 2" xfId="33559" xr:uid="{349ADA43-6151-43EF-9937-90F20C714889}"/>
    <cellStyle name="Normal 2 7 2 5 3" xfId="27617" xr:uid="{842313DF-5E9B-4B1B-BCE1-02081B440E70}"/>
    <cellStyle name="Normal 2 7 2 6" xfId="21645" xr:uid="{00000000-0005-0000-0000-0000EF3C0000}"/>
    <cellStyle name="Normal 2 7 2 6 2" xfId="33552" xr:uid="{CA8B3346-E132-4809-B913-571AEFBAF83D}"/>
    <cellStyle name="Normal 2 7 2 7" xfId="27610" xr:uid="{D87C6B84-88BC-4657-9512-0D6C499074C2}"/>
    <cellStyle name="Normal 2 7 3" xfId="13582" xr:uid="{00000000-0005-0000-0000-0000F03C0000}"/>
    <cellStyle name="Normal 2 7 3 2" xfId="13583" xr:uid="{00000000-0005-0000-0000-0000F13C0000}"/>
    <cellStyle name="Normal 2 7 3 2 2" xfId="13584" xr:uid="{00000000-0005-0000-0000-0000F23C0000}"/>
    <cellStyle name="Normal 2 7 3 2 2 2" xfId="21655" xr:uid="{00000000-0005-0000-0000-0000F33C0000}"/>
    <cellStyle name="Normal 2 7 3 2 2 2 2" xfId="33562" xr:uid="{79B4E3E5-9355-411F-9D07-6E58921D2290}"/>
    <cellStyle name="Normal 2 7 3 2 2 3" xfId="27620" xr:uid="{114777CE-CA15-403A-8201-C58B630C9CC8}"/>
    <cellStyle name="Normal 2 7 3 2 3" xfId="21654" xr:uid="{00000000-0005-0000-0000-0000F43C0000}"/>
    <cellStyle name="Normal 2 7 3 2 3 2" xfId="33561" xr:uid="{0A840042-AB4F-488C-AE85-9D72B3853B87}"/>
    <cellStyle name="Normal 2 7 3 2 4" xfId="27619" xr:uid="{03AF17F1-96E8-4C15-B3F3-B3FD79FD05C4}"/>
    <cellStyle name="Normal 2 7 3 3" xfId="13585" xr:uid="{00000000-0005-0000-0000-0000F53C0000}"/>
    <cellStyle name="Normal 2 7 3 3 2" xfId="21656" xr:uid="{00000000-0005-0000-0000-0000F63C0000}"/>
    <cellStyle name="Normal 2 7 3 3 2 2" xfId="33563" xr:uid="{40A2901B-AFC6-445B-9A58-9EE627683C89}"/>
    <cellStyle name="Normal 2 7 3 3 3" xfId="27621" xr:uid="{7B604C34-B31A-475D-9C25-C301F650F0D9}"/>
    <cellStyle name="Normal 2 7 3 4" xfId="13586" xr:uid="{00000000-0005-0000-0000-0000F73C0000}"/>
    <cellStyle name="Normal 2 7 3 4 2" xfId="21657" xr:uid="{00000000-0005-0000-0000-0000F83C0000}"/>
    <cellStyle name="Normal 2 7 3 4 2 2" xfId="33564" xr:uid="{5CB1B4AE-0FF4-4E90-A030-DFCB62E627F1}"/>
    <cellStyle name="Normal 2 7 3 4 3" xfId="27622" xr:uid="{DF68D659-6C07-4D25-9FC3-57CE5FE30802}"/>
    <cellStyle name="Normal 2 7 3 5" xfId="21653" xr:uid="{00000000-0005-0000-0000-0000F93C0000}"/>
    <cellStyle name="Normal 2 7 3 5 2" xfId="33560" xr:uid="{F8D636C6-5445-4E3E-82F6-E3C29D48FE9F}"/>
    <cellStyle name="Normal 2 7 3 6" xfId="27618" xr:uid="{1CFCBA37-AFA2-4229-98D0-2EE8A54C9072}"/>
    <cellStyle name="Normal 2 7 4" xfId="13587" xr:uid="{00000000-0005-0000-0000-0000FA3C0000}"/>
    <cellStyle name="Normal 2 7 4 2" xfId="13588" xr:uid="{00000000-0005-0000-0000-0000FB3C0000}"/>
    <cellStyle name="Normal 2 7 4 2 2" xfId="21659" xr:uid="{00000000-0005-0000-0000-0000FC3C0000}"/>
    <cellStyle name="Normal 2 7 4 2 2 2" xfId="33566" xr:uid="{145BC452-5EE4-48E0-B87F-A2929D92E40E}"/>
    <cellStyle name="Normal 2 7 4 2 3" xfId="27624" xr:uid="{F7D7B2C4-9F0E-4ACD-BC72-C6513785A6C4}"/>
    <cellStyle name="Normal 2 7 4 3" xfId="13589" xr:uid="{00000000-0005-0000-0000-0000FD3C0000}"/>
    <cellStyle name="Normal 2 7 4 3 2" xfId="21660" xr:uid="{00000000-0005-0000-0000-0000FE3C0000}"/>
    <cellStyle name="Normal 2 7 4 3 2 2" xfId="33567" xr:uid="{CC177101-67BE-44FF-9BB8-C7A149A95035}"/>
    <cellStyle name="Normal 2 7 4 3 3" xfId="27625" xr:uid="{C4763DF3-88A3-4C04-BB79-331DA3724F66}"/>
    <cellStyle name="Normal 2 7 4 4" xfId="21658" xr:uid="{00000000-0005-0000-0000-0000FF3C0000}"/>
    <cellStyle name="Normal 2 7 4 4 2" xfId="33565" xr:uid="{31594538-6661-4769-966F-423198C912A1}"/>
    <cellStyle name="Normal 2 7 4 5" xfId="27623" xr:uid="{16B20821-0222-40E6-A2E7-556B9CCE0C4F}"/>
    <cellStyle name="Normal 2 7 5" xfId="13590" xr:uid="{00000000-0005-0000-0000-0000003D0000}"/>
    <cellStyle name="Normal 2 7 5 2" xfId="21661" xr:uid="{00000000-0005-0000-0000-0000013D0000}"/>
    <cellStyle name="Normal 2 7 5 2 2" xfId="33568" xr:uid="{F217506C-FB3E-4AF3-B25B-E7C0E1494A26}"/>
    <cellStyle name="Normal 2 7 5 3" xfId="27626" xr:uid="{535EF593-9025-4DD7-97F7-C354A6CD367E}"/>
    <cellStyle name="Normal 2 7 6" xfId="13591" xr:uid="{00000000-0005-0000-0000-0000023D0000}"/>
    <cellStyle name="Normal 2 7 6 2" xfId="21662" xr:uid="{00000000-0005-0000-0000-0000033D0000}"/>
    <cellStyle name="Normal 2 7 6 2 2" xfId="33569" xr:uid="{6628A5E3-3765-4BEE-A5CA-3B0F9A4CF4D3}"/>
    <cellStyle name="Normal 2 7 6 3" xfId="27627" xr:uid="{F8E5BAA5-EB23-407D-AB3A-E7B8FC55C3B9}"/>
    <cellStyle name="Normal 2 7 7" xfId="13592" xr:uid="{00000000-0005-0000-0000-0000043D0000}"/>
    <cellStyle name="Normal 2 7 7 2" xfId="21663" xr:uid="{00000000-0005-0000-0000-0000053D0000}"/>
    <cellStyle name="Normal 2 7 7 2 2" xfId="33570" xr:uid="{EAAEDBD4-5DE2-4939-9371-AEBC8CCEF2CA}"/>
    <cellStyle name="Normal 2 7 7 3" xfId="27628" xr:uid="{8E7F2B99-ECFE-465E-A9CA-AC687F1D4B2D}"/>
    <cellStyle name="Normal 2 7 8" xfId="13593" xr:uid="{00000000-0005-0000-0000-0000063D0000}"/>
    <cellStyle name="Normal 2 7 8 2" xfId="21664" xr:uid="{00000000-0005-0000-0000-0000073D0000}"/>
    <cellStyle name="Normal 2 7 8 2 2" xfId="33571" xr:uid="{391CBE5C-CBC9-431D-926F-FC88810A45ED}"/>
    <cellStyle name="Normal 2 7 8 3" xfId="27629" xr:uid="{F0AC6520-970E-4F5E-83A0-CF47B27BC6ED}"/>
    <cellStyle name="Normal 2 7 9" xfId="13594" xr:uid="{00000000-0005-0000-0000-0000083D0000}"/>
    <cellStyle name="Normal 2 7 9 2" xfId="21665" xr:uid="{00000000-0005-0000-0000-0000093D0000}"/>
    <cellStyle name="Normal 2 7 9 2 2" xfId="33572" xr:uid="{D6AF96C2-B861-4B2A-B10C-2A7CBB325CE6}"/>
    <cellStyle name="Normal 2 7 9 3" xfId="27630" xr:uid="{90B10A6F-8E32-4CC2-81FA-66F12AEF11D5}"/>
    <cellStyle name="Normal 2 8" xfId="13595" xr:uid="{00000000-0005-0000-0000-00000A3D0000}"/>
    <cellStyle name="Normal 2 8 10" xfId="13596" xr:uid="{00000000-0005-0000-0000-00000B3D0000}"/>
    <cellStyle name="Normal 2 8 10 2" xfId="21666" xr:uid="{00000000-0005-0000-0000-00000C3D0000}"/>
    <cellStyle name="Normal 2 8 10 2 2" xfId="33573" xr:uid="{518EC89A-8491-45C1-ADF6-D2EA77C0FBE6}"/>
    <cellStyle name="Normal 2 8 10 3" xfId="27631" xr:uid="{2C911E34-8EF2-416C-A30A-1C7D29EB0AB4}"/>
    <cellStyle name="Normal 2 8 11" xfId="13597" xr:uid="{00000000-0005-0000-0000-00000D3D0000}"/>
    <cellStyle name="Normal 2 8 2" xfId="13598" xr:uid="{00000000-0005-0000-0000-00000E3D0000}"/>
    <cellStyle name="Normal 2 8 2 2" xfId="13599" xr:uid="{00000000-0005-0000-0000-00000F3D0000}"/>
    <cellStyle name="Normal 2 8 2 2 2" xfId="13600" xr:uid="{00000000-0005-0000-0000-0000103D0000}"/>
    <cellStyle name="Normal 2 8 2 2 2 2" xfId="21669" xr:uid="{00000000-0005-0000-0000-0000113D0000}"/>
    <cellStyle name="Normal 2 8 2 2 2 2 2" xfId="33576" xr:uid="{DB321C97-0700-4DD4-8CAF-4E1413028D48}"/>
    <cellStyle name="Normal 2 8 2 2 2 3" xfId="27634" xr:uid="{054497F9-C6B4-4519-80F7-D4162AB404D5}"/>
    <cellStyle name="Normal 2 8 2 2 3" xfId="13601" xr:uid="{00000000-0005-0000-0000-0000123D0000}"/>
    <cellStyle name="Normal 2 8 2 2 3 2" xfId="21670" xr:uid="{00000000-0005-0000-0000-0000133D0000}"/>
    <cellStyle name="Normal 2 8 2 2 3 2 2" xfId="33577" xr:uid="{1AA067DC-6E45-4EA6-B4BC-B28298C28550}"/>
    <cellStyle name="Normal 2 8 2 2 3 3" xfId="27635" xr:uid="{3CE68671-11A1-4CFD-936A-DF58FCF1E98E}"/>
    <cellStyle name="Normal 2 8 2 2 4" xfId="21668" xr:uid="{00000000-0005-0000-0000-0000143D0000}"/>
    <cellStyle name="Normal 2 8 2 2 4 2" xfId="33575" xr:uid="{FDD8BA03-83B4-45E7-B155-3CAC87F9356D}"/>
    <cellStyle name="Normal 2 8 2 2 5" xfId="27633" xr:uid="{82CE1038-7557-405C-9F1D-E45F630906E2}"/>
    <cellStyle name="Normal 2 8 2 3" xfId="13602" xr:uid="{00000000-0005-0000-0000-0000153D0000}"/>
    <cellStyle name="Normal 2 8 2 3 2" xfId="21671" xr:uid="{00000000-0005-0000-0000-0000163D0000}"/>
    <cellStyle name="Normal 2 8 2 3 2 2" xfId="33578" xr:uid="{FD197FE3-1013-45D2-928C-A5B513F8948D}"/>
    <cellStyle name="Normal 2 8 2 3 3" xfId="27636" xr:uid="{F003DB35-7047-4640-A4FF-A11B01924B9F}"/>
    <cellStyle name="Normal 2 8 2 4" xfId="13603" xr:uid="{00000000-0005-0000-0000-0000173D0000}"/>
    <cellStyle name="Normal 2 8 2 4 2" xfId="21672" xr:uid="{00000000-0005-0000-0000-0000183D0000}"/>
    <cellStyle name="Normal 2 8 2 4 2 2" xfId="33579" xr:uid="{8548D0C9-18DC-4CD8-A28A-FACE35EC02D6}"/>
    <cellStyle name="Normal 2 8 2 4 3" xfId="27637" xr:uid="{731E475F-B14E-4220-A733-3FEFB9F38B72}"/>
    <cellStyle name="Normal 2 8 2 5" xfId="13604" xr:uid="{00000000-0005-0000-0000-0000193D0000}"/>
    <cellStyle name="Normal 2 8 2 5 2" xfId="21673" xr:uid="{00000000-0005-0000-0000-00001A3D0000}"/>
    <cellStyle name="Normal 2 8 2 5 2 2" xfId="33580" xr:uid="{15B6D67D-B0DE-4D10-864C-9D18FAA086EA}"/>
    <cellStyle name="Normal 2 8 2 5 3" xfId="27638" xr:uid="{4A165012-1795-41D8-8E7D-4CAF15393624}"/>
    <cellStyle name="Normal 2 8 2 6" xfId="21667" xr:uid="{00000000-0005-0000-0000-00001B3D0000}"/>
    <cellStyle name="Normal 2 8 2 6 2" xfId="33574" xr:uid="{5CD4F84D-186F-4B6D-8BF5-D44F95443F66}"/>
    <cellStyle name="Normal 2 8 2 7" xfId="27632" xr:uid="{9FF9FB8B-6586-4089-B186-1144291745FE}"/>
    <cellStyle name="Normal 2 8 3" xfId="13605" xr:uid="{00000000-0005-0000-0000-00001C3D0000}"/>
    <cellStyle name="Normal 2 8 3 2" xfId="13606" xr:uid="{00000000-0005-0000-0000-00001D3D0000}"/>
    <cellStyle name="Normal 2 8 3 2 2" xfId="21675" xr:uid="{00000000-0005-0000-0000-00001E3D0000}"/>
    <cellStyle name="Normal 2 8 3 2 2 2" xfId="33582" xr:uid="{24AA8BCC-734E-4A0B-9BFA-45661027C81B}"/>
    <cellStyle name="Normal 2 8 3 2 3" xfId="27640" xr:uid="{A9E0E7C3-7ECD-4D8F-A3B9-6C0231BB16B1}"/>
    <cellStyle name="Normal 2 8 3 3" xfId="13607" xr:uid="{00000000-0005-0000-0000-00001F3D0000}"/>
    <cellStyle name="Normal 2 8 3 3 2" xfId="21676" xr:uid="{00000000-0005-0000-0000-0000203D0000}"/>
    <cellStyle name="Normal 2 8 3 3 2 2" xfId="33583" xr:uid="{CF7C9611-77B5-417B-ABFE-6AEC6F5B14C1}"/>
    <cellStyle name="Normal 2 8 3 3 3" xfId="27641" xr:uid="{AF144952-3327-473B-9D80-0854AF72292B}"/>
    <cellStyle name="Normal 2 8 3 4" xfId="13608" xr:uid="{00000000-0005-0000-0000-0000213D0000}"/>
    <cellStyle name="Normal 2 8 3 4 2" xfId="21677" xr:uid="{00000000-0005-0000-0000-0000223D0000}"/>
    <cellStyle name="Normal 2 8 3 4 2 2" xfId="33584" xr:uid="{765D4BFD-D891-408F-947B-8306F61F2E42}"/>
    <cellStyle name="Normal 2 8 3 4 3" xfId="27642" xr:uid="{D226F02D-E0CC-403E-853B-97212A59AB00}"/>
    <cellStyle name="Normal 2 8 3 5" xfId="21674" xr:uid="{00000000-0005-0000-0000-0000233D0000}"/>
    <cellStyle name="Normal 2 8 3 5 2" xfId="33581" xr:uid="{96619EDD-26BE-4281-94CC-483E8C16A217}"/>
    <cellStyle name="Normal 2 8 3 6" xfId="27639" xr:uid="{F53955BB-AEEE-4DA1-80DF-3828C32E0457}"/>
    <cellStyle name="Normal 2 8 4" xfId="13609" xr:uid="{00000000-0005-0000-0000-0000243D0000}"/>
    <cellStyle name="Normal 2 8 4 2" xfId="13610" xr:uid="{00000000-0005-0000-0000-0000253D0000}"/>
    <cellStyle name="Normal 2 8 4 2 2" xfId="21679" xr:uid="{00000000-0005-0000-0000-0000263D0000}"/>
    <cellStyle name="Normal 2 8 4 2 2 2" xfId="33586" xr:uid="{A77D3313-6193-40AC-AA50-7A2E5D950CD6}"/>
    <cellStyle name="Normal 2 8 4 2 3" xfId="27644" xr:uid="{53026D84-4E85-4306-81A4-2CD6DB60DD62}"/>
    <cellStyle name="Normal 2 8 4 3" xfId="13611" xr:uid="{00000000-0005-0000-0000-0000273D0000}"/>
    <cellStyle name="Normal 2 8 4 3 2" xfId="21680" xr:uid="{00000000-0005-0000-0000-0000283D0000}"/>
    <cellStyle name="Normal 2 8 4 3 2 2" xfId="33587" xr:uid="{1835ADA0-571C-416B-9ABD-688A6AFE81A1}"/>
    <cellStyle name="Normal 2 8 4 3 3" xfId="27645" xr:uid="{34CE1BED-0B2E-4FD7-8C49-67653F83B102}"/>
    <cellStyle name="Normal 2 8 4 4" xfId="21678" xr:uid="{00000000-0005-0000-0000-0000293D0000}"/>
    <cellStyle name="Normal 2 8 4 4 2" xfId="33585" xr:uid="{EA6D1B88-7FA9-4AEE-B422-87136CC06C51}"/>
    <cellStyle name="Normal 2 8 4 5" xfId="27643" xr:uid="{A67E02B2-2C82-4EFB-A82B-15DAEFB59503}"/>
    <cellStyle name="Normal 2 8 5" xfId="13612" xr:uid="{00000000-0005-0000-0000-00002A3D0000}"/>
    <cellStyle name="Normal 2 8 5 2" xfId="21681" xr:uid="{00000000-0005-0000-0000-00002B3D0000}"/>
    <cellStyle name="Normal 2 8 5 2 2" xfId="33588" xr:uid="{AAF278FF-9A61-48E4-93BE-846C8F0BF26E}"/>
    <cellStyle name="Normal 2 8 5 3" xfId="27646" xr:uid="{BFCB6BB8-4A8C-442B-BA65-B8FEAAD068F5}"/>
    <cellStyle name="Normal 2 8 6" xfId="13613" xr:uid="{00000000-0005-0000-0000-00002C3D0000}"/>
    <cellStyle name="Normal 2 8 6 2" xfId="21682" xr:uid="{00000000-0005-0000-0000-00002D3D0000}"/>
    <cellStyle name="Normal 2 8 6 2 2" xfId="33589" xr:uid="{4B1DB7C5-0369-4690-97E3-4DBAD0B9AC4E}"/>
    <cellStyle name="Normal 2 8 6 3" xfId="27647" xr:uid="{713B0416-FF66-4959-8D8B-E78DA593838B}"/>
    <cellStyle name="Normal 2 8 7" xfId="13614" xr:uid="{00000000-0005-0000-0000-00002E3D0000}"/>
    <cellStyle name="Normal 2 8 7 2" xfId="21683" xr:uid="{00000000-0005-0000-0000-00002F3D0000}"/>
    <cellStyle name="Normal 2 8 7 2 2" xfId="33590" xr:uid="{C4C68B7C-7D65-4AB1-97CC-C6E867F49061}"/>
    <cellStyle name="Normal 2 8 7 3" xfId="27648" xr:uid="{8291B485-6A63-47D4-904F-5B7831403C2C}"/>
    <cellStyle name="Normal 2 8 8" xfId="13615" xr:uid="{00000000-0005-0000-0000-0000303D0000}"/>
    <cellStyle name="Normal 2 8 8 2" xfId="21684" xr:uid="{00000000-0005-0000-0000-0000313D0000}"/>
    <cellStyle name="Normal 2 8 8 2 2" xfId="33591" xr:uid="{6AF97B51-24E1-477C-8255-F35D79B46053}"/>
    <cellStyle name="Normal 2 8 8 3" xfId="27649" xr:uid="{379C2198-6E6F-493D-91D5-1EE88F7A2047}"/>
    <cellStyle name="Normal 2 8 9" xfId="13616" xr:uid="{00000000-0005-0000-0000-0000323D0000}"/>
    <cellStyle name="Normal 2 8 9 2" xfId="21685" xr:uid="{00000000-0005-0000-0000-0000333D0000}"/>
    <cellStyle name="Normal 2 8 9 2 2" xfId="33592" xr:uid="{C5F04E0C-122A-4D6C-87BF-959BA0B4F386}"/>
    <cellStyle name="Normal 2 8 9 3" xfId="27650" xr:uid="{4F1C97E7-C0DB-470B-8101-02631AA0C492}"/>
    <cellStyle name="Normal 2 9" xfId="13617" xr:uid="{00000000-0005-0000-0000-0000343D0000}"/>
    <cellStyle name="Normal 2 9 2" xfId="13618" xr:uid="{00000000-0005-0000-0000-0000353D0000}"/>
    <cellStyle name="Normal 2 9 2 2" xfId="13619" xr:uid="{00000000-0005-0000-0000-0000363D0000}"/>
    <cellStyle name="Normal 2 9 2 2 2" xfId="13620" xr:uid="{00000000-0005-0000-0000-0000373D0000}"/>
    <cellStyle name="Normal 2 9 2 2 2 2" xfId="21688" xr:uid="{00000000-0005-0000-0000-0000383D0000}"/>
    <cellStyle name="Normal 2 9 2 2 2 2 2" xfId="33595" xr:uid="{9A794C96-B6DC-4BF7-B54B-5116266E0115}"/>
    <cellStyle name="Normal 2 9 2 2 2 3" xfId="27653" xr:uid="{329C3F02-C143-4041-B976-A3B73BBC7496}"/>
    <cellStyle name="Normal 2 9 2 2 3" xfId="13621" xr:uid="{00000000-0005-0000-0000-0000393D0000}"/>
    <cellStyle name="Normal 2 9 2 2 3 2" xfId="21689" xr:uid="{00000000-0005-0000-0000-00003A3D0000}"/>
    <cellStyle name="Normal 2 9 2 2 3 2 2" xfId="33596" xr:uid="{A430288C-60DE-48D7-9609-47485FB65406}"/>
    <cellStyle name="Normal 2 9 2 2 3 3" xfId="27654" xr:uid="{97F764A3-5547-46A9-9984-2895469AEB18}"/>
    <cellStyle name="Normal 2 9 2 2 4" xfId="21687" xr:uid="{00000000-0005-0000-0000-00003B3D0000}"/>
    <cellStyle name="Normal 2 9 2 2 4 2" xfId="33594" xr:uid="{67831BD1-ECB4-4BA0-B26E-E815DF650C1F}"/>
    <cellStyle name="Normal 2 9 2 2 5" xfId="27652" xr:uid="{2BE5CBB5-8B63-47C7-B225-D6A7F0A33385}"/>
    <cellStyle name="Normal 2 9 2 3" xfId="13622" xr:uid="{00000000-0005-0000-0000-00003C3D0000}"/>
    <cellStyle name="Normal 2 9 2 3 2" xfId="21690" xr:uid="{00000000-0005-0000-0000-00003D3D0000}"/>
    <cellStyle name="Normal 2 9 2 3 2 2" xfId="33597" xr:uid="{DC33306A-55CE-4B50-9BCA-169CF78A0576}"/>
    <cellStyle name="Normal 2 9 2 3 3" xfId="27655" xr:uid="{399ADA0A-6F9B-48D3-A62F-EE7D9BEF2F6A}"/>
    <cellStyle name="Normal 2 9 2 4" xfId="13623" xr:uid="{00000000-0005-0000-0000-00003E3D0000}"/>
    <cellStyle name="Normal 2 9 2 4 2" xfId="21691" xr:uid="{00000000-0005-0000-0000-00003F3D0000}"/>
    <cellStyle name="Normal 2 9 2 4 2 2" xfId="33598" xr:uid="{5C6E57AB-B95F-4A0E-8FB5-A2038D12CF01}"/>
    <cellStyle name="Normal 2 9 2 4 3" xfId="27656" xr:uid="{3FCE8257-D9A5-46D3-B044-8840E7BD197D}"/>
    <cellStyle name="Normal 2 9 2 5" xfId="13624" xr:uid="{00000000-0005-0000-0000-0000403D0000}"/>
    <cellStyle name="Normal 2 9 2 5 2" xfId="21692" xr:uid="{00000000-0005-0000-0000-0000413D0000}"/>
    <cellStyle name="Normal 2 9 2 5 2 2" xfId="33599" xr:uid="{3ACBE7A5-B7C0-417F-8FCA-454908B19FE9}"/>
    <cellStyle name="Normal 2 9 2 5 3" xfId="27657" xr:uid="{F83B864F-FC4B-4A2E-A08B-2724375822DA}"/>
    <cellStyle name="Normal 2 9 2 6" xfId="21686" xr:uid="{00000000-0005-0000-0000-0000423D0000}"/>
    <cellStyle name="Normal 2 9 2 6 2" xfId="33593" xr:uid="{B90AB55F-C588-4BA7-9108-61C698FD115B}"/>
    <cellStyle name="Normal 2 9 2 7" xfId="27651" xr:uid="{8B8EB521-EBAA-4222-841A-65ED9988AAB4}"/>
    <cellStyle name="Normal 2 9 3" xfId="13625" xr:uid="{00000000-0005-0000-0000-0000433D0000}"/>
    <cellStyle name="Normal 2 9 3 2" xfId="13626" xr:uid="{00000000-0005-0000-0000-0000443D0000}"/>
    <cellStyle name="Normal 2 9 3 2 2" xfId="21694" xr:uid="{00000000-0005-0000-0000-0000453D0000}"/>
    <cellStyle name="Normal 2 9 3 2 2 2" xfId="33601" xr:uid="{5FDB97B2-4F28-4B58-AA70-C3EA781C99F8}"/>
    <cellStyle name="Normal 2 9 3 2 3" xfId="27659" xr:uid="{89BB6C02-FDD1-47FC-84F9-635630309023}"/>
    <cellStyle name="Normal 2 9 3 3" xfId="13627" xr:uid="{00000000-0005-0000-0000-0000463D0000}"/>
    <cellStyle name="Normal 2 9 3 3 2" xfId="21695" xr:uid="{00000000-0005-0000-0000-0000473D0000}"/>
    <cellStyle name="Normal 2 9 3 3 2 2" xfId="33602" xr:uid="{F12E982F-7685-4A15-A6F8-C5A5A014E7FA}"/>
    <cellStyle name="Normal 2 9 3 3 3" xfId="27660" xr:uid="{58618AA3-7649-4E59-B5FA-8F7A32342CA5}"/>
    <cellStyle name="Normal 2 9 3 4" xfId="13628" xr:uid="{00000000-0005-0000-0000-0000483D0000}"/>
    <cellStyle name="Normal 2 9 3 4 2" xfId="21696" xr:uid="{00000000-0005-0000-0000-0000493D0000}"/>
    <cellStyle name="Normal 2 9 3 4 2 2" xfId="33603" xr:uid="{8B409708-5BDC-4E87-9F5F-826B55A46E4A}"/>
    <cellStyle name="Normal 2 9 3 4 3" xfId="27661" xr:uid="{D588490A-10EE-4CC0-BFC7-B56AC48CD12A}"/>
    <cellStyle name="Normal 2 9 3 5" xfId="21693" xr:uid="{00000000-0005-0000-0000-00004A3D0000}"/>
    <cellStyle name="Normal 2 9 3 5 2" xfId="33600" xr:uid="{CA0C917A-7AB0-4493-B92A-021052A812CD}"/>
    <cellStyle name="Normal 2 9 3 6" xfId="27658" xr:uid="{B24A330A-1887-4FF4-A94A-6D601AE4EF99}"/>
    <cellStyle name="Normal 2 9 4" xfId="13629" xr:uid="{00000000-0005-0000-0000-00004B3D0000}"/>
    <cellStyle name="Normal 2 9 4 2" xfId="13630" xr:uid="{00000000-0005-0000-0000-00004C3D0000}"/>
    <cellStyle name="Normal 2 9 4 2 2" xfId="21698" xr:uid="{00000000-0005-0000-0000-00004D3D0000}"/>
    <cellStyle name="Normal 2 9 4 2 2 2" xfId="33605" xr:uid="{1D673543-A074-40DD-A2CE-6BAAAC1C24EA}"/>
    <cellStyle name="Normal 2 9 4 2 3" xfId="27663" xr:uid="{C1909106-4B0C-48CA-BC6D-C91E16E47925}"/>
    <cellStyle name="Normal 2 9 4 3" xfId="21697" xr:uid="{00000000-0005-0000-0000-00004E3D0000}"/>
    <cellStyle name="Normal 2 9 4 3 2" xfId="33604" xr:uid="{498FD070-DD08-49E2-96D2-EF21F21DBAC0}"/>
    <cellStyle name="Normal 2 9 4 4" xfId="27662" xr:uid="{71F56DE3-CB90-4616-904C-7EA963C39999}"/>
    <cellStyle name="Normal 2 9 5" xfId="13631" xr:uid="{00000000-0005-0000-0000-00004F3D0000}"/>
    <cellStyle name="Normal 2 9 5 2" xfId="21699" xr:uid="{00000000-0005-0000-0000-0000503D0000}"/>
    <cellStyle name="Normal 2 9 5 2 2" xfId="33606" xr:uid="{AB4D5717-6715-46D7-BC81-C4A0502DB9E4}"/>
    <cellStyle name="Normal 2 9 5 3" xfId="27664" xr:uid="{2667CF00-5297-41A9-9BA1-BE3462C3FDDE}"/>
    <cellStyle name="Normal 2 9 6" xfId="13632" xr:uid="{00000000-0005-0000-0000-0000513D0000}"/>
    <cellStyle name="Normal 2 9 6 2" xfId="21700" xr:uid="{00000000-0005-0000-0000-0000523D0000}"/>
    <cellStyle name="Normal 2 9 6 2 2" xfId="33607" xr:uid="{06670C3E-BFBE-4DCE-A051-C4CF4AD30722}"/>
    <cellStyle name="Normal 2 9 6 3" xfId="27665" xr:uid="{A4E44337-B618-4EEC-ACE5-9BC3D2F3BBAC}"/>
    <cellStyle name="Normal 2 9 7" xfId="13633" xr:uid="{00000000-0005-0000-0000-0000533D0000}"/>
    <cellStyle name="Normal 2 9 7 2" xfId="21701" xr:uid="{00000000-0005-0000-0000-0000543D0000}"/>
    <cellStyle name="Normal 2 9 7 2 2" xfId="33608" xr:uid="{FFFE84E4-5FB5-4217-80DC-C674BA1F008E}"/>
    <cellStyle name="Normal 2 9 7 3" xfId="27666" xr:uid="{9813805D-0F28-4AFC-AB93-370C60C7782C}"/>
    <cellStyle name="Normal 2 9 8" xfId="13634" xr:uid="{00000000-0005-0000-0000-0000553D0000}"/>
    <cellStyle name="Normal 2 9 8 2" xfId="21702" xr:uid="{00000000-0005-0000-0000-0000563D0000}"/>
    <cellStyle name="Normal 2 9 8 2 2" xfId="33609" xr:uid="{4EE74CFC-BAF2-4A8F-BDB0-0EBE2345D9A0}"/>
    <cellStyle name="Normal 2 9 8 3" xfId="27667" xr:uid="{6403EA07-F68B-47F2-BB49-15526AE11E1F}"/>
    <cellStyle name="Normal 2 9 9" xfId="13635" xr:uid="{00000000-0005-0000-0000-0000573D0000}"/>
    <cellStyle name="Normal 20" xfId="13636" xr:uid="{00000000-0005-0000-0000-0000583D0000}"/>
    <cellStyle name="Normal 20 2" xfId="13637" xr:uid="{00000000-0005-0000-0000-0000593D0000}"/>
    <cellStyle name="Normal 20 2 2" xfId="13638" xr:uid="{00000000-0005-0000-0000-00005A3D0000}"/>
    <cellStyle name="Normal 20 2 2 2" xfId="13639" xr:uid="{00000000-0005-0000-0000-00005B3D0000}"/>
    <cellStyle name="Normal 20 2 2 3" xfId="13640" xr:uid="{00000000-0005-0000-0000-00005C3D0000}"/>
    <cellStyle name="Normal 20 2 3" xfId="13641" xr:uid="{00000000-0005-0000-0000-00005D3D0000}"/>
    <cellStyle name="Normal 20 2 4" xfId="13642" xr:uid="{00000000-0005-0000-0000-00005E3D0000}"/>
    <cellStyle name="Normal 20 2 5" xfId="13643" xr:uid="{00000000-0005-0000-0000-00005F3D0000}"/>
    <cellStyle name="Normal 20 2 6" xfId="13644" xr:uid="{00000000-0005-0000-0000-0000603D0000}"/>
    <cellStyle name="Normal 20 2 7" xfId="13645" xr:uid="{00000000-0005-0000-0000-0000613D0000}"/>
    <cellStyle name="Normal 20 2 8" xfId="21703" xr:uid="{00000000-0005-0000-0000-0000623D0000}"/>
    <cellStyle name="Normal 20 2 8 2" xfId="33610" xr:uid="{F80326ED-BFC1-4072-9F6D-E9C07F4D318A}"/>
    <cellStyle name="Normal 20 2 9" xfId="27668" xr:uid="{55D1DAB2-585B-4541-B3B4-76FF3EA24730}"/>
    <cellStyle name="Normal 20 3" xfId="13646" xr:uid="{00000000-0005-0000-0000-0000633D0000}"/>
    <cellStyle name="Normal 20 3 2" xfId="13647" xr:uid="{00000000-0005-0000-0000-0000643D0000}"/>
    <cellStyle name="Normal 20 3 2 2" xfId="13648" xr:uid="{00000000-0005-0000-0000-0000653D0000}"/>
    <cellStyle name="Normal 20 3 2 3" xfId="13649" xr:uid="{00000000-0005-0000-0000-0000663D0000}"/>
    <cellStyle name="Normal 20 3 3" xfId="13650" xr:uid="{00000000-0005-0000-0000-0000673D0000}"/>
    <cellStyle name="Normal 20 3 4" xfId="13651" xr:uid="{00000000-0005-0000-0000-0000683D0000}"/>
    <cellStyle name="Normal 20 3 5" xfId="13652" xr:uid="{00000000-0005-0000-0000-0000693D0000}"/>
    <cellStyle name="Normal 20 3 6" xfId="21704" xr:uid="{00000000-0005-0000-0000-00006A3D0000}"/>
    <cellStyle name="Normal 20 3 6 2" xfId="33611" xr:uid="{1B0E29D8-2E5A-475B-B172-6D85F56ADB96}"/>
    <cellStyle name="Normal 20 3 7" xfId="27669" xr:uid="{AF732035-3296-4192-AD88-F257AFA8C93D}"/>
    <cellStyle name="Normal 20 4" xfId="13653" xr:uid="{00000000-0005-0000-0000-00006B3D0000}"/>
    <cellStyle name="Normal 20 4 2" xfId="13654" xr:uid="{00000000-0005-0000-0000-00006C3D0000}"/>
    <cellStyle name="Normal 20 4 3" xfId="21705" xr:uid="{00000000-0005-0000-0000-00006D3D0000}"/>
    <cellStyle name="Normal 20 4 3 2" xfId="33612" xr:uid="{379D9059-2552-4B81-B315-2E97F4D186D7}"/>
    <cellStyle name="Normal 20 4 4" xfId="27670" xr:uid="{533FB686-CF79-4428-A8E7-933D812B3754}"/>
    <cellStyle name="Normal 20 5" xfId="13655" xr:uid="{00000000-0005-0000-0000-00006E3D0000}"/>
    <cellStyle name="Normal 20 5 2" xfId="13656" xr:uid="{00000000-0005-0000-0000-00006F3D0000}"/>
    <cellStyle name="Normal 20 5 3" xfId="21706" xr:uid="{00000000-0005-0000-0000-0000703D0000}"/>
    <cellStyle name="Normal 20 5 3 2" xfId="33613" xr:uid="{97F1A50A-FB81-41E8-A62C-6DDBC96BA8BF}"/>
    <cellStyle name="Normal 20 5 4" xfId="27671" xr:uid="{3DF6AAC7-F337-4AB1-BE23-7A5A9030CEC1}"/>
    <cellStyle name="Normal 20 6" xfId="13657" xr:uid="{00000000-0005-0000-0000-0000713D0000}"/>
    <cellStyle name="Normal 20 6 2" xfId="13658" xr:uid="{00000000-0005-0000-0000-0000723D0000}"/>
    <cellStyle name="Normal 20 6 3" xfId="21707" xr:uid="{00000000-0005-0000-0000-0000733D0000}"/>
    <cellStyle name="Normal 20 6 3 2" xfId="33614" xr:uid="{BB86450D-0D7A-42DE-B85B-9E7ABEA183FD}"/>
    <cellStyle name="Normal 20 6 4" xfId="27672" xr:uid="{86171D17-F07F-4E82-BA56-A2415532D76D}"/>
    <cellStyle name="Normal 20 7" xfId="13659" xr:uid="{00000000-0005-0000-0000-0000743D0000}"/>
    <cellStyle name="Normal 20 7 2" xfId="21708" xr:uid="{00000000-0005-0000-0000-0000753D0000}"/>
    <cellStyle name="Normal 20 7 2 2" xfId="33615" xr:uid="{CD362E9C-EFD2-486F-939F-367B5E6ABF55}"/>
    <cellStyle name="Normal 20 7 3" xfId="27673" xr:uid="{85907AC7-9CD8-473D-80C0-F8CE9F95553C}"/>
    <cellStyle name="Normal 20 8" xfId="13660" xr:uid="{00000000-0005-0000-0000-0000763D0000}"/>
    <cellStyle name="Normal 200" xfId="13661" xr:uid="{00000000-0005-0000-0000-0000773D0000}"/>
    <cellStyle name="Normal 200 2" xfId="13662" xr:uid="{00000000-0005-0000-0000-0000783D0000}"/>
    <cellStyle name="Normal 200 3" xfId="13663" xr:uid="{00000000-0005-0000-0000-0000793D0000}"/>
    <cellStyle name="Normal 200 4" xfId="13664" xr:uid="{00000000-0005-0000-0000-00007A3D0000}"/>
    <cellStyle name="Normal 201" xfId="13665" xr:uid="{00000000-0005-0000-0000-00007B3D0000}"/>
    <cellStyle name="Normal 201 2" xfId="13666" xr:uid="{00000000-0005-0000-0000-00007C3D0000}"/>
    <cellStyle name="Normal 201 3" xfId="13667" xr:uid="{00000000-0005-0000-0000-00007D3D0000}"/>
    <cellStyle name="Normal 201 4" xfId="13668" xr:uid="{00000000-0005-0000-0000-00007E3D0000}"/>
    <cellStyle name="Normal 202" xfId="13669" xr:uid="{00000000-0005-0000-0000-00007F3D0000}"/>
    <cellStyle name="Normal 202 2" xfId="13670" xr:uid="{00000000-0005-0000-0000-0000803D0000}"/>
    <cellStyle name="Normal 202 3" xfId="13671" xr:uid="{00000000-0005-0000-0000-0000813D0000}"/>
    <cellStyle name="Normal 202 4" xfId="13672" xr:uid="{00000000-0005-0000-0000-0000823D0000}"/>
    <cellStyle name="Normal 203" xfId="13673" xr:uid="{00000000-0005-0000-0000-0000833D0000}"/>
    <cellStyle name="Normal 203 2" xfId="13674" xr:uid="{00000000-0005-0000-0000-0000843D0000}"/>
    <cellStyle name="Normal 203 3" xfId="13675" xr:uid="{00000000-0005-0000-0000-0000853D0000}"/>
    <cellStyle name="Normal 203 4" xfId="13676" xr:uid="{00000000-0005-0000-0000-0000863D0000}"/>
    <cellStyle name="Normal 204" xfId="13677" xr:uid="{00000000-0005-0000-0000-0000873D0000}"/>
    <cellStyle name="Normal 204 2" xfId="13678" xr:uid="{00000000-0005-0000-0000-0000883D0000}"/>
    <cellStyle name="Normal 204 3" xfId="13679" xr:uid="{00000000-0005-0000-0000-0000893D0000}"/>
    <cellStyle name="Normal 204 4" xfId="13680" xr:uid="{00000000-0005-0000-0000-00008A3D0000}"/>
    <cellStyle name="Normal 205" xfId="13681" xr:uid="{00000000-0005-0000-0000-00008B3D0000}"/>
    <cellStyle name="Normal 205 2" xfId="13682" xr:uid="{00000000-0005-0000-0000-00008C3D0000}"/>
    <cellStyle name="Normal 205 3" xfId="13683" xr:uid="{00000000-0005-0000-0000-00008D3D0000}"/>
    <cellStyle name="Normal 206" xfId="13684" xr:uid="{00000000-0005-0000-0000-00008E3D0000}"/>
    <cellStyle name="Normal 206 2" xfId="13685" xr:uid="{00000000-0005-0000-0000-00008F3D0000}"/>
    <cellStyle name="Normal 206 3" xfId="13686" xr:uid="{00000000-0005-0000-0000-0000903D0000}"/>
    <cellStyle name="Normal 206 4" xfId="13687" xr:uid="{00000000-0005-0000-0000-0000913D0000}"/>
    <cellStyle name="Normal 207" xfId="13688" xr:uid="{00000000-0005-0000-0000-0000923D0000}"/>
    <cellStyle name="Normal 207 2" xfId="13689" xr:uid="{00000000-0005-0000-0000-0000933D0000}"/>
    <cellStyle name="Normal 207 3" xfId="13690" xr:uid="{00000000-0005-0000-0000-0000943D0000}"/>
    <cellStyle name="Normal 207 4" xfId="13691" xr:uid="{00000000-0005-0000-0000-0000953D0000}"/>
    <cellStyle name="Normal 208" xfId="13692" xr:uid="{00000000-0005-0000-0000-0000963D0000}"/>
    <cellStyle name="Normal 208 2" xfId="13693" xr:uid="{00000000-0005-0000-0000-0000973D0000}"/>
    <cellStyle name="Normal 208 3" xfId="13694" xr:uid="{00000000-0005-0000-0000-0000983D0000}"/>
    <cellStyle name="Normal 209" xfId="13695" xr:uid="{00000000-0005-0000-0000-0000993D0000}"/>
    <cellStyle name="Normal 209 2" xfId="13696" xr:uid="{00000000-0005-0000-0000-00009A3D0000}"/>
    <cellStyle name="Normal 209 3" xfId="13697" xr:uid="{00000000-0005-0000-0000-00009B3D0000}"/>
    <cellStyle name="Normal 209 4" xfId="13698" xr:uid="{00000000-0005-0000-0000-00009C3D0000}"/>
    <cellStyle name="Normal 21" xfId="13699" xr:uid="{00000000-0005-0000-0000-00009D3D0000}"/>
    <cellStyle name="Normal 21 10" xfId="13700" xr:uid="{00000000-0005-0000-0000-00009E3D0000}"/>
    <cellStyle name="Normal 21 10 2" xfId="21709" xr:uid="{00000000-0005-0000-0000-00009F3D0000}"/>
    <cellStyle name="Normal 21 10 2 2" xfId="33616" xr:uid="{508D7C92-48A1-4ACB-9F19-2F226FD4E4B9}"/>
    <cellStyle name="Normal 21 10 3" xfId="27674" xr:uid="{E8199074-0D44-4E39-943B-75D936E01C6F}"/>
    <cellStyle name="Normal 21 11" xfId="13701" xr:uid="{00000000-0005-0000-0000-0000A03D0000}"/>
    <cellStyle name="Normal 21 2" xfId="13702" xr:uid="{00000000-0005-0000-0000-0000A13D0000}"/>
    <cellStyle name="Normal 21 2 2" xfId="13703" xr:uid="{00000000-0005-0000-0000-0000A23D0000}"/>
    <cellStyle name="Normal 21 2 2 2" xfId="13704" xr:uid="{00000000-0005-0000-0000-0000A33D0000}"/>
    <cellStyle name="Normal 21 2 2 2 2" xfId="13705" xr:uid="{00000000-0005-0000-0000-0000A43D0000}"/>
    <cellStyle name="Normal 21 2 2 2 2 2" xfId="21713" xr:uid="{00000000-0005-0000-0000-0000A53D0000}"/>
    <cellStyle name="Normal 21 2 2 2 2 2 2" xfId="33620" xr:uid="{915C957C-42A7-4CEE-92B7-99AA7E98C8D6}"/>
    <cellStyle name="Normal 21 2 2 2 2 3" xfId="27678" xr:uid="{DAE37935-7697-4125-8DAE-B7171D9605FB}"/>
    <cellStyle name="Normal 21 2 2 2 3" xfId="13706" xr:uid="{00000000-0005-0000-0000-0000A63D0000}"/>
    <cellStyle name="Normal 21 2 2 2 4" xfId="21712" xr:uid="{00000000-0005-0000-0000-0000A73D0000}"/>
    <cellStyle name="Normal 21 2 2 2 4 2" xfId="33619" xr:uid="{1EC9511D-6EBE-4794-8F59-7948FF82556B}"/>
    <cellStyle name="Normal 21 2 2 2 5" xfId="27677" xr:uid="{143CA03C-6D9D-4D3C-B707-FD239584DEA8}"/>
    <cellStyle name="Normal 21 2 2 3" xfId="13707" xr:uid="{00000000-0005-0000-0000-0000A83D0000}"/>
    <cellStyle name="Normal 21 2 2 3 2" xfId="13708" xr:uid="{00000000-0005-0000-0000-0000A93D0000}"/>
    <cellStyle name="Normal 21 2 2 3 3" xfId="21714" xr:uid="{00000000-0005-0000-0000-0000AA3D0000}"/>
    <cellStyle name="Normal 21 2 2 3 3 2" xfId="33621" xr:uid="{A43ECCCF-B903-4A13-9117-24394EF17725}"/>
    <cellStyle name="Normal 21 2 2 3 4" xfId="27679" xr:uid="{DB287616-5CC3-40AD-929B-2E8B6EB12EFE}"/>
    <cellStyle name="Normal 21 2 2 4" xfId="13709" xr:uid="{00000000-0005-0000-0000-0000AB3D0000}"/>
    <cellStyle name="Normal 21 2 2 5" xfId="21711" xr:uid="{00000000-0005-0000-0000-0000AC3D0000}"/>
    <cellStyle name="Normal 21 2 2 5 2" xfId="33618" xr:uid="{ECC17DD3-ED71-4D8F-99C7-34B14FF59B5F}"/>
    <cellStyle name="Normal 21 2 2 6" xfId="27676" xr:uid="{4492395E-0D90-4BAF-B396-CEF31E60FA80}"/>
    <cellStyle name="Normal 21 2 3" xfId="13710" xr:uid="{00000000-0005-0000-0000-0000AD3D0000}"/>
    <cellStyle name="Normal 21 2 3 2" xfId="13711" xr:uid="{00000000-0005-0000-0000-0000AE3D0000}"/>
    <cellStyle name="Normal 21 2 3 2 2" xfId="21716" xr:uid="{00000000-0005-0000-0000-0000AF3D0000}"/>
    <cellStyle name="Normal 21 2 3 2 2 2" xfId="33623" xr:uid="{0CFB3F47-7185-46F4-8A2C-49D67C8C1CF4}"/>
    <cellStyle name="Normal 21 2 3 2 3" xfId="27681" xr:uid="{3CF3F699-625C-4207-8CEF-7F6648878715}"/>
    <cellStyle name="Normal 21 2 3 3" xfId="13712" xr:uid="{00000000-0005-0000-0000-0000B03D0000}"/>
    <cellStyle name="Normal 21 2 3 4" xfId="21715" xr:uid="{00000000-0005-0000-0000-0000B13D0000}"/>
    <cellStyle name="Normal 21 2 3 4 2" xfId="33622" xr:uid="{8B7D8CBF-4723-4C23-8EB2-AF822C2F3BB1}"/>
    <cellStyle name="Normal 21 2 3 5" xfId="27680" xr:uid="{68380397-35E2-4447-B011-542203ADAB9B}"/>
    <cellStyle name="Normal 21 2 4" xfId="13713" xr:uid="{00000000-0005-0000-0000-0000B23D0000}"/>
    <cellStyle name="Normal 21 2 4 2" xfId="13714" xr:uid="{00000000-0005-0000-0000-0000B33D0000}"/>
    <cellStyle name="Normal 21 2 4 3" xfId="21717" xr:uid="{00000000-0005-0000-0000-0000B43D0000}"/>
    <cellStyle name="Normal 21 2 4 3 2" xfId="33624" xr:uid="{C60D9D4E-2906-4A69-973A-1C99E15F5391}"/>
    <cellStyle name="Normal 21 2 4 4" xfId="27682" xr:uid="{27C9F43A-C1FF-4951-868B-D55A59A20FC8}"/>
    <cellStyle name="Normal 21 2 5" xfId="13715" xr:uid="{00000000-0005-0000-0000-0000B53D0000}"/>
    <cellStyle name="Normal 21 2 5 2" xfId="13716" xr:uid="{00000000-0005-0000-0000-0000B63D0000}"/>
    <cellStyle name="Normal 21 2 5 3" xfId="21718" xr:uid="{00000000-0005-0000-0000-0000B73D0000}"/>
    <cellStyle name="Normal 21 2 5 3 2" xfId="33625" xr:uid="{88FF0619-37C1-44F8-95F5-DF77B9265BDC}"/>
    <cellStyle name="Normal 21 2 5 4" xfId="27683" xr:uid="{BD2AE0CA-D27A-4A98-87B7-1FDFA3B425AF}"/>
    <cellStyle name="Normal 21 2 6" xfId="13717" xr:uid="{00000000-0005-0000-0000-0000B83D0000}"/>
    <cellStyle name="Normal 21 2 7" xfId="13718" xr:uid="{00000000-0005-0000-0000-0000B93D0000}"/>
    <cellStyle name="Normal 21 2 8" xfId="21710" xr:uid="{00000000-0005-0000-0000-0000BA3D0000}"/>
    <cellStyle name="Normal 21 2 8 2" xfId="33617" xr:uid="{32771A96-99F0-4C8E-9251-7060AE035B3F}"/>
    <cellStyle name="Normal 21 2 9" xfId="27675" xr:uid="{6A97C38F-75EF-4990-98CB-831E5FD6641C}"/>
    <cellStyle name="Normal 21 3" xfId="13719" xr:uid="{00000000-0005-0000-0000-0000BB3D0000}"/>
    <cellStyle name="Normal 21 3 2" xfId="13720" xr:uid="{00000000-0005-0000-0000-0000BC3D0000}"/>
    <cellStyle name="Normal 21 3 2 2" xfId="13721" xr:uid="{00000000-0005-0000-0000-0000BD3D0000}"/>
    <cellStyle name="Normal 21 3 2 2 2" xfId="13722" xr:uid="{00000000-0005-0000-0000-0000BE3D0000}"/>
    <cellStyle name="Normal 21 3 2 2 2 2" xfId="21722" xr:uid="{00000000-0005-0000-0000-0000BF3D0000}"/>
    <cellStyle name="Normal 21 3 2 2 2 2 2" xfId="33629" xr:uid="{F686CF9E-F3AF-4590-B3E9-130705141F54}"/>
    <cellStyle name="Normal 21 3 2 2 2 3" xfId="27687" xr:uid="{B398FD0F-3359-4210-8CE3-850F030251DF}"/>
    <cellStyle name="Normal 21 3 2 2 3" xfId="13723" xr:uid="{00000000-0005-0000-0000-0000C03D0000}"/>
    <cellStyle name="Normal 21 3 2 2 4" xfId="21721" xr:uid="{00000000-0005-0000-0000-0000C13D0000}"/>
    <cellStyle name="Normal 21 3 2 2 4 2" xfId="33628" xr:uid="{DCCB2A54-0E34-4DFA-B685-D89429C3855B}"/>
    <cellStyle name="Normal 21 3 2 2 5" xfId="27686" xr:uid="{35AD3DB5-2534-43B2-B982-FB3A6E812536}"/>
    <cellStyle name="Normal 21 3 2 3" xfId="13724" xr:uid="{00000000-0005-0000-0000-0000C23D0000}"/>
    <cellStyle name="Normal 21 3 2 3 2" xfId="13725" xr:uid="{00000000-0005-0000-0000-0000C33D0000}"/>
    <cellStyle name="Normal 21 3 2 3 3" xfId="21723" xr:uid="{00000000-0005-0000-0000-0000C43D0000}"/>
    <cellStyle name="Normal 21 3 2 3 3 2" xfId="33630" xr:uid="{D2343EF9-A23F-4EA4-B97A-8683B66DE41B}"/>
    <cellStyle name="Normal 21 3 2 3 4" xfId="27688" xr:uid="{36BFD8CD-5714-4D6C-9374-9E34207A8E72}"/>
    <cellStyle name="Normal 21 3 2 4" xfId="13726" xr:uid="{00000000-0005-0000-0000-0000C53D0000}"/>
    <cellStyle name="Normal 21 3 2 5" xfId="21720" xr:uid="{00000000-0005-0000-0000-0000C63D0000}"/>
    <cellStyle name="Normal 21 3 2 5 2" xfId="33627" xr:uid="{D4B5D4E3-0B26-4536-99D9-DEE564095D36}"/>
    <cellStyle name="Normal 21 3 2 6" xfId="27685" xr:uid="{2EAB9D79-35D5-4614-B52F-D409B568FC4E}"/>
    <cellStyle name="Normal 21 3 3" xfId="13727" xr:uid="{00000000-0005-0000-0000-0000C73D0000}"/>
    <cellStyle name="Normal 21 3 3 2" xfId="13728" xr:uid="{00000000-0005-0000-0000-0000C83D0000}"/>
    <cellStyle name="Normal 21 3 3 2 2" xfId="21725" xr:uid="{00000000-0005-0000-0000-0000C93D0000}"/>
    <cellStyle name="Normal 21 3 3 2 2 2" xfId="33632" xr:uid="{CD0ACB95-436B-4F8D-A7BD-8C543000DA05}"/>
    <cellStyle name="Normal 21 3 3 2 3" xfId="27690" xr:uid="{A587CF38-6FA7-4D5E-8D51-ED5A70E17C60}"/>
    <cellStyle name="Normal 21 3 3 3" xfId="13729" xr:uid="{00000000-0005-0000-0000-0000CA3D0000}"/>
    <cellStyle name="Normal 21 3 3 4" xfId="21724" xr:uid="{00000000-0005-0000-0000-0000CB3D0000}"/>
    <cellStyle name="Normal 21 3 3 4 2" xfId="33631" xr:uid="{B74DA1AB-9097-44EC-A936-E8411810BA51}"/>
    <cellStyle name="Normal 21 3 3 5" xfId="27689" xr:uid="{41842E1B-644C-40C2-B0E9-D0B813E6871A}"/>
    <cellStyle name="Normal 21 3 4" xfId="13730" xr:uid="{00000000-0005-0000-0000-0000CC3D0000}"/>
    <cellStyle name="Normal 21 3 4 2" xfId="13731" xr:uid="{00000000-0005-0000-0000-0000CD3D0000}"/>
    <cellStyle name="Normal 21 3 4 3" xfId="21726" xr:uid="{00000000-0005-0000-0000-0000CE3D0000}"/>
    <cellStyle name="Normal 21 3 4 3 2" xfId="33633" xr:uid="{76CF07F7-2434-4A00-9A2E-70B9C19FBC56}"/>
    <cellStyle name="Normal 21 3 4 4" xfId="27691" xr:uid="{7447570E-99D7-4831-A9E8-BDC03F312DD3}"/>
    <cellStyle name="Normal 21 3 5" xfId="13732" xr:uid="{00000000-0005-0000-0000-0000CF3D0000}"/>
    <cellStyle name="Normal 21 3 5 2" xfId="21727" xr:uid="{00000000-0005-0000-0000-0000D03D0000}"/>
    <cellStyle name="Normal 21 3 5 2 2" xfId="33634" xr:uid="{311CB56D-5454-4503-991E-EBD719F04951}"/>
    <cellStyle name="Normal 21 3 5 3" xfId="27692" xr:uid="{A0423DE4-337B-40DE-9DC6-564D12B7EB26}"/>
    <cellStyle name="Normal 21 3 6" xfId="13733" xr:uid="{00000000-0005-0000-0000-0000D13D0000}"/>
    <cellStyle name="Normal 21 3 7" xfId="21719" xr:uid="{00000000-0005-0000-0000-0000D23D0000}"/>
    <cellStyle name="Normal 21 3 7 2" xfId="33626" xr:uid="{8A92A419-74D0-460E-9033-33571E07198B}"/>
    <cellStyle name="Normal 21 3 8" xfId="27684" xr:uid="{B8FC6B0B-D6DD-4FE5-8E76-9B463B703A9E}"/>
    <cellStyle name="Normal 21 4" xfId="13734" xr:uid="{00000000-0005-0000-0000-0000D33D0000}"/>
    <cellStyle name="Normal 21 4 2" xfId="13735" xr:uid="{00000000-0005-0000-0000-0000D43D0000}"/>
    <cellStyle name="Normal 21 4 2 2" xfId="13736" xr:uid="{00000000-0005-0000-0000-0000D53D0000}"/>
    <cellStyle name="Normal 21 4 2 2 2" xfId="13737" xr:uid="{00000000-0005-0000-0000-0000D63D0000}"/>
    <cellStyle name="Normal 21 4 2 2 2 2" xfId="21731" xr:uid="{00000000-0005-0000-0000-0000D73D0000}"/>
    <cellStyle name="Normal 21 4 2 2 2 2 2" xfId="33638" xr:uid="{E5639679-56F6-44E3-BC3F-B8849DBC65A2}"/>
    <cellStyle name="Normal 21 4 2 2 2 3" xfId="27696" xr:uid="{439BFAB4-1D36-4632-992C-C76644F96677}"/>
    <cellStyle name="Normal 21 4 2 2 3" xfId="21730" xr:uid="{00000000-0005-0000-0000-0000D83D0000}"/>
    <cellStyle name="Normal 21 4 2 2 3 2" xfId="33637" xr:uid="{86B2CACE-DCFC-4A8A-A65D-E2AB4F38E18E}"/>
    <cellStyle name="Normal 21 4 2 2 4" xfId="27695" xr:uid="{51CE44CF-F0F9-4575-A61B-65E01BA124B9}"/>
    <cellStyle name="Normal 21 4 2 3" xfId="13738" xr:uid="{00000000-0005-0000-0000-0000D93D0000}"/>
    <cellStyle name="Normal 21 4 2 3 2" xfId="21732" xr:uid="{00000000-0005-0000-0000-0000DA3D0000}"/>
    <cellStyle name="Normal 21 4 2 3 2 2" xfId="33639" xr:uid="{6A3799D1-3FEA-4E47-8027-CC34D361A487}"/>
    <cellStyle name="Normal 21 4 2 3 3" xfId="27697" xr:uid="{BAC2F4CA-88DA-4F82-8FAD-D834FDD8AA84}"/>
    <cellStyle name="Normal 21 4 2 4" xfId="21729" xr:uid="{00000000-0005-0000-0000-0000DB3D0000}"/>
    <cellStyle name="Normal 21 4 2 4 2" xfId="33636" xr:uid="{1774097B-D299-4A68-A79F-81CD3E56B20E}"/>
    <cellStyle name="Normal 21 4 2 5" xfId="27694" xr:uid="{409A1CD3-E515-4FC7-B316-2019F5D9D986}"/>
    <cellStyle name="Normal 21 4 3" xfId="13739" xr:uid="{00000000-0005-0000-0000-0000DC3D0000}"/>
    <cellStyle name="Normal 21 4 3 2" xfId="13740" xr:uid="{00000000-0005-0000-0000-0000DD3D0000}"/>
    <cellStyle name="Normal 21 4 3 2 2" xfId="21734" xr:uid="{00000000-0005-0000-0000-0000DE3D0000}"/>
    <cellStyle name="Normal 21 4 3 2 2 2" xfId="33641" xr:uid="{6DC5A4EF-7A4D-4118-8E71-6DD8F5AAA198}"/>
    <cellStyle name="Normal 21 4 3 2 3" xfId="27699" xr:uid="{BA807740-A692-4081-AC5A-7B80FECFFAA7}"/>
    <cellStyle name="Normal 21 4 3 3" xfId="21733" xr:uid="{00000000-0005-0000-0000-0000DF3D0000}"/>
    <cellStyle name="Normal 21 4 3 3 2" xfId="33640" xr:uid="{3B4F9930-B1D2-48CC-B07F-775179CAD8D0}"/>
    <cellStyle name="Normal 21 4 3 4" xfId="27698" xr:uid="{5873521E-EDD7-434E-928A-0A9F581D1279}"/>
    <cellStyle name="Normal 21 4 4" xfId="13741" xr:uid="{00000000-0005-0000-0000-0000E03D0000}"/>
    <cellStyle name="Normal 21 4 4 2" xfId="21735" xr:uid="{00000000-0005-0000-0000-0000E13D0000}"/>
    <cellStyle name="Normal 21 4 4 2 2" xfId="33642" xr:uid="{02F3BF76-1058-46EF-897C-3765682E8335}"/>
    <cellStyle name="Normal 21 4 4 3" xfId="27700" xr:uid="{481E7A9C-B871-4264-92BA-98D746F9D6F3}"/>
    <cellStyle name="Normal 21 4 5" xfId="13742" xr:uid="{00000000-0005-0000-0000-0000E23D0000}"/>
    <cellStyle name="Normal 21 4 5 2" xfId="21736" xr:uid="{00000000-0005-0000-0000-0000E33D0000}"/>
    <cellStyle name="Normal 21 4 5 2 2" xfId="33643" xr:uid="{AB5886B4-8466-4784-9035-4D27AF583211}"/>
    <cellStyle name="Normal 21 4 5 3" xfId="27701" xr:uid="{12E77E83-043C-40C4-A925-FAD429F4A3D4}"/>
    <cellStyle name="Normal 21 4 6" xfId="13743" xr:uid="{00000000-0005-0000-0000-0000E43D0000}"/>
    <cellStyle name="Normal 21 4 7" xfId="21728" xr:uid="{00000000-0005-0000-0000-0000E53D0000}"/>
    <cellStyle name="Normal 21 4 7 2" xfId="33635" xr:uid="{F54F4EBB-F70C-4F0D-95CD-7072A78A562C}"/>
    <cellStyle name="Normal 21 4 8" xfId="27693" xr:uid="{AB7107F6-A219-400D-B310-B1F790C1CD22}"/>
    <cellStyle name="Normal 21 5" xfId="13744" xr:uid="{00000000-0005-0000-0000-0000E63D0000}"/>
    <cellStyle name="Normal 21 5 2" xfId="13745" xr:uid="{00000000-0005-0000-0000-0000E73D0000}"/>
    <cellStyle name="Normal 21 5 2 2" xfId="13746" xr:uid="{00000000-0005-0000-0000-0000E83D0000}"/>
    <cellStyle name="Normal 21 5 2 2 2" xfId="21739" xr:uid="{00000000-0005-0000-0000-0000E93D0000}"/>
    <cellStyle name="Normal 21 5 2 2 2 2" xfId="33646" xr:uid="{261A6E62-EE87-49AE-A26B-D7BEC0E62DD2}"/>
    <cellStyle name="Normal 21 5 2 2 3" xfId="27704" xr:uid="{842F07FB-DD98-4AF3-AD89-2525425EED73}"/>
    <cellStyle name="Normal 21 5 2 3" xfId="21738" xr:uid="{00000000-0005-0000-0000-0000EA3D0000}"/>
    <cellStyle name="Normal 21 5 2 3 2" xfId="33645" xr:uid="{C20F8063-D5EE-4D82-8B96-EF2DE86160CB}"/>
    <cellStyle name="Normal 21 5 2 4" xfId="27703" xr:uid="{F42458AC-1C44-49FC-9AF9-D62FAD3E62F9}"/>
    <cellStyle name="Normal 21 5 3" xfId="13747" xr:uid="{00000000-0005-0000-0000-0000EB3D0000}"/>
    <cellStyle name="Normal 21 5 3 2" xfId="21740" xr:uid="{00000000-0005-0000-0000-0000EC3D0000}"/>
    <cellStyle name="Normal 21 5 3 2 2" xfId="33647" xr:uid="{4F59E827-608B-4261-B1BA-059734A347FA}"/>
    <cellStyle name="Normal 21 5 3 3" xfId="27705" xr:uid="{3F3C6795-64EA-449B-B528-F4D8FA2C2724}"/>
    <cellStyle name="Normal 21 5 4" xfId="13748" xr:uid="{00000000-0005-0000-0000-0000ED3D0000}"/>
    <cellStyle name="Normal 21 5 4 2" xfId="21741" xr:uid="{00000000-0005-0000-0000-0000EE3D0000}"/>
    <cellStyle name="Normal 21 5 4 2 2" xfId="33648" xr:uid="{360F33D2-CB97-4668-80FC-CA2C6A54361B}"/>
    <cellStyle name="Normal 21 5 4 3" xfId="27706" xr:uid="{BBB461E7-E75E-459E-960D-2CC654B42A07}"/>
    <cellStyle name="Normal 21 5 5" xfId="13749" xr:uid="{00000000-0005-0000-0000-0000EF3D0000}"/>
    <cellStyle name="Normal 21 5 6" xfId="21737" xr:uid="{00000000-0005-0000-0000-0000F03D0000}"/>
    <cellStyle name="Normal 21 5 6 2" xfId="33644" xr:uid="{F4AF19AC-548E-4BAE-A001-F0FFDB20F7A3}"/>
    <cellStyle name="Normal 21 5 7" xfId="27702" xr:uid="{1343F2CA-97AB-4222-832E-4139326DCA77}"/>
    <cellStyle name="Normal 21 6" xfId="13750" xr:uid="{00000000-0005-0000-0000-0000F13D0000}"/>
    <cellStyle name="Normal 21 6 2" xfId="13751" xr:uid="{00000000-0005-0000-0000-0000F23D0000}"/>
    <cellStyle name="Normal 21 6 2 2" xfId="21743" xr:uid="{00000000-0005-0000-0000-0000F33D0000}"/>
    <cellStyle name="Normal 21 6 2 2 2" xfId="33650" xr:uid="{9282920E-79CF-43CE-9F28-F6FAD5D6DED5}"/>
    <cellStyle name="Normal 21 6 2 3" xfId="27708" xr:uid="{1CD0D280-D774-475F-88EF-B4E61594C262}"/>
    <cellStyle name="Normal 21 6 3" xfId="13752" xr:uid="{00000000-0005-0000-0000-0000F43D0000}"/>
    <cellStyle name="Normal 21 6 3 2" xfId="21744" xr:uid="{00000000-0005-0000-0000-0000F53D0000}"/>
    <cellStyle name="Normal 21 6 3 2 2" xfId="33651" xr:uid="{EE5F7616-B899-40C7-91D1-01AEA3B19B37}"/>
    <cellStyle name="Normal 21 6 3 3" xfId="27709" xr:uid="{DF5B6724-8CFA-4EE7-871B-9218F10719B1}"/>
    <cellStyle name="Normal 21 6 4" xfId="13753" xr:uid="{00000000-0005-0000-0000-0000F63D0000}"/>
    <cellStyle name="Normal 21 6 5" xfId="21742" xr:uid="{00000000-0005-0000-0000-0000F73D0000}"/>
    <cellStyle name="Normal 21 6 5 2" xfId="33649" xr:uid="{87D9F1D8-29D9-4AA5-BBD3-A7235ABAA802}"/>
    <cellStyle name="Normal 21 6 6" xfId="27707" xr:uid="{C808E52A-AB23-4C1A-B30C-B47F1CB45349}"/>
    <cellStyle name="Normal 21 7" xfId="13754" xr:uid="{00000000-0005-0000-0000-0000F83D0000}"/>
    <cellStyle name="Normal 21 7 2" xfId="21745" xr:uid="{00000000-0005-0000-0000-0000F93D0000}"/>
    <cellStyle name="Normal 21 7 2 2" xfId="33652" xr:uid="{62241D83-9FA6-425B-8BE5-4B4F064EB763}"/>
    <cellStyle name="Normal 21 7 3" xfId="27710" xr:uid="{2C3B0057-DFF6-4D83-89C0-0C93A733AB83}"/>
    <cellStyle name="Normal 21 8" xfId="13755" xr:uid="{00000000-0005-0000-0000-0000FA3D0000}"/>
    <cellStyle name="Normal 21 8 2" xfId="21746" xr:uid="{00000000-0005-0000-0000-0000FB3D0000}"/>
    <cellStyle name="Normal 21 8 2 2" xfId="33653" xr:uid="{54ADDD31-0592-4DBF-AEA0-1F96926C9AED}"/>
    <cellStyle name="Normal 21 8 3" xfId="27711" xr:uid="{2CC3A3CE-891E-4436-9283-2CE5892729E6}"/>
    <cellStyle name="Normal 21 9" xfId="13756" xr:uid="{00000000-0005-0000-0000-0000FC3D0000}"/>
    <cellStyle name="Normal 21 9 2" xfId="21747" xr:uid="{00000000-0005-0000-0000-0000FD3D0000}"/>
    <cellStyle name="Normal 21 9 2 2" xfId="33654" xr:uid="{C0CB0B40-0811-4393-8A41-3A4684266653}"/>
    <cellStyle name="Normal 21 9 3" xfId="27712" xr:uid="{A8F9EDF8-8AA3-49F3-BA25-4FC00CA1595C}"/>
    <cellStyle name="Normal 210" xfId="13757" xr:uid="{00000000-0005-0000-0000-0000FE3D0000}"/>
    <cellStyle name="Normal 210 2" xfId="13758" xr:uid="{00000000-0005-0000-0000-0000FF3D0000}"/>
    <cellStyle name="Normal 210 3" xfId="13759" xr:uid="{00000000-0005-0000-0000-0000003E0000}"/>
    <cellStyle name="Normal 211" xfId="13760" xr:uid="{00000000-0005-0000-0000-0000013E0000}"/>
    <cellStyle name="Normal 211 2" xfId="13761" xr:uid="{00000000-0005-0000-0000-0000023E0000}"/>
    <cellStyle name="Normal 211 3" xfId="13762" xr:uid="{00000000-0005-0000-0000-0000033E0000}"/>
    <cellStyle name="Normal 212" xfId="13763" xr:uid="{00000000-0005-0000-0000-0000043E0000}"/>
    <cellStyle name="Normal 212 2" xfId="13764" xr:uid="{00000000-0005-0000-0000-0000053E0000}"/>
    <cellStyle name="Normal 212 3" xfId="13765" xr:uid="{00000000-0005-0000-0000-0000063E0000}"/>
    <cellStyle name="Normal 213" xfId="13766" xr:uid="{00000000-0005-0000-0000-0000073E0000}"/>
    <cellStyle name="Normal 213 2" xfId="13767" xr:uid="{00000000-0005-0000-0000-0000083E0000}"/>
    <cellStyle name="Normal 213 3" xfId="13768" xr:uid="{00000000-0005-0000-0000-0000093E0000}"/>
    <cellStyle name="Normal 214" xfId="13769" xr:uid="{00000000-0005-0000-0000-00000A3E0000}"/>
    <cellStyle name="Normal 214 2" xfId="13770" xr:uid="{00000000-0005-0000-0000-00000B3E0000}"/>
    <cellStyle name="Normal 214 3" xfId="13771" xr:uid="{00000000-0005-0000-0000-00000C3E0000}"/>
    <cellStyle name="Normal 215" xfId="13772" xr:uid="{00000000-0005-0000-0000-00000D3E0000}"/>
    <cellStyle name="Normal 215 2" xfId="13773" xr:uid="{00000000-0005-0000-0000-00000E3E0000}"/>
    <cellStyle name="Normal 215 3" xfId="13774" xr:uid="{00000000-0005-0000-0000-00000F3E0000}"/>
    <cellStyle name="Normal 216" xfId="13775" xr:uid="{00000000-0005-0000-0000-0000103E0000}"/>
    <cellStyle name="Normal 216 2" xfId="13776" xr:uid="{00000000-0005-0000-0000-0000113E0000}"/>
    <cellStyle name="Normal 216 3" xfId="13777" xr:uid="{00000000-0005-0000-0000-0000123E0000}"/>
    <cellStyle name="Normal 217" xfId="13778" xr:uid="{00000000-0005-0000-0000-0000133E0000}"/>
    <cellStyle name="Normal 217 2" xfId="13779" xr:uid="{00000000-0005-0000-0000-0000143E0000}"/>
    <cellStyle name="Normal 217 3" xfId="13780" xr:uid="{00000000-0005-0000-0000-0000153E0000}"/>
    <cellStyle name="Normal 218" xfId="13781" xr:uid="{00000000-0005-0000-0000-0000163E0000}"/>
    <cellStyle name="Normal 218 2" xfId="13782" xr:uid="{00000000-0005-0000-0000-0000173E0000}"/>
    <cellStyle name="Normal 218 3" xfId="13783" xr:uid="{00000000-0005-0000-0000-0000183E0000}"/>
    <cellStyle name="Normal 219" xfId="13784" xr:uid="{00000000-0005-0000-0000-0000193E0000}"/>
    <cellStyle name="Normal 219 2" xfId="13785" xr:uid="{00000000-0005-0000-0000-00001A3E0000}"/>
    <cellStyle name="Normal 219 3" xfId="13786" xr:uid="{00000000-0005-0000-0000-00001B3E0000}"/>
    <cellStyle name="Normal 22" xfId="13787" xr:uid="{00000000-0005-0000-0000-00001C3E0000}"/>
    <cellStyle name="Normal 22 2" xfId="13788" xr:uid="{00000000-0005-0000-0000-00001D3E0000}"/>
    <cellStyle name="Normal 22 2 2" xfId="13789" xr:uid="{00000000-0005-0000-0000-00001E3E0000}"/>
    <cellStyle name="Normal 22 2 3" xfId="21748" xr:uid="{00000000-0005-0000-0000-00001F3E0000}"/>
    <cellStyle name="Normal 22 2 3 2" xfId="33655" xr:uid="{DC1029E5-44D1-402A-9EE5-2D839BD3A7A5}"/>
    <cellStyle name="Normal 22 2 4" xfId="27713" xr:uid="{B7B929F8-7597-4925-8BFA-4993370DF93D}"/>
    <cellStyle name="Normal 22 3" xfId="13790" xr:uid="{00000000-0005-0000-0000-0000203E0000}"/>
    <cellStyle name="Normal 22 3 2" xfId="21749" xr:uid="{00000000-0005-0000-0000-0000213E0000}"/>
    <cellStyle name="Normal 22 3 2 2" xfId="33656" xr:uid="{D38267B3-A2DE-4FBA-A29A-C9F0B0F8A896}"/>
    <cellStyle name="Normal 22 3 3" xfId="27714" xr:uid="{C7BCCDCE-458C-484F-88AA-D44573DEC0EA}"/>
    <cellStyle name="Normal 22 4" xfId="13791" xr:uid="{00000000-0005-0000-0000-0000223E0000}"/>
    <cellStyle name="Normal 22 4 2" xfId="21750" xr:uid="{00000000-0005-0000-0000-0000233E0000}"/>
    <cellStyle name="Normal 22 4 2 2" xfId="33657" xr:uid="{4778BCEC-8860-443F-8C9C-80A64C6F501F}"/>
    <cellStyle name="Normal 22 4 3" xfId="27715" xr:uid="{C63A88F6-0907-4F38-9C70-FDF59AD9D634}"/>
    <cellStyle name="Normal 220" xfId="13792" xr:uid="{00000000-0005-0000-0000-0000243E0000}"/>
    <cellStyle name="Normal 220 2" xfId="13793" xr:uid="{00000000-0005-0000-0000-0000253E0000}"/>
    <cellStyle name="Normal 220 3" xfId="13794" xr:uid="{00000000-0005-0000-0000-0000263E0000}"/>
    <cellStyle name="Normal 221" xfId="13795" xr:uid="{00000000-0005-0000-0000-0000273E0000}"/>
    <cellStyle name="Normal 221 2" xfId="13796" xr:uid="{00000000-0005-0000-0000-0000283E0000}"/>
    <cellStyle name="Normal 221 3" xfId="13797" xr:uid="{00000000-0005-0000-0000-0000293E0000}"/>
    <cellStyle name="Normal 222" xfId="13798" xr:uid="{00000000-0005-0000-0000-00002A3E0000}"/>
    <cellStyle name="Normal 222 2" xfId="13799" xr:uid="{00000000-0005-0000-0000-00002B3E0000}"/>
    <cellStyle name="Normal 222 3" xfId="13800" xr:uid="{00000000-0005-0000-0000-00002C3E0000}"/>
    <cellStyle name="Normal 223" xfId="13801" xr:uid="{00000000-0005-0000-0000-00002D3E0000}"/>
    <cellStyle name="Normal 223 2" xfId="13802" xr:uid="{00000000-0005-0000-0000-00002E3E0000}"/>
    <cellStyle name="Normal 223 3" xfId="13803" xr:uid="{00000000-0005-0000-0000-00002F3E0000}"/>
    <cellStyle name="Normal 224" xfId="13804" xr:uid="{00000000-0005-0000-0000-0000303E0000}"/>
    <cellStyle name="Normal 224 2" xfId="13805" xr:uid="{00000000-0005-0000-0000-0000313E0000}"/>
    <cellStyle name="Normal 224 3" xfId="13806" xr:uid="{00000000-0005-0000-0000-0000323E0000}"/>
    <cellStyle name="Normal 225" xfId="13807" xr:uid="{00000000-0005-0000-0000-0000333E0000}"/>
    <cellStyle name="Normal 225 2" xfId="13808" xr:uid="{00000000-0005-0000-0000-0000343E0000}"/>
    <cellStyle name="Normal 225 3" xfId="13809" xr:uid="{00000000-0005-0000-0000-0000353E0000}"/>
    <cellStyle name="Normal 226" xfId="13810" xr:uid="{00000000-0005-0000-0000-0000363E0000}"/>
    <cellStyle name="Normal 226 2" xfId="13811" xr:uid="{00000000-0005-0000-0000-0000373E0000}"/>
    <cellStyle name="Normal 226 3" xfId="13812" xr:uid="{00000000-0005-0000-0000-0000383E0000}"/>
    <cellStyle name="Normal 227" xfId="13813" xr:uid="{00000000-0005-0000-0000-0000393E0000}"/>
    <cellStyle name="Normal 227 2" xfId="13814" xr:uid="{00000000-0005-0000-0000-00003A3E0000}"/>
    <cellStyle name="Normal 227 3" xfId="13815" xr:uid="{00000000-0005-0000-0000-00003B3E0000}"/>
    <cellStyle name="Normal 228" xfId="13816" xr:uid="{00000000-0005-0000-0000-00003C3E0000}"/>
    <cellStyle name="Normal 228 2" xfId="13817" xr:uid="{00000000-0005-0000-0000-00003D3E0000}"/>
    <cellStyle name="Normal 228 3" xfId="13818" xr:uid="{00000000-0005-0000-0000-00003E3E0000}"/>
    <cellStyle name="Normal 229" xfId="13819" xr:uid="{00000000-0005-0000-0000-00003F3E0000}"/>
    <cellStyle name="Normal 229 2" xfId="13820" xr:uid="{00000000-0005-0000-0000-0000403E0000}"/>
    <cellStyle name="Normal 229 3" xfId="13821" xr:uid="{00000000-0005-0000-0000-0000413E0000}"/>
    <cellStyle name="Normal 23" xfId="13822" xr:uid="{00000000-0005-0000-0000-0000423E0000}"/>
    <cellStyle name="Normal 23 2" xfId="13823" xr:uid="{00000000-0005-0000-0000-0000433E0000}"/>
    <cellStyle name="Normal 23 2 2" xfId="13824" xr:uid="{00000000-0005-0000-0000-0000443E0000}"/>
    <cellStyle name="Normal 23 2 2 2" xfId="13825" xr:uid="{00000000-0005-0000-0000-0000453E0000}"/>
    <cellStyle name="Normal 23 2 2 2 2" xfId="13826" xr:uid="{00000000-0005-0000-0000-0000463E0000}"/>
    <cellStyle name="Normal 23 2 2 2 2 2" xfId="21754" xr:uid="{00000000-0005-0000-0000-0000473E0000}"/>
    <cellStyle name="Normal 23 2 2 2 2 2 2" xfId="33661" xr:uid="{26751100-DF32-40B2-8586-C536F96DDBAA}"/>
    <cellStyle name="Normal 23 2 2 2 2 3" xfId="27719" xr:uid="{6BF0422E-FEA7-40D8-A6E9-643CBC9D8B7D}"/>
    <cellStyle name="Normal 23 2 2 2 3" xfId="21753" xr:uid="{00000000-0005-0000-0000-0000483E0000}"/>
    <cellStyle name="Normal 23 2 2 2 3 2" xfId="33660" xr:uid="{4EE7F7EC-9E71-4F95-9E0C-72483F16C841}"/>
    <cellStyle name="Normal 23 2 2 2 4" xfId="27718" xr:uid="{3B0A4C07-6428-4AE8-991B-179B961E9298}"/>
    <cellStyle name="Normal 23 2 2 3" xfId="13827" xr:uid="{00000000-0005-0000-0000-0000493E0000}"/>
    <cellStyle name="Normal 23 2 2 3 2" xfId="21755" xr:uid="{00000000-0005-0000-0000-00004A3E0000}"/>
    <cellStyle name="Normal 23 2 2 3 2 2" xfId="33662" xr:uid="{D0B03218-C6B6-4F09-92B3-050BC9EFFFB8}"/>
    <cellStyle name="Normal 23 2 2 3 3" xfId="27720" xr:uid="{398A55A0-134E-47E6-A4E2-8030B731C92B}"/>
    <cellStyle name="Normal 23 2 2 4" xfId="21752" xr:uid="{00000000-0005-0000-0000-00004B3E0000}"/>
    <cellStyle name="Normal 23 2 2 4 2" xfId="33659" xr:uid="{8BE0E86F-CB2E-4E47-8322-0042C527F987}"/>
    <cellStyle name="Normal 23 2 2 5" xfId="27717" xr:uid="{E1B0BC28-E0F8-43BD-A224-E4341635F2A9}"/>
    <cellStyle name="Normal 23 2 3" xfId="13828" xr:uid="{00000000-0005-0000-0000-00004C3E0000}"/>
    <cellStyle name="Normal 23 2 3 2" xfId="13829" xr:uid="{00000000-0005-0000-0000-00004D3E0000}"/>
    <cellStyle name="Normal 23 2 3 2 2" xfId="21757" xr:uid="{00000000-0005-0000-0000-00004E3E0000}"/>
    <cellStyle name="Normal 23 2 3 2 2 2" xfId="33664" xr:uid="{187BF5C8-DDE4-4E85-A839-936C5084B124}"/>
    <cellStyle name="Normal 23 2 3 2 3" xfId="27722" xr:uid="{C476C323-31D1-43B6-8928-F3F7CC477DC9}"/>
    <cellStyle name="Normal 23 2 3 3" xfId="21756" xr:uid="{00000000-0005-0000-0000-00004F3E0000}"/>
    <cellStyle name="Normal 23 2 3 3 2" xfId="33663" xr:uid="{A2BA5908-B301-47FC-BF82-18F0F2B48F51}"/>
    <cellStyle name="Normal 23 2 3 4" xfId="27721" xr:uid="{7BA5510E-0298-49DE-BEFB-8CF1DA325E40}"/>
    <cellStyle name="Normal 23 2 4" xfId="13830" xr:uid="{00000000-0005-0000-0000-0000503E0000}"/>
    <cellStyle name="Normal 23 2 4 2" xfId="21758" xr:uid="{00000000-0005-0000-0000-0000513E0000}"/>
    <cellStyle name="Normal 23 2 4 2 2" xfId="33665" xr:uid="{BE1673A2-3DF5-4FD8-8BFA-A238DFFFDC90}"/>
    <cellStyle name="Normal 23 2 4 3" xfId="27723" xr:uid="{F012B71F-1BEB-4FF7-82B9-BCE97E057D73}"/>
    <cellStyle name="Normal 23 2 5" xfId="21751" xr:uid="{00000000-0005-0000-0000-0000523E0000}"/>
    <cellStyle name="Normal 23 2 5 2" xfId="33658" xr:uid="{0DECA336-6906-457E-B2A4-4D7083880031}"/>
    <cellStyle name="Normal 23 2 6" xfId="27716" xr:uid="{533264CF-28B4-4DC9-BC95-24E1D7B74922}"/>
    <cellStyle name="Normal 23 3" xfId="13831" xr:uid="{00000000-0005-0000-0000-0000533E0000}"/>
    <cellStyle name="Normal 23 3 2" xfId="13832" xr:uid="{00000000-0005-0000-0000-0000543E0000}"/>
    <cellStyle name="Normal 23 3 2 2" xfId="13833" xr:uid="{00000000-0005-0000-0000-0000553E0000}"/>
    <cellStyle name="Normal 23 3 2 2 2" xfId="13834" xr:uid="{00000000-0005-0000-0000-0000563E0000}"/>
    <cellStyle name="Normal 23 3 2 2 2 2" xfId="21762" xr:uid="{00000000-0005-0000-0000-0000573E0000}"/>
    <cellStyle name="Normal 23 3 2 2 2 2 2" xfId="33669" xr:uid="{EA115D8A-8C44-4872-8D8C-EA33648E6E39}"/>
    <cellStyle name="Normal 23 3 2 2 2 3" xfId="27727" xr:uid="{98722257-9215-4600-A38F-E3229DEE0422}"/>
    <cellStyle name="Normal 23 3 2 2 3" xfId="21761" xr:uid="{00000000-0005-0000-0000-0000583E0000}"/>
    <cellStyle name="Normal 23 3 2 2 3 2" xfId="33668" xr:uid="{FA06C755-991A-41CA-920B-8B1634E61C1C}"/>
    <cellStyle name="Normal 23 3 2 2 4" xfId="27726" xr:uid="{C16F278B-1C09-4CA8-8CED-0A35FC31C862}"/>
    <cellStyle name="Normal 23 3 2 3" xfId="13835" xr:uid="{00000000-0005-0000-0000-0000593E0000}"/>
    <cellStyle name="Normal 23 3 2 3 2" xfId="21763" xr:uid="{00000000-0005-0000-0000-00005A3E0000}"/>
    <cellStyle name="Normal 23 3 2 3 2 2" xfId="33670" xr:uid="{90091041-C74F-464E-81CA-8E6EE606FCD6}"/>
    <cellStyle name="Normal 23 3 2 3 3" xfId="27728" xr:uid="{2C40E333-F2D6-4B68-A353-BE469927E940}"/>
    <cellStyle name="Normal 23 3 2 4" xfId="21760" xr:uid="{00000000-0005-0000-0000-00005B3E0000}"/>
    <cellStyle name="Normal 23 3 2 4 2" xfId="33667" xr:uid="{89667011-7C0E-4F87-BCCF-8DC255C22DA9}"/>
    <cellStyle name="Normal 23 3 2 5" xfId="27725" xr:uid="{AC7B7D1E-7A61-486F-B7ED-3E58C71F0B7F}"/>
    <cellStyle name="Normal 23 3 3" xfId="13836" xr:uid="{00000000-0005-0000-0000-00005C3E0000}"/>
    <cellStyle name="Normal 23 3 3 2" xfId="13837" xr:uid="{00000000-0005-0000-0000-00005D3E0000}"/>
    <cellStyle name="Normal 23 3 3 2 2" xfId="21765" xr:uid="{00000000-0005-0000-0000-00005E3E0000}"/>
    <cellStyle name="Normal 23 3 3 2 2 2" xfId="33672" xr:uid="{3AFFC1E2-796A-4A4E-9C56-C8024E7DBFA8}"/>
    <cellStyle name="Normal 23 3 3 2 3" xfId="27730" xr:uid="{8611DE36-9B7B-450C-9DED-599C5F4FDDC9}"/>
    <cellStyle name="Normal 23 3 3 3" xfId="21764" xr:uid="{00000000-0005-0000-0000-00005F3E0000}"/>
    <cellStyle name="Normal 23 3 3 3 2" xfId="33671" xr:uid="{DD07F7AB-D429-4B01-AC5F-3F09B4CA7471}"/>
    <cellStyle name="Normal 23 3 3 4" xfId="27729" xr:uid="{BEC8C3EC-34FE-4DAF-B7C1-E57CD6521EBF}"/>
    <cellStyle name="Normal 23 3 4" xfId="13838" xr:uid="{00000000-0005-0000-0000-0000603E0000}"/>
    <cellStyle name="Normal 23 3 4 2" xfId="21766" xr:uid="{00000000-0005-0000-0000-0000613E0000}"/>
    <cellStyle name="Normal 23 3 4 2 2" xfId="33673" xr:uid="{6CD73090-F4B3-4E25-99B8-26F36E7A7FC2}"/>
    <cellStyle name="Normal 23 3 4 3" xfId="27731" xr:uid="{06784BAC-56CD-44CC-88E0-9829943DB88D}"/>
    <cellStyle name="Normal 23 3 5" xfId="13839" xr:uid="{00000000-0005-0000-0000-0000623E0000}"/>
    <cellStyle name="Normal 23 3 6" xfId="21759" xr:uid="{00000000-0005-0000-0000-0000633E0000}"/>
    <cellStyle name="Normal 23 3 6 2" xfId="33666" xr:uid="{DE0E3B75-F64B-4705-BBD2-F81A6A78B50A}"/>
    <cellStyle name="Normal 23 3 7" xfId="27724" xr:uid="{921921D0-D615-48D5-8A74-0F337E8622AB}"/>
    <cellStyle name="Normal 23 4" xfId="13840" xr:uid="{00000000-0005-0000-0000-0000643E0000}"/>
    <cellStyle name="Normal 23 4 2" xfId="13841" xr:uid="{00000000-0005-0000-0000-0000653E0000}"/>
    <cellStyle name="Normal 23 4 2 2" xfId="13842" xr:uid="{00000000-0005-0000-0000-0000663E0000}"/>
    <cellStyle name="Normal 23 4 2 2 2" xfId="13843" xr:uid="{00000000-0005-0000-0000-0000673E0000}"/>
    <cellStyle name="Normal 23 4 2 2 2 2" xfId="21770" xr:uid="{00000000-0005-0000-0000-0000683E0000}"/>
    <cellStyle name="Normal 23 4 2 2 2 2 2" xfId="33677" xr:uid="{FE3301FB-7FAB-428A-879B-F03695D34DAF}"/>
    <cellStyle name="Normal 23 4 2 2 2 3" xfId="27735" xr:uid="{6293C298-C987-478B-9B76-46CF92DD25C8}"/>
    <cellStyle name="Normal 23 4 2 2 3" xfId="21769" xr:uid="{00000000-0005-0000-0000-0000693E0000}"/>
    <cellStyle name="Normal 23 4 2 2 3 2" xfId="33676" xr:uid="{C64B8AAD-C71E-4CC8-8A3B-02DF9386BC24}"/>
    <cellStyle name="Normal 23 4 2 2 4" xfId="27734" xr:uid="{02E6C1AC-D260-4B45-9629-C65ADB1A8970}"/>
    <cellStyle name="Normal 23 4 2 3" xfId="13844" xr:uid="{00000000-0005-0000-0000-00006A3E0000}"/>
    <cellStyle name="Normal 23 4 2 3 2" xfId="21771" xr:uid="{00000000-0005-0000-0000-00006B3E0000}"/>
    <cellStyle name="Normal 23 4 2 3 2 2" xfId="33678" xr:uid="{14142858-7474-4C11-8742-51A2DC73C6AC}"/>
    <cellStyle name="Normal 23 4 2 3 3" xfId="27736" xr:uid="{32D79952-4993-4145-8484-5AFB45A40D4F}"/>
    <cellStyle name="Normal 23 4 2 4" xfId="21768" xr:uid="{00000000-0005-0000-0000-00006C3E0000}"/>
    <cellStyle name="Normal 23 4 2 4 2" xfId="33675" xr:uid="{DE27CB54-D781-47E7-B384-B5E593A56E65}"/>
    <cellStyle name="Normal 23 4 2 5" xfId="27733" xr:uid="{83A8AC1A-7408-4534-A5BE-791B58F36B67}"/>
    <cellStyle name="Normal 23 4 3" xfId="13845" xr:uid="{00000000-0005-0000-0000-00006D3E0000}"/>
    <cellStyle name="Normal 23 4 3 2" xfId="13846" xr:uid="{00000000-0005-0000-0000-00006E3E0000}"/>
    <cellStyle name="Normal 23 4 3 2 2" xfId="21773" xr:uid="{00000000-0005-0000-0000-00006F3E0000}"/>
    <cellStyle name="Normal 23 4 3 2 2 2" xfId="33680" xr:uid="{48CE8496-C581-4E49-BE9A-521A32603F03}"/>
    <cellStyle name="Normal 23 4 3 2 3" xfId="27738" xr:uid="{ED8E6D44-04DF-41BA-A4BF-A637D4994543}"/>
    <cellStyle name="Normal 23 4 3 3" xfId="21772" xr:uid="{00000000-0005-0000-0000-0000703E0000}"/>
    <cellStyle name="Normal 23 4 3 3 2" xfId="33679" xr:uid="{5C0AC995-A044-4665-A3B3-94BED5F64FA2}"/>
    <cellStyle name="Normal 23 4 3 4" xfId="27737" xr:uid="{7F9BE968-F659-4D4C-A96D-D9BADBEF25F1}"/>
    <cellStyle name="Normal 23 4 4" xfId="13847" xr:uid="{00000000-0005-0000-0000-0000713E0000}"/>
    <cellStyle name="Normal 23 4 4 2" xfId="21774" xr:uid="{00000000-0005-0000-0000-0000723E0000}"/>
    <cellStyle name="Normal 23 4 4 2 2" xfId="33681" xr:uid="{20A26464-6B12-433B-816B-88E2B6F0846B}"/>
    <cellStyle name="Normal 23 4 4 3" xfId="27739" xr:uid="{A55F9533-8A15-48B1-AE73-717B2686C221}"/>
    <cellStyle name="Normal 23 4 5" xfId="13848" xr:uid="{00000000-0005-0000-0000-0000733E0000}"/>
    <cellStyle name="Normal 23 4 6" xfId="21767" xr:uid="{00000000-0005-0000-0000-0000743E0000}"/>
    <cellStyle name="Normal 23 4 6 2" xfId="33674" xr:uid="{6E5E32AC-9E21-4A7B-9C84-85FE8C00800A}"/>
    <cellStyle name="Normal 23 4 7" xfId="27732" xr:uid="{9E22E76D-7D87-4DAC-BD0B-7AA2A339C5E2}"/>
    <cellStyle name="Normal 23 5" xfId="13849" xr:uid="{00000000-0005-0000-0000-0000753E0000}"/>
    <cellStyle name="Normal 23 5 2" xfId="13850" xr:uid="{00000000-0005-0000-0000-0000763E0000}"/>
    <cellStyle name="Normal 23 5 2 2" xfId="13851" xr:uid="{00000000-0005-0000-0000-0000773E0000}"/>
    <cellStyle name="Normal 23 5 2 2 2" xfId="21777" xr:uid="{00000000-0005-0000-0000-0000783E0000}"/>
    <cellStyle name="Normal 23 5 2 2 2 2" xfId="33684" xr:uid="{26AC4961-77C8-4B26-A206-3F0EFB7A6095}"/>
    <cellStyle name="Normal 23 5 2 2 3" xfId="27742" xr:uid="{70DE59FD-0EF5-4A8D-944A-8E29AFCE436A}"/>
    <cellStyle name="Normal 23 5 2 3" xfId="21776" xr:uid="{00000000-0005-0000-0000-0000793E0000}"/>
    <cellStyle name="Normal 23 5 2 3 2" xfId="33683" xr:uid="{8F75F724-35C5-4201-8764-0EB44810DEE3}"/>
    <cellStyle name="Normal 23 5 2 4" xfId="27741" xr:uid="{5F72EC79-7D52-4363-90BE-DB98866D2096}"/>
    <cellStyle name="Normal 23 5 3" xfId="13852" xr:uid="{00000000-0005-0000-0000-00007A3E0000}"/>
    <cellStyle name="Normal 23 5 3 2" xfId="21778" xr:uid="{00000000-0005-0000-0000-00007B3E0000}"/>
    <cellStyle name="Normal 23 5 3 2 2" xfId="33685" xr:uid="{3BD670A4-D19F-41C7-9AFA-245DD4EF3EE1}"/>
    <cellStyle name="Normal 23 5 3 3" xfId="27743" xr:uid="{257C7B10-41D1-40F6-9F96-4E90ABF06294}"/>
    <cellStyle name="Normal 23 5 4" xfId="21775" xr:uid="{00000000-0005-0000-0000-00007C3E0000}"/>
    <cellStyle name="Normal 23 5 4 2" xfId="33682" xr:uid="{277A583A-9F02-4FF7-9D90-31EF266BB7F4}"/>
    <cellStyle name="Normal 23 5 5" xfId="27740" xr:uid="{FC90E36B-3E5C-4C0C-B737-702A9608E2C5}"/>
    <cellStyle name="Normal 23 6" xfId="13853" xr:uid="{00000000-0005-0000-0000-00007D3E0000}"/>
    <cellStyle name="Normal 23 6 2" xfId="13854" xr:uid="{00000000-0005-0000-0000-00007E3E0000}"/>
    <cellStyle name="Normal 23 6 2 2" xfId="21780" xr:uid="{00000000-0005-0000-0000-00007F3E0000}"/>
    <cellStyle name="Normal 23 6 2 2 2" xfId="33687" xr:uid="{E3F4C6D2-8789-4AC3-9058-FC32A1CE6C27}"/>
    <cellStyle name="Normal 23 6 2 3" xfId="27745" xr:uid="{78D03A47-601C-4896-B2AD-E449301B5D77}"/>
    <cellStyle name="Normal 23 6 3" xfId="21779" xr:uid="{00000000-0005-0000-0000-0000803E0000}"/>
    <cellStyle name="Normal 23 6 3 2" xfId="33686" xr:uid="{28CA6CB0-C5E1-4855-BC99-A80A405488C7}"/>
    <cellStyle name="Normal 23 6 4" xfId="27744" xr:uid="{CED7B96B-5EE4-485D-BD07-4078268DC0FE}"/>
    <cellStyle name="Normal 23 7" xfId="13855" xr:uid="{00000000-0005-0000-0000-0000813E0000}"/>
    <cellStyle name="Normal 23 7 2" xfId="21781" xr:uid="{00000000-0005-0000-0000-0000823E0000}"/>
    <cellStyle name="Normal 23 7 2 2" xfId="33688" xr:uid="{7B6DC947-2F54-44AC-A1AB-D6FF16149554}"/>
    <cellStyle name="Normal 23 7 3" xfId="27746" xr:uid="{8A2157DF-7939-4B27-B6D3-AA893BF71416}"/>
    <cellStyle name="Normal 23 8" xfId="13856" xr:uid="{00000000-0005-0000-0000-0000833E0000}"/>
    <cellStyle name="Normal 23 8 2" xfId="21782" xr:uid="{00000000-0005-0000-0000-0000843E0000}"/>
    <cellStyle name="Normal 23 8 2 2" xfId="33689" xr:uid="{C8D5E445-4757-4D50-ACEE-17366C74CF97}"/>
    <cellStyle name="Normal 23 8 3" xfId="27747" xr:uid="{73788520-0D5E-4CCA-B614-AC9E6E7B5928}"/>
    <cellStyle name="Normal 23 9" xfId="13857" xr:uid="{00000000-0005-0000-0000-0000853E0000}"/>
    <cellStyle name="Normal 23 9 2" xfId="21783" xr:uid="{00000000-0005-0000-0000-0000863E0000}"/>
    <cellStyle name="Normal 23 9 2 2" xfId="33690" xr:uid="{0BBC6C12-0EAF-440D-B59D-CFAF6DAC0105}"/>
    <cellStyle name="Normal 23 9 3" xfId="27748" xr:uid="{7684B7AB-F145-4241-BE91-543D94CCC789}"/>
    <cellStyle name="Normal 230" xfId="13858" xr:uid="{00000000-0005-0000-0000-0000873E0000}"/>
    <cellStyle name="Normal 230 2" xfId="13859" xr:uid="{00000000-0005-0000-0000-0000883E0000}"/>
    <cellStyle name="Normal 230 3" xfId="13860" xr:uid="{00000000-0005-0000-0000-0000893E0000}"/>
    <cellStyle name="Normal 231" xfId="13861" xr:uid="{00000000-0005-0000-0000-00008A3E0000}"/>
    <cellStyle name="Normal 231 2" xfId="13862" xr:uid="{00000000-0005-0000-0000-00008B3E0000}"/>
    <cellStyle name="Normal 231 3" xfId="13863" xr:uid="{00000000-0005-0000-0000-00008C3E0000}"/>
    <cellStyle name="Normal 232" xfId="13864" xr:uid="{00000000-0005-0000-0000-00008D3E0000}"/>
    <cellStyle name="Normal 232 2" xfId="13865" xr:uid="{00000000-0005-0000-0000-00008E3E0000}"/>
    <cellStyle name="Normal 232 3" xfId="13866" xr:uid="{00000000-0005-0000-0000-00008F3E0000}"/>
    <cellStyle name="Normal 233" xfId="13867" xr:uid="{00000000-0005-0000-0000-0000903E0000}"/>
    <cellStyle name="Normal 233 2" xfId="13868" xr:uid="{00000000-0005-0000-0000-0000913E0000}"/>
    <cellStyle name="Normal 233 3" xfId="13869" xr:uid="{00000000-0005-0000-0000-0000923E0000}"/>
    <cellStyle name="Normal 234" xfId="13870" xr:uid="{00000000-0005-0000-0000-0000933E0000}"/>
    <cellStyle name="Normal 234 2" xfId="13871" xr:uid="{00000000-0005-0000-0000-0000943E0000}"/>
    <cellStyle name="Normal 234 3" xfId="13872" xr:uid="{00000000-0005-0000-0000-0000953E0000}"/>
    <cellStyle name="Normal 235" xfId="13873" xr:uid="{00000000-0005-0000-0000-0000963E0000}"/>
    <cellStyle name="Normal 235 2" xfId="13874" xr:uid="{00000000-0005-0000-0000-0000973E0000}"/>
    <cellStyle name="Normal 235 3" xfId="13875" xr:uid="{00000000-0005-0000-0000-0000983E0000}"/>
    <cellStyle name="Normal 236" xfId="13876" xr:uid="{00000000-0005-0000-0000-0000993E0000}"/>
    <cellStyle name="Normal 236 2" xfId="13877" xr:uid="{00000000-0005-0000-0000-00009A3E0000}"/>
    <cellStyle name="Normal 236 3" xfId="13878" xr:uid="{00000000-0005-0000-0000-00009B3E0000}"/>
    <cellStyle name="Normal 237" xfId="13879" xr:uid="{00000000-0005-0000-0000-00009C3E0000}"/>
    <cellStyle name="Normal 237 2" xfId="13880" xr:uid="{00000000-0005-0000-0000-00009D3E0000}"/>
    <cellStyle name="Normal 237 3" xfId="13881" xr:uid="{00000000-0005-0000-0000-00009E3E0000}"/>
    <cellStyle name="Normal 238" xfId="13882" xr:uid="{00000000-0005-0000-0000-00009F3E0000}"/>
    <cellStyle name="Normal 238 2" xfId="13883" xr:uid="{00000000-0005-0000-0000-0000A03E0000}"/>
    <cellStyle name="Normal 238 3" xfId="13884" xr:uid="{00000000-0005-0000-0000-0000A13E0000}"/>
    <cellStyle name="Normal 239" xfId="13885" xr:uid="{00000000-0005-0000-0000-0000A23E0000}"/>
    <cellStyle name="Normal 239 2" xfId="13886" xr:uid="{00000000-0005-0000-0000-0000A33E0000}"/>
    <cellStyle name="Normal 239 3" xfId="13887" xr:uid="{00000000-0005-0000-0000-0000A43E0000}"/>
    <cellStyle name="Normal 24" xfId="13888" xr:uid="{00000000-0005-0000-0000-0000A53E0000}"/>
    <cellStyle name="Normal 24 10" xfId="27749" xr:uid="{69A22B12-B6F2-4F5F-ACDB-88FFDF695ECE}"/>
    <cellStyle name="Normal 24 2" xfId="13889" xr:uid="{00000000-0005-0000-0000-0000A63E0000}"/>
    <cellStyle name="Normal 24 2 2" xfId="13890" xr:uid="{00000000-0005-0000-0000-0000A73E0000}"/>
    <cellStyle name="Normal 24 2 2 2" xfId="13891" xr:uid="{00000000-0005-0000-0000-0000A83E0000}"/>
    <cellStyle name="Normal 24 2 2 2 2" xfId="13892" xr:uid="{00000000-0005-0000-0000-0000A93E0000}"/>
    <cellStyle name="Normal 24 2 2 2 2 2" xfId="21788" xr:uid="{00000000-0005-0000-0000-0000AA3E0000}"/>
    <cellStyle name="Normal 24 2 2 2 2 2 2" xfId="33695" xr:uid="{0444F80B-29C1-43EC-BF58-92B918039BDA}"/>
    <cellStyle name="Normal 24 2 2 2 2 3" xfId="27753" xr:uid="{7D33FF2D-E75A-4630-A8D1-0D62396178DB}"/>
    <cellStyle name="Normal 24 2 2 2 3" xfId="21787" xr:uid="{00000000-0005-0000-0000-0000AB3E0000}"/>
    <cellStyle name="Normal 24 2 2 2 3 2" xfId="33694" xr:uid="{1EB58299-FE5F-4994-870D-7D7958735870}"/>
    <cellStyle name="Normal 24 2 2 2 4" xfId="27752" xr:uid="{C6333E98-217D-444B-991A-8D20E2E8177A}"/>
    <cellStyle name="Normal 24 2 2 3" xfId="13893" xr:uid="{00000000-0005-0000-0000-0000AC3E0000}"/>
    <cellStyle name="Normal 24 2 2 3 2" xfId="21789" xr:uid="{00000000-0005-0000-0000-0000AD3E0000}"/>
    <cellStyle name="Normal 24 2 2 3 2 2" xfId="33696" xr:uid="{09A241CD-66B0-47DC-8057-F64D45597EBD}"/>
    <cellStyle name="Normal 24 2 2 3 3" xfId="27754" xr:uid="{B6D9CE2C-954C-4B66-99AD-2957E1A68572}"/>
    <cellStyle name="Normal 24 2 2 4" xfId="21786" xr:uid="{00000000-0005-0000-0000-0000AE3E0000}"/>
    <cellStyle name="Normal 24 2 2 4 2" xfId="33693" xr:uid="{D9B2ADC3-87DB-425E-A2BE-3004EFBD21CC}"/>
    <cellStyle name="Normal 24 2 2 5" xfId="27751" xr:uid="{D3A7DE6F-D675-4AD2-9E8B-19BACF1C3E3A}"/>
    <cellStyle name="Normal 24 2 3" xfId="13894" xr:uid="{00000000-0005-0000-0000-0000AF3E0000}"/>
    <cellStyle name="Normal 24 2 3 2" xfId="13895" xr:uid="{00000000-0005-0000-0000-0000B03E0000}"/>
    <cellStyle name="Normal 24 2 3 2 2" xfId="21791" xr:uid="{00000000-0005-0000-0000-0000B13E0000}"/>
    <cellStyle name="Normal 24 2 3 2 2 2" xfId="33698" xr:uid="{5A4CD6B5-8BD8-42A3-967F-F353055DEDD3}"/>
    <cellStyle name="Normal 24 2 3 2 3" xfId="27756" xr:uid="{C975FD87-5216-466E-A9D0-FB215F7532EA}"/>
    <cellStyle name="Normal 24 2 3 3" xfId="21790" xr:uid="{00000000-0005-0000-0000-0000B23E0000}"/>
    <cellStyle name="Normal 24 2 3 3 2" xfId="33697" xr:uid="{A44A1647-75FE-45EC-9F88-6B5F7343D60C}"/>
    <cellStyle name="Normal 24 2 3 4" xfId="27755" xr:uid="{AFFB5D9B-1846-495B-BAC2-0B7E9EB85028}"/>
    <cellStyle name="Normal 24 2 4" xfId="13896" xr:uid="{00000000-0005-0000-0000-0000B33E0000}"/>
    <cellStyle name="Normal 24 2 4 2" xfId="21792" xr:uid="{00000000-0005-0000-0000-0000B43E0000}"/>
    <cellStyle name="Normal 24 2 4 2 2" xfId="33699" xr:uid="{A89B13F5-01C0-40D6-82E9-90C259055345}"/>
    <cellStyle name="Normal 24 2 4 3" xfId="27757" xr:uid="{8555B84E-DD66-4F83-9EF0-3A88A830FE1C}"/>
    <cellStyle name="Normal 24 2 5" xfId="21785" xr:uid="{00000000-0005-0000-0000-0000B53E0000}"/>
    <cellStyle name="Normal 24 2 5 2" xfId="33692" xr:uid="{F6093056-DA46-409B-8B0E-2B77BA7DE484}"/>
    <cellStyle name="Normal 24 2 6" xfId="27750" xr:uid="{F3EDDAD6-DBD4-4004-8E1E-52E56D7844E9}"/>
    <cellStyle name="Normal 24 3" xfId="13897" xr:uid="{00000000-0005-0000-0000-0000B63E0000}"/>
    <cellStyle name="Normal 24 3 2" xfId="13898" xr:uid="{00000000-0005-0000-0000-0000B73E0000}"/>
    <cellStyle name="Normal 24 3 2 2" xfId="13899" xr:uid="{00000000-0005-0000-0000-0000B83E0000}"/>
    <cellStyle name="Normal 24 3 2 2 2" xfId="13900" xr:uid="{00000000-0005-0000-0000-0000B93E0000}"/>
    <cellStyle name="Normal 24 3 2 2 2 2" xfId="21796" xr:uid="{00000000-0005-0000-0000-0000BA3E0000}"/>
    <cellStyle name="Normal 24 3 2 2 2 2 2" xfId="33703" xr:uid="{2AB97E6B-DDFF-453F-92B8-7235F37AB77D}"/>
    <cellStyle name="Normal 24 3 2 2 2 3" xfId="27761" xr:uid="{15BAD406-1F85-4F88-9297-9A2AD8BC9F5C}"/>
    <cellStyle name="Normal 24 3 2 2 3" xfId="21795" xr:uid="{00000000-0005-0000-0000-0000BB3E0000}"/>
    <cellStyle name="Normal 24 3 2 2 3 2" xfId="33702" xr:uid="{E31668B4-948B-454B-9567-800AC17D9AB6}"/>
    <cellStyle name="Normal 24 3 2 2 4" xfId="27760" xr:uid="{E0DDBD58-CDF5-4A20-8390-ED1AED518570}"/>
    <cellStyle name="Normal 24 3 2 3" xfId="13901" xr:uid="{00000000-0005-0000-0000-0000BC3E0000}"/>
    <cellStyle name="Normal 24 3 2 3 2" xfId="21797" xr:uid="{00000000-0005-0000-0000-0000BD3E0000}"/>
    <cellStyle name="Normal 24 3 2 3 2 2" xfId="33704" xr:uid="{DFC74BAF-0496-46F3-9F9F-1D0C10BA7FB8}"/>
    <cellStyle name="Normal 24 3 2 3 3" xfId="27762" xr:uid="{926A03A7-B35A-4617-BEA0-972995FF1888}"/>
    <cellStyle name="Normal 24 3 2 4" xfId="21794" xr:uid="{00000000-0005-0000-0000-0000BE3E0000}"/>
    <cellStyle name="Normal 24 3 2 4 2" xfId="33701" xr:uid="{41DAC7FD-03D9-4545-8260-A1AFBEA96017}"/>
    <cellStyle name="Normal 24 3 2 5" xfId="27759" xr:uid="{A7AC2185-3CB0-45A6-9D34-85F10768AB0B}"/>
    <cellStyle name="Normal 24 3 3" xfId="13902" xr:uid="{00000000-0005-0000-0000-0000BF3E0000}"/>
    <cellStyle name="Normal 24 3 3 2" xfId="13903" xr:uid="{00000000-0005-0000-0000-0000C03E0000}"/>
    <cellStyle name="Normal 24 3 3 2 2" xfId="21799" xr:uid="{00000000-0005-0000-0000-0000C13E0000}"/>
    <cellStyle name="Normal 24 3 3 2 2 2" xfId="33706" xr:uid="{BAFC0383-AED3-4B70-A45A-BA16DA17626D}"/>
    <cellStyle name="Normal 24 3 3 2 3" xfId="27764" xr:uid="{35413F10-EB87-4432-94B7-3C3A872E9234}"/>
    <cellStyle name="Normal 24 3 3 3" xfId="21798" xr:uid="{00000000-0005-0000-0000-0000C23E0000}"/>
    <cellStyle name="Normal 24 3 3 3 2" xfId="33705" xr:uid="{B9923B47-554D-4EEE-9A65-7DB80FC25EE9}"/>
    <cellStyle name="Normal 24 3 3 4" xfId="27763" xr:uid="{E76D7FC3-A7A8-494C-BEC5-3819FF36765D}"/>
    <cellStyle name="Normal 24 3 4" xfId="13904" xr:uid="{00000000-0005-0000-0000-0000C33E0000}"/>
    <cellStyle name="Normal 24 3 4 2" xfId="21800" xr:uid="{00000000-0005-0000-0000-0000C43E0000}"/>
    <cellStyle name="Normal 24 3 4 2 2" xfId="33707" xr:uid="{59AC05B0-AE91-4850-94C3-F38AE454D92E}"/>
    <cellStyle name="Normal 24 3 4 3" xfId="27765" xr:uid="{DA8DC2C0-08A9-42B8-A02D-3DFDC06EBB76}"/>
    <cellStyle name="Normal 24 3 5" xfId="13905" xr:uid="{00000000-0005-0000-0000-0000C53E0000}"/>
    <cellStyle name="Normal 24 3 6" xfId="21793" xr:uid="{00000000-0005-0000-0000-0000C63E0000}"/>
    <cellStyle name="Normal 24 3 6 2" xfId="33700" xr:uid="{3AAEED97-0F94-4B89-9717-4C0FA63D3F38}"/>
    <cellStyle name="Normal 24 3 7" xfId="27758" xr:uid="{D349483E-6AA1-463C-9C4E-15FECBEA525C}"/>
    <cellStyle name="Normal 24 4" xfId="13906" xr:uid="{00000000-0005-0000-0000-0000C73E0000}"/>
    <cellStyle name="Normal 24 4 2" xfId="13907" xr:uid="{00000000-0005-0000-0000-0000C83E0000}"/>
    <cellStyle name="Normal 24 4 2 2" xfId="13908" xr:uid="{00000000-0005-0000-0000-0000C93E0000}"/>
    <cellStyle name="Normal 24 4 2 2 2" xfId="13909" xr:uid="{00000000-0005-0000-0000-0000CA3E0000}"/>
    <cellStyle name="Normal 24 4 2 2 2 2" xfId="21804" xr:uid="{00000000-0005-0000-0000-0000CB3E0000}"/>
    <cellStyle name="Normal 24 4 2 2 2 2 2" xfId="33711" xr:uid="{E9644B0D-8B7A-42E5-B754-97E5BA63B50B}"/>
    <cellStyle name="Normal 24 4 2 2 2 3" xfId="27769" xr:uid="{E88F0DC3-73CE-4C03-B0C9-8A297E4E602A}"/>
    <cellStyle name="Normal 24 4 2 2 3" xfId="21803" xr:uid="{00000000-0005-0000-0000-0000CC3E0000}"/>
    <cellStyle name="Normal 24 4 2 2 3 2" xfId="33710" xr:uid="{620AA0A1-97E7-4954-BED0-0F9732D98938}"/>
    <cellStyle name="Normal 24 4 2 2 4" xfId="27768" xr:uid="{066FED15-84AC-466C-98BE-FC0B0BA83031}"/>
    <cellStyle name="Normal 24 4 2 3" xfId="13910" xr:uid="{00000000-0005-0000-0000-0000CD3E0000}"/>
    <cellStyle name="Normal 24 4 2 3 2" xfId="21805" xr:uid="{00000000-0005-0000-0000-0000CE3E0000}"/>
    <cellStyle name="Normal 24 4 2 3 2 2" xfId="33712" xr:uid="{C432C3E6-D8DC-4A34-8282-5B7340C2BED0}"/>
    <cellStyle name="Normal 24 4 2 3 3" xfId="27770" xr:uid="{0C2648DB-6587-4A73-AAE0-7733AAF63D79}"/>
    <cellStyle name="Normal 24 4 2 4" xfId="21802" xr:uid="{00000000-0005-0000-0000-0000CF3E0000}"/>
    <cellStyle name="Normal 24 4 2 4 2" xfId="33709" xr:uid="{BA96DB7D-CB00-4D3F-BB1A-C0912BF3B784}"/>
    <cellStyle name="Normal 24 4 2 5" xfId="27767" xr:uid="{28B3D589-6DD5-42F1-A9D3-4A3E6585A396}"/>
    <cellStyle name="Normal 24 4 3" xfId="13911" xr:uid="{00000000-0005-0000-0000-0000D03E0000}"/>
    <cellStyle name="Normal 24 4 3 2" xfId="13912" xr:uid="{00000000-0005-0000-0000-0000D13E0000}"/>
    <cellStyle name="Normal 24 4 3 2 2" xfId="21807" xr:uid="{00000000-0005-0000-0000-0000D23E0000}"/>
    <cellStyle name="Normal 24 4 3 2 2 2" xfId="33714" xr:uid="{F0746F69-DF04-4180-B2B6-C3A3F0D0971A}"/>
    <cellStyle name="Normal 24 4 3 2 3" xfId="27772" xr:uid="{84684F90-A27D-4424-B4AF-E5438D016061}"/>
    <cellStyle name="Normal 24 4 3 3" xfId="21806" xr:uid="{00000000-0005-0000-0000-0000D33E0000}"/>
    <cellStyle name="Normal 24 4 3 3 2" xfId="33713" xr:uid="{2F255B2D-AC03-41C8-B63D-7B3174C71C5A}"/>
    <cellStyle name="Normal 24 4 3 4" xfId="27771" xr:uid="{BA0CB84B-31BA-4619-A462-3278C682440D}"/>
    <cellStyle name="Normal 24 4 4" xfId="13913" xr:uid="{00000000-0005-0000-0000-0000D43E0000}"/>
    <cellStyle name="Normal 24 4 4 2" xfId="21808" xr:uid="{00000000-0005-0000-0000-0000D53E0000}"/>
    <cellStyle name="Normal 24 4 4 2 2" xfId="33715" xr:uid="{ADC149CE-E67B-46C5-BE14-7A1651022004}"/>
    <cellStyle name="Normal 24 4 4 3" xfId="27773" xr:uid="{630C1CE2-EA19-4680-A6EB-B58162888821}"/>
    <cellStyle name="Normal 24 4 5" xfId="13914" xr:uid="{00000000-0005-0000-0000-0000D63E0000}"/>
    <cellStyle name="Normal 24 4 6" xfId="21801" xr:uid="{00000000-0005-0000-0000-0000D73E0000}"/>
    <cellStyle name="Normal 24 4 6 2" xfId="33708" xr:uid="{30B70852-7813-496B-AB61-400600E97958}"/>
    <cellStyle name="Normal 24 4 7" xfId="27766" xr:uid="{F412B160-3B0A-4A1E-97FC-59C00C101A9E}"/>
    <cellStyle name="Normal 24 5" xfId="13915" xr:uid="{00000000-0005-0000-0000-0000D83E0000}"/>
    <cellStyle name="Normal 24 5 2" xfId="13916" xr:uid="{00000000-0005-0000-0000-0000D93E0000}"/>
    <cellStyle name="Normal 24 5 2 2" xfId="13917" xr:uid="{00000000-0005-0000-0000-0000DA3E0000}"/>
    <cellStyle name="Normal 24 5 2 2 2" xfId="21811" xr:uid="{00000000-0005-0000-0000-0000DB3E0000}"/>
    <cellStyle name="Normal 24 5 2 2 2 2" xfId="33718" xr:uid="{F175824C-FC09-47F9-A48A-10DE232FA0AC}"/>
    <cellStyle name="Normal 24 5 2 2 3" xfId="27776" xr:uid="{E10C7F59-4312-4C56-A242-1CD16312EC06}"/>
    <cellStyle name="Normal 24 5 2 3" xfId="21810" xr:uid="{00000000-0005-0000-0000-0000DC3E0000}"/>
    <cellStyle name="Normal 24 5 2 3 2" xfId="33717" xr:uid="{8A419E19-1F55-4BE8-B8F5-D7253CA93F95}"/>
    <cellStyle name="Normal 24 5 2 4" xfId="27775" xr:uid="{0832A170-F70C-43FB-8E99-2BB09ACAD6FD}"/>
    <cellStyle name="Normal 24 5 3" xfId="13918" xr:uid="{00000000-0005-0000-0000-0000DD3E0000}"/>
    <cellStyle name="Normal 24 5 3 2" xfId="21812" xr:uid="{00000000-0005-0000-0000-0000DE3E0000}"/>
    <cellStyle name="Normal 24 5 3 2 2" xfId="33719" xr:uid="{FD076B6F-6BEA-4E10-B418-A4901827E012}"/>
    <cellStyle name="Normal 24 5 3 3" xfId="27777" xr:uid="{FC1D7EAF-F568-4C0E-BB6E-FAA2FB2C5BAB}"/>
    <cellStyle name="Normal 24 5 4" xfId="21809" xr:uid="{00000000-0005-0000-0000-0000DF3E0000}"/>
    <cellStyle name="Normal 24 5 4 2" xfId="33716" xr:uid="{FC3198BC-9E40-472B-B00C-D12C7DD389D3}"/>
    <cellStyle name="Normal 24 5 5" xfId="27774" xr:uid="{15FD7E52-FB11-4481-BCE4-0A8111960EDB}"/>
    <cellStyle name="Normal 24 6" xfId="13919" xr:uid="{00000000-0005-0000-0000-0000E03E0000}"/>
    <cellStyle name="Normal 24 6 2" xfId="13920" xr:uid="{00000000-0005-0000-0000-0000E13E0000}"/>
    <cellStyle name="Normal 24 6 2 2" xfId="21814" xr:uid="{00000000-0005-0000-0000-0000E23E0000}"/>
    <cellStyle name="Normal 24 6 2 2 2" xfId="33721" xr:uid="{2C6A9751-193F-4F46-B49C-2782521F2EE1}"/>
    <cellStyle name="Normal 24 6 2 3" xfId="27779" xr:uid="{9D3DAB3C-8A62-44D1-A344-461FEEEE53CA}"/>
    <cellStyle name="Normal 24 6 3" xfId="21813" xr:uid="{00000000-0005-0000-0000-0000E33E0000}"/>
    <cellStyle name="Normal 24 6 3 2" xfId="33720" xr:uid="{27F3C2A1-3EE7-45FA-BEBD-B49236400734}"/>
    <cellStyle name="Normal 24 6 4" xfId="27778" xr:uid="{3CA55447-36C9-4D20-99BF-90FE2B78438C}"/>
    <cellStyle name="Normal 24 7" xfId="13921" xr:uid="{00000000-0005-0000-0000-0000E43E0000}"/>
    <cellStyle name="Normal 24 7 2" xfId="21815" xr:uid="{00000000-0005-0000-0000-0000E53E0000}"/>
    <cellStyle name="Normal 24 7 2 2" xfId="33722" xr:uid="{E3904A6D-4500-4ACB-B1E0-903EBBAF2B4C}"/>
    <cellStyle name="Normal 24 7 3" xfId="27780" xr:uid="{88C19D45-F5B6-42A3-A0BA-F4A37191DCFF}"/>
    <cellStyle name="Normal 24 8" xfId="13922" xr:uid="{00000000-0005-0000-0000-0000E63E0000}"/>
    <cellStyle name="Normal 24 8 2" xfId="21816" xr:uid="{00000000-0005-0000-0000-0000E73E0000}"/>
    <cellStyle name="Normal 24 8 2 2" xfId="33723" xr:uid="{797D3DC6-7EFE-421A-81CB-D30FC44A0519}"/>
    <cellStyle name="Normal 24 8 3" xfId="27781" xr:uid="{83D15002-98B6-498D-9DF0-04A1C2C96746}"/>
    <cellStyle name="Normal 24 9" xfId="21784" xr:uid="{00000000-0005-0000-0000-0000E83E0000}"/>
    <cellStyle name="Normal 24 9 2" xfId="33691" xr:uid="{DAAF4F16-E6F4-4593-BF83-2E6C8D48D7BC}"/>
    <cellStyle name="Normal 240" xfId="13923" xr:uid="{00000000-0005-0000-0000-0000E93E0000}"/>
    <cellStyle name="Normal 240 2" xfId="13924" xr:uid="{00000000-0005-0000-0000-0000EA3E0000}"/>
    <cellStyle name="Normal 240 3" xfId="13925" xr:uid="{00000000-0005-0000-0000-0000EB3E0000}"/>
    <cellStyle name="Normal 241" xfId="13926" xr:uid="{00000000-0005-0000-0000-0000EC3E0000}"/>
    <cellStyle name="Normal 241 2" xfId="13927" xr:uid="{00000000-0005-0000-0000-0000ED3E0000}"/>
    <cellStyle name="Normal 241 3" xfId="13928" xr:uid="{00000000-0005-0000-0000-0000EE3E0000}"/>
    <cellStyle name="Normal 242" xfId="13929" xr:uid="{00000000-0005-0000-0000-0000EF3E0000}"/>
    <cellStyle name="Normal 242 2" xfId="13930" xr:uid="{00000000-0005-0000-0000-0000F03E0000}"/>
    <cellStyle name="Normal 242 3" xfId="13931" xr:uid="{00000000-0005-0000-0000-0000F13E0000}"/>
    <cellStyle name="Normal 243" xfId="13932" xr:uid="{00000000-0005-0000-0000-0000F23E0000}"/>
    <cellStyle name="Normal 243 2" xfId="13933" xr:uid="{00000000-0005-0000-0000-0000F33E0000}"/>
    <cellStyle name="Normal 243 3" xfId="13934" xr:uid="{00000000-0005-0000-0000-0000F43E0000}"/>
    <cellStyle name="Normal 244" xfId="13935" xr:uid="{00000000-0005-0000-0000-0000F53E0000}"/>
    <cellStyle name="Normal 244 2" xfId="13936" xr:uid="{00000000-0005-0000-0000-0000F63E0000}"/>
    <cellStyle name="Normal 244 3" xfId="13937" xr:uid="{00000000-0005-0000-0000-0000F73E0000}"/>
    <cellStyle name="Normal 245" xfId="13938" xr:uid="{00000000-0005-0000-0000-0000F83E0000}"/>
    <cellStyle name="Normal 245 2" xfId="13939" xr:uid="{00000000-0005-0000-0000-0000F93E0000}"/>
    <cellStyle name="Normal 245 3" xfId="13940" xr:uid="{00000000-0005-0000-0000-0000FA3E0000}"/>
    <cellStyle name="Normal 246" xfId="13941" xr:uid="{00000000-0005-0000-0000-0000FB3E0000}"/>
    <cellStyle name="Normal 246 2" xfId="13942" xr:uid="{00000000-0005-0000-0000-0000FC3E0000}"/>
    <cellStyle name="Normal 246 3" xfId="13943" xr:uid="{00000000-0005-0000-0000-0000FD3E0000}"/>
    <cellStyle name="Normal 247" xfId="13944" xr:uid="{00000000-0005-0000-0000-0000FE3E0000}"/>
    <cellStyle name="Normal 247 2" xfId="13945" xr:uid="{00000000-0005-0000-0000-0000FF3E0000}"/>
    <cellStyle name="Normal 247 3" xfId="13946" xr:uid="{00000000-0005-0000-0000-0000003F0000}"/>
    <cellStyle name="Normal 248" xfId="13947" xr:uid="{00000000-0005-0000-0000-0000013F0000}"/>
    <cellStyle name="Normal 248 2" xfId="13948" xr:uid="{00000000-0005-0000-0000-0000023F0000}"/>
    <cellStyle name="Normal 248 3" xfId="13949" xr:uid="{00000000-0005-0000-0000-0000033F0000}"/>
    <cellStyle name="Normal 249" xfId="13950" xr:uid="{00000000-0005-0000-0000-0000043F0000}"/>
    <cellStyle name="Normal 249 2" xfId="13951" xr:uid="{00000000-0005-0000-0000-0000053F0000}"/>
    <cellStyle name="Normal 249 3" xfId="13952" xr:uid="{00000000-0005-0000-0000-0000063F0000}"/>
    <cellStyle name="Normal 25" xfId="13953" xr:uid="{00000000-0005-0000-0000-0000073F0000}"/>
    <cellStyle name="Normal 25 2" xfId="13954" xr:uid="{00000000-0005-0000-0000-0000083F0000}"/>
    <cellStyle name="Normal 25 2 2" xfId="21818" xr:uid="{00000000-0005-0000-0000-0000093F0000}"/>
    <cellStyle name="Normal 25 2 2 2" xfId="33725" xr:uid="{9FEB0D7B-EBF5-48C2-9753-34B1352823B4}"/>
    <cellStyle name="Normal 25 2 3" xfId="27783" xr:uid="{F8492FDF-C095-4CD7-AD9C-048EA7E75DE3}"/>
    <cellStyle name="Normal 25 3" xfId="21817" xr:uid="{00000000-0005-0000-0000-00000A3F0000}"/>
    <cellStyle name="Normal 25 3 2" xfId="33724" xr:uid="{E7D31BF0-FA68-496D-929D-3077397E1F48}"/>
    <cellStyle name="Normal 25 4" xfId="27782" xr:uid="{313BD75A-9FD7-42AE-98A8-3010FBB46645}"/>
    <cellStyle name="Normal 250" xfId="13955" xr:uid="{00000000-0005-0000-0000-00000B3F0000}"/>
    <cellStyle name="Normal 250 2" xfId="13956" xr:uid="{00000000-0005-0000-0000-00000C3F0000}"/>
    <cellStyle name="Normal 250 3" xfId="13957" xr:uid="{00000000-0005-0000-0000-00000D3F0000}"/>
    <cellStyle name="Normal 251" xfId="13958" xr:uid="{00000000-0005-0000-0000-00000E3F0000}"/>
    <cellStyle name="Normal 251 2" xfId="13959" xr:uid="{00000000-0005-0000-0000-00000F3F0000}"/>
    <cellStyle name="Normal 251 3" xfId="13960" xr:uid="{00000000-0005-0000-0000-0000103F0000}"/>
    <cellStyle name="Normal 252" xfId="13961" xr:uid="{00000000-0005-0000-0000-0000113F0000}"/>
    <cellStyle name="Normal 252 2" xfId="13962" xr:uid="{00000000-0005-0000-0000-0000123F0000}"/>
    <cellStyle name="Normal 252 3" xfId="13963" xr:uid="{00000000-0005-0000-0000-0000133F0000}"/>
    <cellStyle name="Normal 253" xfId="13964" xr:uid="{00000000-0005-0000-0000-0000143F0000}"/>
    <cellStyle name="Normal 253 2" xfId="13965" xr:uid="{00000000-0005-0000-0000-0000153F0000}"/>
    <cellStyle name="Normal 253 3" xfId="13966" xr:uid="{00000000-0005-0000-0000-0000163F0000}"/>
    <cellStyle name="Normal 254" xfId="13967" xr:uid="{00000000-0005-0000-0000-0000173F0000}"/>
    <cellStyle name="Normal 254 2" xfId="13968" xr:uid="{00000000-0005-0000-0000-0000183F0000}"/>
    <cellStyle name="Normal 254 3" xfId="13969" xr:uid="{00000000-0005-0000-0000-0000193F0000}"/>
    <cellStyle name="Normal 255" xfId="13970" xr:uid="{00000000-0005-0000-0000-00001A3F0000}"/>
    <cellStyle name="Normal 255 2" xfId="13971" xr:uid="{00000000-0005-0000-0000-00001B3F0000}"/>
    <cellStyle name="Normal 255 3" xfId="13972" xr:uid="{00000000-0005-0000-0000-00001C3F0000}"/>
    <cellStyle name="Normal 256" xfId="13973" xr:uid="{00000000-0005-0000-0000-00001D3F0000}"/>
    <cellStyle name="Normal 256 2" xfId="13974" xr:uid="{00000000-0005-0000-0000-00001E3F0000}"/>
    <cellStyle name="Normal 256 3" xfId="13975" xr:uid="{00000000-0005-0000-0000-00001F3F0000}"/>
    <cellStyle name="Normal 257" xfId="13976" xr:uid="{00000000-0005-0000-0000-0000203F0000}"/>
    <cellStyle name="Normal 257 2" xfId="13977" xr:uid="{00000000-0005-0000-0000-0000213F0000}"/>
    <cellStyle name="Normal 257 3" xfId="13978" xr:uid="{00000000-0005-0000-0000-0000223F0000}"/>
    <cellStyle name="Normal 258" xfId="13979" xr:uid="{00000000-0005-0000-0000-0000233F0000}"/>
    <cellStyle name="Normal 258 2" xfId="13980" xr:uid="{00000000-0005-0000-0000-0000243F0000}"/>
    <cellStyle name="Normal 258 3" xfId="13981" xr:uid="{00000000-0005-0000-0000-0000253F0000}"/>
    <cellStyle name="Normal 259" xfId="13982" xr:uid="{00000000-0005-0000-0000-0000263F0000}"/>
    <cellStyle name="Normal 259 2" xfId="13983" xr:uid="{00000000-0005-0000-0000-0000273F0000}"/>
    <cellStyle name="Normal 259 3" xfId="13984" xr:uid="{00000000-0005-0000-0000-0000283F0000}"/>
    <cellStyle name="Normal 26" xfId="13985" xr:uid="{00000000-0005-0000-0000-0000293F0000}"/>
    <cellStyle name="Normal 26 2" xfId="13986" xr:uid="{00000000-0005-0000-0000-00002A3F0000}"/>
    <cellStyle name="Normal 26 2 2" xfId="21820" xr:uid="{00000000-0005-0000-0000-00002B3F0000}"/>
    <cellStyle name="Normal 26 2 2 2" xfId="33727" xr:uid="{000C6716-499C-47F3-869A-B7D6CA9B6EDD}"/>
    <cellStyle name="Normal 26 2 3" xfId="27785" xr:uid="{040684E3-841D-4171-BB07-C6E7FE4A7891}"/>
    <cellStyle name="Normal 26 3" xfId="13987" xr:uid="{00000000-0005-0000-0000-00002C3F0000}"/>
    <cellStyle name="Normal 26 3 2" xfId="13988" xr:uid="{00000000-0005-0000-0000-00002D3F0000}"/>
    <cellStyle name="Normal 26 3 3" xfId="21821" xr:uid="{00000000-0005-0000-0000-00002E3F0000}"/>
    <cellStyle name="Normal 26 3 3 2" xfId="33728" xr:uid="{B96A1BE2-5BD8-458E-8EBA-7B2C80E21D7E}"/>
    <cellStyle name="Normal 26 3 4" xfId="27786" xr:uid="{8BC0AEDA-017E-4CDD-8E7A-031FDF0BF8EE}"/>
    <cellStyle name="Normal 26 4" xfId="13989" xr:uid="{00000000-0005-0000-0000-00002F3F0000}"/>
    <cellStyle name="Normal 26 4 2" xfId="21822" xr:uid="{00000000-0005-0000-0000-0000303F0000}"/>
    <cellStyle name="Normal 26 4 2 2" xfId="33729" xr:uid="{49204F99-567A-46D0-BDBC-C5FFA3FF4F56}"/>
    <cellStyle name="Normal 26 4 3" xfId="27787" xr:uid="{C6D115A6-EDDD-4EE9-B7BC-246D8B2AE967}"/>
    <cellStyle name="Normal 26 5" xfId="21819" xr:uid="{00000000-0005-0000-0000-0000313F0000}"/>
    <cellStyle name="Normal 26 5 2" xfId="33726" xr:uid="{B716E12B-3698-46F7-8BAA-A0DC7479AB2B}"/>
    <cellStyle name="Normal 26 6" xfId="27784" xr:uid="{8CD4B51D-3F23-4DDF-825C-7CEF50C3ADD9}"/>
    <cellStyle name="Normal 260" xfId="13990" xr:uid="{00000000-0005-0000-0000-0000323F0000}"/>
    <cellStyle name="Normal 260 2" xfId="13991" xr:uid="{00000000-0005-0000-0000-0000333F0000}"/>
    <cellStyle name="Normal 260 3" xfId="13992" xr:uid="{00000000-0005-0000-0000-0000343F0000}"/>
    <cellStyle name="Normal 261" xfId="13993" xr:uid="{00000000-0005-0000-0000-0000353F0000}"/>
    <cellStyle name="Normal 261 2" xfId="13994" xr:uid="{00000000-0005-0000-0000-0000363F0000}"/>
    <cellStyle name="Normal 261 3" xfId="13995" xr:uid="{00000000-0005-0000-0000-0000373F0000}"/>
    <cellStyle name="Normal 262" xfId="13996" xr:uid="{00000000-0005-0000-0000-0000383F0000}"/>
    <cellStyle name="Normal 262 2" xfId="13997" xr:uid="{00000000-0005-0000-0000-0000393F0000}"/>
    <cellStyle name="Normal 262 3" xfId="13998" xr:uid="{00000000-0005-0000-0000-00003A3F0000}"/>
    <cellStyle name="Normal 263" xfId="13999" xr:uid="{00000000-0005-0000-0000-00003B3F0000}"/>
    <cellStyle name="Normal 263 2" xfId="14000" xr:uid="{00000000-0005-0000-0000-00003C3F0000}"/>
    <cellStyle name="Normal 263 3" xfId="14001" xr:uid="{00000000-0005-0000-0000-00003D3F0000}"/>
    <cellStyle name="Normal 264" xfId="14002" xr:uid="{00000000-0005-0000-0000-00003E3F0000}"/>
    <cellStyle name="Normal 264 2" xfId="14003" xr:uid="{00000000-0005-0000-0000-00003F3F0000}"/>
    <cellStyle name="Normal 264 3" xfId="14004" xr:uid="{00000000-0005-0000-0000-0000403F0000}"/>
    <cellStyle name="Normal 265" xfId="14005" xr:uid="{00000000-0005-0000-0000-0000413F0000}"/>
    <cellStyle name="Normal 265 2" xfId="14006" xr:uid="{00000000-0005-0000-0000-0000423F0000}"/>
    <cellStyle name="Normal 265 3" xfId="14007" xr:uid="{00000000-0005-0000-0000-0000433F0000}"/>
    <cellStyle name="Normal 266" xfId="14008" xr:uid="{00000000-0005-0000-0000-0000443F0000}"/>
    <cellStyle name="Normal 266 2" xfId="14009" xr:uid="{00000000-0005-0000-0000-0000453F0000}"/>
    <cellStyle name="Normal 266 3" xfId="14010" xr:uid="{00000000-0005-0000-0000-0000463F0000}"/>
    <cellStyle name="Normal 267" xfId="14011" xr:uid="{00000000-0005-0000-0000-0000473F0000}"/>
    <cellStyle name="Normal 267 2" xfId="14012" xr:uid="{00000000-0005-0000-0000-0000483F0000}"/>
    <cellStyle name="Normal 267 3" xfId="14013" xr:uid="{00000000-0005-0000-0000-0000493F0000}"/>
    <cellStyle name="Normal 268" xfId="14014" xr:uid="{00000000-0005-0000-0000-00004A3F0000}"/>
    <cellStyle name="Normal 268 2" xfId="14015" xr:uid="{00000000-0005-0000-0000-00004B3F0000}"/>
    <cellStyle name="Normal 268 3" xfId="14016" xr:uid="{00000000-0005-0000-0000-00004C3F0000}"/>
    <cellStyle name="Normal 269" xfId="14017" xr:uid="{00000000-0005-0000-0000-00004D3F0000}"/>
    <cellStyle name="Normal 269 2" xfId="14018" xr:uid="{00000000-0005-0000-0000-00004E3F0000}"/>
    <cellStyle name="Normal 269 3" xfId="14019" xr:uid="{00000000-0005-0000-0000-00004F3F0000}"/>
    <cellStyle name="Normal 27" xfId="14020" xr:uid="{00000000-0005-0000-0000-0000503F0000}"/>
    <cellStyle name="Normal 27 2" xfId="14021" xr:uid="{00000000-0005-0000-0000-0000513F0000}"/>
    <cellStyle name="Normal 27 2 2" xfId="14022" xr:uid="{00000000-0005-0000-0000-0000523F0000}"/>
    <cellStyle name="Normal 27 2 2 2" xfId="14023" xr:uid="{00000000-0005-0000-0000-0000533F0000}"/>
    <cellStyle name="Normal 27 2 2 2 2" xfId="21826" xr:uid="{00000000-0005-0000-0000-0000543F0000}"/>
    <cellStyle name="Normal 27 2 2 2 2 2" xfId="33733" xr:uid="{5C17C04A-BF2C-49C7-BE12-E9DEF2A145FA}"/>
    <cellStyle name="Normal 27 2 2 2 3" xfId="27791" xr:uid="{32DF9F11-C0AE-4B18-A3AC-BFC65ACBC6CE}"/>
    <cellStyle name="Normal 27 2 2 3" xfId="21825" xr:uid="{00000000-0005-0000-0000-0000553F0000}"/>
    <cellStyle name="Normal 27 2 2 3 2" xfId="33732" xr:uid="{23A28E07-13A8-4E3E-A9CA-5B54AFD1A0EE}"/>
    <cellStyle name="Normal 27 2 2 4" xfId="27790" xr:uid="{B03F099B-57BF-4FBE-AE56-FC44CC6026C8}"/>
    <cellStyle name="Normal 27 2 3" xfId="14024" xr:uid="{00000000-0005-0000-0000-0000563F0000}"/>
    <cellStyle name="Normal 27 2 3 2" xfId="21827" xr:uid="{00000000-0005-0000-0000-0000573F0000}"/>
    <cellStyle name="Normal 27 2 3 2 2" xfId="33734" xr:uid="{14EB665D-5FC0-48EA-9397-88AA3590AE75}"/>
    <cellStyle name="Normal 27 2 3 3" xfId="27792" xr:uid="{2216A69B-8088-4E76-912F-1A642142481E}"/>
    <cellStyle name="Normal 27 2 4" xfId="21824" xr:uid="{00000000-0005-0000-0000-0000583F0000}"/>
    <cellStyle name="Normal 27 2 4 2" xfId="33731" xr:uid="{FD946878-53E3-46FB-8FEA-F6B3649F15A5}"/>
    <cellStyle name="Normal 27 2 5" xfId="27789" xr:uid="{F462B39B-D94D-4588-8F14-D63C1BE5C65C}"/>
    <cellStyle name="Normal 27 3" xfId="14025" xr:uid="{00000000-0005-0000-0000-0000593F0000}"/>
    <cellStyle name="Normal 27 3 2" xfId="14026" xr:uid="{00000000-0005-0000-0000-00005A3F0000}"/>
    <cellStyle name="Normal 27 3 2 2" xfId="21829" xr:uid="{00000000-0005-0000-0000-00005B3F0000}"/>
    <cellStyle name="Normal 27 3 2 2 2" xfId="33736" xr:uid="{5C9DBD0B-AAD6-442E-ABDA-C10D8721E705}"/>
    <cellStyle name="Normal 27 3 2 3" xfId="27794" xr:uid="{ABB44CCF-A909-4AA5-84C1-0E9619E41F47}"/>
    <cellStyle name="Normal 27 3 3" xfId="14027" xr:uid="{00000000-0005-0000-0000-00005C3F0000}"/>
    <cellStyle name="Normal 27 3 4" xfId="21828" xr:uid="{00000000-0005-0000-0000-00005D3F0000}"/>
    <cellStyle name="Normal 27 3 4 2" xfId="33735" xr:uid="{C294A35C-64FC-4BAB-BDED-594570E29580}"/>
    <cellStyle name="Normal 27 3 5" xfId="27793" xr:uid="{4D2B8086-207C-42EB-AFED-12685DECEE3A}"/>
    <cellStyle name="Normal 27 4" xfId="14028" xr:uid="{00000000-0005-0000-0000-00005E3F0000}"/>
    <cellStyle name="Normal 27 4 2" xfId="14029" xr:uid="{00000000-0005-0000-0000-00005F3F0000}"/>
    <cellStyle name="Normal 27 4 3" xfId="21830" xr:uid="{00000000-0005-0000-0000-0000603F0000}"/>
    <cellStyle name="Normal 27 4 3 2" xfId="33737" xr:uid="{6CCA80BB-8893-447B-A516-C57F9461D7A1}"/>
    <cellStyle name="Normal 27 4 4" xfId="27795" xr:uid="{D33CF235-1238-40EB-83B8-C3EA427399A3}"/>
    <cellStyle name="Normal 27 5" xfId="14030" xr:uid="{00000000-0005-0000-0000-0000613F0000}"/>
    <cellStyle name="Normal 27 5 2" xfId="21831" xr:uid="{00000000-0005-0000-0000-0000623F0000}"/>
    <cellStyle name="Normal 27 5 2 2" xfId="33738" xr:uid="{273A6230-28C8-45BC-9C4D-65D4636C3B27}"/>
    <cellStyle name="Normal 27 5 3" xfId="27796" xr:uid="{FE9E9ABE-C098-4338-A673-83700394E432}"/>
    <cellStyle name="Normal 27 6" xfId="14031" xr:uid="{00000000-0005-0000-0000-0000633F0000}"/>
    <cellStyle name="Normal 27 6 2" xfId="21832" xr:uid="{00000000-0005-0000-0000-0000643F0000}"/>
    <cellStyle name="Normal 27 6 2 2" xfId="33739" xr:uid="{C1717F1D-49F5-485C-8A1A-7CA9360A4182}"/>
    <cellStyle name="Normal 27 6 3" xfId="27797" xr:uid="{2C476CB0-721E-4B0B-83A2-3207BFA01AFB}"/>
    <cellStyle name="Normal 27 7" xfId="21823" xr:uid="{00000000-0005-0000-0000-0000653F0000}"/>
    <cellStyle name="Normal 27 7 2" xfId="33730" xr:uid="{24217BE5-1E28-4272-A812-F968B29AAA39}"/>
    <cellStyle name="Normal 27 8" xfId="27788" xr:uid="{D7346317-9D6B-4502-BD37-8657D157565F}"/>
    <cellStyle name="Normal 270" xfId="14032" xr:uid="{00000000-0005-0000-0000-0000663F0000}"/>
    <cellStyle name="Normal 270 2" xfId="14033" xr:uid="{00000000-0005-0000-0000-0000673F0000}"/>
    <cellStyle name="Normal 270 3" xfId="14034" xr:uid="{00000000-0005-0000-0000-0000683F0000}"/>
    <cellStyle name="Normal 271" xfId="14035" xr:uid="{00000000-0005-0000-0000-0000693F0000}"/>
    <cellStyle name="Normal 271 2" xfId="14036" xr:uid="{00000000-0005-0000-0000-00006A3F0000}"/>
    <cellStyle name="Normal 271 3" xfId="14037" xr:uid="{00000000-0005-0000-0000-00006B3F0000}"/>
    <cellStyle name="Normal 272" xfId="14038" xr:uid="{00000000-0005-0000-0000-00006C3F0000}"/>
    <cellStyle name="Normal 272 2" xfId="14039" xr:uid="{00000000-0005-0000-0000-00006D3F0000}"/>
    <cellStyle name="Normal 272 3" xfId="14040" xr:uid="{00000000-0005-0000-0000-00006E3F0000}"/>
    <cellStyle name="Normal 273" xfId="14041" xr:uid="{00000000-0005-0000-0000-00006F3F0000}"/>
    <cellStyle name="Normal 273 2" xfId="14042" xr:uid="{00000000-0005-0000-0000-0000703F0000}"/>
    <cellStyle name="Normal 273 3" xfId="14043" xr:uid="{00000000-0005-0000-0000-0000713F0000}"/>
    <cellStyle name="Normal 274" xfId="14044" xr:uid="{00000000-0005-0000-0000-0000723F0000}"/>
    <cellStyle name="Normal 274 2" xfId="14045" xr:uid="{00000000-0005-0000-0000-0000733F0000}"/>
    <cellStyle name="Normal 274 3" xfId="14046" xr:uid="{00000000-0005-0000-0000-0000743F0000}"/>
    <cellStyle name="Normal 275" xfId="14047" xr:uid="{00000000-0005-0000-0000-0000753F0000}"/>
    <cellStyle name="Normal 275 2" xfId="14048" xr:uid="{00000000-0005-0000-0000-0000763F0000}"/>
    <cellStyle name="Normal 275 3" xfId="14049" xr:uid="{00000000-0005-0000-0000-0000773F0000}"/>
    <cellStyle name="Normal 276" xfId="14050" xr:uid="{00000000-0005-0000-0000-0000783F0000}"/>
    <cellStyle name="Normal 276 2" xfId="14051" xr:uid="{00000000-0005-0000-0000-0000793F0000}"/>
    <cellStyle name="Normal 276 3" xfId="14052" xr:uid="{00000000-0005-0000-0000-00007A3F0000}"/>
    <cellStyle name="Normal 277" xfId="14053" xr:uid="{00000000-0005-0000-0000-00007B3F0000}"/>
    <cellStyle name="Normal 277 2" xfId="14054" xr:uid="{00000000-0005-0000-0000-00007C3F0000}"/>
    <cellStyle name="Normal 277 3" xfId="14055" xr:uid="{00000000-0005-0000-0000-00007D3F0000}"/>
    <cellStyle name="Normal 278" xfId="14056" xr:uid="{00000000-0005-0000-0000-00007E3F0000}"/>
    <cellStyle name="Normal 278 2" xfId="14057" xr:uid="{00000000-0005-0000-0000-00007F3F0000}"/>
    <cellStyle name="Normal 278 3" xfId="14058" xr:uid="{00000000-0005-0000-0000-0000803F0000}"/>
    <cellStyle name="Normal 279" xfId="14059" xr:uid="{00000000-0005-0000-0000-0000813F0000}"/>
    <cellStyle name="Normal 279 2" xfId="14060" xr:uid="{00000000-0005-0000-0000-0000823F0000}"/>
    <cellStyle name="Normal 279 3" xfId="14061" xr:uid="{00000000-0005-0000-0000-0000833F0000}"/>
    <cellStyle name="Normal 28" xfId="14062" xr:uid="{00000000-0005-0000-0000-0000843F0000}"/>
    <cellStyle name="Normal 28 2" xfId="14063" xr:uid="{00000000-0005-0000-0000-0000853F0000}"/>
    <cellStyle name="Normal 28 2 2" xfId="21834" xr:uid="{00000000-0005-0000-0000-0000863F0000}"/>
    <cellStyle name="Normal 28 2 2 2" xfId="33741" xr:uid="{9EEC26CF-4167-4C8B-B76B-0371B2B363B9}"/>
    <cellStyle name="Normal 28 2 3" xfId="27799" xr:uid="{BAD6DB24-58D7-4191-BE63-35D424169E7A}"/>
    <cellStyle name="Normal 28 3" xfId="14064" xr:uid="{00000000-0005-0000-0000-0000873F0000}"/>
    <cellStyle name="Normal 28 3 2" xfId="14065" xr:uid="{00000000-0005-0000-0000-0000883F0000}"/>
    <cellStyle name="Normal 28 3 3" xfId="21835" xr:uid="{00000000-0005-0000-0000-0000893F0000}"/>
    <cellStyle name="Normal 28 3 3 2" xfId="33742" xr:uid="{E47BBAC0-7D21-413A-8118-1B53374AE704}"/>
    <cellStyle name="Normal 28 3 4" xfId="27800" xr:uid="{947EC8FC-AB09-407C-9DD0-3FE6DDF549DB}"/>
    <cellStyle name="Normal 28 4" xfId="14066" xr:uid="{00000000-0005-0000-0000-00008A3F0000}"/>
    <cellStyle name="Normal 28 5" xfId="21833" xr:uid="{00000000-0005-0000-0000-00008B3F0000}"/>
    <cellStyle name="Normal 28 5 2" xfId="33740" xr:uid="{BF6D607A-F23B-412A-A545-76A460FBEBD9}"/>
    <cellStyle name="Normal 28 6" xfId="27798" xr:uid="{96EC3516-3249-4D2C-AAC1-A1384C0B2F7A}"/>
    <cellStyle name="Normal 280" xfId="14067" xr:uid="{00000000-0005-0000-0000-00008C3F0000}"/>
    <cellStyle name="Normal 280 2" xfId="14068" xr:uid="{00000000-0005-0000-0000-00008D3F0000}"/>
    <cellStyle name="Normal 280 3" xfId="14069" xr:uid="{00000000-0005-0000-0000-00008E3F0000}"/>
    <cellStyle name="Normal 281" xfId="14070" xr:uid="{00000000-0005-0000-0000-00008F3F0000}"/>
    <cellStyle name="Normal 281 2" xfId="14071" xr:uid="{00000000-0005-0000-0000-0000903F0000}"/>
    <cellStyle name="Normal 281 3" xfId="14072" xr:uid="{00000000-0005-0000-0000-0000913F0000}"/>
    <cellStyle name="Normal 282" xfId="14073" xr:uid="{00000000-0005-0000-0000-0000923F0000}"/>
    <cellStyle name="Normal 282 2" xfId="14074" xr:uid="{00000000-0005-0000-0000-0000933F0000}"/>
    <cellStyle name="Normal 282 3" xfId="14075" xr:uid="{00000000-0005-0000-0000-0000943F0000}"/>
    <cellStyle name="Normal 283" xfId="14076" xr:uid="{00000000-0005-0000-0000-0000953F0000}"/>
    <cellStyle name="Normal 283 2" xfId="14077" xr:uid="{00000000-0005-0000-0000-0000963F0000}"/>
    <cellStyle name="Normal 283 3" xfId="14078" xr:uid="{00000000-0005-0000-0000-0000973F0000}"/>
    <cellStyle name="Normal 284" xfId="14079" xr:uid="{00000000-0005-0000-0000-0000983F0000}"/>
    <cellStyle name="Normal 284 2" xfId="14080" xr:uid="{00000000-0005-0000-0000-0000993F0000}"/>
    <cellStyle name="Normal 284 3" xfId="14081" xr:uid="{00000000-0005-0000-0000-00009A3F0000}"/>
    <cellStyle name="Normal 285" xfId="14082" xr:uid="{00000000-0005-0000-0000-00009B3F0000}"/>
    <cellStyle name="Normal 285 2" xfId="14083" xr:uid="{00000000-0005-0000-0000-00009C3F0000}"/>
    <cellStyle name="Normal 285 3" xfId="14084" xr:uid="{00000000-0005-0000-0000-00009D3F0000}"/>
    <cellStyle name="Normal 286" xfId="14085" xr:uid="{00000000-0005-0000-0000-00009E3F0000}"/>
    <cellStyle name="Normal 286 2" xfId="14086" xr:uid="{00000000-0005-0000-0000-00009F3F0000}"/>
    <cellStyle name="Normal 286 3" xfId="14087" xr:uid="{00000000-0005-0000-0000-0000A03F0000}"/>
    <cellStyle name="Normal 287" xfId="14088" xr:uid="{00000000-0005-0000-0000-0000A13F0000}"/>
    <cellStyle name="Normal 287 2" xfId="14089" xr:uid="{00000000-0005-0000-0000-0000A23F0000}"/>
    <cellStyle name="Normal 287 3" xfId="14090" xr:uid="{00000000-0005-0000-0000-0000A33F0000}"/>
    <cellStyle name="Normal 288" xfId="14091" xr:uid="{00000000-0005-0000-0000-0000A43F0000}"/>
    <cellStyle name="Normal 288 2" xfId="14092" xr:uid="{00000000-0005-0000-0000-0000A53F0000}"/>
    <cellStyle name="Normal 288 3" xfId="14093" xr:uid="{00000000-0005-0000-0000-0000A63F0000}"/>
    <cellStyle name="Normal 289" xfId="14094" xr:uid="{00000000-0005-0000-0000-0000A73F0000}"/>
    <cellStyle name="Normal 289 2" xfId="14095" xr:uid="{00000000-0005-0000-0000-0000A83F0000}"/>
    <cellStyle name="Normal 289 3" xfId="14096" xr:uid="{00000000-0005-0000-0000-0000A93F0000}"/>
    <cellStyle name="Normal 29" xfId="14097" xr:uid="{00000000-0005-0000-0000-0000AA3F0000}"/>
    <cellStyle name="Normal 29 2" xfId="14098" xr:uid="{00000000-0005-0000-0000-0000AB3F0000}"/>
    <cellStyle name="Normal 29 2 2" xfId="14099" xr:uid="{00000000-0005-0000-0000-0000AC3F0000}"/>
    <cellStyle name="Normal 29 2 2 2" xfId="21838" xr:uid="{00000000-0005-0000-0000-0000AD3F0000}"/>
    <cellStyle name="Normal 29 2 2 2 2" xfId="33745" xr:uid="{75647BA0-8492-4FDF-9E9F-FE211AEAF632}"/>
    <cellStyle name="Normal 29 2 2 3" xfId="27803" xr:uid="{20368ADF-7CE1-4359-8AA1-2E691E01BE88}"/>
    <cellStyle name="Normal 29 2 3" xfId="21837" xr:uid="{00000000-0005-0000-0000-0000AE3F0000}"/>
    <cellStyle name="Normal 29 2 3 2" xfId="33744" xr:uid="{2EC025D3-DB74-4D80-8DF0-99E63079FC8F}"/>
    <cellStyle name="Normal 29 2 4" xfId="27802" xr:uid="{F2088965-BC51-4404-82D2-45B4E0744F86}"/>
    <cellStyle name="Normal 29 3" xfId="14100" xr:uid="{00000000-0005-0000-0000-0000AF3F0000}"/>
    <cellStyle name="Normal 29 3 2" xfId="14101" xr:uid="{00000000-0005-0000-0000-0000B03F0000}"/>
    <cellStyle name="Normal 29 3 3" xfId="21839" xr:uid="{00000000-0005-0000-0000-0000B13F0000}"/>
    <cellStyle name="Normal 29 3 3 2" xfId="33746" xr:uid="{E69025F0-F9DA-45BA-956D-A51BE1656855}"/>
    <cellStyle name="Normal 29 3 4" xfId="27804" xr:uid="{4B5F4AEE-B0C5-4185-A7AC-E84F33E2C559}"/>
    <cellStyle name="Normal 29 4" xfId="14102" xr:uid="{00000000-0005-0000-0000-0000B23F0000}"/>
    <cellStyle name="Normal 29 4 2" xfId="21840" xr:uid="{00000000-0005-0000-0000-0000B33F0000}"/>
    <cellStyle name="Normal 29 4 2 2" xfId="33747" xr:uid="{7CC2E06F-57F9-4B64-8F5E-5744698BDA9B}"/>
    <cellStyle name="Normal 29 4 3" xfId="27805" xr:uid="{F4C4A74D-E18C-4072-84BA-C94F5FDDECBA}"/>
    <cellStyle name="Normal 29 5" xfId="21836" xr:uid="{00000000-0005-0000-0000-0000B43F0000}"/>
    <cellStyle name="Normal 29 5 2" xfId="33743" xr:uid="{D08E0023-8032-4F90-9964-62B17777DDEE}"/>
    <cellStyle name="Normal 29 6" xfId="27801" xr:uid="{A11E0FA5-D4C3-4CC4-BDF2-D2F5406ACB82}"/>
    <cellStyle name="Normal 290" xfId="14103" xr:uid="{00000000-0005-0000-0000-0000B53F0000}"/>
    <cellStyle name="Normal 290 2" xfId="14104" xr:uid="{00000000-0005-0000-0000-0000B63F0000}"/>
    <cellStyle name="Normal 290 3" xfId="14105" xr:uid="{00000000-0005-0000-0000-0000B73F0000}"/>
    <cellStyle name="Normal 291" xfId="14106" xr:uid="{00000000-0005-0000-0000-0000B83F0000}"/>
    <cellStyle name="Normal 291 2" xfId="14107" xr:uid="{00000000-0005-0000-0000-0000B93F0000}"/>
    <cellStyle name="Normal 291 3" xfId="14108" xr:uid="{00000000-0005-0000-0000-0000BA3F0000}"/>
    <cellStyle name="Normal 292" xfId="14109" xr:uid="{00000000-0005-0000-0000-0000BB3F0000}"/>
    <cellStyle name="Normal 292 2" xfId="14110" xr:uid="{00000000-0005-0000-0000-0000BC3F0000}"/>
    <cellStyle name="Normal 292 3" xfId="14111" xr:uid="{00000000-0005-0000-0000-0000BD3F0000}"/>
    <cellStyle name="Normal 293" xfId="14112" xr:uid="{00000000-0005-0000-0000-0000BE3F0000}"/>
    <cellStyle name="Normal 293 2" xfId="14113" xr:uid="{00000000-0005-0000-0000-0000BF3F0000}"/>
    <cellStyle name="Normal 293 3" xfId="14114" xr:uid="{00000000-0005-0000-0000-0000C03F0000}"/>
    <cellStyle name="Normal 294" xfId="14115" xr:uid="{00000000-0005-0000-0000-0000C13F0000}"/>
    <cellStyle name="Normal 294 2" xfId="14116" xr:uid="{00000000-0005-0000-0000-0000C23F0000}"/>
    <cellStyle name="Normal 294 3" xfId="14117" xr:uid="{00000000-0005-0000-0000-0000C33F0000}"/>
    <cellStyle name="Normal 295" xfId="14118" xr:uid="{00000000-0005-0000-0000-0000C43F0000}"/>
    <cellStyle name="Normal 295 2" xfId="14119" xr:uid="{00000000-0005-0000-0000-0000C53F0000}"/>
    <cellStyle name="Normal 295 3" xfId="14120" xr:uid="{00000000-0005-0000-0000-0000C63F0000}"/>
    <cellStyle name="Normal 296" xfId="14121" xr:uid="{00000000-0005-0000-0000-0000C73F0000}"/>
    <cellStyle name="Normal 296 2" xfId="14122" xr:uid="{00000000-0005-0000-0000-0000C83F0000}"/>
    <cellStyle name="Normal 296 3" xfId="14123" xr:uid="{00000000-0005-0000-0000-0000C93F0000}"/>
    <cellStyle name="Normal 297" xfId="14124" xr:uid="{00000000-0005-0000-0000-0000CA3F0000}"/>
    <cellStyle name="Normal 297 2" xfId="14125" xr:uid="{00000000-0005-0000-0000-0000CB3F0000}"/>
    <cellStyle name="Normal 297 3" xfId="14126" xr:uid="{00000000-0005-0000-0000-0000CC3F0000}"/>
    <cellStyle name="Normal 298" xfId="14127" xr:uid="{00000000-0005-0000-0000-0000CD3F0000}"/>
    <cellStyle name="Normal 298 2" xfId="14128" xr:uid="{00000000-0005-0000-0000-0000CE3F0000}"/>
    <cellStyle name="Normal 298 3" xfId="14129" xr:uid="{00000000-0005-0000-0000-0000CF3F0000}"/>
    <cellStyle name="Normal 299" xfId="14130" xr:uid="{00000000-0005-0000-0000-0000D03F0000}"/>
    <cellStyle name="Normal 299 2" xfId="14131" xr:uid="{00000000-0005-0000-0000-0000D13F0000}"/>
    <cellStyle name="Normal 299 3" xfId="14132" xr:uid="{00000000-0005-0000-0000-0000D23F0000}"/>
    <cellStyle name="Normal 3" xfId="5" xr:uid="{00000000-0005-0000-0000-0000D33F0000}"/>
    <cellStyle name="Normal 3 10" xfId="14133" xr:uid="{00000000-0005-0000-0000-0000D43F0000}"/>
    <cellStyle name="Normal 3 10 2" xfId="14134" xr:uid="{00000000-0005-0000-0000-0000D53F0000}"/>
    <cellStyle name="Normal 3 10 2 2" xfId="14135" xr:uid="{00000000-0005-0000-0000-0000D63F0000}"/>
    <cellStyle name="Normal 3 10 2 2 2" xfId="14136" xr:uid="{00000000-0005-0000-0000-0000D73F0000}"/>
    <cellStyle name="Normal 3 10 2 2 2 2" xfId="21844" xr:uid="{00000000-0005-0000-0000-0000D83F0000}"/>
    <cellStyle name="Normal 3 10 2 2 2 2 2" xfId="33751" xr:uid="{CC17568C-31C1-4406-AE0B-DEE32031884E}"/>
    <cellStyle name="Normal 3 10 2 2 2 3" xfId="27809" xr:uid="{C23B77A5-F20F-4B4B-A599-5699842020F6}"/>
    <cellStyle name="Normal 3 10 2 2 3" xfId="14137" xr:uid="{00000000-0005-0000-0000-0000D93F0000}"/>
    <cellStyle name="Normal 3 10 2 2 3 2" xfId="21845" xr:uid="{00000000-0005-0000-0000-0000DA3F0000}"/>
    <cellStyle name="Normal 3 10 2 2 3 2 2" xfId="33752" xr:uid="{28A03A69-ED91-403A-9F3B-E62AB9A7121E}"/>
    <cellStyle name="Normal 3 10 2 2 3 3" xfId="27810" xr:uid="{564E0337-2744-447A-9D17-3F98767F06B2}"/>
    <cellStyle name="Normal 3 10 2 2 4" xfId="21843" xr:uid="{00000000-0005-0000-0000-0000DB3F0000}"/>
    <cellStyle name="Normal 3 10 2 2 4 2" xfId="33750" xr:uid="{0241A40B-004E-46A6-AF17-6584A446C9EC}"/>
    <cellStyle name="Normal 3 10 2 2 5" xfId="27808" xr:uid="{FCF77181-E0F0-434D-A023-4FEB5186CA91}"/>
    <cellStyle name="Normal 3 10 2 3" xfId="14138" xr:uid="{00000000-0005-0000-0000-0000DC3F0000}"/>
    <cellStyle name="Normal 3 10 2 3 2" xfId="21846" xr:uid="{00000000-0005-0000-0000-0000DD3F0000}"/>
    <cellStyle name="Normal 3 10 2 3 2 2" xfId="33753" xr:uid="{1487DB35-976F-4E38-8816-D7F01832B87C}"/>
    <cellStyle name="Normal 3 10 2 3 3" xfId="27811" xr:uid="{E8DB40BF-8C6E-46D0-BD0B-FDCBCDB035A3}"/>
    <cellStyle name="Normal 3 10 2 4" xfId="14139" xr:uid="{00000000-0005-0000-0000-0000DE3F0000}"/>
    <cellStyle name="Normal 3 10 2 4 2" xfId="21847" xr:uid="{00000000-0005-0000-0000-0000DF3F0000}"/>
    <cellStyle name="Normal 3 10 2 4 2 2" xfId="33754" xr:uid="{177D5C09-F235-4D91-A0F8-8D1AA00C7219}"/>
    <cellStyle name="Normal 3 10 2 4 3" xfId="27812" xr:uid="{9001D2E5-F7FB-4FDC-95C4-56647BEAE866}"/>
    <cellStyle name="Normal 3 10 2 5" xfId="14140" xr:uid="{00000000-0005-0000-0000-0000E03F0000}"/>
    <cellStyle name="Normal 3 10 2 5 2" xfId="21848" xr:uid="{00000000-0005-0000-0000-0000E13F0000}"/>
    <cellStyle name="Normal 3 10 2 5 2 2" xfId="33755" xr:uid="{6A16A191-1E54-49A8-B17E-CC88C1A84BC0}"/>
    <cellStyle name="Normal 3 10 2 5 3" xfId="27813" xr:uid="{FFF4F628-C05B-4333-8129-A7B5C5E9492E}"/>
    <cellStyle name="Normal 3 10 2 6" xfId="21842" xr:uid="{00000000-0005-0000-0000-0000E23F0000}"/>
    <cellStyle name="Normal 3 10 2 6 2" xfId="33749" xr:uid="{2876F2A0-6F46-4AF0-91E4-AF56CF40A32B}"/>
    <cellStyle name="Normal 3 10 2 7" xfId="27807" xr:uid="{0F06EA24-CF76-4658-A3C7-16591C28966F}"/>
    <cellStyle name="Normal 3 10 3" xfId="14141" xr:uid="{00000000-0005-0000-0000-0000E33F0000}"/>
    <cellStyle name="Normal 3 10 3 2" xfId="14142" xr:uid="{00000000-0005-0000-0000-0000E43F0000}"/>
    <cellStyle name="Normal 3 10 3 2 2" xfId="21850" xr:uid="{00000000-0005-0000-0000-0000E53F0000}"/>
    <cellStyle name="Normal 3 10 3 2 2 2" xfId="33757" xr:uid="{290930C6-E7D9-4CFC-9850-20A14FC4BDDC}"/>
    <cellStyle name="Normal 3 10 3 2 3" xfId="27815" xr:uid="{F4110B44-C7E1-42EF-9807-49D192E275D2}"/>
    <cellStyle name="Normal 3 10 3 3" xfId="14143" xr:uid="{00000000-0005-0000-0000-0000E63F0000}"/>
    <cellStyle name="Normal 3 10 3 3 2" xfId="21851" xr:uid="{00000000-0005-0000-0000-0000E73F0000}"/>
    <cellStyle name="Normal 3 10 3 3 2 2" xfId="33758" xr:uid="{21EB6041-FF40-4DB0-ADAD-6F3501894771}"/>
    <cellStyle name="Normal 3 10 3 3 3" xfId="27816" xr:uid="{4CBA7009-BC91-479F-B1F2-B43F7112ECBA}"/>
    <cellStyle name="Normal 3 10 3 4" xfId="14144" xr:uid="{00000000-0005-0000-0000-0000E83F0000}"/>
    <cellStyle name="Normal 3 10 3 4 2" xfId="21852" xr:uid="{00000000-0005-0000-0000-0000E93F0000}"/>
    <cellStyle name="Normal 3 10 3 4 2 2" xfId="33759" xr:uid="{BDAE6D42-08A5-452E-BF1B-9679D7281D8B}"/>
    <cellStyle name="Normal 3 10 3 4 3" xfId="27817" xr:uid="{4877D436-20A3-48E6-9483-546EABFCA18D}"/>
    <cellStyle name="Normal 3 10 3 5" xfId="21849" xr:uid="{00000000-0005-0000-0000-0000EA3F0000}"/>
    <cellStyle name="Normal 3 10 3 5 2" xfId="33756" xr:uid="{A3B82E83-2DAA-4EF7-A11B-0D9BFF230A8E}"/>
    <cellStyle name="Normal 3 10 3 6" xfId="27814" xr:uid="{5046B7F4-A6A8-431D-AD91-36ADF9D4C3A8}"/>
    <cellStyle name="Normal 3 10 4" xfId="14145" xr:uid="{00000000-0005-0000-0000-0000EB3F0000}"/>
    <cellStyle name="Normal 3 10 4 2" xfId="14146" xr:uid="{00000000-0005-0000-0000-0000EC3F0000}"/>
    <cellStyle name="Normal 3 10 4 2 2" xfId="21854" xr:uid="{00000000-0005-0000-0000-0000ED3F0000}"/>
    <cellStyle name="Normal 3 10 4 2 2 2" xfId="33761" xr:uid="{D7080EB1-5B87-4EF0-9BDD-CF7B3F6562F8}"/>
    <cellStyle name="Normal 3 10 4 2 3" xfId="27819" xr:uid="{EF9A31C4-BA0C-48B5-909B-6C2BCA288FBC}"/>
    <cellStyle name="Normal 3 10 4 3" xfId="21853" xr:uid="{00000000-0005-0000-0000-0000EE3F0000}"/>
    <cellStyle name="Normal 3 10 4 3 2" xfId="33760" xr:uid="{4E02FBB9-783B-445C-A033-C9A2744026E4}"/>
    <cellStyle name="Normal 3 10 4 4" xfId="27818" xr:uid="{08ED84D5-3627-44E4-8714-FA29511E1381}"/>
    <cellStyle name="Normal 3 10 5" xfId="14147" xr:uid="{00000000-0005-0000-0000-0000EF3F0000}"/>
    <cellStyle name="Normal 3 10 5 2" xfId="21855" xr:uid="{00000000-0005-0000-0000-0000F03F0000}"/>
    <cellStyle name="Normal 3 10 5 2 2" xfId="33762" xr:uid="{1D3C604A-3182-4F22-9583-00425AC8EDA4}"/>
    <cellStyle name="Normal 3 10 5 3" xfId="27820" xr:uid="{992923B9-E144-428D-898D-B46A3C974321}"/>
    <cellStyle name="Normal 3 10 6" xfId="14148" xr:uid="{00000000-0005-0000-0000-0000F13F0000}"/>
    <cellStyle name="Normal 3 10 6 2" xfId="21856" xr:uid="{00000000-0005-0000-0000-0000F23F0000}"/>
    <cellStyle name="Normal 3 10 6 2 2" xfId="33763" xr:uid="{E80DCF7B-1239-4895-94BC-82DB66F9D528}"/>
    <cellStyle name="Normal 3 10 6 3" xfId="27821" xr:uid="{58FD2F56-E883-4EAF-A38F-37FBDFECA771}"/>
    <cellStyle name="Normal 3 10 7" xfId="21841" xr:uid="{00000000-0005-0000-0000-0000F33F0000}"/>
    <cellStyle name="Normal 3 10 7 2" xfId="33748" xr:uid="{BEB16EEB-0FA1-4E11-A737-E8AFEB161F88}"/>
    <cellStyle name="Normal 3 10 8" xfId="27806" xr:uid="{16EB7880-1915-4CFD-A8FF-59B2DE0CBD1E}"/>
    <cellStyle name="Normal 3 11" xfId="14149" xr:uid="{00000000-0005-0000-0000-0000F43F0000}"/>
    <cellStyle name="Normal 3 11 2" xfId="14150" xr:uid="{00000000-0005-0000-0000-0000F53F0000}"/>
    <cellStyle name="Normal 3 11 2 2" xfId="14151" xr:uid="{00000000-0005-0000-0000-0000F63F0000}"/>
    <cellStyle name="Normal 3 11 2 2 2" xfId="21859" xr:uid="{00000000-0005-0000-0000-0000F73F0000}"/>
    <cellStyle name="Normal 3 11 2 2 2 2" xfId="33766" xr:uid="{3F4AB109-5E5E-48B3-975C-309E1904FBDF}"/>
    <cellStyle name="Normal 3 11 2 2 3" xfId="27824" xr:uid="{D5F6B301-F186-407C-A540-A8D20344F02A}"/>
    <cellStyle name="Normal 3 11 2 3" xfId="21858" xr:uid="{00000000-0005-0000-0000-0000F83F0000}"/>
    <cellStyle name="Normal 3 11 2 3 2" xfId="33765" xr:uid="{D4F34545-7CB5-42F4-8006-0C0983C8F756}"/>
    <cellStyle name="Normal 3 11 2 4" xfId="27823" xr:uid="{7C772564-06BC-4F39-B3B9-B2468FAEB8C5}"/>
    <cellStyle name="Normal 3 11 3" xfId="14152" xr:uid="{00000000-0005-0000-0000-0000F93F0000}"/>
    <cellStyle name="Normal 3 11 3 2" xfId="21860" xr:uid="{00000000-0005-0000-0000-0000FA3F0000}"/>
    <cellStyle name="Normal 3 11 3 2 2" xfId="33767" xr:uid="{BDE7F86F-87D0-4910-B107-FC7589B7D183}"/>
    <cellStyle name="Normal 3 11 3 3" xfId="27825" xr:uid="{8E7D83BE-8D5F-41BB-A14F-8D23C683BB47}"/>
    <cellStyle name="Normal 3 11 4" xfId="14153" xr:uid="{00000000-0005-0000-0000-0000FB3F0000}"/>
    <cellStyle name="Normal 3 11 4 2" xfId="21861" xr:uid="{00000000-0005-0000-0000-0000FC3F0000}"/>
    <cellStyle name="Normal 3 11 4 2 2" xfId="33768" xr:uid="{641C0A07-91F3-42A1-A389-118472E5E422}"/>
    <cellStyle name="Normal 3 11 4 3" xfId="27826" xr:uid="{5B2EB3C8-6058-4B38-BE39-B5E459766E96}"/>
    <cellStyle name="Normal 3 11 5" xfId="14154" xr:uid="{00000000-0005-0000-0000-0000FD3F0000}"/>
    <cellStyle name="Normal 3 11 5 2" xfId="21862" xr:uid="{00000000-0005-0000-0000-0000FE3F0000}"/>
    <cellStyle name="Normal 3 11 5 2 2" xfId="33769" xr:uid="{74D6C9B0-0A12-4C23-AA59-CC7B93F84257}"/>
    <cellStyle name="Normal 3 11 5 3" xfId="27827" xr:uid="{40173594-F27F-41BB-B764-8A8E4F57E11D}"/>
    <cellStyle name="Normal 3 11 6" xfId="21857" xr:uid="{00000000-0005-0000-0000-0000FF3F0000}"/>
    <cellStyle name="Normal 3 11 6 2" xfId="33764" xr:uid="{E2B9A86F-773F-4ABD-8C6E-BC75E8A06B1E}"/>
    <cellStyle name="Normal 3 11 7" xfId="27822" xr:uid="{0FE9BC40-BF87-4688-81DE-1BDAA9D7DEA0}"/>
    <cellStyle name="Normal 3 12" xfId="14155" xr:uid="{00000000-0005-0000-0000-000000400000}"/>
    <cellStyle name="Normal 3 12 2" xfId="14156" xr:uid="{00000000-0005-0000-0000-000001400000}"/>
    <cellStyle name="Normal 3 12 2 2" xfId="14157" xr:uid="{00000000-0005-0000-0000-000002400000}"/>
    <cellStyle name="Normal 3 12 2 2 2" xfId="21865" xr:uid="{00000000-0005-0000-0000-000003400000}"/>
    <cellStyle name="Normal 3 12 2 2 2 2" xfId="33772" xr:uid="{85737466-51C5-4AA0-94D7-0C0E8C656AC6}"/>
    <cellStyle name="Normal 3 12 2 2 3" xfId="27830" xr:uid="{4FBF724D-F187-41ED-93EC-A03147C8B36F}"/>
    <cellStyle name="Normal 3 12 2 3" xfId="14158" xr:uid="{00000000-0005-0000-0000-000004400000}"/>
    <cellStyle name="Normal 3 12 2 3 2" xfId="21866" xr:uid="{00000000-0005-0000-0000-000005400000}"/>
    <cellStyle name="Normal 3 12 2 3 2 2" xfId="33773" xr:uid="{451489DC-3E43-4BF1-AE78-B5B89CE8DA8E}"/>
    <cellStyle name="Normal 3 12 2 3 3" xfId="27831" xr:uid="{27EC49F0-F771-485E-A343-A241DEC32F75}"/>
    <cellStyle name="Normal 3 12 2 4" xfId="14159" xr:uid="{00000000-0005-0000-0000-000006400000}"/>
    <cellStyle name="Normal 3 12 2 4 2" xfId="21867" xr:uid="{00000000-0005-0000-0000-000007400000}"/>
    <cellStyle name="Normal 3 12 2 4 2 2" xfId="33774" xr:uid="{733FD8F0-B547-45F4-8F6A-E9969428372B}"/>
    <cellStyle name="Normal 3 12 2 4 3" xfId="27832" xr:uid="{E1030ACB-E91D-4E14-8EC0-3D53696A4FDA}"/>
    <cellStyle name="Normal 3 12 2 5" xfId="21864" xr:uid="{00000000-0005-0000-0000-000008400000}"/>
    <cellStyle name="Normal 3 12 2 5 2" xfId="33771" xr:uid="{AA3C5FCC-FA84-4D99-8BDB-95B3373D69F7}"/>
    <cellStyle name="Normal 3 12 2 6" xfId="27829" xr:uid="{523464CA-7F19-4E27-8E1D-E3B624747895}"/>
    <cellStyle name="Normal 3 12 3" xfId="14160" xr:uid="{00000000-0005-0000-0000-000009400000}"/>
    <cellStyle name="Normal 3 12 3 2" xfId="21868" xr:uid="{00000000-0005-0000-0000-00000A400000}"/>
    <cellStyle name="Normal 3 12 3 2 2" xfId="33775" xr:uid="{E06D3683-3C28-428B-9712-59DBA65C7D8F}"/>
    <cellStyle name="Normal 3 12 3 3" xfId="27833" xr:uid="{48C0405D-A916-4305-8F31-47E60D305047}"/>
    <cellStyle name="Normal 3 12 4" xfId="14161" xr:uid="{00000000-0005-0000-0000-00000B400000}"/>
    <cellStyle name="Normal 3 12 4 2" xfId="21869" xr:uid="{00000000-0005-0000-0000-00000C400000}"/>
    <cellStyle name="Normal 3 12 4 2 2" xfId="33776" xr:uid="{9C3B25D8-6315-42F3-B67B-9589C2ADD1ED}"/>
    <cellStyle name="Normal 3 12 4 3" xfId="27834" xr:uid="{957EED13-A2FA-4BBF-985A-FA1429A7A97C}"/>
    <cellStyle name="Normal 3 12 5" xfId="14162" xr:uid="{00000000-0005-0000-0000-00000D400000}"/>
    <cellStyle name="Normal 3 12 5 2" xfId="21870" xr:uid="{00000000-0005-0000-0000-00000E400000}"/>
    <cellStyle name="Normal 3 12 5 2 2" xfId="33777" xr:uid="{7D1DD3FD-5D17-41CB-8D6D-EB4B89C08537}"/>
    <cellStyle name="Normal 3 12 5 3" xfId="27835" xr:uid="{62985157-0146-4BE8-923A-7BCACDA51904}"/>
    <cellStyle name="Normal 3 12 6" xfId="21863" xr:uid="{00000000-0005-0000-0000-00000F400000}"/>
    <cellStyle name="Normal 3 12 6 2" xfId="33770" xr:uid="{DA9CF348-BE28-4B58-A10B-CB9E7D04EE28}"/>
    <cellStyle name="Normal 3 12 7" xfId="27828" xr:uid="{738DA902-D931-48C9-9EA9-D26B28972200}"/>
    <cellStyle name="Normal 3 13" xfId="14163" xr:uid="{00000000-0005-0000-0000-000010400000}"/>
    <cellStyle name="Normal 3 13 2" xfId="14164" xr:uid="{00000000-0005-0000-0000-000011400000}"/>
    <cellStyle name="Normal 3 13 2 2" xfId="14165" xr:uid="{00000000-0005-0000-0000-000012400000}"/>
    <cellStyle name="Normal 3 13 2 2 2" xfId="21873" xr:uid="{00000000-0005-0000-0000-000013400000}"/>
    <cellStyle name="Normal 3 13 2 2 2 2" xfId="33780" xr:uid="{CA9BB0AC-5984-4944-A122-E151FF3CD75D}"/>
    <cellStyle name="Normal 3 13 2 2 3" xfId="27838" xr:uid="{3C7BD6E9-7B31-4F9E-BA68-4420A1A998C0}"/>
    <cellStyle name="Normal 3 13 2 3" xfId="21872" xr:uid="{00000000-0005-0000-0000-000014400000}"/>
    <cellStyle name="Normal 3 13 2 3 2" xfId="33779" xr:uid="{B161BF1A-293A-4CBA-A38F-35AAB5561B39}"/>
    <cellStyle name="Normal 3 13 2 4" xfId="27837" xr:uid="{2F908216-D707-4041-9FFE-F72FC9DE2641}"/>
    <cellStyle name="Normal 3 13 3" xfId="14166" xr:uid="{00000000-0005-0000-0000-000015400000}"/>
    <cellStyle name="Normal 3 13 3 2" xfId="14167" xr:uid="{00000000-0005-0000-0000-000016400000}"/>
    <cellStyle name="Normal 3 13 3 2 2" xfId="21875" xr:uid="{00000000-0005-0000-0000-000017400000}"/>
    <cellStyle name="Normal 3 13 3 2 2 2" xfId="33782" xr:uid="{A5B2607D-B69A-43D7-8C12-CF057A64C454}"/>
    <cellStyle name="Normal 3 13 3 2 3" xfId="27840" xr:uid="{C5BAC72F-D108-4CF1-8B94-F9808667CA44}"/>
    <cellStyle name="Normal 3 13 3 3" xfId="21874" xr:uid="{00000000-0005-0000-0000-000018400000}"/>
    <cellStyle name="Normal 3 13 3 3 2" xfId="33781" xr:uid="{D18CB61A-CCD7-4CAF-B18E-6B265702629E}"/>
    <cellStyle name="Normal 3 13 3 4" xfId="27839" xr:uid="{A4844ECE-AAD0-4856-A69A-0515763259F4}"/>
    <cellStyle name="Normal 3 13 4" xfId="14168" xr:uid="{00000000-0005-0000-0000-000019400000}"/>
    <cellStyle name="Normal 3 13 4 2" xfId="21876" xr:uid="{00000000-0005-0000-0000-00001A400000}"/>
    <cellStyle name="Normal 3 13 4 2 2" xfId="33783" xr:uid="{4728D135-4F55-4D6E-8704-A60373072599}"/>
    <cellStyle name="Normal 3 13 4 3" xfId="27841" xr:uid="{654114A2-7517-4DA5-A97A-CFE2F44785C3}"/>
    <cellStyle name="Normal 3 13 5" xfId="14169" xr:uid="{00000000-0005-0000-0000-00001B400000}"/>
    <cellStyle name="Normal 3 13 5 2" xfId="21877" xr:uid="{00000000-0005-0000-0000-00001C400000}"/>
    <cellStyle name="Normal 3 13 5 2 2" xfId="33784" xr:uid="{46F1A346-0B64-4EF4-ABF4-8C76721B1D07}"/>
    <cellStyle name="Normal 3 13 5 3" xfId="27842" xr:uid="{0F5F375A-9775-4B18-B3AA-7EA988743B33}"/>
    <cellStyle name="Normal 3 13 6" xfId="21871" xr:uid="{00000000-0005-0000-0000-00001D400000}"/>
    <cellStyle name="Normal 3 13 6 2" xfId="33778" xr:uid="{2625DD7F-E51C-4107-9509-11F48D596D55}"/>
    <cellStyle name="Normal 3 13 7" xfId="27836" xr:uid="{C64FCF76-505B-4344-89D3-77C82735B134}"/>
    <cellStyle name="Normal 3 14" xfId="14170" xr:uid="{00000000-0005-0000-0000-00001E400000}"/>
    <cellStyle name="Normal 3 14 2" xfId="14171" xr:uid="{00000000-0005-0000-0000-00001F400000}"/>
    <cellStyle name="Normal 3 14 2 2" xfId="14172" xr:uid="{00000000-0005-0000-0000-000020400000}"/>
    <cellStyle name="Normal 3 14 2 2 2" xfId="21880" xr:uid="{00000000-0005-0000-0000-000021400000}"/>
    <cellStyle name="Normal 3 14 2 2 2 2" xfId="33787" xr:uid="{E249112F-0D7E-47DC-BF2A-E0D31F2DBD7E}"/>
    <cellStyle name="Normal 3 14 2 2 3" xfId="27845" xr:uid="{B8B23E03-BB4C-46DA-808F-955A1813FF70}"/>
    <cellStyle name="Normal 3 14 2 3" xfId="21879" xr:uid="{00000000-0005-0000-0000-000022400000}"/>
    <cellStyle name="Normal 3 14 2 3 2" xfId="33786" xr:uid="{16CF4B94-884D-4F5C-AED6-C7B6AAE2B805}"/>
    <cellStyle name="Normal 3 14 2 4" xfId="27844" xr:uid="{A567EA8D-F972-4937-99B3-336144045C99}"/>
    <cellStyle name="Normal 3 14 3" xfId="14173" xr:uid="{00000000-0005-0000-0000-000023400000}"/>
    <cellStyle name="Normal 3 14 3 2" xfId="14174" xr:uid="{00000000-0005-0000-0000-000024400000}"/>
    <cellStyle name="Normal 3 14 3 2 2" xfId="21882" xr:uid="{00000000-0005-0000-0000-000025400000}"/>
    <cellStyle name="Normal 3 14 3 2 2 2" xfId="33789" xr:uid="{E774CD43-7BE6-481E-9F13-52683A215E66}"/>
    <cellStyle name="Normal 3 14 3 2 3" xfId="27847" xr:uid="{18A11217-44FE-4035-B830-035A0CE7661C}"/>
    <cellStyle name="Normal 3 14 3 3" xfId="21881" xr:uid="{00000000-0005-0000-0000-000026400000}"/>
    <cellStyle name="Normal 3 14 3 3 2" xfId="33788" xr:uid="{488D717E-5FB3-41B1-8E0A-838818DC0339}"/>
    <cellStyle name="Normal 3 14 3 4" xfId="27846" xr:uid="{BD378792-C099-4B63-99B9-DB6B9E8E8A76}"/>
    <cellStyle name="Normal 3 14 4" xfId="14175" xr:uid="{00000000-0005-0000-0000-000027400000}"/>
    <cellStyle name="Normal 3 14 4 2" xfId="14176" xr:uid="{00000000-0005-0000-0000-000028400000}"/>
    <cellStyle name="Normal 3 14 4 2 2" xfId="21884" xr:uid="{00000000-0005-0000-0000-000029400000}"/>
    <cellStyle name="Normal 3 14 4 2 2 2" xfId="33791" xr:uid="{CC7914C4-6A43-4BDC-837B-AC6932D8BF30}"/>
    <cellStyle name="Normal 3 14 4 2 3" xfId="27849" xr:uid="{AF343E1B-A74F-4A58-8661-322C96B56A32}"/>
    <cellStyle name="Normal 3 14 4 3" xfId="21883" xr:uid="{00000000-0005-0000-0000-00002A400000}"/>
    <cellStyle name="Normal 3 14 4 3 2" xfId="33790" xr:uid="{34569792-634F-4BFE-AB4C-B8B8BC57A9FF}"/>
    <cellStyle name="Normal 3 14 4 4" xfId="27848" xr:uid="{28F17639-3D54-4BD3-9E47-42A95067DF35}"/>
    <cellStyle name="Normal 3 14 5" xfId="14177" xr:uid="{00000000-0005-0000-0000-00002B400000}"/>
    <cellStyle name="Normal 3 14 5 2" xfId="21885" xr:uid="{00000000-0005-0000-0000-00002C400000}"/>
    <cellStyle name="Normal 3 14 5 2 2" xfId="33792" xr:uid="{B773F06B-C90F-4778-BE80-6A8515E2CE58}"/>
    <cellStyle name="Normal 3 14 5 3" xfId="27850" xr:uid="{03F7A0F3-D407-4E8B-9C33-8D413A033D89}"/>
    <cellStyle name="Normal 3 14 6" xfId="21878" xr:uid="{00000000-0005-0000-0000-00002D400000}"/>
    <cellStyle name="Normal 3 14 6 2" xfId="33785" xr:uid="{75CFD33B-74FC-4897-8FDA-7C54A57D02C8}"/>
    <cellStyle name="Normal 3 14 7" xfId="27843" xr:uid="{7707E311-5570-4BD0-B126-CFB7E699AF50}"/>
    <cellStyle name="Normal 3 15" xfId="14178" xr:uid="{00000000-0005-0000-0000-00002E400000}"/>
    <cellStyle name="Normal 3 15 2" xfId="14179" xr:uid="{00000000-0005-0000-0000-00002F400000}"/>
    <cellStyle name="Normal 3 15 2 2" xfId="21887" xr:uid="{00000000-0005-0000-0000-000030400000}"/>
    <cellStyle name="Normal 3 15 2 2 2" xfId="33794" xr:uid="{E8AEFA6B-C1C7-4D86-9C44-70DEEFD728BB}"/>
    <cellStyle name="Normal 3 15 2 3" xfId="27852" xr:uid="{3FA6CED3-39DC-47F3-AD30-24A4ACF85F26}"/>
    <cellStyle name="Normal 3 15 3" xfId="14180" xr:uid="{00000000-0005-0000-0000-000031400000}"/>
    <cellStyle name="Normal 3 15 3 2" xfId="21888" xr:uid="{00000000-0005-0000-0000-000032400000}"/>
    <cellStyle name="Normal 3 15 3 2 2" xfId="33795" xr:uid="{835773DF-9C47-46FB-91A2-5964C07104E4}"/>
    <cellStyle name="Normal 3 15 3 3" xfId="27853" xr:uid="{67ECEADD-E452-4845-97AB-6CB74C2CB001}"/>
    <cellStyle name="Normal 3 15 4" xfId="14181" xr:uid="{00000000-0005-0000-0000-000033400000}"/>
    <cellStyle name="Normal 3 15 4 2" xfId="21889" xr:uid="{00000000-0005-0000-0000-000034400000}"/>
    <cellStyle name="Normal 3 15 4 2 2" xfId="33796" xr:uid="{34A127E4-9956-4188-83F9-95EFDB01D1E6}"/>
    <cellStyle name="Normal 3 15 4 3" xfId="27854" xr:uid="{1153F342-DBB7-4187-9041-DC3B781D3220}"/>
    <cellStyle name="Normal 3 15 5" xfId="14182" xr:uid="{00000000-0005-0000-0000-000035400000}"/>
    <cellStyle name="Normal 3 15 5 2" xfId="21890" xr:uid="{00000000-0005-0000-0000-000036400000}"/>
    <cellStyle name="Normal 3 15 5 2 2" xfId="33797" xr:uid="{5C6F65CC-069A-448B-A1B6-576876F4D699}"/>
    <cellStyle name="Normal 3 15 5 3" xfId="27855" xr:uid="{85348674-FF86-4EAF-AE78-C430F87AEFD5}"/>
    <cellStyle name="Normal 3 15 6" xfId="21886" xr:uid="{00000000-0005-0000-0000-000037400000}"/>
    <cellStyle name="Normal 3 15 6 2" xfId="33793" xr:uid="{3378AFA0-6125-476D-97CF-FAC46AA28174}"/>
    <cellStyle name="Normal 3 15 7" xfId="27851" xr:uid="{5837EC5F-D0DD-43F4-811C-A0302F1D9957}"/>
    <cellStyle name="Normal 3 16" xfId="14183" xr:uid="{00000000-0005-0000-0000-000038400000}"/>
    <cellStyle name="Normal 3 16 2" xfId="14184" xr:uid="{00000000-0005-0000-0000-000039400000}"/>
    <cellStyle name="Normal 3 16 2 2" xfId="21892" xr:uid="{00000000-0005-0000-0000-00003A400000}"/>
    <cellStyle name="Normal 3 16 2 2 2" xfId="33799" xr:uid="{DEFE031F-B8A0-42CF-8B29-2C7F45FE8E9A}"/>
    <cellStyle name="Normal 3 16 2 3" xfId="27857" xr:uid="{F2B2077E-1FB4-451A-BBC2-49148049A835}"/>
    <cellStyle name="Normal 3 16 3" xfId="14185" xr:uid="{00000000-0005-0000-0000-00003B400000}"/>
    <cellStyle name="Normal 3 16 3 2" xfId="21893" xr:uid="{00000000-0005-0000-0000-00003C400000}"/>
    <cellStyle name="Normal 3 16 3 2 2" xfId="33800" xr:uid="{FD677B57-15C1-45C9-B1ED-00846AC3224D}"/>
    <cellStyle name="Normal 3 16 3 3" xfId="27858" xr:uid="{D5FC260F-E56D-4682-AD8B-6E45633E6162}"/>
    <cellStyle name="Normal 3 16 4" xfId="14186" xr:uid="{00000000-0005-0000-0000-00003D400000}"/>
    <cellStyle name="Normal 3 16 4 2" xfId="21894" xr:uid="{00000000-0005-0000-0000-00003E400000}"/>
    <cellStyle name="Normal 3 16 4 2 2" xfId="33801" xr:uid="{C0D8E82C-FF3F-42E6-8D42-3E03133184BC}"/>
    <cellStyle name="Normal 3 16 4 3" xfId="27859" xr:uid="{621C9453-9F5B-494D-91CB-01AC061093C3}"/>
    <cellStyle name="Normal 3 16 5" xfId="14187" xr:uid="{00000000-0005-0000-0000-00003F400000}"/>
    <cellStyle name="Normal 3 16 5 2" xfId="21895" xr:uid="{00000000-0005-0000-0000-000040400000}"/>
    <cellStyle name="Normal 3 16 5 2 2" xfId="33802" xr:uid="{939F4292-C076-4087-A41F-4777826C5116}"/>
    <cellStyle name="Normal 3 16 5 3" xfId="27860" xr:uid="{04AB2007-B89F-4DE4-9D3C-8651AE6A82B6}"/>
    <cellStyle name="Normal 3 16 6" xfId="21891" xr:uid="{00000000-0005-0000-0000-000041400000}"/>
    <cellStyle name="Normal 3 16 6 2" xfId="33798" xr:uid="{3FFF1189-9FF6-407C-A5A3-AC971D4643A9}"/>
    <cellStyle name="Normal 3 16 7" xfId="27856" xr:uid="{FF2921DD-3245-4597-BF32-EEFAC9B6C43A}"/>
    <cellStyle name="Normal 3 17" xfId="14188" xr:uid="{00000000-0005-0000-0000-000042400000}"/>
    <cellStyle name="Normal 3 17 2" xfId="14189" xr:uid="{00000000-0005-0000-0000-000043400000}"/>
    <cellStyle name="Normal 3 17 2 2" xfId="21897" xr:uid="{00000000-0005-0000-0000-000044400000}"/>
    <cellStyle name="Normal 3 17 2 2 2" xfId="33804" xr:uid="{E0962037-F2FA-40D6-9BE2-B182C9E967B4}"/>
    <cellStyle name="Normal 3 17 2 3" xfId="27862" xr:uid="{FC566853-935E-4D39-800A-5A4D11B29BDD}"/>
    <cellStyle name="Normal 3 17 3" xfId="14190" xr:uid="{00000000-0005-0000-0000-000045400000}"/>
    <cellStyle name="Normal 3 17 3 2" xfId="21898" xr:uid="{00000000-0005-0000-0000-000046400000}"/>
    <cellStyle name="Normal 3 17 3 2 2" xfId="33805" xr:uid="{87BDB482-895E-4201-B8C5-6A967F8C3DA4}"/>
    <cellStyle name="Normal 3 17 3 3" xfId="27863" xr:uid="{B51D5B46-8D63-4234-AD0C-E0F261F4BAA6}"/>
    <cellStyle name="Normal 3 17 4" xfId="14191" xr:uid="{00000000-0005-0000-0000-000047400000}"/>
    <cellStyle name="Normal 3 17 4 2" xfId="21899" xr:uid="{00000000-0005-0000-0000-000048400000}"/>
    <cellStyle name="Normal 3 17 4 2 2" xfId="33806" xr:uid="{5C2A9CA0-DB79-41BA-97AD-EAD4FDFED1E8}"/>
    <cellStyle name="Normal 3 17 4 3" xfId="27864" xr:uid="{E9F86F3F-AA4E-45D2-AC87-CB6341B84F1B}"/>
    <cellStyle name="Normal 3 17 5" xfId="14192" xr:uid="{00000000-0005-0000-0000-000049400000}"/>
    <cellStyle name="Normal 3 17 5 2" xfId="21900" xr:uid="{00000000-0005-0000-0000-00004A400000}"/>
    <cellStyle name="Normal 3 17 5 2 2" xfId="33807" xr:uid="{F1053260-2CAB-41F4-9099-13368F5D9EBE}"/>
    <cellStyle name="Normal 3 17 5 3" xfId="27865" xr:uid="{24A4D388-2FDD-4A8B-A86F-5BD13F651E41}"/>
    <cellStyle name="Normal 3 17 6" xfId="21896" xr:uid="{00000000-0005-0000-0000-00004B400000}"/>
    <cellStyle name="Normal 3 17 6 2" xfId="33803" xr:uid="{7EE008DB-4AE7-494D-92D9-C78D90738FB5}"/>
    <cellStyle name="Normal 3 17 7" xfId="27861" xr:uid="{631E61FB-F636-4528-8DDF-5A312DDB4DB9}"/>
    <cellStyle name="Normal 3 18" xfId="14193" xr:uid="{00000000-0005-0000-0000-00004C400000}"/>
    <cellStyle name="Normal 3 18 2" xfId="14194" xr:uid="{00000000-0005-0000-0000-00004D400000}"/>
    <cellStyle name="Normal 3 18 2 2" xfId="14195" xr:uid="{00000000-0005-0000-0000-00004E400000}"/>
    <cellStyle name="Normal 3 18 2 2 2" xfId="14196" xr:uid="{00000000-0005-0000-0000-00004F400000}"/>
    <cellStyle name="Normal 3 18 2 2 2 2" xfId="21904" xr:uid="{00000000-0005-0000-0000-000050400000}"/>
    <cellStyle name="Normal 3 18 2 2 2 2 2" xfId="33811" xr:uid="{CD0F78AD-2C5E-4856-BF0B-447D0117EFC4}"/>
    <cellStyle name="Normal 3 18 2 2 2 3" xfId="27869" xr:uid="{A94AE48F-6D4F-424D-8485-5F9C03DD002A}"/>
    <cellStyle name="Normal 3 18 2 2 3" xfId="21903" xr:uid="{00000000-0005-0000-0000-000051400000}"/>
    <cellStyle name="Normal 3 18 2 2 3 2" xfId="33810" xr:uid="{EEDD5BE6-FA2B-4B54-AFF8-599BD27FD31F}"/>
    <cellStyle name="Normal 3 18 2 2 4" xfId="27868" xr:uid="{A5A22226-A626-41DB-95CB-F35E9F3C2EFB}"/>
    <cellStyle name="Normal 3 18 2 3" xfId="14197" xr:uid="{00000000-0005-0000-0000-000052400000}"/>
    <cellStyle name="Normal 3 18 2 3 2" xfId="21905" xr:uid="{00000000-0005-0000-0000-000053400000}"/>
    <cellStyle name="Normal 3 18 2 3 2 2" xfId="33812" xr:uid="{6300E2A0-ADD9-4124-AB7C-7BE5A7ED3876}"/>
    <cellStyle name="Normal 3 18 2 3 3" xfId="27870" xr:uid="{F9758A4E-A09D-4970-94BB-F3B692DBAE24}"/>
    <cellStyle name="Normal 3 18 2 4" xfId="21902" xr:uid="{00000000-0005-0000-0000-000054400000}"/>
    <cellStyle name="Normal 3 18 2 4 2" xfId="33809" xr:uid="{CE26484A-B602-4ABA-B528-B8B72CDDD22F}"/>
    <cellStyle name="Normal 3 18 2 5" xfId="27867" xr:uid="{2F0AAD23-DA9E-4254-B5FC-AABD516955EA}"/>
    <cellStyle name="Normal 3 18 3" xfId="14198" xr:uid="{00000000-0005-0000-0000-000055400000}"/>
    <cellStyle name="Normal 3 18 3 2" xfId="14199" xr:uid="{00000000-0005-0000-0000-000056400000}"/>
    <cellStyle name="Normal 3 18 3 2 2" xfId="21907" xr:uid="{00000000-0005-0000-0000-000057400000}"/>
    <cellStyle name="Normal 3 18 3 2 2 2" xfId="33814" xr:uid="{5A2D174E-46DB-42F8-9FBD-5BE2CBE6501D}"/>
    <cellStyle name="Normal 3 18 3 2 3" xfId="27872" xr:uid="{EF7F248D-43B2-4C63-92A8-5E6FB64DF616}"/>
    <cellStyle name="Normal 3 18 3 3" xfId="21906" xr:uid="{00000000-0005-0000-0000-000058400000}"/>
    <cellStyle name="Normal 3 18 3 3 2" xfId="33813" xr:uid="{8218795F-0C1E-4787-8D12-552199450D56}"/>
    <cellStyle name="Normal 3 18 3 4" xfId="27871" xr:uid="{3C33AD65-5DAB-4B88-AB58-A1CB4A6760F3}"/>
    <cellStyle name="Normal 3 18 4" xfId="14200" xr:uid="{00000000-0005-0000-0000-000059400000}"/>
    <cellStyle name="Normal 3 18 4 2" xfId="21908" xr:uid="{00000000-0005-0000-0000-00005A400000}"/>
    <cellStyle name="Normal 3 18 4 2 2" xfId="33815" xr:uid="{F53B9547-AA84-47A1-B06C-BDEF74EB106A}"/>
    <cellStyle name="Normal 3 18 4 3" xfId="27873" xr:uid="{B377D0CB-F7A5-4064-9447-A491396500B4}"/>
    <cellStyle name="Normal 3 18 5" xfId="14201" xr:uid="{00000000-0005-0000-0000-00005B400000}"/>
    <cellStyle name="Normal 3 18 5 2" xfId="21909" xr:uid="{00000000-0005-0000-0000-00005C400000}"/>
    <cellStyle name="Normal 3 18 5 2 2" xfId="33816" xr:uid="{872088D3-F2CA-493B-BB3D-F8B6237494BE}"/>
    <cellStyle name="Normal 3 18 5 3" xfId="27874" xr:uid="{DFE9ED70-3D0C-423C-A033-BEDE36839EFD}"/>
    <cellStyle name="Normal 3 18 6" xfId="21901" xr:uid="{00000000-0005-0000-0000-00005D400000}"/>
    <cellStyle name="Normal 3 18 6 2" xfId="33808" xr:uid="{A9069850-BFCD-4025-B44F-3F649089D969}"/>
    <cellStyle name="Normal 3 18 7" xfId="27866" xr:uid="{84042199-3055-48C8-9330-C144941F9F13}"/>
    <cellStyle name="Normal 3 19" xfId="14202" xr:uid="{00000000-0005-0000-0000-00005E400000}"/>
    <cellStyle name="Normal 3 19 2" xfId="14203" xr:uid="{00000000-0005-0000-0000-00005F400000}"/>
    <cellStyle name="Normal 3 19 2 2" xfId="21911" xr:uid="{00000000-0005-0000-0000-000060400000}"/>
    <cellStyle name="Normal 3 19 2 2 2" xfId="33818" xr:uid="{F0EA3D6A-70BD-483C-943B-DD4F5C6A984B}"/>
    <cellStyle name="Normal 3 19 2 3" xfId="27876" xr:uid="{43F7050F-59A7-41AA-BB17-DBA087317BA9}"/>
    <cellStyle name="Normal 3 19 3" xfId="14204" xr:uid="{00000000-0005-0000-0000-000061400000}"/>
    <cellStyle name="Normal 3 19 3 2" xfId="21912" xr:uid="{00000000-0005-0000-0000-000062400000}"/>
    <cellStyle name="Normal 3 19 3 2 2" xfId="33819" xr:uid="{150D0865-0420-45F5-A0F6-E692CD24D80A}"/>
    <cellStyle name="Normal 3 19 3 3" xfId="27877" xr:uid="{F853559E-888C-4F90-B77E-0A06BF9CF303}"/>
    <cellStyle name="Normal 3 19 4" xfId="21910" xr:uid="{00000000-0005-0000-0000-000063400000}"/>
    <cellStyle name="Normal 3 19 4 2" xfId="33817" xr:uid="{0445B9BE-DAB2-4C01-A704-16883D0C02EF}"/>
    <cellStyle name="Normal 3 19 5" xfId="27875" xr:uid="{11348467-2BCA-416F-A8F1-461C8BCC87FB}"/>
    <cellStyle name="Normal 3 2" xfId="14205" xr:uid="{00000000-0005-0000-0000-000064400000}"/>
    <cellStyle name="Normal 3 2 10" xfId="14206" xr:uid="{00000000-0005-0000-0000-000065400000}"/>
    <cellStyle name="Normal 3 2 10 2" xfId="14207" xr:uid="{00000000-0005-0000-0000-000066400000}"/>
    <cellStyle name="Normal 3 2 2" xfId="14208" xr:uid="{00000000-0005-0000-0000-000067400000}"/>
    <cellStyle name="Normal 3 2 2 10" xfId="21913" xr:uid="{00000000-0005-0000-0000-000068400000}"/>
    <cellStyle name="Normal 3 2 2 10 2" xfId="33820" xr:uid="{959931F4-D5BD-46F9-8342-00356C1B2450}"/>
    <cellStyle name="Normal 3 2 2 11" xfId="27878" xr:uid="{87DCC29B-A7F3-450C-AC76-98236EACA312}"/>
    <cellStyle name="Normal 3 2 2 2" xfId="14209" xr:uid="{00000000-0005-0000-0000-000069400000}"/>
    <cellStyle name="Normal 3 2 2 2 2" xfId="14210" xr:uid="{00000000-0005-0000-0000-00006A400000}"/>
    <cellStyle name="Normal 3 2 2 2 2 2" xfId="14211" xr:uid="{00000000-0005-0000-0000-00006B400000}"/>
    <cellStyle name="Normal 3 2 2 2 2 2 2" xfId="14212" xr:uid="{00000000-0005-0000-0000-00006C400000}"/>
    <cellStyle name="Normal 3 2 2 2 2 2 2 2" xfId="21917" xr:uid="{00000000-0005-0000-0000-00006D400000}"/>
    <cellStyle name="Normal 3 2 2 2 2 2 2 2 2" xfId="33824" xr:uid="{32EEC37D-9443-4C6B-9626-850495DAD256}"/>
    <cellStyle name="Normal 3 2 2 2 2 2 2 3" xfId="27882" xr:uid="{BD88C46B-50BC-46D0-8646-0ECAF9724E36}"/>
    <cellStyle name="Normal 3 2 2 2 2 2 3" xfId="14213" xr:uid="{00000000-0005-0000-0000-00006E400000}"/>
    <cellStyle name="Normal 3 2 2 2 2 2 3 2" xfId="21918" xr:uid="{00000000-0005-0000-0000-00006F400000}"/>
    <cellStyle name="Normal 3 2 2 2 2 2 3 2 2" xfId="33825" xr:uid="{4C39B958-CBC8-4545-9F69-BBAE53A3F1FD}"/>
    <cellStyle name="Normal 3 2 2 2 2 2 3 3" xfId="27883" xr:uid="{9DB110EE-8FE8-42A3-A75C-7A5D20EDA555}"/>
    <cellStyle name="Normal 3 2 2 2 2 2 4" xfId="14214" xr:uid="{00000000-0005-0000-0000-000070400000}"/>
    <cellStyle name="Normal 3 2 2 2 2 2 5" xfId="14215" xr:uid="{00000000-0005-0000-0000-000071400000}"/>
    <cellStyle name="Normal 3 2 2 2 2 2 6" xfId="21916" xr:uid="{00000000-0005-0000-0000-000072400000}"/>
    <cellStyle name="Normal 3 2 2 2 2 2 6 2" xfId="33823" xr:uid="{E56E7115-5103-4C71-ACC8-CB38F5756A1F}"/>
    <cellStyle name="Normal 3 2 2 2 2 2 7" xfId="27881" xr:uid="{5C9E71E5-12B6-4BA9-9895-05C0E8DEABFE}"/>
    <cellStyle name="Normal 3 2 2 2 2 3" xfId="14216" xr:uid="{00000000-0005-0000-0000-000073400000}"/>
    <cellStyle name="Normal 3 2 2 2 2 3 2" xfId="21919" xr:uid="{00000000-0005-0000-0000-000074400000}"/>
    <cellStyle name="Normal 3 2 2 2 2 3 2 2" xfId="33826" xr:uid="{ED330897-6AAD-4BE3-B7AC-E78386E2F5FC}"/>
    <cellStyle name="Normal 3 2 2 2 2 3 3" xfId="27884" xr:uid="{C822B13C-E7D5-4ADD-B1B9-39F77980E306}"/>
    <cellStyle name="Normal 3 2 2 2 2 4" xfId="14217" xr:uid="{00000000-0005-0000-0000-000075400000}"/>
    <cellStyle name="Normal 3 2 2 2 2 4 2" xfId="21920" xr:uid="{00000000-0005-0000-0000-000076400000}"/>
    <cellStyle name="Normal 3 2 2 2 2 4 2 2" xfId="33827" xr:uid="{346AEE52-FF56-4A9A-A39A-960E049B6C3E}"/>
    <cellStyle name="Normal 3 2 2 2 2 4 3" xfId="27885" xr:uid="{C0E881C0-6941-485B-B812-A6BB6160E355}"/>
    <cellStyle name="Normal 3 2 2 2 2 5" xfId="14218" xr:uid="{00000000-0005-0000-0000-000077400000}"/>
    <cellStyle name="Normal 3 2 2 2 2 6" xfId="14219" xr:uid="{00000000-0005-0000-0000-000078400000}"/>
    <cellStyle name="Normal 3 2 2 2 2 7" xfId="21915" xr:uid="{00000000-0005-0000-0000-000079400000}"/>
    <cellStyle name="Normal 3 2 2 2 2 7 2" xfId="33822" xr:uid="{6E6ABDD4-8956-499A-89F6-16728BE72242}"/>
    <cellStyle name="Normal 3 2 2 2 2 8" xfId="27880" xr:uid="{BC5B323E-8C4F-4473-9B98-61CE41710CDC}"/>
    <cellStyle name="Normal 3 2 2 2 3" xfId="14220" xr:uid="{00000000-0005-0000-0000-00007A400000}"/>
    <cellStyle name="Normal 3 2 2 2 3 2" xfId="14221" xr:uid="{00000000-0005-0000-0000-00007B400000}"/>
    <cellStyle name="Normal 3 2 2 2 3 2 2" xfId="21922" xr:uid="{00000000-0005-0000-0000-00007C400000}"/>
    <cellStyle name="Normal 3 2 2 2 3 2 2 2" xfId="33829" xr:uid="{FC9136BE-B9D6-4235-887C-2D923C8CE2A3}"/>
    <cellStyle name="Normal 3 2 2 2 3 2 3" xfId="27887" xr:uid="{A8238B99-0DEE-439A-BE46-70AAB2AE877C}"/>
    <cellStyle name="Normal 3 2 2 2 3 3" xfId="14222" xr:uid="{00000000-0005-0000-0000-00007D400000}"/>
    <cellStyle name="Normal 3 2 2 2 3 3 2" xfId="21923" xr:uid="{00000000-0005-0000-0000-00007E400000}"/>
    <cellStyle name="Normal 3 2 2 2 3 3 2 2" xfId="33830" xr:uid="{71B2C557-325A-4C44-82DD-A6672AE53C7A}"/>
    <cellStyle name="Normal 3 2 2 2 3 3 3" xfId="27888" xr:uid="{7D312D85-EDF6-4194-A6BC-AE36A3D8A1DF}"/>
    <cellStyle name="Normal 3 2 2 2 3 4" xfId="14223" xr:uid="{00000000-0005-0000-0000-00007F400000}"/>
    <cellStyle name="Normal 3 2 2 2 3 5" xfId="14224" xr:uid="{00000000-0005-0000-0000-000080400000}"/>
    <cellStyle name="Normal 3 2 2 2 3 6" xfId="21921" xr:uid="{00000000-0005-0000-0000-000081400000}"/>
    <cellStyle name="Normal 3 2 2 2 3 6 2" xfId="33828" xr:uid="{889B0D54-93EB-4016-93EE-668890DDA02D}"/>
    <cellStyle name="Normal 3 2 2 2 3 7" xfId="27886" xr:uid="{15013644-9F25-4B19-BE2D-1FE4DAEEAC2D}"/>
    <cellStyle name="Normal 3 2 2 2 4" xfId="14225" xr:uid="{00000000-0005-0000-0000-000082400000}"/>
    <cellStyle name="Normal 3 2 2 2 4 2" xfId="21924" xr:uid="{00000000-0005-0000-0000-000083400000}"/>
    <cellStyle name="Normal 3 2 2 2 4 2 2" xfId="33831" xr:uid="{FD8FB4C7-6C13-44E7-9C7A-AC958AAB9E45}"/>
    <cellStyle name="Normal 3 2 2 2 4 3" xfId="27889" xr:uid="{4F67BB85-077A-4FE9-A2B1-B22DCEA6EF4D}"/>
    <cellStyle name="Normal 3 2 2 2 5" xfId="14226" xr:uid="{00000000-0005-0000-0000-000084400000}"/>
    <cellStyle name="Normal 3 2 2 2 5 2" xfId="21925" xr:uid="{00000000-0005-0000-0000-000085400000}"/>
    <cellStyle name="Normal 3 2 2 2 5 2 2" xfId="33832" xr:uid="{39FEDAB8-A8C3-48E9-83CC-A48DFCE3A20C}"/>
    <cellStyle name="Normal 3 2 2 2 5 3" xfId="27890" xr:uid="{C1652B4A-521A-4144-81F5-B395EC66E575}"/>
    <cellStyle name="Normal 3 2 2 2 6" xfId="14227" xr:uid="{00000000-0005-0000-0000-000086400000}"/>
    <cellStyle name="Normal 3 2 2 2 7" xfId="14228" xr:uid="{00000000-0005-0000-0000-000087400000}"/>
    <cellStyle name="Normal 3 2 2 2 8" xfId="21914" xr:uid="{00000000-0005-0000-0000-000088400000}"/>
    <cellStyle name="Normal 3 2 2 2 8 2" xfId="33821" xr:uid="{9D031E8E-2749-4535-98D5-8C2F4E51891F}"/>
    <cellStyle name="Normal 3 2 2 2 9" xfId="27879" xr:uid="{27364748-CC02-49D2-9E13-AE9C3D4E6E3A}"/>
    <cellStyle name="Normal 3 2 2 3" xfId="14229" xr:uid="{00000000-0005-0000-0000-000089400000}"/>
    <cellStyle name="Normal 3 2 2 3 2" xfId="14230" xr:uid="{00000000-0005-0000-0000-00008A400000}"/>
    <cellStyle name="Normal 3 2 2 3 2 2" xfId="14231" xr:uid="{00000000-0005-0000-0000-00008B400000}"/>
    <cellStyle name="Normal 3 2 2 3 2 2 2" xfId="21928" xr:uid="{00000000-0005-0000-0000-00008C400000}"/>
    <cellStyle name="Normal 3 2 2 3 2 2 2 2" xfId="33835" xr:uid="{0C47F3A9-1D0D-44E3-B717-DDD316D09C86}"/>
    <cellStyle name="Normal 3 2 2 3 2 2 3" xfId="27893" xr:uid="{059D37E4-1056-4406-AE62-A99A4B14E4E9}"/>
    <cellStyle name="Normal 3 2 2 3 2 3" xfId="14232" xr:uid="{00000000-0005-0000-0000-00008D400000}"/>
    <cellStyle name="Normal 3 2 2 3 2 3 2" xfId="21929" xr:uid="{00000000-0005-0000-0000-00008E400000}"/>
    <cellStyle name="Normal 3 2 2 3 2 3 2 2" xfId="33836" xr:uid="{1387D75B-726D-4311-8470-8C005647CEA0}"/>
    <cellStyle name="Normal 3 2 2 3 2 3 3" xfId="27894" xr:uid="{BF61C7E0-0DC0-46E0-AF1B-58382DE80969}"/>
    <cellStyle name="Normal 3 2 2 3 2 4" xfId="14233" xr:uid="{00000000-0005-0000-0000-00008F400000}"/>
    <cellStyle name="Normal 3 2 2 3 2 5" xfId="14234" xr:uid="{00000000-0005-0000-0000-000090400000}"/>
    <cellStyle name="Normal 3 2 2 3 2 6" xfId="21927" xr:uid="{00000000-0005-0000-0000-000091400000}"/>
    <cellStyle name="Normal 3 2 2 3 2 6 2" xfId="33834" xr:uid="{093B89C4-62A3-4853-8D0E-253B86FD5D39}"/>
    <cellStyle name="Normal 3 2 2 3 2 7" xfId="27892" xr:uid="{9149A451-5C67-43AC-ADEA-7AB953E638B8}"/>
    <cellStyle name="Normal 3 2 2 3 3" xfId="14235" xr:uid="{00000000-0005-0000-0000-000092400000}"/>
    <cellStyle name="Normal 3 2 2 3 3 2" xfId="21930" xr:uid="{00000000-0005-0000-0000-000093400000}"/>
    <cellStyle name="Normal 3 2 2 3 3 2 2" xfId="33837" xr:uid="{45DEFBAA-BEE1-44DE-B723-3E601E38813E}"/>
    <cellStyle name="Normal 3 2 2 3 3 3" xfId="27895" xr:uid="{214E5BE7-33C5-4F72-BA25-FC2925B0478C}"/>
    <cellStyle name="Normal 3 2 2 3 4" xfId="14236" xr:uid="{00000000-0005-0000-0000-000094400000}"/>
    <cellStyle name="Normal 3 2 2 3 4 2" xfId="21931" xr:uid="{00000000-0005-0000-0000-000095400000}"/>
    <cellStyle name="Normal 3 2 2 3 4 2 2" xfId="33838" xr:uid="{E4B44397-EE71-45FB-B001-69B33A66C640}"/>
    <cellStyle name="Normal 3 2 2 3 4 3" xfId="27896" xr:uid="{B062C185-3C7E-4D5C-88FF-0E2986353DCE}"/>
    <cellStyle name="Normal 3 2 2 3 5" xfId="14237" xr:uid="{00000000-0005-0000-0000-000096400000}"/>
    <cellStyle name="Normal 3 2 2 3 6" xfId="14238" xr:uid="{00000000-0005-0000-0000-000097400000}"/>
    <cellStyle name="Normal 3 2 2 3 7" xfId="21926" xr:uid="{00000000-0005-0000-0000-000098400000}"/>
    <cellStyle name="Normal 3 2 2 3 7 2" xfId="33833" xr:uid="{1DB4C4AF-7A30-4DE2-B87A-3FE87B3481C5}"/>
    <cellStyle name="Normal 3 2 2 3 8" xfId="27891" xr:uid="{9824208B-521A-4C4E-8D63-13FDEF42DFF5}"/>
    <cellStyle name="Normal 3 2 2 4" xfId="14239" xr:uid="{00000000-0005-0000-0000-000099400000}"/>
    <cellStyle name="Normal 3 2 2 4 2" xfId="14240" xr:uid="{00000000-0005-0000-0000-00009A400000}"/>
    <cellStyle name="Normal 3 2 2 4 2 2" xfId="21933" xr:uid="{00000000-0005-0000-0000-00009B400000}"/>
    <cellStyle name="Normal 3 2 2 4 2 2 2" xfId="33840" xr:uid="{CA6B4416-7463-4453-963F-40F5AADA3DAB}"/>
    <cellStyle name="Normal 3 2 2 4 2 3" xfId="27898" xr:uid="{593F0679-02FA-41AD-8CA7-A7048D420B7B}"/>
    <cellStyle name="Normal 3 2 2 4 3" xfId="14241" xr:uid="{00000000-0005-0000-0000-00009C400000}"/>
    <cellStyle name="Normal 3 2 2 4 3 2" xfId="21934" xr:uid="{00000000-0005-0000-0000-00009D400000}"/>
    <cellStyle name="Normal 3 2 2 4 3 2 2" xfId="33841" xr:uid="{DD9F00DB-5A86-4BF1-8987-2D90C2BD79DC}"/>
    <cellStyle name="Normal 3 2 2 4 3 3" xfId="27899" xr:uid="{9F2CAD6F-5F09-4DC3-81BD-24E8CB400E24}"/>
    <cellStyle name="Normal 3 2 2 4 4" xfId="14242" xr:uid="{00000000-0005-0000-0000-00009E400000}"/>
    <cellStyle name="Normal 3 2 2 4 5" xfId="14243" xr:uid="{00000000-0005-0000-0000-00009F400000}"/>
    <cellStyle name="Normal 3 2 2 4 6" xfId="21932" xr:uid="{00000000-0005-0000-0000-0000A0400000}"/>
    <cellStyle name="Normal 3 2 2 4 6 2" xfId="33839" xr:uid="{13AF805D-1D1C-4C61-8B24-3EC0AC995A52}"/>
    <cellStyle name="Normal 3 2 2 4 7" xfId="27897" xr:uid="{DF83392B-57DE-4D24-AEB6-6FE27BFA37C6}"/>
    <cellStyle name="Normal 3 2 2 5" xfId="14244" xr:uid="{00000000-0005-0000-0000-0000A1400000}"/>
    <cellStyle name="Normal 3 2 2 5 2" xfId="21935" xr:uid="{00000000-0005-0000-0000-0000A2400000}"/>
    <cellStyle name="Normal 3 2 2 5 2 2" xfId="33842" xr:uid="{2941D0DF-4F9F-4FFE-9859-448FF708A781}"/>
    <cellStyle name="Normal 3 2 2 5 3" xfId="27900" xr:uid="{6F7BCCAF-1081-4D32-BEE8-19F49C4954D9}"/>
    <cellStyle name="Normal 3 2 2 6" xfId="14245" xr:uid="{00000000-0005-0000-0000-0000A3400000}"/>
    <cellStyle name="Normal 3 2 2 6 2" xfId="21936" xr:uid="{00000000-0005-0000-0000-0000A4400000}"/>
    <cellStyle name="Normal 3 2 2 6 2 2" xfId="33843" xr:uid="{DB927066-8A09-4562-95DD-E7A43D99C673}"/>
    <cellStyle name="Normal 3 2 2 6 3" xfId="27901" xr:uid="{2659AB28-391C-470A-B49C-2EDDD3BAF12E}"/>
    <cellStyle name="Normal 3 2 2 7" xfId="14246" xr:uid="{00000000-0005-0000-0000-0000A5400000}"/>
    <cellStyle name="Normal 3 2 2 8" xfId="14247" xr:uid="{00000000-0005-0000-0000-0000A6400000}"/>
    <cellStyle name="Normal 3 2 2 8 2" xfId="14248" xr:uid="{00000000-0005-0000-0000-0000A7400000}"/>
    <cellStyle name="Normal 3 2 2 9" xfId="14249" xr:uid="{00000000-0005-0000-0000-0000A8400000}"/>
    <cellStyle name="Normal 3 2 3" xfId="14250" xr:uid="{00000000-0005-0000-0000-0000A9400000}"/>
    <cellStyle name="Normal 3 2 3 2" xfId="14251" xr:uid="{00000000-0005-0000-0000-0000AA400000}"/>
    <cellStyle name="Normal 3 2 3 2 2" xfId="14252" xr:uid="{00000000-0005-0000-0000-0000AB400000}"/>
    <cellStyle name="Normal 3 2 3 2 2 2" xfId="14253" xr:uid="{00000000-0005-0000-0000-0000AC400000}"/>
    <cellStyle name="Normal 3 2 3 2 2 2 2" xfId="21940" xr:uid="{00000000-0005-0000-0000-0000AD400000}"/>
    <cellStyle name="Normal 3 2 3 2 2 2 2 2" xfId="33847" xr:uid="{52D5BA18-9538-4CB1-984A-94264EAD3E17}"/>
    <cellStyle name="Normal 3 2 3 2 2 2 3" xfId="27905" xr:uid="{472453BA-3FA8-442D-BFAB-214A21EC3B6F}"/>
    <cellStyle name="Normal 3 2 3 2 2 3" xfId="14254" xr:uid="{00000000-0005-0000-0000-0000AE400000}"/>
    <cellStyle name="Normal 3 2 3 2 2 3 2" xfId="21941" xr:uid="{00000000-0005-0000-0000-0000AF400000}"/>
    <cellStyle name="Normal 3 2 3 2 2 3 2 2" xfId="33848" xr:uid="{C9DBCF30-11C8-479D-841A-823F4C3C3589}"/>
    <cellStyle name="Normal 3 2 3 2 2 3 3" xfId="27906" xr:uid="{8DE0C773-6C19-48EE-9789-EFD104838F13}"/>
    <cellStyle name="Normal 3 2 3 2 2 4" xfId="14255" xr:uid="{00000000-0005-0000-0000-0000B0400000}"/>
    <cellStyle name="Normal 3 2 3 2 2 5" xfId="14256" xr:uid="{00000000-0005-0000-0000-0000B1400000}"/>
    <cellStyle name="Normal 3 2 3 2 2 6" xfId="21939" xr:uid="{00000000-0005-0000-0000-0000B2400000}"/>
    <cellStyle name="Normal 3 2 3 2 2 6 2" xfId="33846" xr:uid="{7890FF32-5C22-46E5-A3BF-E11A47195604}"/>
    <cellStyle name="Normal 3 2 3 2 2 7" xfId="27904" xr:uid="{783B3773-5114-4DDA-A7FD-2E5A66B6FA21}"/>
    <cellStyle name="Normal 3 2 3 2 3" xfId="14257" xr:uid="{00000000-0005-0000-0000-0000B3400000}"/>
    <cellStyle name="Normal 3 2 3 2 3 2" xfId="21942" xr:uid="{00000000-0005-0000-0000-0000B4400000}"/>
    <cellStyle name="Normal 3 2 3 2 3 2 2" xfId="33849" xr:uid="{2BD91F7B-1531-4933-BEFC-41C0372A6B08}"/>
    <cellStyle name="Normal 3 2 3 2 3 3" xfId="27907" xr:uid="{EF7F7CC4-5B52-4B39-8FB3-96A0D9606CB7}"/>
    <cellStyle name="Normal 3 2 3 2 4" xfId="14258" xr:uid="{00000000-0005-0000-0000-0000B5400000}"/>
    <cellStyle name="Normal 3 2 3 2 4 2" xfId="21943" xr:uid="{00000000-0005-0000-0000-0000B6400000}"/>
    <cellStyle name="Normal 3 2 3 2 4 2 2" xfId="33850" xr:uid="{63C6C8B8-6EC3-4822-BD3E-032C088A19BF}"/>
    <cellStyle name="Normal 3 2 3 2 4 3" xfId="27908" xr:uid="{AEBA7FE9-B6D9-4A85-83FD-40DF258C36FA}"/>
    <cellStyle name="Normal 3 2 3 2 5" xfId="14259" xr:uid="{00000000-0005-0000-0000-0000B7400000}"/>
    <cellStyle name="Normal 3 2 3 2 6" xfId="14260" xr:uid="{00000000-0005-0000-0000-0000B8400000}"/>
    <cellStyle name="Normal 3 2 3 2 7" xfId="21938" xr:uid="{00000000-0005-0000-0000-0000B9400000}"/>
    <cellStyle name="Normal 3 2 3 2 7 2" xfId="33845" xr:uid="{25C8FAA2-229E-4E3D-B430-EA76F1FAB8EC}"/>
    <cellStyle name="Normal 3 2 3 2 8" xfId="27903" xr:uid="{D0B11465-054C-46D2-8EC5-C9729FD42055}"/>
    <cellStyle name="Normal 3 2 3 3" xfId="14261" xr:uid="{00000000-0005-0000-0000-0000BA400000}"/>
    <cellStyle name="Normal 3 2 3 3 2" xfId="14262" xr:uid="{00000000-0005-0000-0000-0000BB400000}"/>
    <cellStyle name="Normal 3 2 3 3 2 2" xfId="21945" xr:uid="{00000000-0005-0000-0000-0000BC400000}"/>
    <cellStyle name="Normal 3 2 3 3 2 2 2" xfId="33852" xr:uid="{5600B627-F58C-40B6-9474-D6172A6B7C76}"/>
    <cellStyle name="Normal 3 2 3 3 2 3" xfId="27910" xr:uid="{61D7AD44-D93D-40DC-BD21-7FE8D8D15B54}"/>
    <cellStyle name="Normal 3 2 3 3 3" xfId="14263" xr:uid="{00000000-0005-0000-0000-0000BD400000}"/>
    <cellStyle name="Normal 3 2 3 3 3 2" xfId="21946" xr:uid="{00000000-0005-0000-0000-0000BE400000}"/>
    <cellStyle name="Normal 3 2 3 3 3 2 2" xfId="33853" xr:uid="{2EE9B12F-3A08-4A17-AD89-17AFF0E86EEA}"/>
    <cellStyle name="Normal 3 2 3 3 3 3" xfId="27911" xr:uid="{6465C82E-2F11-4205-BA3A-F7CCC242CA8B}"/>
    <cellStyle name="Normal 3 2 3 3 4" xfId="14264" xr:uid="{00000000-0005-0000-0000-0000BF400000}"/>
    <cellStyle name="Normal 3 2 3 3 5" xfId="14265" xr:uid="{00000000-0005-0000-0000-0000C0400000}"/>
    <cellStyle name="Normal 3 2 3 3 6" xfId="21944" xr:uid="{00000000-0005-0000-0000-0000C1400000}"/>
    <cellStyle name="Normal 3 2 3 3 6 2" xfId="33851" xr:uid="{2CC037AD-9C9C-4ED7-8B4D-95BA7F9B548A}"/>
    <cellStyle name="Normal 3 2 3 3 7" xfId="27909" xr:uid="{47F3AC58-D1D3-4F6D-A455-16BFAE58C5F8}"/>
    <cellStyle name="Normal 3 2 3 4" xfId="14266" xr:uid="{00000000-0005-0000-0000-0000C2400000}"/>
    <cellStyle name="Normal 3 2 3 4 2" xfId="21947" xr:uid="{00000000-0005-0000-0000-0000C3400000}"/>
    <cellStyle name="Normal 3 2 3 4 2 2" xfId="33854" xr:uid="{86C6DCC5-CDE7-472B-99B9-68062D3C78E2}"/>
    <cellStyle name="Normal 3 2 3 4 3" xfId="27912" xr:uid="{3C1749C6-B443-45A7-95DC-F5B3D86261C3}"/>
    <cellStyle name="Normal 3 2 3 5" xfId="14267" xr:uid="{00000000-0005-0000-0000-0000C4400000}"/>
    <cellStyle name="Normal 3 2 3 5 2" xfId="21948" xr:uid="{00000000-0005-0000-0000-0000C5400000}"/>
    <cellStyle name="Normal 3 2 3 5 2 2" xfId="33855" xr:uid="{53ED05E3-7DD6-4D97-8BA0-79A5E879DDBF}"/>
    <cellStyle name="Normal 3 2 3 5 3" xfId="27913" xr:uid="{58E89552-CBD0-41B7-9E8C-3180AFDEEDBD}"/>
    <cellStyle name="Normal 3 2 3 6" xfId="14268" xr:uid="{00000000-0005-0000-0000-0000C6400000}"/>
    <cellStyle name="Normal 3 2 3 7" xfId="14269" xr:uid="{00000000-0005-0000-0000-0000C7400000}"/>
    <cellStyle name="Normal 3 2 3 8" xfId="21937" xr:uid="{00000000-0005-0000-0000-0000C8400000}"/>
    <cellStyle name="Normal 3 2 3 8 2" xfId="33844" xr:uid="{CDBBCA34-54BF-4C58-9EB1-3CE1AD1DA7BD}"/>
    <cellStyle name="Normal 3 2 3 9" xfId="27902" xr:uid="{C4660FEB-AF57-4272-8619-EFDBF9C1F1F4}"/>
    <cellStyle name="Normal 3 2 4" xfId="14270" xr:uid="{00000000-0005-0000-0000-0000C9400000}"/>
    <cellStyle name="Normal 3 2 4 2" xfId="14271" xr:uid="{00000000-0005-0000-0000-0000CA400000}"/>
    <cellStyle name="Normal 3 2 4 2 2" xfId="14272" xr:uid="{00000000-0005-0000-0000-0000CB400000}"/>
    <cellStyle name="Normal 3 2 4 2 2 2" xfId="21951" xr:uid="{00000000-0005-0000-0000-0000CC400000}"/>
    <cellStyle name="Normal 3 2 4 2 2 2 2" xfId="33858" xr:uid="{64709A5C-1142-45D3-B0BB-AF53FD8D7C4F}"/>
    <cellStyle name="Normal 3 2 4 2 2 3" xfId="27916" xr:uid="{F0006E65-276B-459B-B6E5-7057BB3AD425}"/>
    <cellStyle name="Normal 3 2 4 2 3" xfId="14273" xr:uid="{00000000-0005-0000-0000-0000CD400000}"/>
    <cellStyle name="Normal 3 2 4 2 3 2" xfId="21952" xr:uid="{00000000-0005-0000-0000-0000CE400000}"/>
    <cellStyle name="Normal 3 2 4 2 3 2 2" xfId="33859" xr:uid="{023937E1-C482-4DDF-AC5C-4D73AA839D39}"/>
    <cellStyle name="Normal 3 2 4 2 3 3" xfId="27917" xr:uid="{75C6DF8C-C2C9-4AFB-8832-E4CEE43C2F00}"/>
    <cellStyle name="Normal 3 2 4 2 4" xfId="14274" xr:uid="{00000000-0005-0000-0000-0000CF400000}"/>
    <cellStyle name="Normal 3 2 4 2 5" xfId="14275" xr:uid="{00000000-0005-0000-0000-0000D0400000}"/>
    <cellStyle name="Normal 3 2 4 2 6" xfId="21950" xr:uid="{00000000-0005-0000-0000-0000D1400000}"/>
    <cellStyle name="Normal 3 2 4 2 6 2" xfId="33857" xr:uid="{466FA2CA-407A-4B61-8331-A25452B413B6}"/>
    <cellStyle name="Normal 3 2 4 2 7" xfId="27915" xr:uid="{3E4B6239-7614-4191-BA0F-166189E85CEA}"/>
    <cellStyle name="Normal 3 2 4 3" xfId="14276" xr:uid="{00000000-0005-0000-0000-0000D2400000}"/>
    <cellStyle name="Normal 3 2 4 3 2" xfId="21953" xr:uid="{00000000-0005-0000-0000-0000D3400000}"/>
    <cellStyle name="Normal 3 2 4 3 2 2" xfId="33860" xr:uid="{B7F87F90-7D28-4D40-8B32-EB15A63BF1DF}"/>
    <cellStyle name="Normal 3 2 4 3 3" xfId="27918" xr:uid="{4441DF26-BEE2-42C9-A50D-2E97D14009CD}"/>
    <cellStyle name="Normal 3 2 4 4" xfId="14277" xr:uid="{00000000-0005-0000-0000-0000D4400000}"/>
    <cellStyle name="Normal 3 2 4 4 2" xfId="21954" xr:uid="{00000000-0005-0000-0000-0000D5400000}"/>
    <cellStyle name="Normal 3 2 4 4 2 2" xfId="33861" xr:uid="{EADB48DE-C1A3-4ABE-8758-A558AE448E0A}"/>
    <cellStyle name="Normal 3 2 4 4 3" xfId="27919" xr:uid="{A6F68419-5E4B-4F5D-85EC-78022FBD3A23}"/>
    <cellStyle name="Normal 3 2 4 5" xfId="14278" xr:uid="{00000000-0005-0000-0000-0000D6400000}"/>
    <cellStyle name="Normal 3 2 4 5 2" xfId="14279" xr:uid="{00000000-0005-0000-0000-0000D7400000}"/>
    <cellStyle name="Normal 3 2 4 5 3" xfId="21955" xr:uid="{00000000-0005-0000-0000-0000D8400000}"/>
    <cellStyle name="Normal 3 2 4 5 3 2" xfId="33862" xr:uid="{675E0266-0A9B-4628-9000-464E657BC458}"/>
    <cellStyle name="Normal 3 2 4 5 4" xfId="27920" xr:uid="{2EBC8416-3F38-497A-8BCA-83197D6D7BF8}"/>
    <cellStyle name="Normal 3 2 4 6" xfId="14280" xr:uid="{00000000-0005-0000-0000-0000D9400000}"/>
    <cellStyle name="Normal 3 2 4 7" xfId="21949" xr:uid="{00000000-0005-0000-0000-0000DA400000}"/>
    <cellStyle name="Normal 3 2 4 7 2" xfId="33856" xr:uid="{57EA73FF-1D43-4479-BB97-3685B76B3FE5}"/>
    <cellStyle name="Normal 3 2 4 8" xfId="27914" xr:uid="{F7E28E28-0664-411E-AAF4-246EA42D29F5}"/>
    <cellStyle name="Normal 3 2 5" xfId="14281" xr:uid="{00000000-0005-0000-0000-0000DB400000}"/>
    <cellStyle name="Normal 3 2 5 2" xfId="14282" xr:uid="{00000000-0005-0000-0000-0000DC400000}"/>
    <cellStyle name="Normal 3 2 5 2 2" xfId="21957" xr:uid="{00000000-0005-0000-0000-0000DD400000}"/>
    <cellStyle name="Normal 3 2 5 2 2 2" xfId="33864" xr:uid="{2B613888-8686-48C4-9384-5145BCC06B22}"/>
    <cellStyle name="Normal 3 2 5 2 3" xfId="27922" xr:uid="{BA2A2DCA-9543-422C-9210-EB160B44689D}"/>
    <cellStyle name="Normal 3 2 5 3" xfId="14283" xr:uid="{00000000-0005-0000-0000-0000DE400000}"/>
    <cellStyle name="Normal 3 2 5 3 2" xfId="21958" xr:uid="{00000000-0005-0000-0000-0000DF400000}"/>
    <cellStyle name="Normal 3 2 5 3 2 2" xfId="33865" xr:uid="{F9EA5B65-C946-4BFC-9C75-AE22833AC1E1}"/>
    <cellStyle name="Normal 3 2 5 3 3" xfId="27923" xr:uid="{054A3C02-1EA5-4FEB-913A-41C997A1D773}"/>
    <cellStyle name="Normal 3 2 5 4" xfId="14284" xr:uid="{00000000-0005-0000-0000-0000E0400000}"/>
    <cellStyle name="Normal 3 2 5 5" xfId="14285" xr:uid="{00000000-0005-0000-0000-0000E1400000}"/>
    <cellStyle name="Normal 3 2 5 6" xfId="21956" xr:uid="{00000000-0005-0000-0000-0000E2400000}"/>
    <cellStyle name="Normal 3 2 5 6 2" xfId="33863" xr:uid="{EED20A87-D3A6-4A0E-AE59-8FF793D799FE}"/>
    <cellStyle name="Normal 3 2 5 7" xfId="27921" xr:uid="{C0575147-9CB7-4EE9-B7DE-A9446CCE6CC8}"/>
    <cellStyle name="Normal 3 2 6" xfId="14286" xr:uid="{00000000-0005-0000-0000-0000E3400000}"/>
    <cellStyle name="Normal 3 2 6 2" xfId="14287" xr:uid="{00000000-0005-0000-0000-0000E4400000}"/>
    <cellStyle name="Normal 3 2 6 2 2" xfId="14288" xr:uid="{00000000-0005-0000-0000-0000E5400000}"/>
    <cellStyle name="Normal 3 2 6 2 3" xfId="21960" xr:uid="{00000000-0005-0000-0000-0000E6400000}"/>
    <cellStyle name="Normal 3 2 6 2 3 2" xfId="33867" xr:uid="{7C1B49EE-32F2-496D-B482-B309B84125AC}"/>
    <cellStyle name="Normal 3 2 6 2 4" xfId="27925" xr:uid="{771205FC-1127-4C94-A145-9099A195DAA1}"/>
    <cellStyle name="Normal 3 2 6 3" xfId="14289" xr:uid="{00000000-0005-0000-0000-0000E7400000}"/>
    <cellStyle name="Normal 3 2 6 3 2" xfId="21961" xr:uid="{00000000-0005-0000-0000-0000E8400000}"/>
    <cellStyle name="Normal 3 2 6 3 2 2" xfId="33868" xr:uid="{50361BD8-9803-45B5-A811-4B147EF06931}"/>
    <cellStyle name="Normal 3 2 6 3 3" xfId="27926" xr:uid="{81621B4C-EF9E-40E8-8BB0-8C54467216E0}"/>
    <cellStyle name="Normal 3 2 6 4" xfId="14290" xr:uid="{00000000-0005-0000-0000-0000E9400000}"/>
    <cellStyle name="Normal 3 2 6 5" xfId="21959" xr:uid="{00000000-0005-0000-0000-0000EA400000}"/>
    <cellStyle name="Normal 3 2 6 5 2" xfId="33866" xr:uid="{5078F4F4-721B-42DA-BDE4-AB1DA3EFCAB5}"/>
    <cellStyle name="Normal 3 2 6 6" xfId="27924" xr:uid="{933A9EAF-2CCD-48D9-A8D0-2CC3776111BF}"/>
    <cellStyle name="Normal 3 2 7" xfId="14291" xr:uid="{00000000-0005-0000-0000-0000EB400000}"/>
    <cellStyle name="Normal 3 2 7 2" xfId="21962" xr:uid="{00000000-0005-0000-0000-0000EC400000}"/>
    <cellStyle name="Normal 3 2 7 2 2" xfId="33869" xr:uid="{6FE92AB0-8E32-4032-A8E3-27336FAC1A06}"/>
    <cellStyle name="Normal 3 2 7 3" xfId="27927" xr:uid="{3B0ABF75-AC87-45BC-A113-D8CDCF4F6057}"/>
    <cellStyle name="Normal 3 2 8" xfId="14292" xr:uid="{00000000-0005-0000-0000-0000ED400000}"/>
    <cellStyle name="Normal 3 2 8 2" xfId="14293" xr:uid="{00000000-0005-0000-0000-0000EE400000}"/>
    <cellStyle name="Normal 3 2 8 3" xfId="21963" xr:uid="{00000000-0005-0000-0000-0000EF400000}"/>
    <cellStyle name="Normal 3 2 8 3 2" xfId="33870" xr:uid="{E15B59F6-8D8D-49E5-B0A1-9B23E88DC677}"/>
    <cellStyle name="Normal 3 2 8 4" xfId="27928" xr:uid="{991AE69E-BABE-4CBC-8448-1988F30A6290}"/>
    <cellStyle name="Normal 3 2 9" xfId="14294" xr:uid="{00000000-0005-0000-0000-0000F0400000}"/>
    <cellStyle name="Normal 3 2 9 2" xfId="14295" xr:uid="{00000000-0005-0000-0000-0000F1400000}"/>
    <cellStyle name="Normal 3 2 9 2 2" xfId="14296" xr:uid="{00000000-0005-0000-0000-0000F2400000}"/>
    <cellStyle name="Normal 3 20" xfId="14297" xr:uid="{00000000-0005-0000-0000-0000F3400000}"/>
    <cellStyle name="Normal 3 20 2" xfId="14298" xr:uid="{00000000-0005-0000-0000-0000F4400000}"/>
    <cellStyle name="Normal 3 20 2 2" xfId="21965" xr:uid="{00000000-0005-0000-0000-0000F5400000}"/>
    <cellStyle name="Normal 3 20 2 2 2" xfId="33872" xr:uid="{6B9AD081-7961-4AB9-8938-F8D5C3A2F0AD}"/>
    <cellStyle name="Normal 3 20 2 3" xfId="27930" xr:uid="{ABF10BAF-CA7D-4DF6-BD81-A0FE2CA43107}"/>
    <cellStyle name="Normal 3 20 3" xfId="14299" xr:uid="{00000000-0005-0000-0000-0000F6400000}"/>
    <cellStyle name="Normal 3 20 3 2" xfId="21966" xr:uid="{00000000-0005-0000-0000-0000F7400000}"/>
    <cellStyle name="Normal 3 20 3 2 2" xfId="33873" xr:uid="{01D762C3-B8E8-42EF-9321-C590CCD9C83B}"/>
    <cellStyle name="Normal 3 20 3 3" xfId="27931" xr:uid="{BEAFA091-2D40-43F0-BA3E-EB9B8DC27852}"/>
    <cellStyle name="Normal 3 20 4" xfId="21964" xr:uid="{00000000-0005-0000-0000-0000F8400000}"/>
    <cellStyle name="Normal 3 20 4 2" xfId="33871" xr:uid="{E1255F8D-F198-463B-8342-189BE05F306D}"/>
    <cellStyle name="Normal 3 20 5" xfId="27929" xr:uid="{CB5DE9B0-5C6A-4692-BE2C-4D7663A4BE63}"/>
    <cellStyle name="Normal 3 21" xfId="14300" xr:uid="{00000000-0005-0000-0000-0000F9400000}"/>
    <cellStyle name="Normal 3 21 2" xfId="14301" xr:uid="{00000000-0005-0000-0000-0000FA400000}"/>
    <cellStyle name="Normal 3 21 2 2" xfId="21968" xr:uid="{00000000-0005-0000-0000-0000FB400000}"/>
    <cellStyle name="Normal 3 21 2 2 2" xfId="33875" xr:uid="{30666E67-5F13-4138-A596-D4FC6DB6E5B3}"/>
    <cellStyle name="Normal 3 21 2 3" xfId="27933" xr:uid="{774B68A8-98D2-449A-845A-4A9363421E63}"/>
    <cellStyle name="Normal 3 21 3" xfId="21967" xr:uid="{00000000-0005-0000-0000-0000FC400000}"/>
    <cellStyle name="Normal 3 21 3 2" xfId="33874" xr:uid="{D11A7DD3-5798-4721-9531-0969C4C955B6}"/>
    <cellStyle name="Normal 3 21 4" xfId="27932" xr:uid="{01BB38E3-A73E-4898-95D2-04298CBB75B5}"/>
    <cellStyle name="Normal 3 22" xfId="14302" xr:uid="{00000000-0005-0000-0000-0000FD400000}"/>
    <cellStyle name="Normal 3 22 2" xfId="14303" xr:uid="{00000000-0005-0000-0000-0000FE400000}"/>
    <cellStyle name="Normal 3 22 2 2" xfId="21970" xr:uid="{00000000-0005-0000-0000-0000FF400000}"/>
    <cellStyle name="Normal 3 22 2 2 2" xfId="33877" xr:uid="{62E6B6E0-3E9F-4110-98A1-79F78BEBCF15}"/>
    <cellStyle name="Normal 3 22 2 3" xfId="27935" xr:uid="{08971E94-81D4-495B-8954-421A803435AC}"/>
    <cellStyle name="Normal 3 22 3" xfId="21969" xr:uid="{00000000-0005-0000-0000-000000410000}"/>
    <cellStyle name="Normal 3 22 3 2" xfId="33876" xr:uid="{F48E46CD-2F33-4C75-9DFF-8F47B6E37BF1}"/>
    <cellStyle name="Normal 3 22 4" xfId="27934" xr:uid="{55F883ED-EC41-4BB3-BF4A-9394EF977BC6}"/>
    <cellStyle name="Normal 3 23" xfId="14304" xr:uid="{00000000-0005-0000-0000-000001410000}"/>
    <cellStyle name="Normal 3 23 2" xfId="14305" xr:uid="{00000000-0005-0000-0000-000002410000}"/>
    <cellStyle name="Normal 3 23 2 2" xfId="21972" xr:uid="{00000000-0005-0000-0000-000003410000}"/>
    <cellStyle name="Normal 3 23 2 2 2" xfId="33879" xr:uid="{58B69627-BC68-4E1C-AC1B-9216310EAF5A}"/>
    <cellStyle name="Normal 3 23 2 3" xfId="27937" xr:uid="{F00CA0CA-E346-48E4-A88C-BCD27942BCC4}"/>
    <cellStyle name="Normal 3 23 3" xfId="21971" xr:uid="{00000000-0005-0000-0000-000004410000}"/>
    <cellStyle name="Normal 3 23 3 2" xfId="33878" xr:uid="{8994156C-EEC7-430E-A4BF-14BF3FE14CAC}"/>
    <cellStyle name="Normal 3 23 4" xfId="27936" xr:uid="{B4351AED-7D2F-41FA-9250-D57561DF8BBA}"/>
    <cellStyle name="Normal 3 24" xfId="14306" xr:uid="{00000000-0005-0000-0000-000005410000}"/>
    <cellStyle name="Normal 3 24 2" xfId="21973" xr:uid="{00000000-0005-0000-0000-000006410000}"/>
    <cellStyle name="Normal 3 24 2 2" xfId="33880" xr:uid="{D8A203F1-06DF-4EF0-AAEF-1D94FADB5DC0}"/>
    <cellStyle name="Normal 3 24 3" xfId="27938" xr:uid="{5BE79385-11BB-49D3-844F-9C5ACE48A583}"/>
    <cellStyle name="Normal 3 25" xfId="14307" xr:uid="{00000000-0005-0000-0000-000007410000}"/>
    <cellStyle name="Normal 3 25 2" xfId="21974" xr:uid="{00000000-0005-0000-0000-000008410000}"/>
    <cellStyle name="Normal 3 25 2 2" xfId="33881" xr:uid="{227043E0-3C6C-4836-AD9A-3E3DA44E3111}"/>
    <cellStyle name="Normal 3 25 3" xfId="27939" xr:uid="{04D53E17-8581-41BA-BAA9-AB5078AFEC57}"/>
    <cellStyle name="Normal 3 26" xfId="14308" xr:uid="{00000000-0005-0000-0000-000009410000}"/>
    <cellStyle name="Normal 3 26 2" xfId="21975" xr:uid="{00000000-0005-0000-0000-00000A410000}"/>
    <cellStyle name="Normal 3 26 2 2" xfId="33882" xr:uid="{5BC3858A-521D-4A04-A379-B527C29A5FC8}"/>
    <cellStyle name="Normal 3 26 3" xfId="27940" xr:uid="{0C793B73-9C61-4C52-AAF1-E9DF5E909435}"/>
    <cellStyle name="Normal 3 27" xfId="14309" xr:uid="{00000000-0005-0000-0000-00000B410000}"/>
    <cellStyle name="Normal 3 27 2" xfId="21976" xr:uid="{00000000-0005-0000-0000-00000C410000}"/>
    <cellStyle name="Normal 3 27 2 2" xfId="33883" xr:uid="{9CF2E0DF-DF43-4A0D-A5B5-FFD8E19C3161}"/>
    <cellStyle name="Normal 3 27 3" xfId="27941" xr:uid="{A855EF76-D3F8-49BF-9001-E832D4BCCDE6}"/>
    <cellStyle name="Normal 3 28" xfId="14310" xr:uid="{00000000-0005-0000-0000-00000D410000}"/>
    <cellStyle name="Normal 3 28 2" xfId="21977" xr:uid="{00000000-0005-0000-0000-00000E410000}"/>
    <cellStyle name="Normal 3 28 2 2" xfId="33884" xr:uid="{B0FD115C-1816-49DE-98AE-C3C3F1DCABA7}"/>
    <cellStyle name="Normal 3 28 3" xfId="27942" xr:uid="{16D95B31-B288-4985-997A-203782396D99}"/>
    <cellStyle name="Normal 3 29" xfId="14311" xr:uid="{00000000-0005-0000-0000-00000F410000}"/>
    <cellStyle name="Normal 3 29 2" xfId="21978" xr:uid="{00000000-0005-0000-0000-000010410000}"/>
    <cellStyle name="Normal 3 29 2 2" xfId="33885" xr:uid="{6DDAD2F0-A315-46CA-8D5C-D8379D584968}"/>
    <cellStyle name="Normal 3 29 3" xfId="27943" xr:uid="{86869B7E-6673-49EA-8E3E-A438165D3D13}"/>
    <cellStyle name="Normal 3 3" xfId="14312" xr:uid="{00000000-0005-0000-0000-000011410000}"/>
    <cellStyle name="Normal 3 3 10" xfId="14313" xr:uid="{00000000-0005-0000-0000-000012410000}"/>
    <cellStyle name="Normal 3 3 11" xfId="14314" xr:uid="{00000000-0005-0000-0000-000013410000}"/>
    <cellStyle name="Normal 3 3 12" xfId="14315" xr:uid="{00000000-0005-0000-0000-000014410000}"/>
    <cellStyle name="Normal 3 3 13" xfId="14316" xr:uid="{00000000-0005-0000-0000-000015410000}"/>
    <cellStyle name="Normal 3 3 14" xfId="14317" xr:uid="{00000000-0005-0000-0000-000016410000}"/>
    <cellStyle name="Normal 3 3 15" xfId="14318" xr:uid="{00000000-0005-0000-0000-000017410000}"/>
    <cellStyle name="Normal 3 3 16" xfId="14319" xr:uid="{00000000-0005-0000-0000-000018410000}"/>
    <cellStyle name="Normal 3 3 16 2" xfId="21979" xr:uid="{00000000-0005-0000-0000-000019410000}"/>
    <cellStyle name="Normal 3 3 16 2 2" xfId="33886" xr:uid="{6A742DE2-ACEC-4551-877F-AB6CCB36D51B}"/>
    <cellStyle name="Normal 3 3 16 3" xfId="27944" xr:uid="{F8F395DB-0EBE-4BCA-8D66-F9C29168A35F}"/>
    <cellStyle name="Normal 3 3 17" xfId="14320" xr:uid="{00000000-0005-0000-0000-00001A410000}"/>
    <cellStyle name="Normal 3 3 17 2" xfId="21980" xr:uid="{00000000-0005-0000-0000-00001B410000}"/>
    <cellStyle name="Normal 3 3 17 2 2" xfId="33887" xr:uid="{58AFA097-71FC-4316-AEBA-9952D7C07666}"/>
    <cellStyle name="Normal 3 3 17 3" xfId="27945" xr:uid="{31AD8FC9-8876-41C4-9FD7-8114E17515EC}"/>
    <cellStyle name="Normal 3 3 18" xfId="14321" xr:uid="{00000000-0005-0000-0000-00001C410000}"/>
    <cellStyle name="Normal 3 3 19" xfId="14322" xr:uid="{00000000-0005-0000-0000-00001D410000}"/>
    <cellStyle name="Normal 3 3 2" xfId="14323" xr:uid="{00000000-0005-0000-0000-00001E410000}"/>
    <cellStyle name="Normal 3 3 2 2" xfId="14324" xr:uid="{00000000-0005-0000-0000-00001F410000}"/>
    <cellStyle name="Normal 3 3 2 2 2" xfId="14325" xr:uid="{00000000-0005-0000-0000-000020410000}"/>
    <cellStyle name="Normal 3 3 2 2 2 2" xfId="14326" xr:uid="{00000000-0005-0000-0000-000021410000}"/>
    <cellStyle name="Normal 3 3 2 2 2 2 2" xfId="21983" xr:uid="{00000000-0005-0000-0000-000022410000}"/>
    <cellStyle name="Normal 3 3 2 2 2 2 2 2" xfId="33890" xr:uid="{35DBE409-D985-415C-AEF3-C1BA261B7D36}"/>
    <cellStyle name="Normal 3 3 2 2 2 2 3" xfId="27948" xr:uid="{531A01B3-1476-472F-8C26-C1294B95AA74}"/>
    <cellStyle name="Normal 3 3 2 2 2 3" xfId="14327" xr:uid="{00000000-0005-0000-0000-000023410000}"/>
    <cellStyle name="Normal 3 3 2 2 2 3 2" xfId="21984" xr:uid="{00000000-0005-0000-0000-000024410000}"/>
    <cellStyle name="Normal 3 3 2 2 2 3 2 2" xfId="33891" xr:uid="{5C26FBF6-2F4B-4D71-BCF7-5EE7E6D38EFD}"/>
    <cellStyle name="Normal 3 3 2 2 2 3 3" xfId="27949" xr:uid="{AC038D4E-E2B4-4EF7-917D-F82E3045581A}"/>
    <cellStyle name="Normal 3 3 2 2 2 4" xfId="21982" xr:uid="{00000000-0005-0000-0000-000025410000}"/>
    <cellStyle name="Normal 3 3 2 2 2 4 2" xfId="33889" xr:uid="{CE5C64F9-F9E7-40F6-8EA2-77106581BBF7}"/>
    <cellStyle name="Normal 3 3 2 2 2 5" xfId="27947" xr:uid="{634BAD77-9FA7-48E4-B6EA-FB0A2A58387B}"/>
    <cellStyle name="Normal 3 3 2 2 3" xfId="14328" xr:uid="{00000000-0005-0000-0000-000026410000}"/>
    <cellStyle name="Normal 3 3 2 2 3 2" xfId="14329" xr:uid="{00000000-0005-0000-0000-000027410000}"/>
    <cellStyle name="Normal 3 3 2 2 3 2 2" xfId="21986" xr:uid="{00000000-0005-0000-0000-000028410000}"/>
    <cellStyle name="Normal 3 3 2 2 3 2 2 2" xfId="33893" xr:uid="{2F02E519-609D-4915-939E-0BE8062A91F9}"/>
    <cellStyle name="Normal 3 3 2 2 3 2 3" xfId="27951" xr:uid="{9C33C85D-832A-4135-A1F8-9B42A6C7B5F4}"/>
    <cellStyle name="Normal 3 3 2 2 3 3" xfId="21985" xr:uid="{00000000-0005-0000-0000-000029410000}"/>
    <cellStyle name="Normal 3 3 2 2 3 3 2" xfId="33892" xr:uid="{032FB549-E21E-4BAE-BB6F-BCD6F9F9446A}"/>
    <cellStyle name="Normal 3 3 2 2 3 4" xfId="27950" xr:uid="{7DC9BF7D-5383-401B-98AE-F762B1626B9D}"/>
    <cellStyle name="Normal 3 3 2 2 4" xfId="14330" xr:uid="{00000000-0005-0000-0000-00002A410000}"/>
    <cellStyle name="Normal 3 3 2 2 4 2" xfId="21987" xr:uid="{00000000-0005-0000-0000-00002B410000}"/>
    <cellStyle name="Normal 3 3 2 2 4 2 2" xfId="33894" xr:uid="{D343FEA0-F4A3-4160-976D-5144DEBC38D8}"/>
    <cellStyle name="Normal 3 3 2 2 4 3" xfId="27952" xr:uid="{07614E11-0C03-43FA-8423-D2FC5190BB6F}"/>
    <cellStyle name="Normal 3 3 2 2 5" xfId="21981" xr:uid="{00000000-0005-0000-0000-00002C410000}"/>
    <cellStyle name="Normal 3 3 2 2 5 2" xfId="33888" xr:uid="{A5DA6A47-FFD8-4D7E-B080-110E159BBF28}"/>
    <cellStyle name="Normal 3 3 2 2 6" xfId="27946" xr:uid="{36F6BFB5-3AEB-40CB-B921-E6986E17DD9A}"/>
    <cellStyle name="Normal 3 3 2 3" xfId="14331" xr:uid="{00000000-0005-0000-0000-00002D410000}"/>
    <cellStyle name="Normal 3 3 2 3 2" xfId="14332" xr:uid="{00000000-0005-0000-0000-00002E410000}"/>
    <cellStyle name="Normal 3 3 2 3 2 2" xfId="14333" xr:uid="{00000000-0005-0000-0000-00002F410000}"/>
    <cellStyle name="Normal 3 3 2 3 2 2 2" xfId="21990" xr:uid="{00000000-0005-0000-0000-000030410000}"/>
    <cellStyle name="Normal 3 3 2 3 2 2 2 2" xfId="33897" xr:uid="{4CC6E791-1E7D-4A66-8762-A7D73C3F0E72}"/>
    <cellStyle name="Normal 3 3 2 3 2 2 3" xfId="27955" xr:uid="{B5149D6D-48C4-417D-B716-8ECE20908671}"/>
    <cellStyle name="Normal 3 3 2 3 2 3" xfId="21989" xr:uid="{00000000-0005-0000-0000-000031410000}"/>
    <cellStyle name="Normal 3 3 2 3 2 3 2" xfId="33896" xr:uid="{6066A577-7E39-4F59-B392-2CBAEA997846}"/>
    <cellStyle name="Normal 3 3 2 3 2 4" xfId="27954" xr:uid="{2ABED12C-E224-437F-970E-C30BBD28BEB2}"/>
    <cellStyle name="Normal 3 3 2 3 3" xfId="14334" xr:uid="{00000000-0005-0000-0000-000032410000}"/>
    <cellStyle name="Normal 3 3 2 3 3 2" xfId="21991" xr:uid="{00000000-0005-0000-0000-000033410000}"/>
    <cellStyle name="Normal 3 3 2 3 3 2 2" xfId="33898" xr:uid="{6FE94E7A-74C9-4F6D-99F1-3FFC8F530634}"/>
    <cellStyle name="Normal 3 3 2 3 3 3" xfId="27956" xr:uid="{BC2B6E84-03AD-40E7-8BF8-43B9FE0C9994}"/>
    <cellStyle name="Normal 3 3 2 3 4" xfId="21988" xr:uid="{00000000-0005-0000-0000-000034410000}"/>
    <cellStyle name="Normal 3 3 2 3 4 2" xfId="33895" xr:uid="{D6D91BF4-E3D3-4154-A145-0D243A361695}"/>
    <cellStyle name="Normal 3 3 2 3 5" xfId="27953" xr:uid="{D229B0EE-7596-4EDF-AC54-1C46D823E9B3}"/>
    <cellStyle name="Normal 3 3 2 4" xfId="14335" xr:uid="{00000000-0005-0000-0000-000035410000}"/>
    <cellStyle name="Normal 3 3 2 4 2" xfId="14336" xr:uid="{00000000-0005-0000-0000-000036410000}"/>
    <cellStyle name="Normal 3 3 2 4 2 2" xfId="21993" xr:uid="{00000000-0005-0000-0000-000037410000}"/>
    <cellStyle name="Normal 3 3 2 4 2 2 2" xfId="33900" xr:uid="{513D3209-FCED-4062-9176-C62C16C74BE0}"/>
    <cellStyle name="Normal 3 3 2 4 2 3" xfId="27958" xr:uid="{18AC4619-4C34-4B91-9998-63B695332331}"/>
    <cellStyle name="Normal 3 3 2 4 3" xfId="21992" xr:uid="{00000000-0005-0000-0000-000038410000}"/>
    <cellStyle name="Normal 3 3 2 4 3 2" xfId="33899" xr:uid="{EEFB6EEF-25EE-43EC-B302-FAE0095D9596}"/>
    <cellStyle name="Normal 3 3 2 4 4" xfId="27957" xr:uid="{DF3DC742-43CC-43AE-9A9B-74A803166368}"/>
    <cellStyle name="Normal 3 3 2 5" xfId="14337" xr:uid="{00000000-0005-0000-0000-000039410000}"/>
    <cellStyle name="Normal 3 3 2 5 2" xfId="21994" xr:uid="{00000000-0005-0000-0000-00003A410000}"/>
    <cellStyle name="Normal 3 3 2 5 2 2" xfId="33901" xr:uid="{8B3F508A-08E9-4361-AC61-3C83A77ACF53}"/>
    <cellStyle name="Normal 3 3 2 5 3" xfId="27959" xr:uid="{F81E49A8-DBC4-4374-B1FB-D1EB1C3F099A}"/>
    <cellStyle name="Normal 3 3 2 6" xfId="14338" xr:uid="{00000000-0005-0000-0000-00003B410000}"/>
    <cellStyle name="Normal 3 3 2 6 2" xfId="21995" xr:uid="{00000000-0005-0000-0000-00003C410000}"/>
    <cellStyle name="Normal 3 3 2 6 2 2" xfId="33902" xr:uid="{62A2BE41-D5B7-4719-8AF1-322FEA7EDCD8}"/>
    <cellStyle name="Normal 3 3 2 6 3" xfId="27960" xr:uid="{DD058029-8D97-468B-B3B1-ABD6E150D1BB}"/>
    <cellStyle name="Normal 3 3 2 7" xfId="14339" xr:uid="{00000000-0005-0000-0000-00003D410000}"/>
    <cellStyle name="Normal 3 3 2 7 2" xfId="21996" xr:uid="{00000000-0005-0000-0000-00003E410000}"/>
    <cellStyle name="Normal 3 3 2 7 2 2" xfId="33903" xr:uid="{2E8EAD9B-8CB5-4D43-B16D-0D4F59F796EB}"/>
    <cellStyle name="Normal 3 3 2 7 3" xfId="27961" xr:uid="{49715DD2-4289-435E-A2E2-A2F5DD168733}"/>
    <cellStyle name="Normal 3 3 2 8" xfId="14340" xr:uid="{00000000-0005-0000-0000-00003F410000}"/>
    <cellStyle name="Normal 3 3 2 8 2" xfId="21997" xr:uid="{00000000-0005-0000-0000-000040410000}"/>
    <cellStyle name="Normal 3 3 2 8 2 2" xfId="33904" xr:uid="{FD7F9929-5FE9-4776-BC82-0E43BB66F126}"/>
    <cellStyle name="Normal 3 3 2 8 3" xfId="27962" xr:uid="{53E52E99-4557-4461-B191-8C97BD862CBD}"/>
    <cellStyle name="Normal 3 3 3" xfId="14341" xr:uid="{00000000-0005-0000-0000-000041410000}"/>
    <cellStyle name="Normal 3 3 3 2" xfId="14342" xr:uid="{00000000-0005-0000-0000-000042410000}"/>
    <cellStyle name="Normal 3 3 3 2 2" xfId="14343" xr:uid="{00000000-0005-0000-0000-000043410000}"/>
    <cellStyle name="Normal 3 3 3 2 2 2" xfId="21999" xr:uid="{00000000-0005-0000-0000-000044410000}"/>
    <cellStyle name="Normal 3 3 3 2 2 2 2" xfId="33906" xr:uid="{AC6B32E7-6231-4E45-8007-4DA605B7F3BB}"/>
    <cellStyle name="Normal 3 3 3 2 2 3" xfId="27964" xr:uid="{EC751A8F-0E2D-4E89-A7CF-18C228FA9ABD}"/>
    <cellStyle name="Normal 3 3 3 2 3" xfId="14344" xr:uid="{00000000-0005-0000-0000-000045410000}"/>
    <cellStyle name="Normal 3 3 3 2 3 2" xfId="22000" xr:uid="{00000000-0005-0000-0000-000046410000}"/>
    <cellStyle name="Normal 3 3 3 2 3 2 2" xfId="33907" xr:uid="{51AEF906-B7DC-403D-9C0F-0243EC6F8590}"/>
    <cellStyle name="Normal 3 3 3 2 3 3" xfId="27965" xr:uid="{3F6CC7E9-E287-4835-9C17-BEE590525736}"/>
    <cellStyle name="Normal 3 3 3 2 4" xfId="21998" xr:uid="{00000000-0005-0000-0000-000047410000}"/>
    <cellStyle name="Normal 3 3 3 2 4 2" xfId="33905" xr:uid="{E7225F3A-6FE8-48B4-9F68-0780E28F09FA}"/>
    <cellStyle name="Normal 3 3 3 2 5" xfId="27963" xr:uid="{3E1974D2-78A4-441D-8061-7E837F6CA8D6}"/>
    <cellStyle name="Normal 3 3 3 3" xfId="14345" xr:uid="{00000000-0005-0000-0000-000048410000}"/>
    <cellStyle name="Normal 3 3 3 3 2" xfId="14346" xr:uid="{00000000-0005-0000-0000-000049410000}"/>
    <cellStyle name="Normal 3 3 3 3 2 2" xfId="22002" xr:uid="{00000000-0005-0000-0000-00004A410000}"/>
    <cellStyle name="Normal 3 3 3 3 2 2 2" xfId="33909" xr:uid="{9D63354E-3EA7-4025-B6AE-2B00F572F9A5}"/>
    <cellStyle name="Normal 3 3 3 3 2 3" xfId="27967" xr:uid="{35771084-2A1B-4F32-BBFE-FE9F46187317}"/>
    <cellStyle name="Normal 3 3 3 3 3" xfId="22001" xr:uid="{00000000-0005-0000-0000-00004B410000}"/>
    <cellStyle name="Normal 3 3 3 3 3 2" xfId="33908" xr:uid="{ADCF7AA5-4C89-44A2-A6EA-203F6CCA0156}"/>
    <cellStyle name="Normal 3 3 3 3 4" xfId="27966" xr:uid="{2C25E1AA-EB67-4FA8-BF41-03B7DADD71DB}"/>
    <cellStyle name="Normal 3 3 3 4" xfId="14347" xr:uid="{00000000-0005-0000-0000-00004C410000}"/>
    <cellStyle name="Normal 3 3 3 4 2" xfId="22003" xr:uid="{00000000-0005-0000-0000-00004D410000}"/>
    <cellStyle name="Normal 3 3 3 4 2 2" xfId="33910" xr:uid="{C26C9443-BF33-4B73-937B-F2F5477FE539}"/>
    <cellStyle name="Normal 3 3 3 4 3" xfId="27968" xr:uid="{8312FB15-8770-43FD-9B75-A8D8C5D9D92D}"/>
    <cellStyle name="Normal 3 3 3 5" xfId="14348" xr:uid="{00000000-0005-0000-0000-00004E410000}"/>
    <cellStyle name="Normal 3 3 3 5 2" xfId="22004" xr:uid="{00000000-0005-0000-0000-00004F410000}"/>
    <cellStyle name="Normal 3 3 3 5 2 2" xfId="33911" xr:uid="{40D788BA-EF73-45FC-BA00-CA872AF3711D}"/>
    <cellStyle name="Normal 3 3 3 5 3" xfId="27969" xr:uid="{ED680FD8-3DD0-46BF-A61B-777DD0621CC7}"/>
    <cellStyle name="Normal 3 3 3 6" xfId="14349" xr:uid="{00000000-0005-0000-0000-000050410000}"/>
    <cellStyle name="Normal 3 3 3 6 2" xfId="22005" xr:uid="{00000000-0005-0000-0000-000051410000}"/>
    <cellStyle name="Normal 3 3 3 6 2 2" xfId="33912" xr:uid="{D352FB01-E2E3-491D-A75F-A8F2F418BD45}"/>
    <cellStyle name="Normal 3 3 3 6 3" xfId="27970" xr:uid="{F80D9F57-8DC2-4BFB-B9DC-399614E006FC}"/>
    <cellStyle name="Normal 3 3 3 7" xfId="14350" xr:uid="{00000000-0005-0000-0000-000052410000}"/>
    <cellStyle name="Normal 3 3 3 7 2" xfId="22006" xr:uid="{00000000-0005-0000-0000-000053410000}"/>
    <cellStyle name="Normal 3 3 3 7 2 2" xfId="33913" xr:uid="{6FCE3326-D0AF-4AE2-B396-1C4335758826}"/>
    <cellStyle name="Normal 3 3 3 7 3" xfId="27971" xr:uid="{7997D30E-78A5-4661-83DE-2D9728C45466}"/>
    <cellStyle name="Normal 3 3 3 8" xfId="14351" xr:uid="{00000000-0005-0000-0000-000054410000}"/>
    <cellStyle name="Normal 3 3 4" xfId="14352" xr:uid="{00000000-0005-0000-0000-000055410000}"/>
    <cellStyle name="Normal 3 3 4 2" xfId="14353" xr:uid="{00000000-0005-0000-0000-000056410000}"/>
    <cellStyle name="Normal 3 3 4 2 2" xfId="14354" xr:uid="{00000000-0005-0000-0000-000057410000}"/>
    <cellStyle name="Normal 3 3 4 2 2 2" xfId="22008" xr:uid="{00000000-0005-0000-0000-000058410000}"/>
    <cellStyle name="Normal 3 3 4 2 2 2 2" xfId="33915" xr:uid="{F0FC92E4-66D6-4C05-945B-F9C94341AEE8}"/>
    <cellStyle name="Normal 3 3 4 2 2 3" xfId="27973" xr:uid="{0E4195C9-14E3-4886-AD88-9C327ACD5BB1}"/>
    <cellStyle name="Normal 3 3 4 2 3" xfId="22007" xr:uid="{00000000-0005-0000-0000-000059410000}"/>
    <cellStyle name="Normal 3 3 4 2 3 2" xfId="33914" xr:uid="{A8AA38F0-1B6F-4F68-BB7B-5319F21E6F83}"/>
    <cellStyle name="Normal 3 3 4 2 4" xfId="27972" xr:uid="{702F1D5A-B3F1-4B7E-817B-23E613D91FFE}"/>
    <cellStyle name="Normal 3 3 4 3" xfId="14355" xr:uid="{00000000-0005-0000-0000-00005A410000}"/>
    <cellStyle name="Normal 3 3 4 3 2" xfId="22009" xr:uid="{00000000-0005-0000-0000-00005B410000}"/>
    <cellStyle name="Normal 3 3 4 3 2 2" xfId="33916" xr:uid="{24CD0648-A2C8-4A77-ABED-BBF44D546CA8}"/>
    <cellStyle name="Normal 3 3 4 3 3" xfId="27974" xr:uid="{CEBC5DDB-93D3-4114-9B41-5BE567509AC6}"/>
    <cellStyle name="Normal 3 3 4 4" xfId="14356" xr:uid="{00000000-0005-0000-0000-00005C410000}"/>
    <cellStyle name="Normal 3 3 4 4 2" xfId="22010" xr:uid="{00000000-0005-0000-0000-00005D410000}"/>
    <cellStyle name="Normal 3 3 4 4 2 2" xfId="33917" xr:uid="{B2302BBD-E2D8-4508-A559-05EC1936981E}"/>
    <cellStyle name="Normal 3 3 4 4 3" xfId="27975" xr:uid="{B7A3F5A5-5B66-4C51-80CD-72C595BD0C99}"/>
    <cellStyle name="Normal 3 3 4 5" xfId="14357" xr:uid="{00000000-0005-0000-0000-00005E410000}"/>
    <cellStyle name="Normal 3 3 4 5 2" xfId="22011" xr:uid="{00000000-0005-0000-0000-00005F410000}"/>
    <cellStyle name="Normal 3 3 4 5 2 2" xfId="33918" xr:uid="{7EA0DDF4-AA3B-405C-8A5D-6D16B3D49ED6}"/>
    <cellStyle name="Normal 3 3 4 5 3" xfId="27976" xr:uid="{5A788527-7E8D-47EF-818E-BD6CED482210}"/>
    <cellStyle name="Normal 3 3 4 6" xfId="14358" xr:uid="{00000000-0005-0000-0000-000060410000}"/>
    <cellStyle name="Normal 3 3 4 6 2" xfId="22012" xr:uid="{00000000-0005-0000-0000-000061410000}"/>
    <cellStyle name="Normal 3 3 4 6 2 2" xfId="33919" xr:uid="{0D79B78E-DF43-44CB-9A07-324C42BFB778}"/>
    <cellStyle name="Normal 3 3 4 6 3" xfId="27977" xr:uid="{40F6CCA0-5737-4027-A95F-68D1ED04E4A1}"/>
    <cellStyle name="Normal 3 3 4 7" xfId="14359" xr:uid="{00000000-0005-0000-0000-000062410000}"/>
    <cellStyle name="Normal 3 3 5" xfId="14360" xr:uid="{00000000-0005-0000-0000-000063410000}"/>
    <cellStyle name="Normal 3 3 5 2" xfId="14361" xr:uid="{00000000-0005-0000-0000-000064410000}"/>
    <cellStyle name="Normal 3 3 5 2 2" xfId="22013" xr:uid="{00000000-0005-0000-0000-000065410000}"/>
    <cellStyle name="Normal 3 3 5 2 2 2" xfId="33920" xr:uid="{6A4946F9-6FE0-4011-B079-8FE9C1AAA3AB}"/>
    <cellStyle name="Normal 3 3 5 2 3" xfId="27978" xr:uid="{9448D76A-75C2-43EB-BCAA-90282B06BF8D}"/>
    <cellStyle name="Normal 3 3 5 3" xfId="14362" xr:uid="{00000000-0005-0000-0000-000066410000}"/>
    <cellStyle name="Normal 3 3 5 3 2" xfId="22014" xr:uid="{00000000-0005-0000-0000-000067410000}"/>
    <cellStyle name="Normal 3 3 5 3 2 2" xfId="33921" xr:uid="{74207EA1-03E2-424B-8338-0A2F0FB05D1E}"/>
    <cellStyle name="Normal 3 3 5 3 3" xfId="27979" xr:uid="{E45AEA3F-5859-4514-AD7A-2276A6430435}"/>
    <cellStyle name="Normal 3 3 5 4" xfId="14363" xr:uid="{00000000-0005-0000-0000-000068410000}"/>
    <cellStyle name="Normal 3 3 5 4 2" xfId="22015" xr:uid="{00000000-0005-0000-0000-000069410000}"/>
    <cellStyle name="Normal 3 3 5 4 2 2" xfId="33922" xr:uid="{D5E3C7B6-90B0-4F04-B2BE-3B780591F014}"/>
    <cellStyle name="Normal 3 3 5 4 3" xfId="27980" xr:uid="{43C1257B-6ED3-4260-8B68-4C29457DD254}"/>
    <cellStyle name="Normal 3 3 6" xfId="14364" xr:uid="{00000000-0005-0000-0000-00006A410000}"/>
    <cellStyle name="Normal 3 3 6 2" xfId="14365" xr:uid="{00000000-0005-0000-0000-00006B410000}"/>
    <cellStyle name="Normal 3 3 6 2 2" xfId="22016" xr:uid="{00000000-0005-0000-0000-00006C410000}"/>
    <cellStyle name="Normal 3 3 6 2 2 2" xfId="33923" xr:uid="{E424F4A5-5686-40A3-A2A9-DC6B86AE4E52}"/>
    <cellStyle name="Normal 3 3 6 2 3" xfId="27981" xr:uid="{76149FD8-5DAE-408C-BDD5-43AF383C2278}"/>
    <cellStyle name="Normal 3 3 6 3" xfId="14366" xr:uid="{00000000-0005-0000-0000-00006D410000}"/>
    <cellStyle name="Normal 3 3 6 3 2" xfId="22017" xr:uid="{00000000-0005-0000-0000-00006E410000}"/>
    <cellStyle name="Normal 3 3 6 3 2 2" xfId="33924" xr:uid="{9364C76D-DD5C-404D-B2D8-2DF6DBECA534}"/>
    <cellStyle name="Normal 3 3 6 3 3" xfId="27982" xr:uid="{B109573D-A56E-4495-A8CD-B0E93692DCC7}"/>
    <cellStyle name="Normal 3 3 7" xfId="14367" xr:uid="{00000000-0005-0000-0000-00006F410000}"/>
    <cellStyle name="Normal 3 3 7 2" xfId="14368" xr:uid="{00000000-0005-0000-0000-000070410000}"/>
    <cellStyle name="Normal 3 3 7 2 2" xfId="22018" xr:uid="{00000000-0005-0000-0000-000071410000}"/>
    <cellStyle name="Normal 3 3 7 2 2 2" xfId="33925" xr:uid="{C1CA4C9F-5A01-4A16-9AB4-E8AA67FFE735}"/>
    <cellStyle name="Normal 3 3 7 2 3" xfId="27983" xr:uid="{D54B29D1-E142-4373-8336-0FAD9440FBA6}"/>
    <cellStyle name="Normal 3 3 7 3" xfId="14369" xr:uid="{00000000-0005-0000-0000-000072410000}"/>
    <cellStyle name="Normal 3 3 7 3 2" xfId="22019" xr:uid="{00000000-0005-0000-0000-000073410000}"/>
    <cellStyle name="Normal 3 3 7 3 2 2" xfId="33926" xr:uid="{4F197F47-4662-4B1D-8D5F-1D5D288CA9C8}"/>
    <cellStyle name="Normal 3 3 7 3 3" xfId="27984" xr:uid="{BD2A5E90-C065-45C4-8E2A-4C00378A8413}"/>
    <cellStyle name="Normal 3 3 8" xfId="14370" xr:uid="{00000000-0005-0000-0000-000074410000}"/>
    <cellStyle name="Normal 3 3 8 2" xfId="14371" xr:uid="{00000000-0005-0000-0000-000075410000}"/>
    <cellStyle name="Normal 3 3 8 2 2" xfId="22020" xr:uid="{00000000-0005-0000-0000-000076410000}"/>
    <cellStyle name="Normal 3 3 8 2 2 2" xfId="33927" xr:uid="{01A0C888-B119-4B04-A063-1C6B6012D165}"/>
    <cellStyle name="Normal 3 3 8 2 3" xfId="27985" xr:uid="{27EDCF44-B2D3-4011-B3D8-A3172D7B0C80}"/>
    <cellStyle name="Normal 3 3 8 3" xfId="14372" xr:uid="{00000000-0005-0000-0000-000077410000}"/>
    <cellStyle name="Normal 3 3 8 3 2" xfId="22021" xr:uid="{00000000-0005-0000-0000-000078410000}"/>
    <cellStyle name="Normal 3 3 8 3 2 2" xfId="33928" xr:uid="{581C1AF6-563F-4BAA-A160-4B4A2C7D7877}"/>
    <cellStyle name="Normal 3 3 8 3 3" xfId="27986" xr:uid="{160341FA-4386-480A-9A14-F9E229A71F31}"/>
    <cellStyle name="Normal 3 3 9" xfId="14373" xr:uid="{00000000-0005-0000-0000-000079410000}"/>
    <cellStyle name="Normal 3 3 9 2" xfId="14374" xr:uid="{00000000-0005-0000-0000-00007A410000}"/>
    <cellStyle name="Normal 3 3 9 2 2" xfId="22022" xr:uid="{00000000-0005-0000-0000-00007B410000}"/>
    <cellStyle name="Normal 3 3 9 2 2 2" xfId="33929" xr:uid="{0A1A3C05-1AAD-40B5-BEEE-7594652FD255}"/>
    <cellStyle name="Normal 3 3 9 2 3" xfId="27987" xr:uid="{E5C1BB48-E783-4F12-935D-56FBE27FD398}"/>
    <cellStyle name="Normal 3 3 9 3" xfId="14375" xr:uid="{00000000-0005-0000-0000-00007C410000}"/>
    <cellStyle name="Normal 3 3 9 3 2" xfId="22023" xr:uid="{00000000-0005-0000-0000-00007D410000}"/>
    <cellStyle name="Normal 3 3 9 3 2 2" xfId="33930" xr:uid="{E4CF5EED-CBF0-450A-807A-778F58772AD2}"/>
    <cellStyle name="Normal 3 3 9 3 3" xfId="27988" xr:uid="{D91B3151-D3D6-4236-9C36-B5A1E9726A87}"/>
    <cellStyle name="Normal 3 30" xfId="14376" xr:uid="{00000000-0005-0000-0000-00007E410000}"/>
    <cellStyle name="Normal 3 31" xfId="19631" xr:uid="{00000000-0005-0000-0000-00007F410000}"/>
    <cellStyle name="Normal 3 31 2" xfId="31538" xr:uid="{9AB7A083-FC12-46AC-A595-06D774525318}"/>
    <cellStyle name="Normal 3 32" xfId="25574" xr:uid="{3D8D2EA6-EF49-4516-8BEB-0FDB2FA8D677}"/>
    <cellStyle name="Normal 3 4" xfId="14377" xr:uid="{00000000-0005-0000-0000-000080410000}"/>
    <cellStyle name="Normal 3 4 2" xfId="14378" xr:uid="{00000000-0005-0000-0000-000081410000}"/>
    <cellStyle name="Normal 3 4 2 2" xfId="14379" xr:uid="{00000000-0005-0000-0000-000082410000}"/>
    <cellStyle name="Normal 3 4 2 2 2" xfId="22025" xr:uid="{00000000-0005-0000-0000-000083410000}"/>
    <cellStyle name="Normal 3 4 2 2 2 2" xfId="33932" xr:uid="{3655FF74-2FD3-4E11-95AB-CDCEA19D04BA}"/>
    <cellStyle name="Normal 3 4 2 2 3" xfId="27990" xr:uid="{035BDF05-6DF6-47B2-96A9-29E5C40145BE}"/>
    <cellStyle name="Normal 3 4 2 3" xfId="22024" xr:uid="{00000000-0005-0000-0000-000084410000}"/>
    <cellStyle name="Normal 3 4 2 3 2" xfId="33931" xr:uid="{6DCD3628-3BAA-404E-8D6D-405140C6E58E}"/>
    <cellStyle name="Normal 3 4 2 4" xfId="27989" xr:uid="{1DBE0960-6B5E-4C23-98E6-5E9D5F450681}"/>
    <cellStyle name="Normal 3 4 3" xfId="14380" xr:uid="{00000000-0005-0000-0000-000085410000}"/>
    <cellStyle name="Normal 3 4 3 2" xfId="14381" xr:uid="{00000000-0005-0000-0000-000086410000}"/>
    <cellStyle name="Normal 3 4 3 2 2" xfId="22027" xr:uid="{00000000-0005-0000-0000-000087410000}"/>
    <cellStyle name="Normal 3 4 3 2 2 2" xfId="33934" xr:uid="{8A1A2143-CD4B-4A22-9C5D-34865A25549A}"/>
    <cellStyle name="Normal 3 4 3 2 3" xfId="27992" xr:uid="{497C2046-80B9-4E15-95F9-1774DA04420F}"/>
    <cellStyle name="Normal 3 4 3 3" xfId="22026" xr:uid="{00000000-0005-0000-0000-000088410000}"/>
    <cellStyle name="Normal 3 4 3 3 2" xfId="33933" xr:uid="{E5CC1DA8-2514-43C7-88EF-C01B8F73B9AC}"/>
    <cellStyle name="Normal 3 4 3 4" xfId="27991" xr:uid="{96122808-46BB-40D4-A275-CCCA07DE9683}"/>
    <cellStyle name="Normal 3 4 4" xfId="14382" xr:uid="{00000000-0005-0000-0000-000089410000}"/>
    <cellStyle name="Normal 3 4 4 2" xfId="14383" xr:uid="{00000000-0005-0000-0000-00008A410000}"/>
    <cellStyle name="Normal 3 4 4 2 2" xfId="22029" xr:uid="{00000000-0005-0000-0000-00008B410000}"/>
    <cellStyle name="Normal 3 4 4 2 2 2" xfId="33936" xr:uid="{82434F1F-270C-4144-A9C2-5FF3165899C1}"/>
    <cellStyle name="Normal 3 4 4 2 3" xfId="27994" xr:uid="{1D8CFE6B-CE80-4275-8ABD-2B1DB38AD21B}"/>
    <cellStyle name="Normal 3 4 4 3" xfId="22028" xr:uid="{00000000-0005-0000-0000-00008C410000}"/>
    <cellStyle name="Normal 3 4 4 3 2" xfId="33935" xr:uid="{F20FB377-DE25-4654-8F98-85BF4B92FF7C}"/>
    <cellStyle name="Normal 3 4 4 4" xfId="27993" xr:uid="{B185720F-8FC2-467A-921F-FCA4E2C7F7CB}"/>
    <cellStyle name="Normal 3 4 5" xfId="14384" xr:uid="{00000000-0005-0000-0000-00008D410000}"/>
    <cellStyle name="Normal 3 4 5 2" xfId="22030" xr:uid="{00000000-0005-0000-0000-00008E410000}"/>
    <cellStyle name="Normal 3 4 5 2 2" xfId="33937" xr:uid="{0A792431-7FF1-47A9-AC23-EA1E26EF67DD}"/>
    <cellStyle name="Normal 3 4 5 3" xfId="27995" xr:uid="{64C98DD2-AFC6-4E56-A290-516F0665FA5D}"/>
    <cellStyle name="Normal 3 4 6" xfId="14385" xr:uid="{00000000-0005-0000-0000-00008F410000}"/>
    <cellStyle name="Normal 3 4 6 2" xfId="22031" xr:uid="{00000000-0005-0000-0000-000090410000}"/>
    <cellStyle name="Normal 3 4 6 2 2" xfId="33938" xr:uid="{153549FC-47DB-4B44-AEAD-A19F57D06847}"/>
    <cellStyle name="Normal 3 4 6 3" xfId="27996" xr:uid="{0BAE90C2-6C10-420C-AF4A-1BC7ECF2B874}"/>
    <cellStyle name="Normal 3 4 7" xfId="14386" xr:uid="{00000000-0005-0000-0000-000091410000}"/>
    <cellStyle name="Normal 3 4 7 2" xfId="22032" xr:uid="{00000000-0005-0000-0000-000092410000}"/>
    <cellStyle name="Normal 3 4 7 2 2" xfId="33939" xr:uid="{9CFDB664-7E77-471D-912E-C14C7E38A00E}"/>
    <cellStyle name="Normal 3 4 7 3" xfId="27997" xr:uid="{417A8AA7-0994-4FAC-8C14-961E69F31D37}"/>
    <cellStyle name="Normal 3 4 8" xfId="14387" xr:uid="{00000000-0005-0000-0000-000093410000}"/>
    <cellStyle name="Normal 3 5" xfId="14388" xr:uid="{00000000-0005-0000-0000-000094410000}"/>
    <cellStyle name="Normal 3 5 10" xfId="14389" xr:uid="{00000000-0005-0000-0000-000095410000}"/>
    <cellStyle name="Normal 3 5 11" xfId="22033" xr:uid="{00000000-0005-0000-0000-000096410000}"/>
    <cellStyle name="Normal 3 5 11 2" xfId="33940" xr:uid="{82FB3EA4-B844-4224-96A7-3289502FA6A0}"/>
    <cellStyle name="Normal 3 5 12" xfId="27998" xr:uid="{7BB4BE0F-1871-4438-A13A-7701FF8CB564}"/>
    <cellStyle name="Normal 3 5 2" xfId="14390" xr:uid="{00000000-0005-0000-0000-000097410000}"/>
    <cellStyle name="Normal 3 5 2 2" xfId="14391" xr:uid="{00000000-0005-0000-0000-000098410000}"/>
    <cellStyle name="Normal 3 5 2 2 2" xfId="14392" xr:uid="{00000000-0005-0000-0000-000099410000}"/>
    <cellStyle name="Normal 3 5 2 2 2 2" xfId="14393" xr:uid="{00000000-0005-0000-0000-00009A410000}"/>
    <cellStyle name="Normal 3 5 2 2 2 2 2" xfId="22037" xr:uid="{00000000-0005-0000-0000-00009B410000}"/>
    <cellStyle name="Normal 3 5 2 2 2 2 2 2" xfId="33944" xr:uid="{F0B7A6E0-40CE-4796-B591-8EDF63D70504}"/>
    <cellStyle name="Normal 3 5 2 2 2 2 3" xfId="28002" xr:uid="{750237D9-7ED3-4873-8877-3AFB2EF629A1}"/>
    <cellStyle name="Normal 3 5 2 2 2 3" xfId="14394" xr:uid="{00000000-0005-0000-0000-00009C410000}"/>
    <cellStyle name="Normal 3 5 2 2 2 3 2" xfId="22038" xr:uid="{00000000-0005-0000-0000-00009D410000}"/>
    <cellStyle name="Normal 3 5 2 2 2 3 2 2" xfId="33945" xr:uid="{5FC51D2E-C9D9-4B0B-8C6B-86762204D4A4}"/>
    <cellStyle name="Normal 3 5 2 2 2 3 3" xfId="28003" xr:uid="{1AF1A68F-920B-4F92-AA90-C8AD2CAA2975}"/>
    <cellStyle name="Normal 3 5 2 2 2 4" xfId="22036" xr:uid="{00000000-0005-0000-0000-00009E410000}"/>
    <cellStyle name="Normal 3 5 2 2 2 4 2" xfId="33943" xr:uid="{BDD8AA28-24F9-41C3-B898-ADB3DBAFF1AB}"/>
    <cellStyle name="Normal 3 5 2 2 2 5" xfId="28001" xr:uid="{164EF083-CD2D-4D63-B451-B844D092ECC5}"/>
    <cellStyle name="Normal 3 5 2 2 3" xfId="14395" xr:uid="{00000000-0005-0000-0000-00009F410000}"/>
    <cellStyle name="Normal 3 5 2 2 3 2" xfId="14396" xr:uid="{00000000-0005-0000-0000-0000A0410000}"/>
    <cellStyle name="Normal 3 5 2 2 3 2 2" xfId="22040" xr:uid="{00000000-0005-0000-0000-0000A1410000}"/>
    <cellStyle name="Normal 3 5 2 2 3 2 2 2" xfId="33947" xr:uid="{23AD8937-0448-4171-9868-6A3DA88655DB}"/>
    <cellStyle name="Normal 3 5 2 2 3 2 3" xfId="28005" xr:uid="{7EABA8D1-8855-4B25-A7D3-CC3923DBC097}"/>
    <cellStyle name="Normal 3 5 2 2 3 3" xfId="22039" xr:uid="{00000000-0005-0000-0000-0000A2410000}"/>
    <cellStyle name="Normal 3 5 2 2 3 3 2" xfId="33946" xr:uid="{8A15D564-8A9F-4F05-ABE6-6F6E8FB97D2D}"/>
    <cellStyle name="Normal 3 5 2 2 3 4" xfId="28004" xr:uid="{80FDFDB5-8847-448F-83C7-BCA4992A4FEE}"/>
    <cellStyle name="Normal 3 5 2 2 4" xfId="14397" xr:uid="{00000000-0005-0000-0000-0000A3410000}"/>
    <cellStyle name="Normal 3 5 2 2 4 2" xfId="22041" xr:uid="{00000000-0005-0000-0000-0000A4410000}"/>
    <cellStyle name="Normal 3 5 2 2 4 2 2" xfId="33948" xr:uid="{62B17205-609F-4558-A9CA-0EB8DF92693C}"/>
    <cellStyle name="Normal 3 5 2 2 4 3" xfId="28006" xr:uid="{C2B60179-9154-4B71-8CAB-107AB623A5EF}"/>
    <cellStyle name="Normal 3 5 2 2 5" xfId="22035" xr:uid="{00000000-0005-0000-0000-0000A5410000}"/>
    <cellStyle name="Normal 3 5 2 2 5 2" xfId="33942" xr:uid="{6D226BAC-AE28-47AD-B4C5-D368184691F3}"/>
    <cellStyle name="Normal 3 5 2 2 6" xfId="28000" xr:uid="{63B05B9E-13B7-4F16-9AE1-4EDA79F817B1}"/>
    <cellStyle name="Normal 3 5 2 3" xfId="14398" xr:uid="{00000000-0005-0000-0000-0000A6410000}"/>
    <cellStyle name="Normal 3 5 2 3 2" xfId="14399" xr:uid="{00000000-0005-0000-0000-0000A7410000}"/>
    <cellStyle name="Normal 3 5 2 3 2 2" xfId="14400" xr:uid="{00000000-0005-0000-0000-0000A8410000}"/>
    <cellStyle name="Normal 3 5 2 3 2 2 2" xfId="22044" xr:uid="{00000000-0005-0000-0000-0000A9410000}"/>
    <cellStyle name="Normal 3 5 2 3 2 2 2 2" xfId="33951" xr:uid="{C9859856-F440-418D-9DB8-0A1CDC111EC7}"/>
    <cellStyle name="Normal 3 5 2 3 2 2 3" xfId="28009" xr:uid="{864CD03A-4B84-4DE2-A287-CBD045A02C50}"/>
    <cellStyle name="Normal 3 5 2 3 2 3" xfId="22043" xr:uid="{00000000-0005-0000-0000-0000AA410000}"/>
    <cellStyle name="Normal 3 5 2 3 2 3 2" xfId="33950" xr:uid="{0B641F53-E70B-4631-BC2F-08466AA602F5}"/>
    <cellStyle name="Normal 3 5 2 3 2 4" xfId="28008" xr:uid="{037602F8-3669-4CD1-8538-1F14B09A4CA3}"/>
    <cellStyle name="Normal 3 5 2 3 3" xfId="14401" xr:uid="{00000000-0005-0000-0000-0000AB410000}"/>
    <cellStyle name="Normal 3 5 2 3 3 2" xfId="22045" xr:uid="{00000000-0005-0000-0000-0000AC410000}"/>
    <cellStyle name="Normal 3 5 2 3 3 2 2" xfId="33952" xr:uid="{2ACCE2DA-1977-4279-A11F-6F5726C25BD2}"/>
    <cellStyle name="Normal 3 5 2 3 3 3" xfId="28010" xr:uid="{A5E7CC20-6198-434B-B090-4AE5CF187E42}"/>
    <cellStyle name="Normal 3 5 2 3 4" xfId="22042" xr:uid="{00000000-0005-0000-0000-0000AD410000}"/>
    <cellStyle name="Normal 3 5 2 3 4 2" xfId="33949" xr:uid="{F0D7E8BD-4734-4D85-8717-938956A0F9AF}"/>
    <cellStyle name="Normal 3 5 2 3 5" xfId="28007" xr:uid="{5B5145CA-6CF9-4703-AA31-7E2CA7D4C8C5}"/>
    <cellStyle name="Normal 3 5 2 4" xfId="14402" xr:uid="{00000000-0005-0000-0000-0000AE410000}"/>
    <cellStyle name="Normal 3 5 2 4 2" xfId="14403" xr:uid="{00000000-0005-0000-0000-0000AF410000}"/>
    <cellStyle name="Normal 3 5 2 4 2 2" xfId="22047" xr:uid="{00000000-0005-0000-0000-0000B0410000}"/>
    <cellStyle name="Normal 3 5 2 4 2 2 2" xfId="33954" xr:uid="{BA2BC6CB-795B-4B0B-864F-BEFFE93F76FA}"/>
    <cellStyle name="Normal 3 5 2 4 2 3" xfId="28012" xr:uid="{C08321CA-955D-4A97-A1A2-1CCAD85A735F}"/>
    <cellStyle name="Normal 3 5 2 4 3" xfId="22046" xr:uid="{00000000-0005-0000-0000-0000B1410000}"/>
    <cellStyle name="Normal 3 5 2 4 3 2" xfId="33953" xr:uid="{EBE15B05-BE50-4D62-9011-54E8F66E561E}"/>
    <cellStyle name="Normal 3 5 2 4 4" xfId="28011" xr:uid="{F72A3708-4AE1-4BB6-8BD3-D2F628C54A94}"/>
    <cellStyle name="Normal 3 5 2 5" xfId="14404" xr:uid="{00000000-0005-0000-0000-0000B2410000}"/>
    <cellStyle name="Normal 3 5 2 5 2" xfId="22048" xr:uid="{00000000-0005-0000-0000-0000B3410000}"/>
    <cellStyle name="Normal 3 5 2 5 2 2" xfId="33955" xr:uid="{6F509DD6-7D03-416A-9048-1E326D63B918}"/>
    <cellStyle name="Normal 3 5 2 5 3" xfId="28013" xr:uid="{54587CB6-A35A-41FE-8FA6-99CA992C98C9}"/>
    <cellStyle name="Normal 3 5 2 6" xfId="14405" xr:uid="{00000000-0005-0000-0000-0000B4410000}"/>
    <cellStyle name="Normal 3 5 2 6 2" xfId="22049" xr:uid="{00000000-0005-0000-0000-0000B5410000}"/>
    <cellStyle name="Normal 3 5 2 6 2 2" xfId="33956" xr:uid="{6A974556-4901-42D3-A3FB-8EDD6168B8CF}"/>
    <cellStyle name="Normal 3 5 2 6 3" xfId="28014" xr:uid="{9E39F65C-654B-426A-AD23-D623101871BC}"/>
    <cellStyle name="Normal 3 5 2 7" xfId="22034" xr:uid="{00000000-0005-0000-0000-0000B6410000}"/>
    <cellStyle name="Normal 3 5 2 7 2" xfId="33941" xr:uid="{3E737597-6F17-4787-A959-4B3BCF44C7E0}"/>
    <cellStyle name="Normal 3 5 2 8" xfId="27999" xr:uid="{A1A5AD58-477A-45AE-9159-99587D706F6B}"/>
    <cellStyle name="Normal 3 5 3" xfId="14406" xr:uid="{00000000-0005-0000-0000-0000B7410000}"/>
    <cellStyle name="Normal 3 5 3 2" xfId="14407" xr:uid="{00000000-0005-0000-0000-0000B8410000}"/>
    <cellStyle name="Normal 3 5 3 2 2" xfId="14408" xr:uid="{00000000-0005-0000-0000-0000B9410000}"/>
    <cellStyle name="Normal 3 5 3 2 2 2" xfId="22052" xr:uid="{00000000-0005-0000-0000-0000BA410000}"/>
    <cellStyle name="Normal 3 5 3 2 2 2 2" xfId="33959" xr:uid="{7E1C7510-C9B9-4E75-A15D-AD477F4FCD60}"/>
    <cellStyle name="Normal 3 5 3 2 2 3" xfId="28017" xr:uid="{C0564280-F356-4018-8E59-A668B1F70412}"/>
    <cellStyle name="Normal 3 5 3 2 3" xfId="14409" xr:uid="{00000000-0005-0000-0000-0000BB410000}"/>
    <cellStyle name="Normal 3 5 3 2 3 2" xfId="22053" xr:uid="{00000000-0005-0000-0000-0000BC410000}"/>
    <cellStyle name="Normal 3 5 3 2 3 2 2" xfId="33960" xr:uid="{E5DBABAE-3ADD-488B-A69A-12B35D2E28BF}"/>
    <cellStyle name="Normal 3 5 3 2 3 3" xfId="28018" xr:uid="{D3B9B1D4-2978-4045-AC21-05B15C27C204}"/>
    <cellStyle name="Normal 3 5 3 2 4" xfId="22051" xr:uid="{00000000-0005-0000-0000-0000BD410000}"/>
    <cellStyle name="Normal 3 5 3 2 4 2" xfId="33958" xr:uid="{E18A752B-6724-4D6A-B13E-6545990F8B2E}"/>
    <cellStyle name="Normal 3 5 3 2 5" xfId="28016" xr:uid="{7C662F3D-7E75-4834-A856-4A503D71DB48}"/>
    <cellStyle name="Normal 3 5 3 3" xfId="14410" xr:uid="{00000000-0005-0000-0000-0000BE410000}"/>
    <cellStyle name="Normal 3 5 3 3 2" xfId="14411" xr:uid="{00000000-0005-0000-0000-0000BF410000}"/>
    <cellStyle name="Normal 3 5 3 3 2 2" xfId="22055" xr:uid="{00000000-0005-0000-0000-0000C0410000}"/>
    <cellStyle name="Normal 3 5 3 3 2 2 2" xfId="33962" xr:uid="{4D73F49B-2181-4363-86D0-40205C2961E0}"/>
    <cellStyle name="Normal 3 5 3 3 2 3" xfId="28020" xr:uid="{4B54EBC5-743C-498C-A9E8-EC952035F642}"/>
    <cellStyle name="Normal 3 5 3 3 3" xfId="22054" xr:uid="{00000000-0005-0000-0000-0000C1410000}"/>
    <cellStyle name="Normal 3 5 3 3 3 2" xfId="33961" xr:uid="{4DD4A815-055B-454D-9113-C3EC2B28877A}"/>
    <cellStyle name="Normal 3 5 3 3 4" xfId="28019" xr:uid="{82B9C9FC-794B-43C2-B66F-49ABFE333704}"/>
    <cellStyle name="Normal 3 5 3 4" xfId="14412" xr:uid="{00000000-0005-0000-0000-0000C2410000}"/>
    <cellStyle name="Normal 3 5 3 4 2" xfId="22056" xr:uid="{00000000-0005-0000-0000-0000C3410000}"/>
    <cellStyle name="Normal 3 5 3 4 2 2" xfId="33963" xr:uid="{C2F24085-9A24-4326-BEC9-32E127CD30E0}"/>
    <cellStyle name="Normal 3 5 3 4 3" xfId="28021" xr:uid="{D1286124-A093-4DBB-8BA7-591056A6111D}"/>
    <cellStyle name="Normal 3 5 3 5" xfId="14413" xr:uid="{00000000-0005-0000-0000-0000C4410000}"/>
    <cellStyle name="Normal 3 5 3 5 2" xfId="22057" xr:uid="{00000000-0005-0000-0000-0000C5410000}"/>
    <cellStyle name="Normal 3 5 3 5 2 2" xfId="33964" xr:uid="{69FC2159-A164-40EC-85A4-94406E2711EF}"/>
    <cellStyle name="Normal 3 5 3 5 3" xfId="28022" xr:uid="{C37F826D-88A5-418E-A55E-B530A0E70711}"/>
    <cellStyle name="Normal 3 5 3 6" xfId="22050" xr:uid="{00000000-0005-0000-0000-0000C6410000}"/>
    <cellStyle name="Normal 3 5 3 6 2" xfId="33957" xr:uid="{1E0D9716-B043-4B93-AE8B-043E0D2A064F}"/>
    <cellStyle name="Normal 3 5 3 7" xfId="28015" xr:uid="{5AA1152D-F162-4EC9-AE13-ADA7FF806957}"/>
    <cellStyle name="Normal 3 5 4" xfId="14414" xr:uid="{00000000-0005-0000-0000-0000C7410000}"/>
    <cellStyle name="Normal 3 5 4 2" xfId="14415" xr:uid="{00000000-0005-0000-0000-0000C8410000}"/>
    <cellStyle name="Normal 3 5 4 2 2" xfId="14416" xr:uid="{00000000-0005-0000-0000-0000C9410000}"/>
    <cellStyle name="Normal 3 5 4 2 2 2" xfId="22060" xr:uid="{00000000-0005-0000-0000-0000CA410000}"/>
    <cellStyle name="Normal 3 5 4 2 2 2 2" xfId="33967" xr:uid="{155C182F-CCA6-46C4-8913-BB0ECA741325}"/>
    <cellStyle name="Normal 3 5 4 2 2 3" xfId="28025" xr:uid="{0466FDAA-8A59-4391-8BEC-0FCB76423ED2}"/>
    <cellStyle name="Normal 3 5 4 2 3" xfId="22059" xr:uid="{00000000-0005-0000-0000-0000CB410000}"/>
    <cellStyle name="Normal 3 5 4 2 3 2" xfId="33966" xr:uid="{F0360273-DB65-4728-A81B-C72EED49F054}"/>
    <cellStyle name="Normal 3 5 4 2 4" xfId="28024" xr:uid="{D0D782B3-2A90-4949-8612-65B160F7C4C2}"/>
    <cellStyle name="Normal 3 5 4 3" xfId="14417" xr:uid="{00000000-0005-0000-0000-0000CC410000}"/>
    <cellStyle name="Normal 3 5 4 3 2" xfId="22061" xr:uid="{00000000-0005-0000-0000-0000CD410000}"/>
    <cellStyle name="Normal 3 5 4 3 2 2" xfId="33968" xr:uid="{11304C10-28FE-4351-BC54-937ED26E9C3B}"/>
    <cellStyle name="Normal 3 5 4 3 3" xfId="28026" xr:uid="{EEABA9CB-079B-4014-8837-577169D69AB6}"/>
    <cellStyle name="Normal 3 5 4 4" xfId="14418" xr:uid="{00000000-0005-0000-0000-0000CE410000}"/>
    <cellStyle name="Normal 3 5 4 4 2" xfId="22062" xr:uid="{00000000-0005-0000-0000-0000CF410000}"/>
    <cellStyle name="Normal 3 5 4 4 2 2" xfId="33969" xr:uid="{A448006A-A3D9-4F42-B050-30815988ABF1}"/>
    <cellStyle name="Normal 3 5 4 4 3" xfId="28027" xr:uid="{61DEAAB6-43C9-41B9-A918-95F577BE4CDD}"/>
    <cellStyle name="Normal 3 5 4 5" xfId="22058" xr:uid="{00000000-0005-0000-0000-0000D0410000}"/>
    <cellStyle name="Normal 3 5 4 5 2" xfId="33965" xr:uid="{F17B98A7-CA4E-4EF4-B0D0-484EF37C459A}"/>
    <cellStyle name="Normal 3 5 4 6" xfId="28023" xr:uid="{F660F89E-5C47-4655-BE1D-97D606BE4872}"/>
    <cellStyle name="Normal 3 5 5" xfId="14419" xr:uid="{00000000-0005-0000-0000-0000D1410000}"/>
    <cellStyle name="Normal 3 5 5 2" xfId="14420" xr:uid="{00000000-0005-0000-0000-0000D2410000}"/>
    <cellStyle name="Normal 3 5 5 2 2" xfId="22064" xr:uid="{00000000-0005-0000-0000-0000D3410000}"/>
    <cellStyle name="Normal 3 5 5 2 2 2" xfId="33971" xr:uid="{6229EC4A-9B06-43EF-A030-1A5ADA68E445}"/>
    <cellStyle name="Normal 3 5 5 2 3" xfId="28029" xr:uid="{F13B2397-86D1-4A36-B7F3-E322835AEA40}"/>
    <cellStyle name="Normal 3 5 5 3" xfId="22063" xr:uid="{00000000-0005-0000-0000-0000D4410000}"/>
    <cellStyle name="Normal 3 5 5 3 2" xfId="33970" xr:uid="{9FE96459-E39C-4FE6-AE55-3C5369DCAC56}"/>
    <cellStyle name="Normal 3 5 5 4" xfId="28028" xr:uid="{E74A3325-E5DF-4F5F-854E-8B16388D4CA2}"/>
    <cellStyle name="Normal 3 5 6" xfId="14421" xr:uid="{00000000-0005-0000-0000-0000D5410000}"/>
    <cellStyle name="Normal 3 5 6 2" xfId="22065" xr:uid="{00000000-0005-0000-0000-0000D6410000}"/>
    <cellStyle name="Normal 3 5 6 2 2" xfId="33972" xr:uid="{75C7CFBD-8376-462E-A0D6-7EA56920657B}"/>
    <cellStyle name="Normal 3 5 6 3" xfId="28030" xr:uid="{71BA71C0-E399-4D9E-BFB0-E0F6B6135539}"/>
    <cellStyle name="Normal 3 5 7" xfId="14422" xr:uid="{00000000-0005-0000-0000-0000D7410000}"/>
    <cellStyle name="Normal 3 5 7 2" xfId="22066" xr:uid="{00000000-0005-0000-0000-0000D8410000}"/>
    <cellStyle name="Normal 3 5 7 2 2" xfId="33973" xr:uid="{E1C24A41-32AC-499A-BC2C-2646BB94FA1F}"/>
    <cellStyle name="Normal 3 5 7 3" xfId="28031" xr:uid="{1C04E93F-373C-4C3B-B14A-EE69363666E4}"/>
    <cellStyle name="Normal 3 5 8" xfId="14423" xr:uid="{00000000-0005-0000-0000-0000D9410000}"/>
    <cellStyle name="Normal 3 5 8 2" xfId="22067" xr:uid="{00000000-0005-0000-0000-0000DA410000}"/>
    <cellStyle name="Normal 3 5 8 2 2" xfId="33974" xr:uid="{6A6862D7-31F2-4728-9B73-79FD968E3FD4}"/>
    <cellStyle name="Normal 3 5 8 3" xfId="28032" xr:uid="{A7F7B225-71AA-4645-9A34-3D332D60DB47}"/>
    <cellStyle name="Normal 3 5 9" xfId="14424" xr:uid="{00000000-0005-0000-0000-0000DB410000}"/>
    <cellStyle name="Normal 3 5 9 2" xfId="22068" xr:uid="{00000000-0005-0000-0000-0000DC410000}"/>
    <cellStyle name="Normal 3 5 9 2 2" xfId="33975" xr:uid="{DFDEBF32-84EC-455E-95E4-2A79CBDA1428}"/>
    <cellStyle name="Normal 3 5 9 3" xfId="28033" xr:uid="{0E798B41-4818-4B33-9F96-45421FE6F569}"/>
    <cellStyle name="Normal 3 6" xfId="14425" xr:uid="{00000000-0005-0000-0000-0000DD410000}"/>
    <cellStyle name="Normal 3 6 2" xfId="14426" xr:uid="{00000000-0005-0000-0000-0000DE410000}"/>
    <cellStyle name="Normal 3 6 2 2" xfId="22069" xr:uid="{00000000-0005-0000-0000-0000DF410000}"/>
    <cellStyle name="Normal 3 6 2 2 2" xfId="33976" xr:uid="{2409518D-6DD4-484A-BA98-672C4707E50B}"/>
    <cellStyle name="Normal 3 6 2 3" xfId="28034" xr:uid="{67AAB40F-7D72-49D0-BCF0-6B09FF7020CA}"/>
    <cellStyle name="Normal 3 6 3" xfId="14427" xr:uid="{00000000-0005-0000-0000-0000E0410000}"/>
    <cellStyle name="Normal 3 6 3 2" xfId="22070" xr:uid="{00000000-0005-0000-0000-0000E1410000}"/>
    <cellStyle name="Normal 3 6 3 2 2" xfId="33977" xr:uid="{8C3293DC-E548-48E6-B33D-09DC49A7B26A}"/>
    <cellStyle name="Normal 3 6 3 3" xfId="28035" xr:uid="{4991019B-54A4-446D-80A2-FF2B98ED7680}"/>
    <cellStyle name="Normal 3 6 4" xfId="14428" xr:uid="{00000000-0005-0000-0000-0000E2410000}"/>
    <cellStyle name="Normal 3 6 4 2" xfId="22071" xr:uid="{00000000-0005-0000-0000-0000E3410000}"/>
    <cellStyle name="Normal 3 6 4 2 2" xfId="33978" xr:uid="{162B1784-01C2-4E96-892F-66005283671F}"/>
    <cellStyle name="Normal 3 6 4 3" xfId="28036" xr:uid="{91051460-26D2-4227-822F-A7749C27D159}"/>
    <cellStyle name="Normal 3 6 5" xfId="14429" xr:uid="{00000000-0005-0000-0000-0000E4410000}"/>
    <cellStyle name="Normal 3 6 5 2" xfId="22072" xr:uid="{00000000-0005-0000-0000-0000E5410000}"/>
    <cellStyle name="Normal 3 6 5 2 2" xfId="33979" xr:uid="{6A2B66AE-BDFB-400E-B753-9FB0B62D062A}"/>
    <cellStyle name="Normal 3 6 5 3" xfId="28037" xr:uid="{AA03405A-BD7A-4316-A85F-27785F06BA13}"/>
    <cellStyle name="Normal 3 6 6" xfId="14430" xr:uid="{00000000-0005-0000-0000-0000E6410000}"/>
    <cellStyle name="Normal 3 6 6 2" xfId="22073" xr:uid="{00000000-0005-0000-0000-0000E7410000}"/>
    <cellStyle name="Normal 3 6 6 2 2" xfId="33980" xr:uid="{BC39281B-BE18-4674-A63F-1994EB5CCA27}"/>
    <cellStyle name="Normal 3 6 6 3" xfId="28038" xr:uid="{CE8415CD-91F2-4B2E-BB8B-A74CB29402F5}"/>
    <cellStyle name="Normal 3 6 7" xfId="14431" xr:uid="{00000000-0005-0000-0000-0000E8410000}"/>
    <cellStyle name="Normal 3 6 7 2" xfId="22074" xr:uid="{00000000-0005-0000-0000-0000E9410000}"/>
    <cellStyle name="Normal 3 6 7 2 2" xfId="33981" xr:uid="{2DAC0E14-E7DE-40E4-9740-C7AA29CBCCCC}"/>
    <cellStyle name="Normal 3 6 7 3" xfId="28039" xr:uid="{D3566352-BAAC-493C-8A2C-6C0DA872C5AE}"/>
    <cellStyle name="Normal 3 6 8" xfId="14432" xr:uid="{00000000-0005-0000-0000-0000EA410000}"/>
    <cellStyle name="Normal 3 7" xfId="14433" xr:uid="{00000000-0005-0000-0000-0000EB410000}"/>
    <cellStyle name="Normal 3 7 10" xfId="28040" xr:uid="{F04FC395-EC89-4130-84FB-DD9D0D6FA2FA}"/>
    <cellStyle name="Normal 3 7 2" xfId="14434" xr:uid="{00000000-0005-0000-0000-0000EC410000}"/>
    <cellStyle name="Normal 3 7 2 2" xfId="14435" xr:uid="{00000000-0005-0000-0000-0000ED410000}"/>
    <cellStyle name="Normal 3 7 2 2 2" xfId="14436" xr:uid="{00000000-0005-0000-0000-0000EE410000}"/>
    <cellStyle name="Normal 3 7 2 2 2 2" xfId="14437" xr:uid="{00000000-0005-0000-0000-0000EF410000}"/>
    <cellStyle name="Normal 3 7 2 2 2 2 2" xfId="22079" xr:uid="{00000000-0005-0000-0000-0000F0410000}"/>
    <cellStyle name="Normal 3 7 2 2 2 2 2 2" xfId="33986" xr:uid="{6AF02A4D-6878-4B55-BE78-07F2D11AECA8}"/>
    <cellStyle name="Normal 3 7 2 2 2 2 3" xfId="28044" xr:uid="{A7663A35-A6E1-42C8-84B1-DA9EC16B871D}"/>
    <cellStyle name="Normal 3 7 2 2 2 3" xfId="14438" xr:uid="{00000000-0005-0000-0000-0000F1410000}"/>
    <cellStyle name="Normal 3 7 2 2 2 3 2" xfId="22080" xr:uid="{00000000-0005-0000-0000-0000F2410000}"/>
    <cellStyle name="Normal 3 7 2 2 2 3 2 2" xfId="33987" xr:uid="{027362BE-C4E4-42A1-A3AD-5D7E12B31FC3}"/>
    <cellStyle name="Normal 3 7 2 2 2 3 3" xfId="28045" xr:uid="{570EC539-4AD3-4C57-A23A-822E7A37342E}"/>
    <cellStyle name="Normal 3 7 2 2 2 4" xfId="22078" xr:uid="{00000000-0005-0000-0000-0000F3410000}"/>
    <cellStyle name="Normal 3 7 2 2 2 4 2" xfId="33985" xr:uid="{74F0B29B-E740-4D57-B9B9-04667F703AE5}"/>
    <cellStyle name="Normal 3 7 2 2 2 5" xfId="28043" xr:uid="{B47C2910-949A-4783-8F4E-C7C1C8A00760}"/>
    <cellStyle name="Normal 3 7 2 2 3" xfId="14439" xr:uid="{00000000-0005-0000-0000-0000F4410000}"/>
    <cellStyle name="Normal 3 7 2 2 3 2" xfId="14440" xr:uid="{00000000-0005-0000-0000-0000F5410000}"/>
    <cellStyle name="Normal 3 7 2 2 3 2 2" xfId="22082" xr:uid="{00000000-0005-0000-0000-0000F6410000}"/>
    <cellStyle name="Normal 3 7 2 2 3 2 2 2" xfId="33989" xr:uid="{69A30D99-2876-4E2E-8095-5EF44A482018}"/>
    <cellStyle name="Normal 3 7 2 2 3 2 3" xfId="28047" xr:uid="{81E8D207-E834-465B-A454-A934D77F2958}"/>
    <cellStyle name="Normal 3 7 2 2 3 3" xfId="22081" xr:uid="{00000000-0005-0000-0000-0000F7410000}"/>
    <cellStyle name="Normal 3 7 2 2 3 3 2" xfId="33988" xr:uid="{9D9F6C5B-A250-43CB-B1D1-740FA90C2AE3}"/>
    <cellStyle name="Normal 3 7 2 2 3 4" xfId="28046" xr:uid="{D722C779-4141-4BEC-8BA2-F9A7B8A52797}"/>
    <cellStyle name="Normal 3 7 2 2 4" xfId="14441" xr:uid="{00000000-0005-0000-0000-0000F8410000}"/>
    <cellStyle name="Normal 3 7 2 2 4 2" xfId="22083" xr:uid="{00000000-0005-0000-0000-0000F9410000}"/>
    <cellStyle name="Normal 3 7 2 2 4 2 2" xfId="33990" xr:uid="{4FE4F5E6-1E3A-4654-89E6-86BDA0C73CA0}"/>
    <cellStyle name="Normal 3 7 2 2 4 3" xfId="28048" xr:uid="{6E437A49-C21D-4F4C-85E4-86B1BCF22D30}"/>
    <cellStyle name="Normal 3 7 2 2 5" xfId="22077" xr:uid="{00000000-0005-0000-0000-0000FA410000}"/>
    <cellStyle name="Normal 3 7 2 2 5 2" xfId="33984" xr:uid="{7CD1D460-81C1-41F1-84BC-729124FC80CA}"/>
    <cellStyle name="Normal 3 7 2 2 6" xfId="28042" xr:uid="{3E964C36-1DA5-46DC-A4D0-054C537F6A1D}"/>
    <cellStyle name="Normal 3 7 2 3" xfId="14442" xr:uid="{00000000-0005-0000-0000-0000FB410000}"/>
    <cellStyle name="Normal 3 7 2 3 2" xfId="14443" xr:uid="{00000000-0005-0000-0000-0000FC410000}"/>
    <cellStyle name="Normal 3 7 2 3 2 2" xfId="14444" xr:uid="{00000000-0005-0000-0000-0000FD410000}"/>
    <cellStyle name="Normal 3 7 2 3 2 2 2" xfId="22086" xr:uid="{00000000-0005-0000-0000-0000FE410000}"/>
    <cellStyle name="Normal 3 7 2 3 2 2 2 2" xfId="33993" xr:uid="{DB646FDB-4DF4-4DD3-BF1D-4EF4548C1396}"/>
    <cellStyle name="Normal 3 7 2 3 2 2 3" xfId="28051" xr:uid="{1D83747D-B322-4D23-A70A-73C21F8B05B3}"/>
    <cellStyle name="Normal 3 7 2 3 2 3" xfId="22085" xr:uid="{00000000-0005-0000-0000-0000FF410000}"/>
    <cellStyle name="Normal 3 7 2 3 2 3 2" xfId="33992" xr:uid="{5E3DB214-AE15-4200-A8EF-2EC6F7CC9A6C}"/>
    <cellStyle name="Normal 3 7 2 3 2 4" xfId="28050" xr:uid="{8AD95A05-DDAB-4670-BA48-74A690C42755}"/>
    <cellStyle name="Normal 3 7 2 3 3" xfId="14445" xr:uid="{00000000-0005-0000-0000-000000420000}"/>
    <cellStyle name="Normal 3 7 2 3 3 2" xfId="22087" xr:uid="{00000000-0005-0000-0000-000001420000}"/>
    <cellStyle name="Normal 3 7 2 3 3 2 2" xfId="33994" xr:uid="{95E0E353-490D-4B7E-8769-357FBFB20390}"/>
    <cellStyle name="Normal 3 7 2 3 3 3" xfId="28052" xr:uid="{F6C6A986-3729-4944-BD8C-AD0404F3DB9B}"/>
    <cellStyle name="Normal 3 7 2 3 4" xfId="22084" xr:uid="{00000000-0005-0000-0000-000002420000}"/>
    <cellStyle name="Normal 3 7 2 3 4 2" xfId="33991" xr:uid="{7C290A8B-B5C5-43E7-B578-1CCC487ECF1F}"/>
    <cellStyle name="Normal 3 7 2 3 5" xfId="28049" xr:uid="{BCD36074-2744-40CE-BABA-4FC0FCC9D3D5}"/>
    <cellStyle name="Normal 3 7 2 4" xfId="14446" xr:uid="{00000000-0005-0000-0000-000003420000}"/>
    <cellStyle name="Normal 3 7 2 4 2" xfId="14447" xr:uid="{00000000-0005-0000-0000-000004420000}"/>
    <cellStyle name="Normal 3 7 2 4 2 2" xfId="22089" xr:uid="{00000000-0005-0000-0000-000005420000}"/>
    <cellStyle name="Normal 3 7 2 4 2 2 2" xfId="33996" xr:uid="{6331FCCE-D498-410A-9293-25FFAD6DDD37}"/>
    <cellStyle name="Normal 3 7 2 4 2 3" xfId="28054" xr:uid="{765D8B47-3F4D-4C27-B959-D4BA6F6E7C41}"/>
    <cellStyle name="Normal 3 7 2 4 3" xfId="22088" xr:uid="{00000000-0005-0000-0000-000006420000}"/>
    <cellStyle name="Normal 3 7 2 4 3 2" xfId="33995" xr:uid="{1B87E2FC-AD9B-4B0F-ADE2-FF33C9AC0961}"/>
    <cellStyle name="Normal 3 7 2 4 4" xfId="28053" xr:uid="{F2388894-EA3B-44F4-AB3B-E1A8BDE81CF3}"/>
    <cellStyle name="Normal 3 7 2 5" xfId="14448" xr:uid="{00000000-0005-0000-0000-000007420000}"/>
    <cellStyle name="Normal 3 7 2 5 2" xfId="22090" xr:uid="{00000000-0005-0000-0000-000008420000}"/>
    <cellStyle name="Normal 3 7 2 5 2 2" xfId="33997" xr:uid="{C27FD194-E340-4D76-96DD-BB93158B6803}"/>
    <cellStyle name="Normal 3 7 2 5 3" xfId="28055" xr:uid="{6399D20C-562A-4721-9C64-D708CA404BC6}"/>
    <cellStyle name="Normal 3 7 2 6" xfId="14449" xr:uid="{00000000-0005-0000-0000-000009420000}"/>
    <cellStyle name="Normal 3 7 2 6 2" xfId="22091" xr:uid="{00000000-0005-0000-0000-00000A420000}"/>
    <cellStyle name="Normal 3 7 2 6 2 2" xfId="33998" xr:uid="{C5236A27-76CD-4D7B-9CF3-6D8B19ED8155}"/>
    <cellStyle name="Normal 3 7 2 6 3" xfId="28056" xr:uid="{8F0A1322-EE44-45F5-A657-A6E99C22E067}"/>
    <cellStyle name="Normal 3 7 2 7" xfId="22076" xr:uid="{00000000-0005-0000-0000-00000B420000}"/>
    <cellStyle name="Normal 3 7 2 7 2" xfId="33983" xr:uid="{2F58F274-17FA-4160-844F-7C6E778ACE0D}"/>
    <cellStyle name="Normal 3 7 2 8" xfId="28041" xr:uid="{5B1D72A9-462D-474E-8FE2-EE9780415EF0}"/>
    <cellStyle name="Normal 3 7 3" xfId="14450" xr:uid="{00000000-0005-0000-0000-00000C420000}"/>
    <cellStyle name="Normal 3 7 3 2" xfId="14451" xr:uid="{00000000-0005-0000-0000-00000D420000}"/>
    <cellStyle name="Normal 3 7 3 2 2" xfId="14452" xr:uid="{00000000-0005-0000-0000-00000E420000}"/>
    <cellStyle name="Normal 3 7 3 2 2 2" xfId="22094" xr:uid="{00000000-0005-0000-0000-00000F420000}"/>
    <cellStyle name="Normal 3 7 3 2 2 2 2" xfId="34001" xr:uid="{4CB86B2B-ACF2-4AAA-96B6-E447A461927E}"/>
    <cellStyle name="Normal 3 7 3 2 2 3" xfId="28059" xr:uid="{7C91199E-8481-4DD7-BCCE-25BA1B5E40BF}"/>
    <cellStyle name="Normal 3 7 3 2 3" xfId="14453" xr:uid="{00000000-0005-0000-0000-000010420000}"/>
    <cellStyle name="Normal 3 7 3 2 3 2" xfId="22095" xr:uid="{00000000-0005-0000-0000-000011420000}"/>
    <cellStyle name="Normal 3 7 3 2 3 2 2" xfId="34002" xr:uid="{317BFD23-24C9-40F7-BA6D-F2D64BC8F404}"/>
    <cellStyle name="Normal 3 7 3 2 3 3" xfId="28060" xr:uid="{21417098-ABC6-4631-9F4B-958406A46215}"/>
    <cellStyle name="Normal 3 7 3 2 4" xfId="22093" xr:uid="{00000000-0005-0000-0000-000012420000}"/>
    <cellStyle name="Normal 3 7 3 2 4 2" xfId="34000" xr:uid="{0D887110-8F1A-49C9-BB39-20DF288CC6D2}"/>
    <cellStyle name="Normal 3 7 3 2 5" xfId="28058" xr:uid="{A3FF19FB-294E-446F-9767-AE785B364BDD}"/>
    <cellStyle name="Normal 3 7 3 3" xfId="14454" xr:uid="{00000000-0005-0000-0000-000013420000}"/>
    <cellStyle name="Normal 3 7 3 3 2" xfId="14455" xr:uid="{00000000-0005-0000-0000-000014420000}"/>
    <cellStyle name="Normal 3 7 3 3 2 2" xfId="22097" xr:uid="{00000000-0005-0000-0000-000015420000}"/>
    <cellStyle name="Normal 3 7 3 3 2 2 2" xfId="34004" xr:uid="{F2F0E2D3-1100-4775-B124-D63DEA9E2947}"/>
    <cellStyle name="Normal 3 7 3 3 2 3" xfId="28062" xr:uid="{7B8A29A5-C1A7-4A62-A3A0-14C97F49CEB3}"/>
    <cellStyle name="Normal 3 7 3 3 3" xfId="22096" xr:uid="{00000000-0005-0000-0000-000016420000}"/>
    <cellStyle name="Normal 3 7 3 3 3 2" xfId="34003" xr:uid="{A7227591-E868-4E54-B48E-8A0F68E9B098}"/>
    <cellStyle name="Normal 3 7 3 3 4" xfId="28061" xr:uid="{A8933A92-4AC8-4ED5-9487-9A693FBD419F}"/>
    <cellStyle name="Normal 3 7 3 4" xfId="14456" xr:uid="{00000000-0005-0000-0000-000017420000}"/>
    <cellStyle name="Normal 3 7 3 4 2" xfId="22098" xr:uid="{00000000-0005-0000-0000-000018420000}"/>
    <cellStyle name="Normal 3 7 3 4 2 2" xfId="34005" xr:uid="{D3AF1D5F-A8DB-4CCD-9627-B4B6BA857A64}"/>
    <cellStyle name="Normal 3 7 3 4 3" xfId="28063" xr:uid="{D23F1A0B-F829-4CC2-A4AD-976279379BEA}"/>
    <cellStyle name="Normal 3 7 3 5" xfId="14457" xr:uid="{00000000-0005-0000-0000-000019420000}"/>
    <cellStyle name="Normal 3 7 3 5 2" xfId="22099" xr:uid="{00000000-0005-0000-0000-00001A420000}"/>
    <cellStyle name="Normal 3 7 3 5 2 2" xfId="34006" xr:uid="{FCC37F9C-5B45-4500-A23C-D7A0CB9730D1}"/>
    <cellStyle name="Normal 3 7 3 5 3" xfId="28064" xr:uid="{C4407AE1-FE27-4381-986D-46860398E351}"/>
    <cellStyle name="Normal 3 7 3 6" xfId="22092" xr:uid="{00000000-0005-0000-0000-00001B420000}"/>
    <cellStyle name="Normal 3 7 3 6 2" xfId="33999" xr:uid="{6D4F4633-E8C5-4BA4-A325-1B58FB5A273B}"/>
    <cellStyle name="Normal 3 7 3 7" xfId="28057" xr:uid="{A22ADE69-E88D-4BCC-B21F-F10C3232FDA9}"/>
    <cellStyle name="Normal 3 7 4" xfId="14458" xr:uid="{00000000-0005-0000-0000-00001C420000}"/>
    <cellStyle name="Normal 3 7 4 2" xfId="14459" xr:uid="{00000000-0005-0000-0000-00001D420000}"/>
    <cellStyle name="Normal 3 7 4 2 2" xfId="14460" xr:uid="{00000000-0005-0000-0000-00001E420000}"/>
    <cellStyle name="Normal 3 7 4 2 2 2" xfId="22102" xr:uid="{00000000-0005-0000-0000-00001F420000}"/>
    <cellStyle name="Normal 3 7 4 2 2 2 2" xfId="34009" xr:uid="{2132E291-6066-4259-9302-7010C926B58C}"/>
    <cellStyle name="Normal 3 7 4 2 2 3" xfId="28067" xr:uid="{A89954C6-5C94-436A-A937-1D1DDCED8C03}"/>
    <cellStyle name="Normal 3 7 4 2 3" xfId="22101" xr:uid="{00000000-0005-0000-0000-000020420000}"/>
    <cellStyle name="Normal 3 7 4 2 3 2" xfId="34008" xr:uid="{14439C63-B8EB-4639-8D86-E232CA3FD123}"/>
    <cellStyle name="Normal 3 7 4 2 4" xfId="28066" xr:uid="{57A8477D-F6BD-45DE-B9B0-20CE98427BBA}"/>
    <cellStyle name="Normal 3 7 4 3" xfId="14461" xr:uid="{00000000-0005-0000-0000-000021420000}"/>
    <cellStyle name="Normal 3 7 4 3 2" xfId="22103" xr:uid="{00000000-0005-0000-0000-000022420000}"/>
    <cellStyle name="Normal 3 7 4 3 2 2" xfId="34010" xr:uid="{8EB14F30-1E64-4B2D-9D32-9F588F828A7C}"/>
    <cellStyle name="Normal 3 7 4 3 3" xfId="28068" xr:uid="{8B8082EF-E793-4681-9936-3B605E39023B}"/>
    <cellStyle name="Normal 3 7 4 4" xfId="14462" xr:uid="{00000000-0005-0000-0000-000023420000}"/>
    <cellStyle name="Normal 3 7 4 4 2" xfId="22104" xr:uid="{00000000-0005-0000-0000-000024420000}"/>
    <cellStyle name="Normal 3 7 4 4 2 2" xfId="34011" xr:uid="{A431EB84-0337-4B96-9B67-C348A95D10E1}"/>
    <cellStyle name="Normal 3 7 4 4 3" xfId="28069" xr:uid="{D0E61D49-933F-4B4B-9BD4-CFDF1B09C9E0}"/>
    <cellStyle name="Normal 3 7 4 5" xfId="22100" xr:uid="{00000000-0005-0000-0000-000025420000}"/>
    <cellStyle name="Normal 3 7 4 5 2" xfId="34007" xr:uid="{664C45A5-9B96-4AE9-8098-2B510FD77029}"/>
    <cellStyle name="Normal 3 7 4 6" xfId="28065" xr:uid="{07AD04DB-2D4B-4891-B78C-227BDFBDE5E6}"/>
    <cellStyle name="Normal 3 7 5" xfId="14463" xr:uid="{00000000-0005-0000-0000-000026420000}"/>
    <cellStyle name="Normal 3 7 5 2" xfId="14464" xr:uid="{00000000-0005-0000-0000-000027420000}"/>
    <cellStyle name="Normal 3 7 5 2 2" xfId="22106" xr:uid="{00000000-0005-0000-0000-000028420000}"/>
    <cellStyle name="Normal 3 7 5 2 2 2" xfId="34013" xr:uid="{EA73E2A5-73ED-4E37-9953-7CFA4DA4FBF9}"/>
    <cellStyle name="Normal 3 7 5 2 3" xfId="28071" xr:uid="{E58C2242-15ED-4796-9BD4-16E973A1D928}"/>
    <cellStyle name="Normal 3 7 5 3" xfId="22105" xr:uid="{00000000-0005-0000-0000-000029420000}"/>
    <cellStyle name="Normal 3 7 5 3 2" xfId="34012" xr:uid="{78B7E506-C2F6-4E92-B4E9-5E2EFF86F692}"/>
    <cellStyle name="Normal 3 7 5 4" xfId="28070" xr:uid="{D7B9A629-763A-430D-BD58-E50C4928A4F7}"/>
    <cellStyle name="Normal 3 7 6" xfId="14465" xr:uid="{00000000-0005-0000-0000-00002A420000}"/>
    <cellStyle name="Normal 3 7 6 2" xfId="22107" xr:uid="{00000000-0005-0000-0000-00002B420000}"/>
    <cellStyle name="Normal 3 7 6 2 2" xfId="34014" xr:uid="{F89F4FCD-19CF-4F0B-8A0D-F2C3E13C5AF2}"/>
    <cellStyle name="Normal 3 7 6 3" xfId="28072" xr:uid="{B8FAAD38-FB2C-4E7E-9261-FEEF0A6B0D7A}"/>
    <cellStyle name="Normal 3 7 7" xfId="14466" xr:uid="{00000000-0005-0000-0000-00002C420000}"/>
    <cellStyle name="Normal 3 7 7 2" xfId="22108" xr:uid="{00000000-0005-0000-0000-00002D420000}"/>
    <cellStyle name="Normal 3 7 7 2 2" xfId="34015" xr:uid="{41430F21-0A64-42EA-AEBD-FD03F2F26864}"/>
    <cellStyle name="Normal 3 7 7 3" xfId="28073" xr:uid="{DADFDDC4-6805-46B0-AD05-BB9990A556C5}"/>
    <cellStyle name="Normal 3 7 8" xfId="14467" xr:uid="{00000000-0005-0000-0000-00002E420000}"/>
    <cellStyle name="Normal 3 7 9" xfId="22075" xr:uid="{00000000-0005-0000-0000-00002F420000}"/>
    <cellStyle name="Normal 3 7 9 2" xfId="33982" xr:uid="{B384AAA7-A003-4221-B41F-371C8D6B99CB}"/>
    <cellStyle name="Normal 3 8" xfId="14468" xr:uid="{00000000-0005-0000-0000-000030420000}"/>
    <cellStyle name="Normal 3 8 2" xfId="14469" xr:uid="{00000000-0005-0000-0000-000031420000}"/>
    <cellStyle name="Normal 3 8 2 2" xfId="14470" xr:uid="{00000000-0005-0000-0000-000032420000}"/>
    <cellStyle name="Normal 3 8 2 2 2" xfId="14471" xr:uid="{00000000-0005-0000-0000-000033420000}"/>
    <cellStyle name="Normal 3 8 2 2 2 2" xfId="22112" xr:uid="{00000000-0005-0000-0000-000034420000}"/>
    <cellStyle name="Normal 3 8 2 2 2 2 2" xfId="34019" xr:uid="{2EE248B3-FCD2-4099-B46B-F9F0B54664B1}"/>
    <cellStyle name="Normal 3 8 2 2 2 3" xfId="28077" xr:uid="{AA2F9DA2-7ECB-4A2E-B809-B5A68CDD0552}"/>
    <cellStyle name="Normal 3 8 2 2 3" xfId="14472" xr:uid="{00000000-0005-0000-0000-000035420000}"/>
    <cellStyle name="Normal 3 8 2 2 3 2" xfId="22113" xr:uid="{00000000-0005-0000-0000-000036420000}"/>
    <cellStyle name="Normal 3 8 2 2 3 2 2" xfId="34020" xr:uid="{E9D9F35A-1EC6-4FEC-92AA-41A6CA4906E4}"/>
    <cellStyle name="Normal 3 8 2 2 3 3" xfId="28078" xr:uid="{27301FE9-D369-41E9-A907-395813B97C19}"/>
    <cellStyle name="Normal 3 8 2 2 4" xfId="22111" xr:uid="{00000000-0005-0000-0000-000037420000}"/>
    <cellStyle name="Normal 3 8 2 2 4 2" xfId="34018" xr:uid="{C0D66958-FFE6-4EC8-A13C-5E401222CDB7}"/>
    <cellStyle name="Normal 3 8 2 2 5" xfId="28076" xr:uid="{FEF6E633-E2EE-437B-9A1C-ABC83A0E4C2E}"/>
    <cellStyle name="Normal 3 8 2 3" xfId="14473" xr:uid="{00000000-0005-0000-0000-000038420000}"/>
    <cellStyle name="Normal 3 8 2 3 2" xfId="14474" xr:uid="{00000000-0005-0000-0000-000039420000}"/>
    <cellStyle name="Normal 3 8 2 3 2 2" xfId="22115" xr:uid="{00000000-0005-0000-0000-00003A420000}"/>
    <cellStyle name="Normal 3 8 2 3 2 2 2" xfId="34022" xr:uid="{6D96B1AD-3970-4A7C-8C7D-916E626F614A}"/>
    <cellStyle name="Normal 3 8 2 3 2 3" xfId="28080" xr:uid="{5A31AAEB-125A-484C-810A-FD0C263AF669}"/>
    <cellStyle name="Normal 3 8 2 3 3" xfId="22114" xr:uid="{00000000-0005-0000-0000-00003B420000}"/>
    <cellStyle name="Normal 3 8 2 3 3 2" xfId="34021" xr:uid="{B8351698-82E8-4116-8A0B-47A0ED3B3187}"/>
    <cellStyle name="Normal 3 8 2 3 4" xfId="28079" xr:uid="{6166C30B-02E0-4371-ACA9-F7BE02730EA0}"/>
    <cellStyle name="Normal 3 8 2 4" xfId="14475" xr:uid="{00000000-0005-0000-0000-00003C420000}"/>
    <cellStyle name="Normal 3 8 2 4 2" xfId="22116" xr:uid="{00000000-0005-0000-0000-00003D420000}"/>
    <cellStyle name="Normal 3 8 2 4 2 2" xfId="34023" xr:uid="{A4C4C597-5ACD-4E91-A9B4-831636BB0673}"/>
    <cellStyle name="Normal 3 8 2 4 3" xfId="28081" xr:uid="{358501E2-602A-468D-BFED-394A3C7CB5BE}"/>
    <cellStyle name="Normal 3 8 2 5" xfId="14476" xr:uid="{00000000-0005-0000-0000-00003E420000}"/>
    <cellStyle name="Normal 3 8 2 5 2" xfId="22117" xr:uid="{00000000-0005-0000-0000-00003F420000}"/>
    <cellStyle name="Normal 3 8 2 5 2 2" xfId="34024" xr:uid="{408B344B-DB9F-4809-9F48-42EB3CBA94EC}"/>
    <cellStyle name="Normal 3 8 2 5 3" xfId="28082" xr:uid="{E598EABF-9425-4A59-98BE-91FC0636AF3A}"/>
    <cellStyle name="Normal 3 8 2 6" xfId="22110" xr:uid="{00000000-0005-0000-0000-000040420000}"/>
    <cellStyle name="Normal 3 8 2 6 2" xfId="34017" xr:uid="{E0140E59-8A91-4F1C-BF6B-5F375393B429}"/>
    <cellStyle name="Normal 3 8 2 7" xfId="28075" xr:uid="{47B27895-7A1E-403B-A79A-EB76D6830CCD}"/>
    <cellStyle name="Normal 3 8 3" xfId="14477" xr:uid="{00000000-0005-0000-0000-000041420000}"/>
    <cellStyle name="Normal 3 8 3 2" xfId="14478" xr:uid="{00000000-0005-0000-0000-000042420000}"/>
    <cellStyle name="Normal 3 8 3 2 2" xfId="14479" xr:uid="{00000000-0005-0000-0000-000043420000}"/>
    <cellStyle name="Normal 3 8 3 2 2 2" xfId="22120" xr:uid="{00000000-0005-0000-0000-000044420000}"/>
    <cellStyle name="Normal 3 8 3 2 2 2 2" xfId="34027" xr:uid="{7DABEF22-48F9-4DBF-9C63-9D0543061541}"/>
    <cellStyle name="Normal 3 8 3 2 2 3" xfId="28085" xr:uid="{76D2D74F-BC84-4227-9C4C-377A5756756D}"/>
    <cellStyle name="Normal 3 8 3 2 3" xfId="22119" xr:uid="{00000000-0005-0000-0000-000045420000}"/>
    <cellStyle name="Normal 3 8 3 2 3 2" xfId="34026" xr:uid="{7D68B3A6-4009-41EB-AFF9-99A757AF5F3B}"/>
    <cellStyle name="Normal 3 8 3 2 4" xfId="28084" xr:uid="{308F8793-D125-47BC-852B-44B0D7757470}"/>
    <cellStyle name="Normal 3 8 3 3" xfId="14480" xr:uid="{00000000-0005-0000-0000-000046420000}"/>
    <cellStyle name="Normal 3 8 3 3 2" xfId="22121" xr:uid="{00000000-0005-0000-0000-000047420000}"/>
    <cellStyle name="Normal 3 8 3 3 2 2" xfId="34028" xr:uid="{5C7443A7-E176-4486-82F6-1F84708C793A}"/>
    <cellStyle name="Normal 3 8 3 3 3" xfId="28086" xr:uid="{29A5CEE7-8AF9-428F-9755-B5C091DBC644}"/>
    <cellStyle name="Normal 3 8 3 4" xfId="14481" xr:uid="{00000000-0005-0000-0000-000048420000}"/>
    <cellStyle name="Normal 3 8 3 4 2" xfId="22122" xr:uid="{00000000-0005-0000-0000-000049420000}"/>
    <cellStyle name="Normal 3 8 3 4 2 2" xfId="34029" xr:uid="{4EA84C5E-E4C2-4195-9862-19B69B4DFF4C}"/>
    <cellStyle name="Normal 3 8 3 4 3" xfId="28087" xr:uid="{6BCC3F99-ECB5-4DBE-B227-AF6068CE8594}"/>
    <cellStyle name="Normal 3 8 3 5" xfId="22118" xr:uid="{00000000-0005-0000-0000-00004A420000}"/>
    <cellStyle name="Normal 3 8 3 5 2" xfId="34025" xr:uid="{64F0F939-5B4E-461E-91E7-338D88837623}"/>
    <cellStyle name="Normal 3 8 3 6" xfId="28083" xr:uid="{601F1530-274E-4DA3-9A49-C85D63A48089}"/>
    <cellStyle name="Normal 3 8 4" xfId="14482" xr:uid="{00000000-0005-0000-0000-00004B420000}"/>
    <cellStyle name="Normal 3 8 4 2" xfId="14483" xr:uid="{00000000-0005-0000-0000-00004C420000}"/>
    <cellStyle name="Normal 3 8 4 2 2" xfId="22124" xr:uid="{00000000-0005-0000-0000-00004D420000}"/>
    <cellStyle name="Normal 3 8 4 2 2 2" xfId="34031" xr:uid="{D9A4ECBB-F5D5-483A-9F47-29A09426CDC7}"/>
    <cellStyle name="Normal 3 8 4 2 3" xfId="28089" xr:uid="{1D964807-EE0D-4AE8-A59F-B77F8EC057C6}"/>
    <cellStyle name="Normal 3 8 4 3" xfId="14484" xr:uid="{00000000-0005-0000-0000-00004E420000}"/>
    <cellStyle name="Normal 3 8 4 3 2" xfId="22125" xr:uid="{00000000-0005-0000-0000-00004F420000}"/>
    <cellStyle name="Normal 3 8 4 3 2 2" xfId="34032" xr:uid="{94D859B5-DF4B-4046-ABF1-EABDDD891D06}"/>
    <cellStyle name="Normal 3 8 4 3 3" xfId="28090" xr:uid="{7ED4279A-48B5-4E97-BAA6-D8E1B964920D}"/>
    <cellStyle name="Normal 3 8 4 4" xfId="22123" xr:uid="{00000000-0005-0000-0000-000050420000}"/>
    <cellStyle name="Normal 3 8 4 4 2" xfId="34030" xr:uid="{7DAB5473-090B-4385-BD95-CE92DC63AB22}"/>
    <cellStyle name="Normal 3 8 4 5" xfId="28088" xr:uid="{CEA4EE91-9919-420E-973A-667D38D73429}"/>
    <cellStyle name="Normal 3 8 5" xfId="14485" xr:uid="{00000000-0005-0000-0000-000051420000}"/>
    <cellStyle name="Normal 3 8 5 2" xfId="22126" xr:uid="{00000000-0005-0000-0000-000052420000}"/>
    <cellStyle name="Normal 3 8 5 2 2" xfId="34033" xr:uid="{76AD945B-5E82-46D3-9067-020DB71F7B30}"/>
    <cellStyle name="Normal 3 8 5 3" xfId="28091" xr:uid="{11035A6F-C1E8-4E4B-B3BE-0CC0F8BFEB1E}"/>
    <cellStyle name="Normal 3 8 6" xfId="14486" xr:uid="{00000000-0005-0000-0000-000053420000}"/>
    <cellStyle name="Normal 3 8 6 2" xfId="22127" xr:uid="{00000000-0005-0000-0000-000054420000}"/>
    <cellStyle name="Normal 3 8 6 2 2" xfId="34034" xr:uid="{BC1C7960-F014-4A75-9D4D-95E8DC5BE41D}"/>
    <cellStyle name="Normal 3 8 6 3" xfId="28092" xr:uid="{9FE5CC67-67EC-47FD-82D4-1B95C34607CA}"/>
    <cellStyle name="Normal 3 8 7" xfId="14487" xr:uid="{00000000-0005-0000-0000-000055420000}"/>
    <cellStyle name="Normal 3 8 8" xfId="22109" xr:uid="{00000000-0005-0000-0000-000056420000}"/>
    <cellStyle name="Normal 3 8 8 2" xfId="34016" xr:uid="{E5BD8D1E-F634-43F2-88C0-363DA9BE7025}"/>
    <cellStyle name="Normal 3 8 9" xfId="28074" xr:uid="{B74BF91D-CB1F-4FF8-9A4A-BD6DD9E7A44A}"/>
    <cellStyle name="Normal 3 9" xfId="14488" xr:uid="{00000000-0005-0000-0000-000057420000}"/>
    <cellStyle name="Normal 3 9 2" xfId="14489" xr:uid="{00000000-0005-0000-0000-000058420000}"/>
    <cellStyle name="Normal 3 9 2 2" xfId="14490" xr:uid="{00000000-0005-0000-0000-000059420000}"/>
    <cellStyle name="Normal 3 9 2 2 2" xfId="14491" xr:uid="{00000000-0005-0000-0000-00005A420000}"/>
    <cellStyle name="Normal 3 9 2 2 2 2" xfId="22131" xr:uid="{00000000-0005-0000-0000-00005B420000}"/>
    <cellStyle name="Normal 3 9 2 2 2 2 2" xfId="34038" xr:uid="{56E17380-91A4-4B72-915C-01E02AEF44DE}"/>
    <cellStyle name="Normal 3 9 2 2 2 3" xfId="28096" xr:uid="{4E164B5D-C62B-4D17-9C9B-3A819152A2E0}"/>
    <cellStyle name="Normal 3 9 2 2 3" xfId="14492" xr:uid="{00000000-0005-0000-0000-00005C420000}"/>
    <cellStyle name="Normal 3 9 2 2 3 2" xfId="22132" xr:uid="{00000000-0005-0000-0000-00005D420000}"/>
    <cellStyle name="Normal 3 9 2 2 3 2 2" xfId="34039" xr:uid="{D25E356E-4456-4417-9F8D-56E746B5B6FA}"/>
    <cellStyle name="Normal 3 9 2 2 3 3" xfId="28097" xr:uid="{30C40AE1-2D40-48E0-A297-291C61FF727B}"/>
    <cellStyle name="Normal 3 9 2 2 4" xfId="22130" xr:uid="{00000000-0005-0000-0000-00005E420000}"/>
    <cellStyle name="Normal 3 9 2 2 4 2" xfId="34037" xr:uid="{A9C151A4-B0B3-46C2-9216-0E0F908E7ED8}"/>
    <cellStyle name="Normal 3 9 2 2 5" xfId="28095" xr:uid="{100324F1-E6F9-40F0-9346-A1BAA262E6B0}"/>
    <cellStyle name="Normal 3 9 2 3" xfId="14493" xr:uid="{00000000-0005-0000-0000-00005F420000}"/>
    <cellStyle name="Normal 3 9 2 3 2" xfId="22133" xr:uid="{00000000-0005-0000-0000-000060420000}"/>
    <cellStyle name="Normal 3 9 2 3 2 2" xfId="34040" xr:uid="{82AF7042-5D97-4AB8-ABF8-F22A69FAC8E2}"/>
    <cellStyle name="Normal 3 9 2 3 3" xfId="28098" xr:uid="{AFCB3693-15BF-4024-905F-F5F6C807CB22}"/>
    <cellStyle name="Normal 3 9 2 4" xfId="14494" xr:uid="{00000000-0005-0000-0000-000061420000}"/>
    <cellStyle name="Normal 3 9 2 4 2" xfId="22134" xr:uid="{00000000-0005-0000-0000-000062420000}"/>
    <cellStyle name="Normal 3 9 2 4 2 2" xfId="34041" xr:uid="{7C15402C-4FB0-4C82-80ED-2386C9F504BE}"/>
    <cellStyle name="Normal 3 9 2 4 3" xfId="28099" xr:uid="{CDA76E1F-C17F-4FA0-9755-2D315DD345E5}"/>
    <cellStyle name="Normal 3 9 2 5" xfId="14495" xr:uid="{00000000-0005-0000-0000-000063420000}"/>
    <cellStyle name="Normal 3 9 2 5 2" xfId="22135" xr:uid="{00000000-0005-0000-0000-000064420000}"/>
    <cellStyle name="Normal 3 9 2 5 2 2" xfId="34042" xr:uid="{CCA5273C-3873-4D30-91E4-A16DB6BB2A42}"/>
    <cellStyle name="Normal 3 9 2 5 3" xfId="28100" xr:uid="{55905B6B-EEB5-4953-9F8C-79D437073BBB}"/>
    <cellStyle name="Normal 3 9 2 6" xfId="22129" xr:uid="{00000000-0005-0000-0000-000065420000}"/>
    <cellStyle name="Normal 3 9 2 6 2" xfId="34036" xr:uid="{8490042E-D13E-4F2F-9A10-872BDD501619}"/>
    <cellStyle name="Normal 3 9 2 7" xfId="28094" xr:uid="{A11A4877-F7AE-4A74-A1E8-2A400A22DD15}"/>
    <cellStyle name="Normal 3 9 3" xfId="14496" xr:uid="{00000000-0005-0000-0000-000066420000}"/>
    <cellStyle name="Normal 3 9 3 2" xfId="14497" xr:uid="{00000000-0005-0000-0000-000067420000}"/>
    <cellStyle name="Normal 3 9 3 2 2" xfId="22137" xr:uid="{00000000-0005-0000-0000-000068420000}"/>
    <cellStyle name="Normal 3 9 3 2 2 2" xfId="34044" xr:uid="{DBD420F4-7A8A-4ECB-8BEF-CA205794CB9F}"/>
    <cellStyle name="Normal 3 9 3 2 3" xfId="28102" xr:uid="{4A04BE87-D205-47AF-9CA9-A5314262AED2}"/>
    <cellStyle name="Normal 3 9 3 3" xfId="14498" xr:uid="{00000000-0005-0000-0000-000069420000}"/>
    <cellStyle name="Normal 3 9 3 3 2" xfId="22138" xr:uid="{00000000-0005-0000-0000-00006A420000}"/>
    <cellStyle name="Normal 3 9 3 3 2 2" xfId="34045" xr:uid="{BF5D71A1-B506-4277-8FDB-788702B9DDDB}"/>
    <cellStyle name="Normal 3 9 3 3 3" xfId="28103" xr:uid="{9D3468DE-E4C3-4957-A5EA-769897E8FD04}"/>
    <cellStyle name="Normal 3 9 3 4" xfId="14499" xr:uid="{00000000-0005-0000-0000-00006B420000}"/>
    <cellStyle name="Normal 3 9 3 4 2" xfId="22139" xr:uid="{00000000-0005-0000-0000-00006C420000}"/>
    <cellStyle name="Normal 3 9 3 4 2 2" xfId="34046" xr:uid="{6FC27CAC-E942-49AF-8E8A-7D82DF7DE065}"/>
    <cellStyle name="Normal 3 9 3 4 3" xfId="28104" xr:uid="{8285A165-DD85-4436-8F6D-0E8B96AA7736}"/>
    <cellStyle name="Normal 3 9 3 5" xfId="22136" xr:uid="{00000000-0005-0000-0000-00006D420000}"/>
    <cellStyle name="Normal 3 9 3 5 2" xfId="34043" xr:uid="{2DD6FA00-7FE2-464C-823A-3B9DF6CD70F2}"/>
    <cellStyle name="Normal 3 9 3 6" xfId="28101" xr:uid="{10CD2B66-2E78-4511-B09A-78E533595424}"/>
    <cellStyle name="Normal 3 9 4" xfId="14500" xr:uid="{00000000-0005-0000-0000-00006E420000}"/>
    <cellStyle name="Normal 3 9 4 2" xfId="14501" xr:uid="{00000000-0005-0000-0000-00006F420000}"/>
    <cellStyle name="Normal 3 9 4 2 2" xfId="22141" xr:uid="{00000000-0005-0000-0000-000070420000}"/>
    <cellStyle name="Normal 3 9 4 2 2 2" xfId="34048" xr:uid="{AAC8ABDE-095D-4F30-987C-FB6ED22E1ACD}"/>
    <cellStyle name="Normal 3 9 4 2 3" xfId="28106" xr:uid="{C9A9930C-1876-4399-92B7-AFEA519A3DE8}"/>
    <cellStyle name="Normal 3 9 4 3" xfId="14502" xr:uid="{00000000-0005-0000-0000-000071420000}"/>
    <cellStyle name="Normal 3 9 4 3 2" xfId="22142" xr:uid="{00000000-0005-0000-0000-000072420000}"/>
    <cellStyle name="Normal 3 9 4 3 2 2" xfId="34049" xr:uid="{1FB46CB1-883A-45CE-8FD2-9C45B2EDC24C}"/>
    <cellStyle name="Normal 3 9 4 3 3" xfId="28107" xr:uid="{FD2D0478-CD82-4292-8BE4-4165344FFCCF}"/>
    <cellStyle name="Normal 3 9 4 4" xfId="22140" xr:uid="{00000000-0005-0000-0000-000073420000}"/>
    <cellStyle name="Normal 3 9 4 4 2" xfId="34047" xr:uid="{AAC9E418-AF55-4108-B68C-739F2A7F71C8}"/>
    <cellStyle name="Normal 3 9 4 5" xfId="28105" xr:uid="{587362B6-CEB6-4873-A5C8-1546C2E7FD69}"/>
    <cellStyle name="Normal 3 9 5" xfId="14503" xr:uid="{00000000-0005-0000-0000-000074420000}"/>
    <cellStyle name="Normal 3 9 5 2" xfId="22143" xr:uid="{00000000-0005-0000-0000-000075420000}"/>
    <cellStyle name="Normal 3 9 5 2 2" xfId="34050" xr:uid="{514673F0-31D8-49FD-BE3A-1F39795A9342}"/>
    <cellStyle name="Normal 3 9 5 3" xfId="28108" xr:uid="{A16B3A4B-E733-4823-A261-DC5C6923D8EB}"/>
    <cellStyle name="Normal 3 9 6" xfId="14504" xr:uid="{00000000-0005-0000-0000-000076420000}"/>
    <cellStyle name="Normal 3 9 6 2" xfId="22144" xr:uid="{00000000-0005-0000-0000-000077420000}"/>
    <cellStyle name="Normal 3 9 6 2 2" xfId="34051" xr:uid="{1E4C81AD-B9B1-4850-9E87-5558228BABEA}"/>
    <cellStyle name="Normal 3 9 6 3" xfId="28109" xr:uid="{0CBBA65D-FCA8-460E-8F9D-A9132667923F}"/>
    <cellStyle name="Normal 3 9 7" xfId="22128" xr:uid="{00000000-0005-0000-0000-000078420000}"/>
    <cellStyle name="Normal 3 9 7 2" xfId="34035" xr:uid="{4F2E0019-AD04-46B5-B69B-A3DB5A88CD92}"/>
    <cellStyle name="Normal 3 9 8" xfId="28093" xr:uid="{3E54FA81-3011-4E38-892A-CDA997D66AB1}"/>
    <cellStyle name="Normal 30" xfId="14505" xr:uid="{00000000-0005-0000-0000-000079420000}"/>
    <cellStyle name="Normal 30 2" xfId="14506" xr:uid="{00000000-0005-0000-0000-00007A420000}"/>
    <cellStyle name="Normal 30 2 2" xfId="22146" xr:uid="{00000000-0005-0000-0000-00007B420000}"/>
    <cellStyle name="Normal 30 2 2 2" xfId="34053" xr:uid="{8AA70456-4788-4311-B3C0-45ECFF4A6746}"/>
    <cellStyle name="Normal 30 2 3" xfId="28111" xr:uid="{28B68588-3C34-4AC8-B22C-5D8CB404D786}"/>
    <cellStyle name="Normal 30 3" xfId="14507" xr:uid="{00000000-0005-0000-0000-00007C420000}"/>
    <cellStyle name="Normal 30 4" xfId="14508" xr:uid="{00000000-0005-0000-0000-00007D420000}"/>
    <cellStyle name="Normal 30 5" xfId="22145" xr:uid="{00000000-0005-0000-0000-00007E420000}"/>
    <cellStyle name="Normal 30 5 2" xfId="34052" xr:uid="{37C3FC10-FD29-44A3-BE9E-9E5005957EB5}"/>
    <cellStyle name="Normal 30 6" xfId="28110" xr:uid="{70FC193D-EA25-42D2-B611-A69C44197B6B}"/>
    <cellStyle name="Normal 300" xfId="14509" xr:uid="{00000000-0005-0000-0000-00007F420000}"/>
    <cellStyle name="Normal 300 2" xfId="14510" xr:uid="{00000000-0005-0000-0000-000080420000}"/>
    <cellStyle name="Normal 300 3" xfId="14511" xr:uid="{00000000-0005-0000-0000-000081420000}"/>
    <cellStyle name="Normal 301" xfId="14512" xr:uid="{00000000-0005-0000-0000-000082420000}"/>
    <cellStyle name="Normal 301 2" xfId="14513" xr:uid="{00000000-0005-0000-0000-000083420000}"/>
    <cellStyle name="Normal 301 3" xfId="14514" xr:uid="{00000000-0005-0000-0000-000084420000}"/>
    <cellStyle name="Normal 302" xfId="14515" xr:uid="{00000000-0005-0000-0000-000085420000}"/>
    <cellStyle name="Normal 302 2" xfId="14516" xr:uid="{00000000-0005-0000-0000-000086420000}"/>
    <cellStyle name="Normal 302 3" xfId="14517" xr:uid="{00000000-0005-0000-0000-000087420000}"/>
    <cellStyle name="Normal 303" xfId="14518" xr:uid="{00000000-0005-0000-0000-000088420000}"/>
    <cellStyle name="Normal 303 2" xfId="14519" xr:uid="{00000000-0005-0000-0000-000089420000}"/>
    <cellStyle name="Normal 303 3" xfId="14520" xr:uid="{00000000-0005-0000-0000-00008A420000}"/>
    <cellStyle name="Normal 304" xfId="14521" xr:uid="{00000000-0005-0000-0000-00008B420000}"/>
    <cellStyle name="Normal 304 2" xfId="14522" xr:uid="{00000000-0005-0000-0000-00008C420000}"/>
    <cellStyle name="Normal 304 3" xfId="14523" xr:uid="{00000000-0005-0000-0000-00008D420000}"/>
    <cellStyle name="Normal 305" xfId="14524" xr:uid="{00000000-0005-0000-0000-00008E420000}"/>
    <cellStyle name="Normal 305 2" xfId="14525" xr:uid="{00000000-0005-0000-0000-00008F420000}"/>
    <cellStyle name="Normal 305 3" xfId="14526" xr:uid="{00000000-0005-0000-0000-000090420000}"/>
    <cellStyle name="Normal 306" xfId="14527" xr:uid="{00000000-0005-0000-0000-000091420000}"/>
    <cellStyle name="Normal 306 2" xfId="14528" xr:uid="{00000000-0005-0000-0000-000092420000}"/>
    <cellStyle name="Normal 306 3" xfId="14529" xr:uid="{00000000-0005-0000-0000-000093420000}"/>
    <cellStyle name="Normal 307" xfId="14530" xr:uid="{00000000-0005-0000-0000-000094420000}"/>
    <cellStyle name="Normal 307 2" xfId="14531" xr:uid="{00000000-0005-0000-0000-000095420000}"/>
    <cellStyle name="Normal 307 3" xfId="14532" xr:uid="{00000000-0005-0000-0000-000096420000}"/>
    <cellStyle name="Normal 308" xfId="14533" xr:uid="{00000000-0005-0000-0000-000097420000}"/>
    <cellStyle name="Normal 308 2" xfId="14534" xr:uid="{00000000-0005-0000-0000-000098420000}"/>
    <cellStyle name="Normal 308 3" xfId="14535" xr:uid="{00000000-0005-0000-0000-000099420000}"/>
    <cellStyle name="Normal 309" xfId="14536" xr:uid="{00000000-0005-0000-0000-00009A420000}"/>
    <cellStyle name="Normal 309 2" xfId="14537" xr:uid="{00000000-0005-0000-0000-00009B420000}"/>
    <cellStyle name="Normal 309 3" xfId="14538" xr:uid="{00000000-0005-0000-0000-00009C420000}"/>
    <cellStyle name="Normal 31" xfId="14539" xr:uid="{00000000-0005-0000-0000-00009D420000}"/>
    <cellStyle name="Normal 31 2" xfId="14540" xr:uid="{00000000-0005-0000-0000-00009E420000}"/>
    <cellStyle name="Normal 31 2 2" xfId="14541" xr:uid="{00000000-0005-0000-0000-00009F420000}"/>
    <cellStyle name="Normal 31 2 2 2" xfId="14542" xr:uid="{00000000-0005-0000-0000-0000A0420000}"/>
    <cellStyle name="Normal 31 2 2 3" xfId="14543" xr:uid="{00000000-0005-0000-0000-0000A1420000}"/>
    <cellStyle name="Normal 31 2 3" xfId="14544" xr:uid="{00000000-0005-0000-0000-0000A2420000}"/>
    <cellStyle name="Normal 31 2 4" xfId="14545" xr:uid="{00000000-0005-0000-0000-0000A3420000}"/>
    <cellStyle name="Normal 31 2 5" xfId="14546" xr:uid="{00000000-0005-0000-0000-0000A4420000}"/>
    <cellStyle name="Normal 31 2 6" xfId="14547" xr:uid="{00000000-0005-0000-0000-0000A5420000}"/>
    <cellStyle name="Normal 31 2 7" xfId="14548" xr:uid="{00000000-0005-0000-0000-0000A6420000}"/>
    <cellStyle name="Normal 31 2 8" xfId="22148" xr:uid="{00000000-0005-0000-0000-0000A7420000}"/>
    <cellStyle name="Normal 31 2 8 2" xfId="34055" xr:uid="{B2789A21-3C3C-4C83-B83D-D4C16CBFA94A}"/>
    <cellStyle name="Normal 31 2 9" xfId="28113" xr:uid="{3ABEB3B2-5C7C-4177-9535-767B8424058E}"/>
    <cellStyle name="Normal 31 3" xfId="14549" xr:uid="{00000000-0005-0000-0000-0000A8420000}"/>
    <cellStyle name="Normal 31 3 2" xfId="14550" xr:uid="{00000000-0005-0000-0000-0000A9420000}"/>
    <cellStyle name="Normal 31 3 2 2" xfId="14551" xr:uid="{00000000-0005-0000-0000-0000AA420000}"/>
    <cellStyle name="Normal 31 3 2 3" xfId="14552" xr:uid="{00000000-0005-0000-0000-0000AB420000}"/>
    <cellStyle name="Normal 31 3 3" xfId="14553" xr:uid="{00000000-0005-0000-0000-0000AC420000}"/>
    <cellStyle name="Normal 31 3 4" xfId="14554" xr:uid="{00000000-0005-0000-0000-0000AD420000}"/>
    <cellStyle name="Normal 31 4" xfId="14555" xr:uid="{00000000-0005-0000-0000-0000AE420000}"/>
    <cellStyle name="Normal 31 5" xfId="14556" xr:uid="{00000000-0005-0000-0000-0000AF420000}"/>
    <cellStyle name="Normal 31 6" xfId="14557" xr:uid="{00000000-0005-0000-0000-0000B0420000}"/>
    <cellStyle name="Normal 31 7" xfId="14558" xr:uid="{00000000-0005-0000-0000-0000B1420000}"/>
    <cellStyle name="Normal 31 8" xfId="22147" xr:uid="{00000000-0005-0000-0000-0000B2420000}"/>
    <cellStyle name="Normal 31 8 2" xfId="34054" xr:uid="{8F34E34E-8A2F-4610-8EBC-10843E260EC7}"/>
    <cellStyle name="Normal 31 9" xfId="28112" xr:uid="{555069C3-0930-4F26-BD75-6FDC44B34EE2}"/>
    <cellStyle name="Normal 310" xfId="14559" xr:uid="{00000000-0005-0000-0000-0000B3420000}"/>
    <cellStyle name="Normal 310 2" xfId="14560" xr:uid="{00000000-0005-0000-0000-0000B4420000}"/>
    <cellStyle name="Normal 310 3" xfId="14561" xr:uid="{00000000-0005-0000-0000-0000B5420000}"/>
    <cellStyle name="Normal 311" xfId="14562" xr:uid="{00000000-0005-0000-0000-0000B6420000}"/>
    <cellStyle name="Normal 311 2" xfId="14563" xr:uid="{00000000-0005-0000-0000-0000B7420000}"/>
    <cellStyle name="Normal 311 3" xfId="14564" xr:uid="{00000000-0005-0000-0000-0000B8420000}"/>
    <cellStyle name="Normal 312" xfId="14565" xr:uid="{00000000-0005-0000-0000-0000B9420000}"/>
    <cellStyle name="Normal 312 2" xfId="14566" xr:uid="{00000000-0005-0000-0000-0000BA420000}"/>
    <cellStyle name="Normal 312 3" xfId="14567" xr:uid="{00000000-0005-0000-0000-0000BB420000}"/>
    <cellStyle name="Normal 313" xfId="14568" xr:uid="{00000000-0005-0000-0000-0000BC420000}"/>
    <cellStyle name="Normal 313 2" xfId="14569" xr:uid="{00000000-0005-0000-0000-0000BD420000}"/>
    <cellStyle name="Normal 313 3" xfId="14570" xr:uid="{00000000-0005-0000-0000-0000BE420000}"/>
    <cellStyle name="Normal 314" xfId="14571" xr:uid="{00000000-0005-0000-0000-0000BF420000}"/>
    <cellStyle name="Normal 314 2" xfId="14572" xr:uid="{00000000-0005-0000-0000-0000C0420000}"/>
    <cellStyle name="Normal 314 3" xfId="14573" xr:uid="{00000000-0005-0000-0000-0000C1420000}"/>
    <cellStyle name="Normal 315" xfId="14574" xr:uid="{00000000-0005-0000-0000-0000C2420000}"/>
    <cellStyle name="Normal 315 2" xfId="14575" xr:uid="{00000000-0005-0000-0000-0000C3420000}"/>
    <cellStyle name="Normal 315 3" xfId="14576" xr:uid="{00000000-0005-0000-0000-0000C4420000}"/>
    <cellStyle name="Normal 316" xfId="14577" xr:uid="{00000000-0005-0000-0000-0000C5420000}"/>
    <cellStyle name="Normal 316 2" xfId="14578" xr:uid="{00000000-0005-0000-0000-0000C6420000}"/>
    <cellStyle name="Normal 316 3" xfId="14579" xr:uid="{00000000-0005-0000-0000-0000C7420000}"/>
    <cellStyle name="Normal 317" xfId="14580" xr:uid="{00000000-0005-0000-0000-0000C8420000}"/>
    <cellStyle name="Normal 317 2" xfId="14581" xr:uid="{00000000-0005-0000-0000-0000C9420000}"/>
    <cellStyle name="Normal 317 3" xfId="14582" xr:uid="{00000000-0005-0000-0000-0000CA420000}"/>
    <cellStyle name="Normal 318" xfId="14583" xr:uid="{00000000-0005-0000-0000-0000CB420000}"/>
    <cellStyle name="Normal 318 2" xfId="14584" xr:uid="{00000000-0005-0000-0000-0000CC420000}"/>
    <cellStyle name="Normal 318 3" xfId="14585" xr:uid="{00000000-0005-0000-0000-0000CD420000}"/>
    <cellStyle name="Normal 319" xfId="14586" xr:uid="{00000000-0005-0000-0000-0000CE420000}"/>
    <cellStyle name="Normal 319 2" xfId="14587" xr:uid="{00000000-0005-0000-0000-0000CF420000}"/>
    <cellStyle name="Normal 319 3" xfId="14588" xr:uid="{00000000-0005-0000-0000-0000D0420000}"/>
    <cellStyle name="Normal 32" xfId="14589" xr:uid="{00000000-0005-0000-0000-0000D1420000}"/>
    <cellStyle name="Normal 32 2" xfId="14590" xr:uid="{00000000-0005-0000-0000-0000D2420000}"/>
    <cellStyle name="Normal 32 2 2" xfId="14591" xr:uid="{00000000-0005-0000-0000-0000D3420000}"/>
    <cellStyle name="Normal 32 2 2 2" xfId="14592" xr:uid="{00000000-0005-0000-0000-0000D4420000}"/>
    <cellStyle name="Normal 32 2 2 3" xfId="14593" xr:uid="{00000000-0005-0000-0000-0000D5420000}"/>
    <cellStyle name="Normal 32 2 3" xfId="14594" xr:uid="{00000000-0005-0000-0000-0000D6420000}"/>
    <cellStyle name="Normal 32 2 4" xfId="14595" xr:uid="{00000000-0005-0000-0000-0000D7420000}"/>
    <cellStyle name="Normal 32 2 5" xfId="14596" xr:uid="{00000000-0005-0000-0000-0000D8420000}"/>
    <cellStyle name="Normal 32 2 6" xfId="14597" xr:uid="{00000000-0005-0000-0000-0000D9420000}"/>
    <cellStyle name="Normal 32 2 7" xfId="14598" xr:uid="{00000000-0005-0000-0000-0000DA420000}"/>
    <cellStyle name="Normal 32 2 8" xfId="22149" xr:uid="{00000000-0005-0000-0000-0000DB420000}"/>
    <cellStyle name="Normal 32 2 8 2" xfId="34056" xr:uid="{67197199-C50B-457E-A9E3-27BF1EAAB957}"/>
    <cellStyle name="Normal 32 2 9" xfId="28114" xr:uid="{99EC9C73-6E95-453F-A469-218D1DF28FD6}"/>
    <cellStyle name="Normal 32 3" xfId="14599" xr:uid="{00000000-0005-0000-0000-0000DC420000}"/>
    <cellStyle name="Normal 32 3 2" xfId="14600" xr:uid="{00000000-0005-0000-0000-0000DD420000}"/>
    <cellStyle name="Normal 32 3 2 2" xfId="14601" xr:uid="{00000000-0005-0000-0000-0000DE420000}"/>
    <cellStyle name="Normal 32 3 2 3" xfId="14602" xr:uid="{00000000-0005-0000-0000-0000DF420000}"/>
    <cellStyle name="Normal 32 3 3" xfId="14603" xr:uid="{00000000-0005-0000-0000-0000E0420000}"/>
    <cellStyle name="Normal 32 3 4" xfId="14604" xr:uid="{00000000-0005-0000-0000-0000E1420000}"/>
    <cellStyle name="Normal 32 3 5" xfId="14605" xr:uid="{00000000-0005-0000-0000-0000E2420000}"/>
    <cellStyle name="Normal 32 3 6" xfId="22150" xr:uid="{00000000-0005-0000-0000-0000E3420000}"/>
    <cellStyle name="Normal 32 3 6 2" xfId="34057" xr:uid="{35D9C736-4333-4791-A3A1-567836C45199}"/>
    <cellStyle name="Normal 32 3 7" xfId="28115" xr:uid="{3FE4844C-E4EC-4E65-943C-11D4A2B24F02}"/>
    <cellStyle name="Normal 32 4" xfId="14606" xr:uid="{00000000-0005-0000-0000-0000E4420000}"/>
    <cellStyle name="Normal 32 5" xfId="14607" xr:uid="{00000000-0005-0000-0000-0000E5420000}"/>
    <cellStyle name="Normal 32 6" xfId="14608" xr:uid="{00000000-0005-0000-0000-0000E6420000}"/>
    <cellStyle name="Normal 32 7" xfId="14609" xr:uid="{00000000-0005-0000-0000-0000E7420000}"/>
    <cellStyle name="Normal 320" xfId="14610" xr:uid="{00000000-0005-0000-0000-0000E8420000}"/>
    <cellStyle name="Normal 320 2" xfId="14611" xr:uid="{00000000-0005-0000-0000-0000E9420000}"/>
    <cellStyle name="Normal 320 3" xfId="14612" xr:uid="{00000000-0005-0000-0000-0000EA420000}"/>
    <cellStyle name="Normal 321" xfId="14613" xr:uid="{00000000-0005-0000-0000-0000EB420000}"/>
    <cellStyle name="Normal 321 2" xfId="14614" xr:uid="{00000000-0005-0000-0000-0000EC420000}"/>
    <cellStyle name="Normal 321 3" xfId="14615" xr:uid="{00000000-0005-0000-0000-0000ED420000}"/>
    <cellStyle name="Normal 322" xfId="14616" xr:uid="{00000000-0005-0000-0000-0000EE420000}"/>
    <cellStyle name="Normal 322 2" xfId="14617" xr:uid="{00000000-0005-0000-0000-0000EF420000}"/>
    <cellStyle name="Normal 322 3" xfId="14618" xr:uid="{00000000-0005-0000-0000-0000F0420000}"/>
    <cellStyle name="Normal 323" xfId="14619" xr:uid="{00000000-0005-0000-0000-0000F1420000}"/>
    <cellStyle name="Normal 323 2" xfId="14620" xr:uid="{00000000-0005-0000-0000-0000F2420000}"/>
    <cellStyle name="Normal 323 3" xfId="14621" xr:uid="{00000000-0005-0000-0000-0000F3420000}"/>
    <cellStyle name="Normal 324" xfId="14622" xr:uid="{00000000-0005-0000-0000-0000F4420000}"/>
    <cellStyle name="Normal 324 2" xfId="14623" xr:uid="{00000000-0005-0000-0000-0000F5420000}"/>
    <cellStyle name="Normal 324 3" xfId="14624" xr:uid="{00000000-0005-0000-0000-0000F6420000}"/>
    <cellStyle name="Normal 325" xfId="14625" xr:uid="{00000000-0005-0000-0000-0000F7420000}"/>
    <cellStyle name="Normal 325 2" xfId="14626" xr:uid="{00000000-0005-0000-0000-0000F8420000}"/>
    <cellStyle name="Normal 325 3" xfId="14627" xr:uid="{00000000-0005-0000-0000-0000F9420000}"/>
    <cellStyle name="Normal 326" xfId="14628" xr:uid="{00000000-0005-0000-0000-0000FA420000}"/>
    <cellStyle name="Normal 326 2" xfId="14629" xr:uid="{00000000-0005-0000-0000-0000FB420000}"/>
    <cellStyle name="Normal 326 3" xfId="14630" xr:uid="{00000000-0005-0000-0000-0000FC420000}"/>
    <cellStyle name="Normal 327" xfId="14631" xr:uid="{00000000-0005-0000-0000-0000FD420000}"/>
    <cellStyle name="Normal 327 2" xfId="14632" xr:uid="{00000000-0005-0000-0000-0000FE420000}"/>
    <cellStyle name="Normal 327 3" xfId="14633" xr:uid="{00000000-0005-0000-0000-0000FF420000}"/>
    <cellStyle name="Normal 328" xfId="14634" xr:uid="{00000000-0005-0000-0000-000000430000}"/>
    <cellStyle name="Normal 328 2" xfId="14635" xr:uid="{00000000-0005-0000-0000-000001430000}"/>
    <cellStyle name="Normal 328 3" xfId="14636" xr:uid="{00000000-0005-0000-0000-000002430000}"/>
    <cellStyle name="Normal 329" xfId="14637" xr:uid="{00000000-0005-0000-0000-000003430000}"/>
    <cellStyle name="Normal 329 2" xfId="14638" xr:uid="{00000000-0005-0000-0000-000004430000}"/>
    <cellStyle name="Normal 329 3" xfId="14639" xr:uid="{00000000-0005-0000-0000-000005430000}"/>
    <cellStyle name="Normal 33" xfId="14640" xr:uid="{00000000-0005-0000-0000-000006430000}"/>
    <cellStyle name="Normal 33 2" xfId="14641" xr:uid="{00000000-0005-0000-0000-000007430000}"/>
    <cellStyle name="Normal 33 2 2" xfId="14642" xr:uid="{00000000-0005-0000-0000-000008430000}"/>
    <cellStyle name="Normal 33 2 2 2" xfId="22153" xr:uid="{00000000-0005-0000-0000-000009430000}"/>
    <cellStyle name="Normal 33 2 2 2 2" xfId="34060" xr:uid="{720F940F-5172-49B3-A43A-911089BCB4E1}"/>
    <cellStyle name="Normal 33 2 2 3" xfId="28118" xr:uid="{CDED642C-CB99-4EB9-9FC7-048E0C08233C}"/>
    <cellStyle name="Normal 33 2 3" xfId="22152" xr:uid="{00000000-0005-0000-0000-00000A430000}"/>
    <cellStyle name="Normal 33 2 3 2" xfId="34059" xr:uid="{2F1D7F9D-CFD3-47E6-B9C3-298922EC5C37}"/>
    <cellStyle name="Normal 33 2 4" xfId="28117" xr:uid="{B389848F-FA20-4F5D-87A3-D57906DC021E}"/>
    <cellStyle name="Normal 33 3" xfId="14643" xr:uid="{00000000-0005-0000-0000-00000B430000}"/>
    <cellStyle name="Normal 33 3 2" xfId="22154" xr:uid="{00000000-0005-0000-0000-00000C430000}"/>
    <cellStyle name="Normal 33 3 2 2" xfId="34061" xr:uid="{2D338619-7475-4F3E-AA51-423161AD937A}"/>
    <cellStyle name="Normal 33 3 3" xfId="28119" xr:uid="{0B8F149C-BEE6-4819-8E75-C0AD69DAB481}"/>
    <cellStyle name="Normal 33 4" xfId="14644" xr:uid="{00000000-0005-0000-0000-00000D430000}"/>
    <cellStyle name="Normal 33 4 2" xfId="22155" xr:uid="{00000000-0005-0000-0000-00000E430000}"/>
    <cellStyle name="Normal 33 4 2 2" xfId="34062" xr:uid="{36C34551-4053-433E-A0B1-29AA9F7F02D4}"/>
    <cellStyle name="Normal 33 4 3" xfId="28120" xr:uid="{F3057CB3-8EBD-4DE4-92B3-756217C67508}"/>
    <cellStyle name="Normal 33 5" xfId="14645" xr:uid="{00000000-0005-0000-0000-00000F430000}"/>
    <cellStyle name="Normal 33 6" xfId="22151" xr:uid="{00000000-0005-0000-0000-000010430000}"/>
    <cellStyle name="Normal 33 6 2" xfId="34058" xr:uid="{C78ED596-AE3D-45F8-89B4-89D13B1827F4}"/>
    <cellStyle name="Normal 33 7" xfId="28116" xr:uid="{E5D3ACD1-19C2-4F3D-854E-B6A6FBFCD4DA}"/>
    <cellStyle name="Normal 330" xfId="14646" xr:uid="{00000000-0005-0000-0000-000011430000}"/>
    <cellStyle name="Normal 330 2" xfId="14647" xr:uid="{00000000-0005-0000-0000-000012430000}"/>
    <cellStyle name="Normal 330 3" xfId="14648" xr:uid="{00000000-0005-0000-0000-000013430000}"/>
    <cellStyle name="Normal 331" xfId="14649" xr:uid="{00000000-0005-0000-0000-000014430000}"/>
    <cellStyle name="Normal 331 2" xfId="14650" xr:uid="{00000000-0005-0000-0000-000015430000}"/>
    <cellStyle name="Normal 331 3" xfId="14651" xr:uid="{00000000-0005-0000-0000-000016430000}"/>
    <cellStyle name="Normal 332" xfId="14652" xr:uid="{00000000-0005-0000-0000-000017430000}"/>
    <cellStyle name="Normal 332 2" xfId="14653" xr:uid="{00000000-0005-0000-0000-000018430000}"/>
    <cellStyle name="Normal 332 3" xfId="14654" xr:uid="{00000000-0005-0000-0000-000019430000}"/>
    <cellStyle name="Normal 333" xfId="14655" xr:uid="{00000000-0005-0000-0000-00001A430000}"/>
    <cellStyle name="Normal 333 2" xfId="14656" xr:uid="{00000000-0005-0000-0000-00001B430000}"/>
    <cellStyle name="Normal 333 3" xfId="14657" xr:uid="{00000000-0005-0000-0000-00001C430000}"/>
    <cellStyle name="Normal 334" xfId="14658" xr:uid="{00000000-0005-0000-0000-00001D430000}"/>
    <cellStyle name="Normal 334 2" xfId="14659" xr:uid="{00000000-0005-0000-0000-00001E430000}"/>
    <cellStyle name="Normal 334 3" xfId="14660" xr:uid="{00000000-0005-0000-0000-00001F430000}"/>
    <cellStyle name="Normal 335" xfId="14661" xr:uid="{00000000-0005-0000-0000-000020430000}"/>
    <cellStyle name="Normal 335 2" xfId="14662" xr:uid="{00000000-0005-0000-0000-000021430000}"/>
    <cellStyle name="Normal 335 3" xfId="14663" xr:uid="{00000000-0005-0000-0000-000022430000}"/>
    <cellStyle name="Normal 336" xfId="14664" xr:uid="{00000000-0005-0000-0000-000023430000}"/>
    <cellStyle name="Normal 336 2" xfId="14665" xr:uid="{00000000-0005-0000-0000-000024430000}"/>
    <cellStyle name="Normal 336 3" xfId="14666" xr:uid="{00000000-0005-0000-0000-000025430000}"/>
    <cellStyle name="Normal 337" xfId="14667" xr:uid="{00000000-0005-0000-0000-000026430000}"/>
    <cellStyle name="Normal 337 2" xfId="14668" xr:uid="{00000000-0005-0000-0000-000027430000}"/>
    <cellStyle name="Normal 337 3" xfId="14669" xr:uid="{00000000-0005-0000-0000-000028430000}"/>
    <cellStyle name="Normal 338" xfId="14670" xr:uid="{00000000-0005-0000-0000-000029430000}"/>
    <cellStyle name="Normal 338 2" xfId="14671" xr:uid="{00000000-0005-0000-0000-00002A430000}"/>
    <cellStyle name="Normal 338 3" xfId="14672" xr:uid="{00000000-0005-0000-0000-00002B430000}"/>
    <cellStyle name="Normal 339" xfId="14673" xr:uid="{00000000-0005-0000-0000-00002C430000}"/>
    <cellStyle name="Normal 339 2" xfId="14674" xr:uid="{00000000-0005-0000-0000-00002D430000}"/>
    <cellStyle name="Normal 339 3" xfId="14675" xr:uid="{00000000-0005-0000-0000-00002E430000}"/>
    <cellStyle name="Normal 34" xfId="14676" xr:uid="{00000000-0005-0000-0000-00002F430000}"/>
    <cellStyle name="Normal 34 2" xfId="14677" xr:uid="{00000000-0005-0000-0000-000030430000}"/>
    <cellStyle name="Normal 34 2 2" xfId="14678" xr:uid="{00000000-0005-0000-0000-000031430000}"/>
    <cellStyle name="Normal 34 2 2 2" xfId="14679" xr:uid="{00000000-0005-0000-0000-000032430000}"/>
    <cellStyle name="Normal 34 2 2 3" xfId="14680" xr:uid="{00000000-0005-0000-0000-000033430000}"/>
    <cellStyle name="Normal 34 2 2 4" xfId="14681" xr:uid="{00000000-0005-0000-0000-000034430000}"/>
    <cellStyle name="Normal 34 2 2 5" xfId="22157" xr:uid="{00000000-0005-0000-0000-000035430000}"/>
    <cellStyle name="Normal 34 2 2 5 2" xfId="34064" xr:uid="{DC6D1DDB-37C4-4F6D-86E5-EBFB5273B08D}"/>
    <cellStyle name="Normal 34 2 2 6" xfId="28122" xr:uid="{7467B585-492C-4D7F-BF9F-A6D2F5232AA6}"/>
    <cellStyle name="Normal 34 2 3" xfId="14682" xr:uid="{00000000-0005-0000-0000-000036430000}"/>
    <cellStyle name="Normal 34 2 3 2" xfId="14683" xr:uid="{00000000-0005-0000-0000-000037430000}"/>
    <cellStyle name="Normal 34 2 3 3" xfId="22158" xr:uid="{00000000-0005-0000-0000-000038430000}"/>
    <cellStyle name="Normal 34 2 3 3 2" xfId="34065" xr:uid="{F4F8EBFD-E6F7-468C-8F16-4813B9DE3B5F}"/>
    <cellStyle name="Normal 34 2 3 4" xfId="28123" xr:uid="{4A31CDEB-71DC-4794-A9E6-385B6FC909A5}"/>
    <cellStyle name="Normal 34 2 4" xfId="14684" xr:uid="{00000000-0005-0000-0000-000039430000}"/>
    <cellStyle name="Normal 34 2 5" xfId="14685" xr:uid="{00000000-0005-0000-0000-00003A430000}"/>
    <cellStyle name="Normal 34 2 6" xfId="14686" xr:uid="{00000000-0005-0000-0000-00003B430000}"/>
    <cellStyle name="Normal 34 2 7" xfId="14687" xr:uid="{00000000-0005-0000-0000-00003C430000}"/>
    <cellStyle name="Normal 34 3" xfId="14688" xr:uid="{00000000-0005-0000-0000-00003D430000}"/>
    <cellStyle name="Normal 34 3 2" xfId="14689" xr:uid="{00000000-0005-0000-0000-00003E430000}"/>
    <cellStyle name="Normal 34 3 2 2" xfId="14690" xr:uid="{00000000-0005-0000-0000-00003F430000}"/>
    <cellStyle name="Normal 34 3 2 3" xfId="14691" xr:uid="{00000000-0005-0000-0000-000040430000}"/>
    <cellStyle name="Normal 34 3 3" xfId="14692" xr:uid="{00000000-0005-0000-0000-000041430000}"/>
    <cellStyle name="Normal 34 3 4" xfId="14693" xr:uid="{00000000-0005-0000-0000-000042430000}"/>
    <cellStyle name="Normal 34 3 5" xfId="14694" xr:uid="{00000000-0005-0000-0000-000043430000}"/>
    <cellStyle name="Normal 34 3 6" xfId="22159" xr:uid="{00000000-0005-0000-0000-000044430000}"/>
    <cellStyle name="Normal 34 3 6 2" xfId="34066" xr:uid="{1D68244D-7A04-481B-872C-10E580D69D51}"/>
    <cellStyle name="Normal 34 3 7" xfId="28124" xr:uid="{3B291386-B931-4396-B7CB-BAA90BE50561}"/>
    <cellStyle name="Normal 34 4" xfId="14695" xr:uid="{00000000-0005-0000-0000-000045430000}"/>
    <cellStyle name="Normal 34 5" xfId="14696" xr:uid="{00000000-0005-0000-0000-000046430000}"/>
    <cellStyle name="Normal 34 6" xfId="14697" xr:uid="{00000000-0005-0000-0000-000047430000}"/>
    <cellStyle name="Normal 34 7" xfId="14698" xr:uid="{00000000-0005-0000-0000-000048430000}"/>
    <cellStyle name="Normal 34 8" xfId="22156" xr:uid="{00000000-0005-0000-0000-000049430000}"/>
    <cellStyle name="Normal 34 8 2" xfId="34063" xr:uid="{8DF78D80-2977-4E91-9AEF-2078247C37C9}"/>
    <cellStyle name="Normal 34 9" xfId="28121" xr:uid="{50CFB483-CC36-43C0-8747-314C292983DB}"/>
    <cellStyle name="Normal 340" xfId="14699" xr:uid="{00000000-0005-0000-0000-00004A430000}"/>
    <cellStyle name="Normal 340 2" xfId="14700" xr:uid="{00000000-0005-0000-0000-00004B430000}"/>
    <cellStyle name="Normal 340 3" xfId="14701" xr:uid="{00000000-0005-0000-0000-00004C430000}"/>
    <cellStyle name="Normal 341" xfId="14702" xr:uid="{00000000-0005-0000-0000-00004D430000}"/>
    <cellStyle name="Normal 341 2" xfId="14703" xr:uid="{00000000-0005-0000-0000-00004E430000}"/>
    <cellStyle name="Normal 341 3" xfId="14704" xr:uid="{00000000-0005-0000-0000-00004F430000}"/>
    <cellStyle name="Normal 342" xfId="14705" xr:uid="{00000000-0005-0000-0000-000050430000}"/>
    <cellStyle name="Normal 342 2" xfId="14706" xr:uid="{00000000-0005-0000-0000-000051430000}"/>
    <cellStyle name="Normal 342 3" xfId="14707" xr:uid="{00000000-0005-0000-0000-000052430000}"/>
    <cellStyle name="Normal 343" xfId="14708" xr:uid="{00000000-0005-0000-0000-000053430000}"/>
    <cellStyle name="Normal 343 2" xfId="14709" xr:uid="{00000000-0005-0000-0000-000054430000}"/>
    <cellStyle name="Normal 343 3" xfId="14710" xr:uid="{00000000-0005-0000-0000-000055430000}"/>
    <cellStyle name="Normal 344" xfId="14711" xr:uid="{00000000-0005-0000-0000-000056430000}"/>
    <cellStyle name="Normal 344 2" xfId="14712" xr:uid="{00000000-0005-0000-0000-000057430000}"/>
    <cellStyle name="Normal 344 3" xfId="14713" xr:uid="{00000000-0005-0000-0000-000058430000}"/>
    <cellStyle name="Normal 345" xfId="14714" xr:uid="{00000000-0005-0000-0000-000059430000}"/>
    <cellStyle name="Normal 345 2" xfId="14715" xr:uid="{00000000-0005-0000-0000-00005A430000}"/>
    <cellStyle name="Normal 345 3" xfId="14716" xr:uid="{00000000-0005-0000-0000-00005B430000}"/>
    <cellStyle name="Normal 346" xfId="14717" xr:uid="{00000000-0005-0000-0000-00005C430000}"/>
    <cellStyle name="Normal 346 2" xfId="14718" xr:uid="{00000000-0005-0000-0000-00005D430000}"/>
    <cellStyle name="Normal 346 3" xfId="14719" xr:uid="{00000000-0005-0000-0000-00005E430000}"/>
    <cellStyle name="Normal 347" xfId="14720" xr:uid="{00000000-0005-0000-0000-00005F430000}"/>
    <cellStyle name="Normal 347 2" xfId="14721" xr:uid="{00000000-0005-0000-0000-000060430000}"/>
    <cellStyle name="Normal 347 3" xfId="14722" xr:uid="{00000000-0005-0000-0000-000061430000}"/>
    <cellStyle name="Normal 348" xfId="14723" xr:uid="{00000000-0005-0000-0000-000062430000}"/>
    <cellStyle name="Normal 348 2" xfId="14724" xr:uid="{00000000-0005-0000-0000-000063430000}"/>
    <cellStyle name="Normal 348 3" xfId="14725" xr:uid="{00000000-0005-0000-0000-000064430000}"/>
    <cellStyle name="Normal 349" xfId="14726" xr:uid="{00000000-0005-0000-0000-000065430000}"/>
    <cellStyle name="Normal 349 2" xfId="14727" xr:uid="{00000000-0005-0000-0000-000066430000}"/>
    <cellStyle name="Normal 349 3" xfId="14728" xr:uid="{00000000-0005-0000-0000-000067430000}"/>
    <cellStyle name="Normal 35" xfId="14729" xr:uid="{00000000-0005-0000-0000-000068430000}"/>
    <cellStyle name="Normal 35 2" xfId="14730" xr:uid="{00000000-0005-0000-0000-000069430000}"/>
    <cellStyle name="Normal 35 2 2" xfId="14731" xr:uid="{00000000-0005-0000-0000-00006A430000}"/>
    <cellStyle name="Normal 35 2 3" xfId="22161" xr:uid="{00000000-0005-0000-0000-00006B430000}"/>
    <cellStyle name="Normal 35 2 3 2" xfId="34068" xr:uid="{84933A78-56FF-4525-B623-A4BFC01114DB}"/>
    <cellStyle name="Normal 35 2 4" xfId="28126" xr:uid="{CAFDCE05-6205-4A1F-9927-4C173E30277A}"/>
    <cellStyle name="Normal 35 3" xfId="14732" xr:uid="{00000000-0005-0000-0000-00006C430000}"/>
    <cellStyle name="Normal 35 4" xfId="14733" xr:uid="{00000000-0005-0000-0000-00006D430000}"/>
    <cellStyle name="Normal 35 5" xfId="14734" xr:uid="{00000000-0005-0000-0000-00006E430000}"/>
    <cellStyle name="Normal 35 6" xfId="22160" xr:uid="{00000000-0005-0000-0000-00006F430000}"/>
    <cellStyle name="Normal 35 6 2" xfId="34067" xr:uid="{C1D05107-ECC8-4F80-BC3E-481E6D7A824B}"/>
    <cellStyle name="Normal 35 7" xfId="28125" xr:uid="{86D2D1C3-ABE4-4369-8FF8-0BB1B9E31703}"/>
    <cellStyle name="Normal 350" xfId="14735" xr:uid="{00000000-0005-0000-0000-000070430000}"/>
    <cellStyle name="Normal 350 2" xfId="14736" xr:uid="{00000000-0005-0000-0000-000071430000}"/>
    <cellStyle name="Normal 350 3" xfId="14737" xr:uid="{00000000-0005-0000-0000-000072430000}"/>
    <cellStyle name="Normal 351" xfId="14738" xr:uid="{00000000-0005-0000-0000-000073430000}"/>
    <cellStyle name="Normal 351 2" xfId="14739" xr:uid="{00000000-0005-0000-0000-000074430000}"/>
    <cellStyle name="Normal 351 3" xfId="14740" xr:uid="{00000000-0005-0000-0000-000075430000}"/>
    <cellStyle name="Normal 352" xfId="14741" xr:uid="{00000000-0005-0000-0000-000076430000}"/>
    <cellStyle name="Normal 352 2" xfId="14742" xr:uid="{00000000-0005-0000-0000-000077430000}"/>
    <cellStyle name="Normal 352 3" xfId="14743" xr:uid="{00000000-0005-0000-0000-000078430000}"/>
    <cellStyle name="Normal 353" xfId="14744" xr:uid="{00000000-0005-0000-0000-000079430000}"/>
    <cellStyle name="Normal 353 2" xfId="14745" xr:uid="{00000000-0005-0000-0000-00007A430000}"/>
    <cellStyle name="Normal 353 3" xfId="14746" xr:uid="{00000000-0005-0000-0000-00007B430000}"/>
    <cellStyle name="Normal 354" xfId="14747" xr:uid="{00000000-0005-0000-0000-00007C430000}"/>
    <cellStyle name="Normal 354 2" xfId="14748" xr:uid="{00000000-0005-0000-0000-00007D430000}"/>
    <cellStyle name="Normal 354 3" xfId="14749" xr:uid="{00000000-0005-0000-0000-00007E430000}"/>
    <cellStyle name="Normal 355" xfId="14750" xr:uid="{00000000-0005-0000-0000-00007F430000}"/>
    <cellStyle name="Normal 355 2" xfId="14751" xr:uid="{00000000-0005-0000-0000-000080430000}"/>
    <cellStyle name="Normal 355 3" xfId="14752" xr:uid="{00000000-0005-0000-0000-000081430000}"/>
    <cellStyle name="Normal 356" xfId="14753" xr:uid="{00000000-0005-0000-0000-000082430000}"/>
    <cellStyle name="Normal 356 2" xfId="14754" xr:uid="{00000000-0005-0000-0000-000083430000}"/>
    <cellStyle name="Normal 356 3" xfId="14755" xr:uid="{00000000-0005-0000-0000-000084430000}"/>
    <cellStyle name="Normal 357" xfId="14756" xr:uid="{00000000-0005-0000-0000-000085430000}"/>
    <cellStyle name="Normal 357 2" xfId="14757" xr:uid="{00000000-0005-0000-0000-000086430000}"/>
    <cellStyle name="Normal 357 3" xfId="14758" xr:uid="{00000000-0005-0000-0000-000087430000}"/>
    <cellStyle name="Normal 358" xfId="14759" xr:uid="{00000000-0005-0000-0000-000088430000}"/>
    <cellStyle name="Normal 358 2" xfId="14760" xr:uid="{00000000-0005-0000-0000-000089430000}"/>
    <cellStyle name="Normal 358 3" xfId="14761" xr:uid="{00000000-0005-0000-0000-00008A430000}"/>
    <cellStyle name="Normal 359" xfId="14762" xr:uid="{00000000-0005-0000-0000-00008B430000}"/>
    <cellStyle name="Normal 359 2" xfId="14763" xr:uid="{00000000-0005-0000-0000-00008C430000}"/>
    <cellStyle name="Normal 359 3" xfId="14764" xr:uid="{00000000-0005-0000-0000-00008D430000}"/>
    <cellStyle name="Normal 36" xfId="14765" xr:uid="{00000000-0005-0000-0000-00008E430000}"/>
    <cellStyle name="Normal 36 2" xfId="14766" xr:uid="{00000000-0005-0000-0000-00008F430000}"/>
    <cellStyle name="Normal 36 2 2" xfId="14767" xr:uid="{00000000-0005-0000-0000-000090430000}"/>
    <cellStyle name="Normal 36 2 3" xfId="22163" xr:uid="{00000000-0005-0000-0000-000091430000}"/>
    <cellStyle name="Normal 36 2 3 2" xfId="34070" xr:uid="{2F0C791C-017A-4778-947F-50FC5ACB88C5}"/>
    <cellStyle name="Normal 36 2 4" xfId="28128" xr:uid="{F1FB95E2-D53F-4A45-97FF-01980C044FF7}"/>
    <cellStyle name="Normal 36 3" xfId="14768" xr:uid="{00000000-0005-0000-0000-000092430000}"/>
    <cellStyle name="Normal 36 4" xfId="14769" xr:uid="{00000000-0005-0000-0000-000093430000}"/>
    <cellStyle name="Normal 36 5" xfId="14770" xr:uid="{00000000-0005-0000-0000-000094430000}"/>
    <cellStyle name="Normal 36 6" xfId="22162" xr:uid="{00000000-0005-0000-0000-000095430000}"/>
    <cellStyle name="Normal 36 6 2" xfId="34069" xr:uid="{010904AC-620E-421D-90F3-02F27019E47A}"/>
    <cellStyle name="Normal 36 7" xfId="28127" xr:uid="{8B9CBA85-DF33-4C00-AD5A-9A32346C7ABE}"/>
    <cellStyle name="Normal 360" xfId="14771" xr:uid="{00000000-0005-0000-0000-000096430000}"/>
    <cellStyle name="Normal 360 2" xfId="14772" xr:uid="{00000000-0005-0000-0000-000097430000}"/>
    <cellStyle name="Normal 360 3" xfId="14773" xr:uid="{00000000-0005-0000-0000-000098430000}"/>
    <cellStyle name="Normal 361" xfId="14774" xr:uid="{00000000-0005-0000-0000-000099430000}"/>
    <cellStyle name="Normal 361 2" xfId="14775" xr:uid="{00000000-0005-0000-0000-00009A430000}"/>
    <cellStyle name="Normal 361 3" xfId="14776" xr:uid="{00000000-0005-0000-0000-00009B430000}"/>
    <cellStyle name="Normal 362" xfId="14777" xr:uid="{00000000-0005-0000-0000-00009C430000}"/>
    <cellStyle name="Normal 362 2" xfId="14778" xr:uid="{00000000-0005-0000-0000-00009D430000}"/>
    <cellStyle name="Normal 362 3" xfId="14779" xr:uid="{00000000-0005-0000-0000-00009E430000}"/>
    <cellStyle name="Normal 363" xfId="14780" xr:uid="{00000000-0005-0000-0000-00009F430000}"/>
    <cellStyle name="Normal 363 2" xfId="14781" xr:uid="{00000000-0005-0000-0000-0000A0430000}"/>
    <cellStyle name="Normal 363 3" xfId="14782" xr:uid="{00000000-0005-0000-0000-0000A1430000}"/>
    <cellStyle name="Normal 364" xfId="14783" xr:uid="{00000000-0005-0000-0000-0000A2430000}"/>
    <cellStyle name="Normal 364 2" xfId="14784" xr:uid="{00000000-0005-0000-0000-0000A3430000}"/>
    <cellStyle name="Normal 364 3" xfId="14785" xr:uid="{00000000-0005-0000-0000-0000A4430000}"/>
    <cellStyle name="Normal 365" xfId="14786" xr:uid="{00000000-0005-0000-0000-0000A5430000}"/>
    <cellStyle name="Normal 365 2" xfId="14787" xr:uid="{00000000-0005-0000-0000-0000A6430000}"/>
    <cellStyle name="Normal 365 3" xfId="14788" xr:uid="{00000000-0005-0000-0000-0000A7430000}"/>
    <cellStyle name="Normal 366" xfId="14789" xr:uid="{00000000-0005-0000-0000-0000A8430000}"/>
    <cellStyle name="Normal 366 2" xfId="14790" xr:uid="{00000000-0005-0000-0000-0000A9430000}"/>
    <cellStyle name="Normal 366 3" xfId="14791" xr:uid="{00000000-0005-0000-0000-0000AA430000}"/>
    <cellStyle name="Normal 367" xfId="14792" xr:uid="{00000000-0005-0000-0000-0000AB430000}"/>
    <cellStyle name="Normal 367 2" xfId="14793" xr:uid="{00000000-0005-0000-0000-0000AC430000}"/>
    <cellStyle name="Normal 367 3" xfId="14794" xr:uid="{00000000-0005-0000-0000-0000AD430000}"/>
    <cellStyle name="Normal 368" xfId="14795" xr:uid="{00000000-0005-0000-0000-0000AE430000}"/>
    <cellStyle name="Normal 368 2" xfId="14796" xr:uid="{00000000-0005-0000-0000-0000AF430000}"/>
    <cellStyle name="Normal 368 3" xfId="14797" xr:uid="{00000000-0005-0000-0000-0000B0430000}"/>
    <cellStyle name="Normal 369" xfId="14798" xr:uid="{00000000-0005-0000-0000-0000B1430000}"/>
    <cellStyle name="Normal 369 2" xfId="14799" xr:uid="{00000000-0005-0000-0000-0000B2430000}"/>
    <cellStyle name="Normal 37" xfId="14800" xr:uid="{00000000-0005-0000-0000-0000B3430000}"/>
    <cellStyle name="Normal 37 2" xfId="14801" xr:uid="{00000000-0005-0000-0000-0000B4430000}"/>
    <cellStyle name="Normal 37 2 2" xfId="14802" xr:uid="{00000000-0005-0000-0000-0000B5430000}"/>
    <cellStyle name="Normal 37 2 3" xfId="22165" xr:uid="{00000000-0005-0000-0000-0000B6430000}"/>
    <cellStyle name="Normal 37 2 3 2" xfId="34072" xr:uid="{55553A90-4B66-418B-9EC0-9D861827A312}"/>
    <cellStyle name="Normal 37 2 4" xfId="28130" xr:uid="{15725AB7-5997-4B41-BB41-2DEEF6412A14}"/>
    <cellStyle name="Normal 37 3" xfId="14803" xr:uid="{00000000-0005-0000-0000-0000B7430000}"/>
    <cellStyle name="Normal 37 4" xfId="14804" xr:uid="{00000000-0005-0000-0000-0000B8430000}"/>
    <cellStyle name="Normal 37 5" xfId="14805" xr:uid="{00000000-0005-0000-0000-0000B9430000}"/>
    <cellStyle name="Normal 37 6" xfId="22164" xr:uid="{00000000-0005-0000-0000-0000BA430000}"/>
    <cellStyle name="Normal 37 6 2" xfId="34071" xr:uid="{C521B33C-7B79-4172-90F3-5763F348100A}"/>
    <cellStyle name="Normal 37 7" xfId="28129" xr:uid="{02602527-CB6E-43E6-A9A1-89B0D4ACD70F}"/>
    <cellStyle name="Normal 370" xfId="14806" xr:uid="{00000000-0005-0000-0000-0000BB430000}"/>
    <cellStyle name="Normal 370 2" xfId="14807" xr:uid="{00000000-0005-0000-0000-0000BC430000}"/>
    <cellStyle name="Normal 371" xfId="14808" xr:uid="{00000000-0005-0000-0000-0000BD430000}"/>
    <cellStyle name="Normal 371 2" xfId="14809" xr:uid="{00000000-0005-0000-0000-0000BE430000}"/>
    <cellStyle name="Normal 372" xfId="14810" xr:uid="{00000000-0005-0000-0000-0000BF430000}"/>
    <cellStyle name="Normal 372 2" xfId="14811" xr:uid="{00000000-0005-0000-0000-0000C0430000}"/>
    <cellStyle name="Normal 373" xfId="14812" xr:uid="{00000000-0005-0000-0000-0000C1430000}"/>
    <cellStyle name="Normal 374" xfId="14813" xr:uid="{00000000-0005-0000-0000-0000C2430000}"/>
    <cellStyle name="Normal 375" xfId="14814" xr:uid="{00000000-0005-0000-0000-0000C3430000}"/>
    <cellStyle name="Normal 376" xfId="14815" xr:uid="{00000000-0005-0000-0000-0000C4430000}"/>
    <cellStyle name="Normal 377" xfId="14816" xr:uid="{00000000-0005-0000-0000-0000C5430000}"/>
    <cellStyle name="Normal 378" xfId="14817" xr:uid="{00000000-0005-0000-0000-0000C6430000}"/>
    <cellStyle name="Normal 379" xfId="14818" xr:uid="{00000000-0005-0000-0000-0000C7430000}"/>
    <cellStyle name="Normal 38" xfId="14819" xr:uid="{00000000-0005-0000-0000-0000C8430000}"/>
    <cellStyle name="Normal 38 2" xfId="14820" xr:uid="{00000000-0005-0000-0000-0000C9430000}"/>
    <cellStyle name="Normal 38 2 2" xfId="14821" xr:uid="{00000000-0005-0000-0000-0000CA430000}"/>
    <cellStyle name="Normal 38 2 2 2" xfId="14822" xr:uid="{00000000-0005-0000-0000-0000CB430000}"/>
    <cellStyle name="Normal 38 2 2 3" xfId="14823" xr:uid="{00000000-0005-0000-0000-0000CC430000}"/>
    <cellStyle name="Normal 38 2 3" xfId="14824" xr:uid="{00000000-0005-0000-0000-0000CD430000}"/>
    <cellStyle name="Normal 38 2 4" xfId="14825" xr:uid="{00000000-0005-0000-0000-0000CE430000}"/>
    <cellStyle name="Normal 38 2 5" xfId="14826" xr:uid="{00000000-0005-0000-0000-0000CF430000}"/>
    <cellStyle name="Normal 38 2 6" xfId="22167" xr:uid="{00000000-0005-0000-0000-0000D0430000}"/>
    <cellStyle name="Normal 38 2 6 2" xfId="34074" xr:uid="{71441573-222B-4860-839A-FF7B6EC47961}"/>
    <cellStyle name="Normal 38 2 7" xfId="28132" xr:uid="{1AA18626-E066-499B-B750-2D7CDE1CB9C8}"/>
    <cellStyle name="Normal 38 3" xfId="14827" xr:uid="{00000000-0005-0000-0000-0000D1430000}"/>
    <cellStyle name="Normal 38 4" xfId="14828" xr:uid="{00000000-0005-0000-0000-0000D2430000}"/>
    <cellStyle name="Normal 38 5" xfId="14829" xr:uid="{00000000-0005-0000-0000-0000D3430000}"/>
    <cellStyle name="Normal 38 6" xfId="14830" xr:uid="{00000000-0005-0000-0000-0000D4430000}"/>
    <cellStyle name="Normal 38 7" xfId="22166" xr:uid="{00000000-0005-0000-0000-0000D5430000}"/>
    <cellStyle name="Normal 38 7 2" xfId="34073" xr:uid="{72A6C432-578D-4DFA-9DC3-1CD1E365D491}"/>
    <cellStyle name="Normal 38 8" xfId="28131" xr:uid="{534E55CD-9E4D-40B1-857E-E9ACFA0D82DE}"/>
    <cellStyle name="Normal 380" xfId="14831" xr:uid="{00000000-0005-0000-0000-0000D6430000}"/>
    <cellStyle name="Normal 381" xfId="14832" xr:uid="{00000000-0005-0000-0000-0000D7430000}"/>
    <cellStyle name="Normal 382" xfId="14833" xr:uid="{00000000-0005-0000-0000-0000D8430000}"/>
    <cellStyle name="Normal 383" xfId="14834" xr:uid="{00000000-0005-0000-0000-0000D9430000}"/>
    <cellStyle name="Normal 384" xfId="14835" xr:uid="{00000000-0005-0000-0000-0000DA430000}"/>
    <cellStyle name="Normal 385" xfId="14836" xr:uid="{00000000-0005-0000-0000-0000DB430000}"/>
    <cellStyle name="Normal 386" xfId="14837" xr:uid="{00000000-0005-0000-0000-0000DC430000}"/>
    <cellStyle name="Normal 387" xfId="14838" xr:uid="{00000000-0005-0000-0000-0000DD430000}"/>
    <cellStyle name="Normal 388" xfId="14839" xr:uid="{00000000-0005-0000-0000-0000DE430000}"/>
    <cellStyle name="Normal 389" xfId="14840" xr:uid="{00000000-0005-0000-0000-0000DF430000}"/>
    <cellStyle name="Normal 39" xfId="14841" xr:uid="{00000000-0005-0000-0000-0000E0430000}"/>
    <cellStyle name="Normal 39 2" xfId="14842" xr:uid="{00000000-0005-0000-0000-0000E1430000}"/>
    <cellStyle name="Normal 39 2 2" xfId="14843" xr:uid="{00000000-0005-0000-0000-0000E2430000}"/>
    <cellStyle name="Normal 39 2 2 2" xfId="14844" xr:uid="{00000000-0005-0000-0000-0000E3430000}"/>
    <cellStyle name="Normal 39 2 2 3" xfId="14845" xr:uid="{00000000-0005-0000-0000-0000E4430000}"/>
    <cellStyle name="Normal 39 2 3" xfId="14846" xr:uid="{00000000-0005-0000-0000-0000E5430000}"/>
    <cellStyle name="Normal 39 2 4" xfId="14847" xr:uid="{00000000-0005-0000-0000-0000E6430000}"/>
    <cellStyle name="Normal 39 2 5" xfId="14848" xr:uid="{00000000-0005-0000-0000-0000E7430000}"/>
    <cellStyle name="Normal 39 2 6" xfId="22169" xr:uid="{00000000-0005-0000-0000-0000E8430000}"/>
    <cellStyle name="Normal 39 2 6 2" xfId="34076" xr:uid="{D4977630-CFF8-4E91-B929-4CEF2C300153}"/>
    <cellStyle name="Normal 39 2 7" xfId="28134" xr:uid="{6F09AA71-4F67-4E53-B639-C6DFF63BE78E}"/>
    <cellStyle name="Normal 39 3" xfId="14849" xr:uid="{00000000-0005-0000-0000-0000E9430000}"/>
    <cellStyle name="Normal 39 4" xfId="14850" xr:uid="{00000000-0005-0000-0000-0000EA430000}"/>
    <cellStyle name="Normal 39 5" xfId="14851" xr:uid="{00000000-0005-0000-0000-0000EB430000}"/>
    <cellStyle name="Normal 39 6" xfId="22168" xr:uid="{00000000-0005-0000-0000-0000EC430000}"/>
    <cellStyle name="Normal 39 6 2" xfId="34075" xr:uid="{5DFE898E-16F3-41A7-BDBF-1F700AE42687}"/>
    <cellStyle name="Normal 39 7" xfId="28133" xr:uid="{18C1607E-41EE-410D-A380-C4E58F7FDA9E}"/>
    <cellStyle name="Normal 390" xfId="14852" xr:uid="{00000000-0005-0000-0000-0000ED430000}"/>
    <cellStyle name="Normal 391" xfId="14853" xr:uid="{00000000-0005-0000-0000-0000EE430000}"/>
    <cellStyle name="Normal 392" xfId="14854" xr:uid="{00000000-0005-0000-0000-0000EF430000}"/>
    <cellStyle name="Normal 393" xfId="14855" xr:uid="{00000000-0005-0000-0000-0000F0430000}"/>
    <cellStyle name="Normal 394" xfId="14856" xr:uid="{00000000-0005-0000-0000-0000F1430000}"/>
    <cellStyle name="Normal 395" xfId="14857" xr:uid="{00000000-0005-0000-0000-0000F2430000}"/>
    <cellStyle name="Normal 396" xfId="14858" xr:uid="{00000000-0005-0000-0000-0000F3430000}"/>
    <cellStyle name="Normal 397" xfId="14859" xr:uid="{00000000-0005-0000-0000-0000F4430000}"/>
    <cellStyle name="Normal 398" xfId="14860" xr:uid="{00000000-0005-0000-0000-0000F5430000}"/>
    <cellStyle name="Normal 399" xfId="14861" xr:uid="{00000000-0005-0000-0000-0000F6430000}"/>
    <cellStyle name="Normal 4" xfId="3" xr:uid="{00000000-0005-0000-0000-0000F7430000}"/>
    <cellStyle name="Normal 4 10" xfId="14862" xr:uid="{00000000-0005-0000-0000-0000F8430000}"/>
    <cellStyle name="Normal 4 10 10" xfId="14863" xr:uid="{00000000-0005-0000-0000-0000F9430000}"/>
    <cellStyle name="Normal 4 10 11" xfId="14864" xr:uid="{00000000-0005-0000-0000-0000FA430000}"/>
    <cellStyle name="Normal 4 10 12" xfId="22170" xr:uid="{00000000-0005-0000-0000-0000FB430000}"/>
    <cellStyle name="Normal 4 10 12 2" xfId="34077" xr:uid="{4503AA52-D133-4A9C-AFE9-4CAB8079A8FD}"/>
    <cellStyle name="Normal 4 10 13" xfId="28135" xr:uid="{BF681809-64E8-466D-9B6B-0D74BD4FF495}"/>
    <cellStyle name="Normal 4 10 2" xfId="14865" xr:uid="{00000000-0005-0000-0000-0000FC430000}"/>
    <cellStyle name="Normal 4 10 2 10" xfId="14866" xr:uid="{00000000-0005-0000-0000-0000FD430000}"/>
    <cellStyle name="Normal 4 10 2 10 2" xfId="22172" xr:uid="{00000000-0005-0000-0000-0000FE430000}"/>
    <cellStyle name="Normal 4 10 2 10 2 2" xfId="34079" xr:uid="{C037E9DF-553B-4D09-8F81-FFC3DCE213A4}"/>
    <cellStyle name="Normal 4 10 2 10 3" xfId="28137" xr:uid="{444AAFA4-222A-454C-8C8D-FBB4151595E2}"/>
    <cellStyle name="Normal 4 10 2 11" xfId="14867" xr:uid="{00000000-0005-0000-0000-0000FF430000}"/>
    <cellStyle name="Normal 4 10 2 11 2" xfId="22173" xr:uid="{00000000-0005-0000-0000-000000440000}"/>
    <cellStyle name="Normal 4 10 2 11 2 2" xfId="34080" xr:uid="{C7EB2C5F-96F9-49CF-80E7-DCF35ACE07E1}"/>
    <cellStyle name="Normal 4 10 2 11 3" xfId="28138" xr:uid="{476BB3F3-29F2-4B1C-9880-4AD0ED037D3E}"/>
    <cellStyle name="Normal 4 10 2 12" xfId="22171" xr:uid="{00000000-0005-0000-0000-000001440000}"/>
    <cellStyle name="Normal 4 10 2 12 2" xfId="34078" xr:uid="{25532A88-2DCC-4E27-A13C-A5EDF3CC1FC7}"/>
    <cellStyle name="Normal 4 10 2 13" xfId="28136" xr:uid="{F0EE923C-E355-429B-9AB1-136ED21AE962}"/>
    <cellStyle name="Normal 4 10 2 2" xfId="14868" xr:uid="{00000000-0005-0000-0000-000002440000}"/>
    <cellStyle name="Normal 4 10 2 2 2" xfId="14869" xr:uid="{00000000-0005-0000-0000-000003440000}"/>
    <cellStyle name="Normal 4 10 2 2 2 2" xfId="14870" xr:uid="{00000000-0005-0000-0000-000004440000}"/>
    <cellStyle name="Normal 4 10 2 2 2 2 2" xfId="22176" xr:uid="{00000000-0005-0000-0000-000005440000}"/>
    <cellStyle name="Normal 4 10 2 2 2 2 2 2" xfId="34083" xr:uid="{D2233F7A-9D9A-4D9A-AEB6-3E80402B680A}"/>
    <cellStyle name="Normal 4 10 2 2 2 2 3" xfId="28141" xr:uid="{8BCD6726-0DF0-4272-95BD-30945132CB10}"/>
    <cellStyle name="Normal 4 10 2 2 2 3" xfId="22175" xr:uid="{00000000-0005-0000-0000-000006440000}"/>
    <cellStyle name="Normal 4 10 2 2 2 3 2" xfId="34082" xr:uid="{43959DFC-140F-44B0-93E5-D9DD133AE5B5}"/>
    <cellStyle name="Normal 4 10 2 2 2 4" xfId="28140" xr:uid="{6D2D612F-2941-4634-8B27-B6F6F450A447}"/>
    <cellStyle name="Normal 4 10 2 2 3" xfId="14871" xr:uid="{00000000-0005-0000-0000-000007440000}"/>
    <cellStyle name="Normal 4 10 2 2 3 2" xfId="22177" xr:uid="{00000000-0005-0000-0000-000008440000}"/>
    <cellStyle name="Normal 4 10 2 2 3 2 2" xfId="34084" xr:uid="{60560B2A-4D43-49C3-AB54-3D45BA2E0831}"/>
    <cellStyle name="Normal 4 10 2 2 3 3" xfId="28142" xr:uid="{A9AFBD5C-2734-458A-8353-17AED17441BC}"/>
    <cellStyle name="Normal 4 10 2 2 4" xfId="14872" xr:uid="{00000000-0005-0000-0000-000009440000}"/>
    <cellStyle name="Normal 4 10 2 2 4 2" xfId="22178" xr:uid="{00000000-0005-0000-0000-00000A440000}"/>
    <cellStyle name="Normal 4 10 2 2 4 2 2" xfId="34085" xr:uid="{F455E682-1669-442D-8FB9-3CEE04DADA56}"/>
    <cellStyle name="Normal 4 10 2 2 4 3" xfId="28143" xr:uid="{964C313F-67B5-4306-94C3-5615EB62CFBB}"/>
    <cellStyle name="Normal 4 10 2 2 5" xfId="22174" xr:uid="{00000000-0005-0000-0000-00000B440000}"/>
    <cellStyle name="Normal 4 10 2 2 5 2" xfId="34081" xr:uid="{10FB8CEA-C812-45B8-9862-ED1FD7FC1E15}"/>
    <cellStyle name="Normal 4 10 2 2 6" xfId="28139" xr:uid="{F5897D13-3F2D-4E31-8A8D-D69730D4B667}"/>
    <cellStyle name="Normal 4 10 2 3" xfId="14873" xr:uid="{00000000-0005-0000-0000-00000C440000}"/>
    <cellStyle name="Normal 4 10 2 3 2" xfId="22179" xr:uid="{00000000-0005-0000-0000-00000D440000}"/>
    <cellStyle name="Normal 4 10 2 3 2 2" xfId="34086" xr:uid="{48D331B2-062F-459D-A08E-51E77B559BCD}"/>
    <cellStyle name="Normal 4 10 2 3 3" xfId="28144" xr:uid="{06707891-CA35-4794-BD1C-0F8DA034FE1C}"/>
    <cellStyle name="Normal 4 10 2 4" xfId="14874" xr:uid="{00000000-0005-0000-0000-00000E440000}"/>
    <cellStyle name="Normal 4 10 2 4 2" xfId="22180" xr:uid="{00000000-0005-0000-0000-00000F440000}"/>
    <cellStyle name="Normal 4 10 2 4 2 2" xfId="34087" xr:uid="{AC5D76BB-CDF3-40DE-83EF-0F3062761B2A}"/>
    <cellStyle name="Normal 4 10 2 4 3" xfId="28145" xr:uid="{E294AF01-1E80-4FF3-86A9-76FF373DCB67}"/>
    <cellStyle name="Normal 4 10 2 5" xfId="14875" xr:uid="{00000000-0005-0000-0000-000010440000}"/>
    <cellStyle name="Normal 4 10 2 5 2" xfId="22181" xr:uid="{00000000-0005-0000-0000-000011440000}"/>
    <cellStyle name="Normal 4 10 2 5 2 2" xfId="34088" xr:uid="{9AD1C687-0DF8-4FD7-9C06-E8C9A4D7C0AE}"/>
    <cellStyle name="Normal 4 10 2 5 3" xfId="28146" xr:uid="{66C1010B-D7E1-472E-83B4-F7206EABEAA8}"/>
    <cellStyle name="Normal 4 10 2 6" xfId="14876" xr:uid="{00000000-0005-0000-0000-000012440000}"/>
    <cellStyle name="Normal 4 10 2 6 2" xfId="22182" xr:uid="{00000000-0005-0000-0000-000013440000}"/>
    <cellStyle name="Normal 4 10 2 6 2 2" xfId="34089" xr:uid="{41812FCE-B68B-4C23-8E3F-5E0549754A29}"/>
    <cellStyle name="Normal 4 10 2 6 3" xfId="28147" xr:uid="{C8A6F9C6-D1E8-4F8D-8376-3A94026B9CBA}"/>
    <cellStyle name="Normal 4 10 2 7" xfId="14877" xr:uid="{00000000-0005-0000-0000-000014440000}"/>
    <cellStyle name="Normal 4 10 2 7 2" xfId="22183" xr:uid="{00000000-0005-0000-0000-000015440000}"/>
    <cellStyle name="Normal 4 10 2 7 2 2" xfId="34090" xr:uid="{DA80B712-1962-4471-B958-D959832A3623}"/>
    <cellStyle name="Normal 4 10 2 7 3" xfId="28148" xr:uid="{6D1BB33E-9D9A-4780-914F-69ACD76891FE}"/>
    <cellStyle name="Normal 4 10 2 8" xfId="14878" xr:uid="{00000000-0005-0000-0000-000016440000}"/>
    <cellStyle name="Normal 4 10 2 8 2" xfId="22184" xr:uid="{00000000-0005-0000-0000-000017440000}"/>
    <cellStyle name="Normal 4 10 2 8 2 2" xfId="34091" xr:uid="{6159A886-8F46-4EED-A8E4-8E0B71F3A0B5}"/>
    <cellStyle name="Normal 4 10 2 8 3" xfId="28149" xr:uid="{AB7AAC03-E135-4CAA-AF82-2E32A9549E8B}"/>
    <cellStyle name="Normal 4 10 2 9" xfId="14879" xr:uid="{00000000-0005-0000-0000-000018440000}"/>
    <cellStyle name="Normal 4 10 2 9 2" xfId="22185" xr:uid="{00000000-0005-0000-0000-000019440000}"/>
    <cellStyle name="Normal 4 10 2 9 2 2" xfId="34092" xr:uid="{13EB71FA-877E-4ABB-A421-C6F1C4073159}"/>
    <cellStyle name="Normal 4 10 2 9 3" xfId="28150" xr:uid="{046DC75F-EBDF-4638-8DD2-1DD99C76218A}"/>
    <cellStyle name="Normal 4 10 3" xfId="14880" xr:uid="{00000000-0005-0000-0000-00001A440000}"/>
    <cellStyle name="Normal 4 10 3 2" xfId="14881" xr:uid="{00000000-0005-0000-0000-00001B440000}"/>
    <cellStyle name="Normal 4 10 3 2 2" xfId="22187" xr:uid="{00000000-0005-0000-0000-00001C440000}"/>
    <cellStyle name="Normal 4 10 3 2 2 2" xfId="34094" xr:uid="{7F7EA501-000D-46D0-B39F-86DE03E3BB52}"/>
    <cellStyle name="Normal 4 10 3 2 3" xfId="28152" xr:uid="{AD59A3AC-79CF-48ED-BBCC-0817037398D4}"/>
    <cellStyle name="Normal 4 10 3 3" xfId="14882" xr:uid="{00000000-0005-0000-0000-00001D440000}"/>
    <cellStyle name="Normal 4 10 3 3 2" xfId="22188" xr:uid="{00000000-0005-0000-0000-00001E440000}"/>
    <cellStyle name="Normal 4 10 3 3 2 2" xfId="34095" xr:uid="{EA89B641-A5C1-4C29-BD06-20385EA0F7C4}"/>
    <cellStyle name="Normal 4 10 3 3 3" xfId="28153" xr:uid="{AF9C5D8D-7055-4229-ABF4-734C5D677355}"/>
    <cellStyle name="Normal 4 10 3 4" xfId="14883" xr:uid="{00000000-0005-0000-0000-00001F440000}"/>
    <cellStyle name="Normal 4 10 3 4 2" xfId="22189" xr:uid="{00000000-0005-0000-0000-000020440000}"/>
    <cellStyle name="Normal 4 10 3 4 2 2" xfId="34096" xr:uid="{596D840E-10A9-4E4E-86FE-66A31F854CAF}"/>
    <cellStyle name="Normal 4 10 3 4 3" xfId="28154" xr:uid="{54023E4D-972A-41FF-A20F-7E02FC51C1D4}"/>
    <cellStyle name="Normal 4 10 3 5" xfId="22186" xr:uid="{00000000-0005-0000-0000-000021440000}"/>
    <cellStyle name="Normal 4 10 3 5 2" xfId="34093" xr:uid="{C44172C6-47A8-4C33-910B-D32E4590611F}"/>
    <cellStyle name="Normal 4 10 3 6" xfId="28151" xr:uid="{8FA64644-A788-4531-A5D2-9C5370EF6148}"/>
    <cellStyle name="Normal 4 10 4" xfId="14884" xr:uid="{00000000-0005-0000-0000-000022440000}"/>
    <cellStyle name="Normal 4 10 4 2" xfId="14885" xr:uid="{00000000-0005-0000-0000-000023440000}"/>
    <cellStyle name="Normal 4 10 4 2 2" xfId="22191" xr:uid="{00000000-0005-0000-0000-000024440000}"/>
    <cellStyle name="Normal 4 10 4 2 2 2" xfId="34098" xr:uid="{F5C7AB76-D280-4F71-9F50-4B83FAA82917}"/>
    <cellStyle name="Normal 4 10 4 2 3" xfId="28156" xr:uid="{EB4BE243-FF4B-4EDB-8FFC-A684CE523C0B}"/>
    <cellStyle name="Normal 4 10 4 3" xfId="22190" xr:uid="{00000000-0005-0000-0000-000025440000}"/>
    <cellStyle name="Normal 4 10 4 3 2" xfId="34097" xr:uid="{ADE0DA9F-16AA-4E79-9455-7982B9987E00}"/>
    <cellStyle name="Normal 4 10 4 4" xfId="28155" xr:uid="{4D520C10-1AAC-4F16-99F4-C0BB23AEA56B}"/>
    <cellStyle name="Normal 4 10 5" xfId="14886" xr:uid="{00000000-0005-0000-0000-000026440000}"/>
    <cellStyle name="Normal 4 10 5 2" xfId="22192" xr:uid="{00000000-0005-0000-0000-000027440000}"/>
    <cellStyle name="Normal 4 10 5 2 2" xfId="34099" xr:uid="{BAA655F8-4834-469D-AD20-A2271B4ABC2E}"/>
    <cellStyle name="Normal 4 10 5 3" xfId="28157" xr:uid="{02933FF0-6ED2-4919-8C61-275DEC048D44}"/>
    <cellStyle name="Normal 4 10 6" xfId="14887" xr:uid="{00000000-0005-0000-0000-000028440000}"/>
    <cellStyle name="Normal 4 10 6 2" xfId="22193" xr:uid="{00000000-0005-0000-0000-000029440000}"/>
    <cellStyle name="Normal 4 10 6 2 2" xfId="34100" xr:uid="{555ED783-98BB-472E-80C8-8D51764C768B}"/>
    <cellStyle name="Normal 4 10 6 3" xfId="28158" xr:uid="{EAA4400A-40F8-4C91-AE59-0C9F9165A4C8}"/>
    <cellStyle name="Normal 4 10 7" xfId="14888" xr:uid="{00000000-0005-0000-0000-00002A440000}"/>
    <cellStyle name="Normal 4 10 7 2" xfId="22194" xr:uid="{00000000-0005-0000-0000-00002B440000}"/>
    <cellStyle name="Normal 4 10 7 2 2" xfId="34101" xr:uid="{FC1254C8-63A9-41D1-BBE5-C1F9EE5A9249}"/>
    <cellStyle name="Normal 4 10 7 3" xfId="28159" xr:uid="{52E44835-1725-472D-B1D2-715A49A6B6BE}"/>
    <cellStyle name="Normal 4 10 8" xfId="14889" xr:uid="{00000000-0005-0000-0000-00002C440000}"/>
    <cellStyle name="Normal 4 10 8 2" xfId="22195" xr:uid="{00000000-0005-0000-0000-00002D440000}"/>
    <cellStyle name="Normal 4 10 8 2 2" xfId="34102" xr:uid="{0DF54DF9-9520-4050-9EE9-085334453EB2}"/>
    <cellStyle name="Normal 4 10 8 3" xfId="28160" xr:uid="{DBB2F6D8-8297-46EF-9F25-3BFD171E8E3D}"/>
    <cellStyle name="Normal 4 10 9" xfId="14890" xr:uid="{00000000-0005-0000-0000-00002E440000}"/>
    <cellStyle name="Normal 4 10 9 2" xfId="22196" xr:uid="{00000000-0005-0000-0000-00002F440000}"/>
    <cellStyle name="Normal 4 10 9 2 2" xfId="34103" xr:uid="{02B75EBB-0FA0-42B1-B373-5AA7F226F047}"/>
    <cellStyle name="Normal 4 10 9 3" xfId="28161" xr:uid="{2EFBB795-AF5F-4CD0-BF62-821741E22B9A}"/>
    <cellStyle name="Normal 4 11" xfId="14891" xr:uid="{00000000-0005-0000-0000-000030440000}"/>
    <cellStyle name="Normal 4 11 10" xfId="14892" xr:uid="{00000000-0005-0000-0000-000031440000}"/>
    <cellStyle name="Normal 4 11 10 2" xfId="22198" xr:uid="{00000000-0005-0000-0000-000032440000}"/>
    <cellStyle name="Normal 4 11 10 2 2" xfId="34105" xr:uid="{3EFEB0DD-12F6-456C-A992-43C64FC19BAF}"/>
    <cellStyle name="Normal 4 11 10 3" xfId="28163" xr:uid="{33AFDCC4-EA1D-4C6F-9717-0A8C9317B3EB}"/>
    <cellStyle name="Normal 4 11 11" xfId="14893" xr:uid="{00000000-0005-0000-0000-000033440000}"/>
    <cellStyle name="Normal 4 11 11 2" xfId="22199" xr:uid="{00000000-0005-0000-0000-000034440000}"/>
    <cellStyle name="Normal 4 11 11 2 2" xfId="34106" xr:uid="{47C0D2D8-CE80-4BE8-B115-2E1015A687E8}"/>
    <cellStyle name="Normal 4 11 11 3" xfId="28164" xr:uid="{7EA8CDD5-1887-44AB-9E26-0864894F3F62}"/>
    <cellStyle name="Normal 4 11 12" xfId="14894" xr:uid="{00000000-0005-0000-0000-000035440000}"/>
    <cellStyle name="Normal 4 11 13" xfId="22197" xr:uid="{00000000-0005-0000-0000-000036440000}"/>
    <cellStyle name="Normal 4 11 13 2" xfId="34104" xr:uid="{5FAEE580-AD12-467D-84B9-5459028BAF62}"/>
    <cellStyle name="Normal 4 11 14" xfId="28162" xr:uid="{975C7D42-4A2D-46B1-B59A-78642BF2FC18}"/>
    <cellStyle name="Normal 4 11 2" xfId="14895" xr:uid="{00000000-0005-0000-0000-000037440000}"/>
    <cellStyle name="Normal 4 11 2 2" xfId="14896" xr:uid="{00000000-0005-0000-0000-000038440000}"/>
    <cellStyle name="Normal 4 11 2 2 2" xfId="14897" xr:uid="{00000000-0005-0000-0000-000039440000}"/>
    <cellStyle name="Normal 4 11 2 2 2 2" xfId="22202" xr:uid="{00000000-0005-0000-0000-00003A440000}"/>
    <cellStyle name="Normal 4 11 2 2 2 2 2" xfId="34109" xr:uid="{5059B9FD-9CD0-4156-A97A-EC244D32451B}"/>
    <cellStyle name="Normal 4 11 2 2 2 3" xfId="28167" xr:uid="{2F586D68-E43B-46F9-B84C-3A77D5F2996A}"/>
    <cellStyle name="Normal 4 11 2 2 3" xfId="14898" xr:uid="{00000000-0005-0000-0000-00003B440000}"/>
    <cellStyle name="Normal 4 11 2 2 3 2" xfId="22203" xr:uid="{00000000-0005-0000-0000-00003C440000}"/>
    <cellStyle name="Normal 4 11 2 2 3 2 2" xfId="34110" xr:uid="{84BFE7A9-D57A-4DD6-8C26-54491930C903}"/>
    <cellStyle name="Normal 4 11 2 2 3 3" xfId="28168" xr:uid="{7C35C53E-49ED-48B0-AD49-BA4F12F884FF}"/>
    <cellStyle name="Normal 4 11 2 2 4" xfId="22201" xr:uid="{00000000-0005-0000-0000-00003D440000}"/>
    <cellStyle name="Normal 4 11 2 2 4 2" xfId="34108" xr:uid="{A4F65DD6-829A-42DA-8AD4-95CCF0D4A8D1}"/>
    <cellStyle name="Normal 4 11 2 2 5" xfId="28166" xr:uid="{12C31609-8F92-4FBA-8A66-B1773A07857F}"/>
    <cellStyle name="Normal 4 11 2 3" xfId="14899" xr:uid="{00000000-0005-0000-0000-00003E440000}"/>
    <cellStyle name="Normal 4 11 2 3 2" xfId="22204" xr:uid="{00000000-0005-0000-0000-00003F440000}"/>
    <cellStyle name="Normal 4 11 2 3 2 2" xfId="34111" xr:uid="{48CCB128-72F8-488E-897E-C9FE9C7F6A11}"/>
    <cellStyle name="Normal 4 11 2 3 3" xfId="28169" xr:uid="{27B82EA4-29D0-4F03-BA93-BC399AEF9BD1}"/>
    <cellStyle name="Normal 4 11 2 4" xfId="14900" xr:uid="{00000000-0005-0000-0000-000040440000}"/>
    <cellStyle name="Normal 4 11 2 4 2" xfId="22205" xr:uid="{00000000-0005-0000-0000-000041440000}"/>
    <cellStyle name="Normal 4 11 2 4 2 2" xfId="34112" xr:uid="{B3CA29AC-99E2-4F62-BE08-14FAE2710390}"/>
    <cellStyle name="Normal 4 11 2 4 3" xfId="28170" xr:uid="{687EA134-429C-47CE-BC50-7AFB2349F1B1}"/>
    <cellStyle name="Normal 4 11 2 5" xfId="14901" xr:uid="{00000000-0005-0000-0000-000042440000}"/>
    <cellStyle name="Normal 4 11 2 5 2" xfId="22206" xr:uid="{00000000-0005-0000-0000-000043440000}"/>
    <cellStyle name="Normal 4 11 2 5 2 2" xfId="34113" xr:uid="{D1E5E206-8E59-437C-8D5F-C6F5FA337803}"/>
    <cellStyle name="Normal 4 11 2 5 3" xfId="28171" xr:uid="{25F8B467-EB85-4EA6-B942-53727FCDD33E}"/>
    <cellStyle name="Normal 4 11 2 6" xfId="14902" xr:uid="{00000000-0005-0000-0000-000044440000}"/>
    <cellStyle name="Normal 4 11 2 6 2" xfId="22207" xr:uid="{00000000-0005-0000-0000-000045440000}"/>
    <cellStyle name="Normal 4 11 2 6 2 2" xfId="34114" xr:uid="{770BA80F-5C9B-4A7F-B650-2C8F1C0B5D38}"/>
    <cellStyle name="Normal 4 11 2 6 3" xfId="28172" xr:uid="{A3F614FC-6C78-4515-AB11-594E2CADA79C}"/>
    <cellStyle name="Normal 4 11 2 7" xfId="14903" xr:uid="{00000000-0005-0000-0000-000046440000}"/>
    <cellStyle name="Normal 4 11 2 7 2" xfId="22208" xr:uid="{00000000-0005-0000-0000-000047440000}"/>
    <cellStyle name="Normal 4 11 2 7 2 2" xfId="34115" xr:uid="{068E1F05-79F4-4BD1-908B-3732DC7F5F03}"/>
    <cellStyle name="Normal 4 11 2 7 3" xfId="28173" xr:uid="{5E4C225E-102C-4CCF-B62A-275046A01021}"/>
    <cellStyle name="Normal 4 11 2 8" xfId="22200" xr:uid="{00000000-0005-0000-0000-000048440000}"/>
    <cellStyle name="Normal 4 11 2 8 2" xfId="34107" xr:uid="{4E96A251-6746-457D-838D-0078C3A3A8F2}"/>
    <cellStyle name="Normal 4 11 2 9" xfId="28165" xr:uid="{B5985E6F-9058-4482-8CB4-037D75E6CA99}"/>
    <cellStyle name="Normal 4 11 3" xfId="14904" xr:uid="{00000000-0005-0000-0000-000049440000}"/>
    <cellStyle name="Normal 4 11 3 2" xfId="14905" xr:uid="{00000000-0005-0000-0000-00004A440000}"/>
    <cellStyle name="Normal 4 11 3 2 2" xfId="22210" xr:uid="{00000000-0005-0000-0000-00004B440000}"/>
    <cellStyle name="Normal 4 11 3 2 2 2" xfId="34117" xr:uid="{FA32B4B2-6354-4416-9B25-F1D813C32285}"/>
    <cellStyle name="Normal 4 11 3 2 3" xfId="28175" xr:uid="{5F3F36A8-112E-4B61-8F85-C7973FCB4C7A}"/>
    <cellStyle name="Normal 4 11 3 3" xfId="22209" xr:uid="{00000000-0005-0000-0000-00004C440000}"/>
    <cellStyle name="Normal 4 11 3 3 2" xfId="34116" xr:uid="{8A977A64-52B8-403F-B64E-351A79D8F1C2}"/>
    <cellStyle name="Normal 4 11 3 4" xfId="28174" xr:uid="{F9408F8E-F7EB-4F57-BEA1-B0B684F5A6A2}"/>
    <cellStyle name="Normal 4 11 4" xfId="14906" xr:uid="{00000000-0005-0000-0000-00004D440000}"/>
    <cellStyle name="Normal 4 11 4 2" xfId="14907" xr:uid="{00000000-0005-0000-0000-00004E440000}"/>
    <cellStyle name="Normal 4 11 4 2 2" xfId="22212" xr:uid="{00000000-0005-0000-0000-00004F440000}"/>
    <cellStyle name="Normal 4 11 4 2 2 2" xfId="34119" xr:uid="{9EB4FEB2-1442-4C02-AC38-9114F3114F0D}"/>
    <cellStyle name="Normal 4 11 4 2 3" xfId="28177" xr:uid="{2DF4FC9F-F2D4-4E7F-8219-143167A16623}"/>
    <cellStyle name="Normal 4 11 4 3" xfId="22211" xr:uid="{00000000-0005-0000-0000-000050440000}"/>
    <cellStyle name="Normal 4 11 4 3 2" xfId="34118" xr:uid="{79599A90-0DDF-499C-BB21-DE5596625E0C}"/>
    <cellStyle name="Normal 4 11 4 4" xfId="28176" xr:uid="{F47D5A31-CEBE-4219-9474-8FA5F6690732}"/>
    <cellStyle name="Normal 4 11 5" xfId="14908" xr:uid="{00000000-0005-0000-0000-000051440000}"/>
    <cellStyle name="Normal 4 11 5 2" xfId="22213" xr:uid="{00000000-0005-0000-0000-000052440000}"/>
    <cellStyle name="Normal 4 11 5 2 2" xfId="34120" xr:uid="{C7839106-E0C5-4DC3-80B2-8FD79604752F}"/>
    <cellStyle name="Normal 4 11 5 3" xfId="28178" xr:uid="{C8BB5D29-7C7D-4FA2-A719-EAB7DCA5ED09}"/>
    <cellStyle name="Normal 4 11 6" xfId="14909" xr:uid="{00000000-0005-0000-0000-000053440000}"/>
    <cellStyle name="Normal 4 11 6 2" xfId="22214" xr:uid="{00000000-0005-0000-0000-000054440000}"/>
    <cellStyle name="Normal 4 11 6 2 2" xfId="34121" xr:uid="{D6B906B1-EC92-4135-B5A7-35F2FE65CA52}"/>
    <cellStyle name="Normal 4 11 6 3" xfId="28179" xr:uid="{7A1C8DA4-15AF-4765-9030-51CE30C71A0A}"/>
    <cellStyle name="Normal 4 11 7" xfId="14910" xr:uid="{00000000-0005-0000-0000-000055440000}"/>
    <cellStyle name="Normal 4 11 7 2" xfId="22215" xr:uid="{00000000-0005-0000-0000-000056440000}"/>
    <cellStyle name="Normal 4 11 7 2 2" xfId="34122" xr:uid="{EA905719-4935-4B9B-8FCB-F9A647CE82C7}"/>
    <cellStyle name="Normal 4 11 7 3" xfId="28180" xr:uid="{A898C538-7A24-4DEB-92B9-6454D05A452C}"/>
    <cellStyle name="Normal 4 11 8" xfId="14911" xr:uid="{00000000-0005-0000-0000-000057440000}"/>
    <cellStyle name="Normal 4 11 8 2" xfId="22216" xr:uid="{00000000-0005-0000-0000-000058440000}"/>
    <cellStyle name="Normal 4 11 8 2 2" xfId="34123" xr:uid="{BCD04086-2BD5-49ED-BAD1-B87E239347B5}"/>
    <cellStyle name="Normal 4 11 8 3" xfId="28181" xr:uid="{C6A86DC6-0B3C-446A-9C7F-A00EF317193C}"/>
    <cellStyle name="Normal 4 11 9" xfId="14912" xr:uid="{00000000-0005-0000-0000-000059440000}"/>
    <cellStyle name="Normal 4 11 9 2" xfId="22217" xr:uid="{00000000-0005-0000-0000-00005A440000}"/>
    <cellStyle name="Normal 4 11 9 2 2" xfId="34124" xr:uid="{A2FE8410-5F8B-4019-8700-45079A003B01}"/>
    <cellStyle name="Normal 4 11 9 3" xfId="28182" xr:uid="{08055535-13AE-4218-8F6C-D8FE86961670}"/>
    <cellStyle name="Normal 4 12" xfId="14913" xr:uid="{00000000-0005-0000-0000-00005B440000}"/>
    <cellStyle name="Normal 4 12 2" xfId="14914" xr:uid="{00000000-0005-0000-0000-00005C440000}"/>
    <cellStyle name="Normal 4 12 2 2" xfId="14915" xr:uid="{00000000-0005-0000-0000-00005D440000}"/>
    <cellStyle name="Normal 4 12 2 2 2" xfId="22220" xr:uid="{00000000-0005-0000-0000-00005E440000}"/>
    <cellStyle name="Normal 4 12 2 2 2 2" xfId="34127" xr:uid="{028E9296-5DAF-4196-84C8-0963A83A6083}"/>
    <cellStyle name="Normal 4 12 2 2 3" xfId="28185" xr:uid="{6D3BEB20-8ACD-4A7B-A90A-C1C4F5956DD3}"/>
    <cellStyle name="Normal 4 12 2 3" xfId="14916" xr:uid="{00000000-0005-0000-0000-00005F440000}"/>
    <cellStyle name="Normal 4 12 2 3 2" xfId="22221" xr:uid="{00000000-0005-0000-0000-000060440000}"/>
    <cellStyle name="Normal 4 12 2 3 2 2" xfId="34128" xr:uid="{BE4A3660-06CE-4886-86A2-E59DE36E91BF}"/>
    <cellStyle name="Normal 4 12 2 3 3" xfId="28186" xr:uid="{6609CF74-62E8-47A6-915A-32E7CC5301D3}"/>
    <cellStyle name="Normal 4 12 2 4" xfId="14917" xr:uid="{00000000-0005-0000-0000-000061440000}"/>
    <cellStyle name="Normal 4 12 2 4 2" xfId="22222" xr:uid="{00000000-0005-0000-0000-000062440000}"/>
    <cellStyle name="Normal 4 12 2 4 2 2" xfId="34129" xr:uid="{ECE6D3BD-2350-4674-BB42-2BF790BC28D2}"/>
    <cellStyle name="Normal 4 12 2 4 3" xfId="28187" xr:uid="{E00E68C1-E5D8-4665-9881-ADC1D4D93C1E}"/>
    <cellStyle name="Normal 4 12 2 5" xfId="14918" xr:uid="{00000000-0005-0000-0000-000063440000}"/>
    <cellStyle name="Normal 4 12 2 5 2" xfId="22223" xr:uid="{00000000-0005-0000-0000-000064440000}"/>
    <cellStyle name="Normal 4 12 2 5 2 2" xfId="34130" xr:uid="{086DCED5-52B0-49E6-A066-CB5F1D1C0021}"/>
    <cellStyle name="Normal 4 12 2 5 3" xfId="28188" xr:uid="{932F49A0-FCE1-4D13-8D1A-BC69BBBB0341}"/>
    <cellStyle name="Normal 4 12 2 6" xfId="14919" xr:uid="{00000000-0005-0000-0000-000065440000}"/>
    <cellStyle name="Normal 4 12 2 6 2" xfId="22224" xr:uid="{00000000-0005-0000-0000-000066440000}"/>
    <cellStyle name="Normal 4 12 2 6 2 2" xfId="34131" xr:uid="{192D1420-65A9-4DE8-9B41-D4B0593F311C}"/>
    <cellStyle name="Normal 4 12 2 6 3" xfId="28189" xr:uid="{9AF9C1F5-92B7-422D-8E12-0ED23FCF3168}"/>
    <cellStyle name="Normal 4 12 2 7" xfId="22219" xr:uid="{00000000-0005-0000-0000-000067440000}"/>
    <cellStyle name="Normal 4 12 2 7 2" xfId="34126" xr:uid="{EEA3A23A-EE98-4B7B-94A3-7919A732084B}"/>
    <cellStyle name="Normal 4 12 2 8" xfId="28184" xr:uid="{3DB9D519-81F2-493B-BC55-6624A5855715}"/>
    <cellStyle name="Normal 4 12 3" xfId="14920" xr:uid="{00000000-0005-0000-0000-000068440000}"/>
    <cellStyle name="Normal 4 12 3 2" xfId="14921" xr:uid="{00000000-0005-0000-0000-000069440000}"/>
    <cellStyle name="Normal 4 12 3 2 2" xfId="22226" xr:uid="{00000000-0005-0000-0000-00006A440000}"/>
    <cellStyle name="Normal 4 12 3 2 2 2" xfId="34133" xr:uid="{7ED00333-E344-4989-A5EA-7CB718A534E7}"/>
    <cellStyle name="Normal 4 12 3 2 3" xfId="28191" xr:uid="{B69D14C2-0135-4F41-A803-4A6583849323}"/>
    <cellStyle name="Normal 4 12 3 3" xfId="22225" xr:uid="{00000000-0005-0000-0000-00006B440000}"/>
    <cellStyle name="Normal 4 12 3 3 2" xfId="34132" xr:uid="{31143811-5FE4-4908-9388-8A3C72CA5636}"/>
    <cellStyle name="Normal 4 12 3 4" xfId="28190" xr:uid="{465992AD-302D-49E3-BDA3-2455A479D2D2}"/>
    <cellStyle name="Normal 4 12 4" xfId="14922" xr:uid="{00000000-0005-0000-0000-00006C440000}"/>
    <cellStyle name="Normal 4 12 4 2" xfId="14923" xr:uid="{00000000-0005-0000-0000-00006D440000}"/>
    <cellStyle name="Normal 4 12 4 2 2" xfId="22228" xr:uid="{00000000-0005-0000-0000-00006E440000}"/>
    <cellStyle name="Normal 4 12 4 2 2 2" xfId="34135" xr:uid="{BF2B8266-C5E6-4624-B810-EE67DD8CA2AD}"/>
    <cellStyle name="Normal 4 12 4 2 3" xfId="28193" xr:uid="{09B48227-D45E-456A-B31D-3F11264784D0}"/>
    <cellStyle name="Normal 4 12 4 3" xfId="22227" xr:uid="{00000000-0005-0000-0000-00006F440000}"/>
    <cellStyle name="Normal 4 12 4 3 2" xfId="34134" xr:uid="{BAB4A117-935C-40C3-BACB-33AA2A1E449A}"/>
    <cellStyle name="Normal 4 12 4 4" xfId="28192" xr:uid="{22B6E412-E7B4-47EF-AEBD-1D1C2C393784}"/>
    <cellStyle name="Normal 4 12 5" xfId="14924" xr:uid="{00000000-0005-0000-0000-000070440000}"/>
    <cellStyle name="Normal 4 12 5 2" xfId="22229" xr:uid="{00000000-0005-0000-0000-000071440000}"/>
    <cellStyle name="Normal 4 12 5 2 2" xfId="34136" xr:uid="{E47FF3EB-65D1-42F4-8D49-A47EF94B6E62}"/>
    <cellStyle name="Normal 4 12 5 3" xfId="28194" xr:uid="{51EC739B-A79D-4930-AEBC-CCA246DB135C}"/>
    <cellStyle name="Normal 4 12 6" xfId="14925" xr:uid="{00000000-0005-0000-0000-000072440000}"/>
    <cellStyle name="Normal 4 12 6 2" xfId="22230" xr:uid="{00000000-0005-0000-0000-000073440000}"/>
    <cellStyle name="Normal 4 12 6 2 2" xfId="34137" xr:uid="{7520891E-8AD3-422F-9136-878C88A1E37A}"/>
    <cellStyle name="Normal 4 12 6 3" xfId="28195" xr:uid="{960415D7-0480-444F-9D4D-EE71D44CE836}"/>
    <cellStyle name="Normal 4 12 7" xfId="14926" xr:uid="{00000000-0005-0000-0000-000074440000}"/>
    <cellStyle name="Normal 4 12 7 2" xfId="22231" xr:uid="{00000000-0005-0000-0000-000075440000}"/>
    <cellStyle name="Normal 4 12 7 2 2" xfId="34138" xr:uid="{FD5DC478-BC92-4210-B38D-241982308282}"/>
    <cellStyle name="Normal 4 12 7 3" xfId="28196" xr:uid="{F8D967B0-3308-4B6A-B960-4C73BC1BECDC}"/>
    <cellStyle name="Normal 4 12 8" xfId="22218" xr:uid="{00000000-0005-0000-0000-000076440000}"/>
    <cellStyle name="Normal 4 12 8 2" xfId="34125" xr:uid="{77374BDB-9100-41AD-913B-64E7D3874997}"/>
    <cellStyle name="Normal 4 12 9" xfId="28183" xr:uid="{6456BE42-B34F-4132-95AC-58CCF109A47B}"/>
    <cellStyle name="Normal 4 13" xfId="14927" xr:uid="{00000000-0005-0000-0000-000077440000}"/>
    <cellStyle name="Normal 4 13 2" xfId="14928" xr:uid="{00000000-0005-0000-0000-000078440000}"/>
    <cellStyle name="Normal 4 13 2 2" xfId="14929" xr:uid="{00000000-0005-0000-0000-000079440000}"/>
    <cellStyle name="Normal 4 13 2 2 2" xfId="22234" xr:uid="{00000000-0005-0000-0000-00007A440000}"/>
    <cellStyle name="Normal 4 13 2 2 2 2" xfId="34141" xr:uid="{2F38017B-D08C-49A0-B0ED-4D6DC6A1A003}"/>
    <cellStyle name="Normal 4 13 2 2 3" xfId="28199" xr:uid="{9C57EBF5-CCDF-4F6A-A5EC-5AD0255FD286}"/>
    <cellStyle name="Normal 4 13 2 3" xfId="14930" xr:uid="{00000000-0005-0000-0000-00007B440000}"/>
    <cellStyle name="Normal 4 13 2 3 2" xfId="22235" xr:uid="{00000000-0005-0000-0000-00007C440000}"/>
    <cellStyle name="Normal 4 13 2 3 2 2" xfId="34142" xr:uid="{E3472B73-0B20-4437-8491-7330292A951F}"/>
    <cellStyle name="Normal 4 13 2 3 3" xfId="28200" xr:uid="{30FC1C12-C3A7-4F5C-87B9-A3BE1CDF2E03}"/>
    <cellStyle name="Normal 4 13 2 4" xfId="14931" xr:uid="{00000000-0005-0000-0000-00007D440000}"/>
    <cellStyle name="Normal 4 13 2 4 2" xfId="22236" xr:uid="{00000000-0005-0000-0000-00007E440000}"/>
    <cellStyle name="Normal 4 13 2 4 2 2" xfId="34143" xr:uid="{4DF3B2CA-F181-4BDD-8426-3C9A48176446}"/>
    <cellStyle name="Normal 4 13 2 4 3" xfId="28201" xr:uid="{8A43092F-2B22-4700-B65A-9BBFBF7F944F}"/>
    <cellStyle name="Normal 4 13 2 5" xfId="14932" xr:uid="{00000000-0005-0000-0000-00007F440000}"/>
    <cellStyle name="Normal 4 13 2 5 2" xfId="22237" xr:uid="{00000000-0005-0000-0000-000080440000}"/>
    <cellStyle name="Normal 4 13 2 5 2 2" xfId="34144" xr:uid="{58F82598-E0A0-4738-B7A6-3ABE0F00F4C4}"/>
    <cellStyle name="Normal 4 13 2 5 3" xfId="28202" xr:uid="{B132E074-CBBF-43F4-9A30-D0EDF490B2C9}"/>
    <cellStyle name="Normal 4 13 2 6" xfId="14933" xr:uid="{00000000-0005-0000-0000-000081440000}"/>
    <cellStyle name="Normal 4 13 2 6 2" xfId="22238" xr:uid="{00000000-0005-0000-0000-000082440000}"/>
    <cellStyle name="Normal 4 13 2 6 2 2" xfId="34145" xr:uid="{725EA9C4-8753-4F51-88D6-F0D90501C1A5}"/>
    <cellStyle name="Normal 4 13 2 6 3" xfId="28203" xr:uid="{8BA22051-7D90-4E87-8078-8696FDF0B3F7}"/>
    <cellStyle name="Normal 4 13 2 7" xfId="22233" xr:uid="{00000000-0005-0000-0000-000083440000}"/>
    <cellStyle name="Normal 4 13 2 7 2" xfId="34140" xr:uid="{998DC648-D33A-42D0-81A9-BCDE5B2EE868}"/>
    <cellStyle name="Normal 4 13 2 8" xfId="28198" xr:uid="{7F45D154-3A4B-4166-BB6A-556D9C96E0FC}"/>
    <cellStyle name="Normal 4 13 3" xfId="14934" xr:uid="{00000000-0005-0000-0000-000084440000}"/>
    <cellStyle name="Normal 4 13 3 2" xfId="14935" xr:uid="{00000000-0005-0000-0000-000085440000}"/>
    <cellStyle name="Normal 4 13 3 2 2" xfId="22240" xr:uid="{00000000-0005-0000-0000-000086440000}"/>
    <cellStyle name="Normal 4 13 3 2 2 2" xfId="34147" xr:uid="{908D6A70-4DA4-4B85-84BC-D31AEC116BD4}"/>
    <cellStyle name="Normal 4 13 3 2 3" xfId="28205" xr:uid="{BB17945E-8A3E-4959-94EB-F2E32B8889C8}"/>
    <cellStyle name="Normal 4 13 3 3" xfId="22239" xr:uid="{00000000-0005-0000-0000-000087440000}"/>
    <cellStyle name="Normal 4 13 3 3 2" xfId="34146" xr:uid="{16E048FA-4D2F-47FF-9076-F36B21E2249B}"/>
    <cellStyle name="Normal 4 13 3 4" xfId="28204" xr:uid="{78D7C64A-4294-4050-8D94-FC54FB27B021}"/>
    <cellStyle name="Normal 4 13 4" xfId="14936" xr:uid="{00000000-0005-0000-0000-000088440000}"/>
    <cellStyle name="Normal 4 13 4 2" xfId="14937" xr:uid="{00000000-0005-0000-0000-000089440000}"/>
    <cellStyle name="Normal 4 13 4 2 2" xfId="22242" xr:uid="{00000000-0005-0000-0000-00008A440000}"/>
    <cellStyle name="Normal 4 13 4 2 2 2" xfId="34149" xr:uid="{F3BC765F-44C5-453E-A190-6BC2A2C9A030}"/>
    <cellStyle name="Normal 4 13 4 2 3" xfId="28207" xr:uid="{ABE1E3A9-90AB-401B-BB4E-3F68F7DEA137}"/>
    <cellStyle name="Normal 4 13 4 3" xfId="22241" xr:uid="{00000000-0005-0000-0000-00008B440000}"/>
    <cellStyle name="Normal 4 13 4 3 2" xfId="34148" xr:uid="{9C7ACD90-BC4D-4E07-A71E-D20CE62AE1B2}"/>
    <cellStyle name="Normal 4 13 4 4" xfId="28206" xr:uid="{A4AB9DD9-51E0-48B4-A9C9-C50D53FE834B}"/>
    <cellStyle name="Normal 4 13 5" xfId="14938" xr:uid="{00000000-0005-0000-0000-00008C440000}"/>
    <cellStyle name="Normal 4 13 5 2" xfId="22243" xr:uid="{00000000-0005-0000-0000-00008D440000}"/>
    <cellStyle name="Normal 4 13 5 2 2" xfId="34150" xr:uid="{5D98753D-B69A-4892-9B59-A3EF891E9D95}"/>
    <cellStyle name="Normal 4 13 5 3" xfId="28208" xr:uid="{4B442445-3DB6-4139-B88F-3BBF828A6869}"/>
    <cellStyle name="Normal 4 13 6" xfId="14939" xr:uid="{00000000-0005-0000-0000-00008E440000}"/>
    <cellStyle name="Normal 4 13 6 2" xfId="22244" xr:uid="{00000000-0005-0000-0000-00008F440000}"/>
    <cellStyle name="Normal 4 13 6 2 2" xfId="34151" xr:uid="{88264121-EE1F-4AB6-8794-6089917C20F7}"/>
    <cellStyle name="Normal 4 13 6 3" xfId="28209" xr:uid="{FB018735-EA45-4A9B-8D11-CA4002203E49}"/>
    <cellStyle name="Normal 4 13 7" xfId="22232" xr:uid="{00000000-0005-0000-0000-000090440000}"/>
    <cellStyle name="Normal 4 13 7 2" xfId="34139" xr:uid="{52105406-285D-464D-9D94-24F90BA0DA3B}"/>
    <cellStyle name="Normal 4 13 8" xfId="28197" xr:uid="{98B7D987-1E51-4085-99CF-88D6E1596365}"/>
    <cellStyle name="Normal 4 14" xfId="14940" xr:uid="{00000000-0005-0000-0000-000091440000}"/>
    <cellStyle name="Normal 4 14 2" xfId="14941" xr:uid="{00000000-0005-0000-0000-000092440000}"/>
    <cellStyle name="Normal 4 14 2 2" xfId="14942" xr:uid="{00000000-0005-0000-0000-000093440000}"/>
    <cellStyle name="Normal 4 14 2 2 2" xfId="22247" xr:uid="{00000000-0005-0000-0000-000094440000}"/>
    <cellStyle name="Normal 4 14 2 2 2 2" xfId="34154" xr:uid="{7DBAD3A6-ECEF-4FAA-A2F4-2E86ED183540}"/>
    <cellStyle name="Normal 4 14 2 2 3" xfId="28212" xr:uid="{959D8E0D-9CA4-448A-9BC2-46F7F26CAFA9}"/>
    <cellStyle name="Normal 4 14 2 3" xfId="14943" xr:uid="{00000000-0005-0000-0000-000095440000}"/>
    <cellStyle name="Normal 4 14 2 3 2" xfId="22248" xr:uid="{00000000-0005-0000-0000-000096440000}"/>
    <cellStyle name="Normal 4 14 2 3 2 2" xfId="34155" xr:uid="{50B16089-FA61-4424-A795-2E26F8FAD0E3}"/>
    <cellStyle name="Normal 4 14 2 3 3" xfId="28213" xr:uid="{77C37451-DD35-4B52-B36A-F22443EBB8B1}"/>
    <cellStyle name="Normal 4 14 2 4" xfId="14944" xr:uid="{00000000-0005-0000-0000-000097440000}"/>
    <cellStyle name="Normal 4 14 2 4 2" xfId="22249" xr:uid="{00000000-0005-0000-0000-000098440000}"/>
    <cellStyle name="Normal 4 14 2 4 2 2" xfId="34156" xr:uid="{91177FB9-DA2C-4FE2-BD35-DB14EF244B2C}"/>
    <cellStyle name="Normal 4 14 2 4 3" xfId="28214" xr:uid="{30742C49-C961-486E-BA9E-32D270503F0B}"/>
    <cellStyle name="Normal 4 14 2 5" xfId="14945" xr:uid="{00000000-0005-0000-0000-000099440000}"/>
    <cellStyle name="Normal 4 14 2 5 2" xfId="22250" xr:uid="{00000000-0005-0000-0000-00009A440000}"/>
    <cellStyle name="Normal 4 14 2 5 2 2" xfId="34157" xr:uid="{F83A45D1-7CD2-4A97-9A52-0858B2DC95E2}"/>
    <cellStyle name="Normal 4 14 2 5 3" xfId="28215" xr:uid="{FCC6ED47-194D-41AB-98E7-958B6918E0DC}"/>
    <cellStyle name="Normal 4 14 2 6" xfId="22246" xr:uid="{00000000-0005-0000-0000-00009B440000}"/>
    <cellStyle name="Normal 4 14 2 6 2" xfId="34153" xr:uid="{0857C45C-F531-42F9-B8C6-AFDC0E339C67}"/>
    <cellStyle name="Normal 4 14 2 7" xfId="28211" xr:uid="{D46656DB-C6C3-4D20-AF00-7B23499DE30D}"/>
    <cellStyle name="Normal 4 14 3" xfId="14946" xr:uid="{00000000-0005-0000-0000-00009C440000}"/>
    <cellStyle name="Normal 4 14 3 2" xfId="14947" xr:uid="{00000000-0005-0000-0000-00009D440000}"/>
    <cellStyle name="Normal 4 14 3 2 2" xfId="22252" xr:uid="{00000000-0005-0000-0000-00009E440000}"/>
    <cellStyle name="Normal 4 14 3 2 2 2" xfId="34159" xr:uid="{3178864B-1E36-4B23-819C-F8C97DB89586}"/>
    <cellStyle name="Normal 4 14 3 2 3" xfId="28217" xr:uid="{F60AA58B-8335-42CE-8691-9055DD4896C3}"/>
    <cellStyle name="Normal 4 14 3 3" xfId="22251" xr:uid="{00000000-0005-0000-0000-00009F440000}"/>
    <cellStyle name="Normal 4 14 3 3 2" xfId="34158" xr:uid="{4DF5DE37-78E7-48FB-9D64-8F9D583DCC84}"/>
    <cellStyle name="Normal 4 14 3 4" xfId="28216" xr:uid="{015D2F3E-B303-49D8-8B3F-B34336ACA2F1}"/>
    <cellStyle name="Normal 4 14 4" xfId="14948" xr:uid="{00000000-0005-0000-0000-0000A0440000}"/>
    <cellStyle name="Normal 4 14 4 2" xfId="14949" xr:uid="{00000000-0005-0000-0000-0000A1440000}"/>
    <cellStyle name="Normal 4 14 4 2 2" xfId="22254" xr:uid="{00000000-0005-0000-0000-0000A2440000}"/>
    <cellStyle name="Normal 4 14 4 2 2 2" xfId="34161" xr:uid="{14E8716B-8F11-4032-9BFA-3E45F3C4ADDB}"/>
    <cellStyle name="Normal 4 14 4 2 3" xfId="28219" xr:uid="{CE012ABE-8545-41FE-810A-35CC667208C5}"/>
    <cellStyle name="Normal 4 14 4 3" xfId="22253" xr:uid="{00000000-0005-0000-0000-0000A3440000}"/>
    <cellStyle name="Normal 4 14 4 3 2" xfId="34160" xr:uid="{FEFED14A-B127-495C-8E41-2185614C5093}"/>
    <cellStyle name="Normal 4 14 4 4" xfId="28218" xr:uid="{CAC47C9D-0F8E-462C-8257-3B9F6B575AC2}"/>
    <cellStyle name="Normal 4 14 5" xfId="14950" xr:uid="{00000000-0005-0000-0000-0000A4440000}"/>
    <cellStyle name="Normal 4 14 5 2" xfId="22255" xr:uid="{00000000-0005-0000-0000-0000A5440000}"/>
    <cellStyle name="Normal 4 14 5 2 2" xfId="34162" xr:uid="{70FE6CCD-17DB-4E7F-AB24-00BD8DD22839}"/>
    <cellStyle name="Normal 4 14 5 3" xfId="28220" xr:uid="{902A8FB6-E2A7-477C-9ABB-031D7EA6DE9F}"/>
    <cellStyle name="Normal 4 14 6" xfId="14951" xr:uid="{00000000-0005-0000-0000-0000A6440000}"/>
    <cellStyle name="Normal 4 14 6 2" xfId="22256" xr:uid="{00000000-0005-0000-0000-0000A7440000}"/>
    <cellStyle name="Normal 4 14 6 2 2" xfId="34163" xr:uid="{B5D7B3DD-154E-4DE6-878C-126090317BC9}"/>
    <cellStyle name="Normal 4 14 6 3" xfId="28221" xr:uid="{0540D375-EA4E-40BD-836E-4F501A3AC23B}"/>
    <cellStyle name="Normal 4 14 7" xfId="22245" xr:uid="{00000000-0005-0000-0000-0000A8440000}"/>
    <cellStyle name="Normal 4 14 7 2" xfId="34152" xr:uid="{9529F7E0-9A86-49A4-8025-57CA03F97BA6}"/>
    <cellStyle name="Normal 4 14 8" xfId="28210" xr:uid="{88F9C474-83F2-42EB-B3DA-C859E8EDE087}"/>
    <cellStyle name="Normal 4 15" xfId="14952" xr:uid="{00000000-0005-0000-0000-0000A9440000}"/>
    <cellStyle name="Normal 4 15 2" xfId="14953" xr:uid="{00000000-0005-0000-0000-0000AA440000}"/>
    <cellStyle name="Normal 4 15 2 2" xfId="14954" xr:uid="{00000000-0005-0000-0000-0000AB440000}"/>
    <cellStyle name="Normal 4 15 2 2 2" xfId="22259" xr:uid="{00000000-0005-0000-0000-0000AC440000}"/>
    <cellStyle name="Normal 4 15 2 2 2 2" xfId="34166" xr:uid="{D9452437-70A3-444D-B716-F0EC78C1AB44}"/>
    <cellStyle name="Normal 4 15 2 2 3" xfId="28224" xr:uid="{BCEE2A9E-E8D7-4CDF-AE3A-542C224F6DBC}"/>
    <cellStyle name="Normal 4 15 2 3" xfId="14955" xr:uid="{00000000-0005-0000-0000-0000AD440000}"/>
    <cellStyle name="Normal 4 15 2 3 2" xfId="22260" xr:uid="{00000000-0005-0000-0000-0000AE440000}"/>
    <cellStyle name="Normal 4 15 2 3 2 2" xfId="34167" xr:uid="{49BDF935-3F94-48AD-B687-5FB943FA4055}"/>
    <cellStyle name="Normal 4 15 2 3 3" xfId="28225" xr:uid="{DAF80B0C-61DE-4214-A19D-993DA3D2E652}"/>
    <cellStyle name="Normal 4 15 2 4" xfId="14956" xr:uid="{00000000-0005-0000-0000-0000AF440000}"/>
    <cellStyle name="Normal 4 15 2 4 2" xfId="22261" xr:uid="{00000000-0005-0000-0000-0000B0440000}"/>
    <cellStyle name="Normal 4 15 2 4 2 2" xfId="34168" xr:uid="{BA5C46CD-53E9-4C9A-9E0F-DF33EFC55A50}"/>
    <cellStyle name="Normal 4 15 2 4 3" xfId="28226" xr:uid="{674468B6-CDBE-4333-8BFA-22AC8976289B}"/>
    <cellStyle name="Normal 4 15 2 5" xfId="14957" xr:uid="{00000000-0005-0000-0000-0000B1440000}"/>
    <cellStyle name="Normal 4 15 2 5 2" xfId="22262" xr:uid="{00000000-0005-0000-0000-0000B2440000}"/>
    <cellStyle name="Normal 4 15 2 5 2 2" xfId="34169" xr:uid="{5FFCFA29-A158-4DDF-A495-6BC5B915F924}"/>
    <cellStyle name="Normal 4 15 2 5 3" xfId="28227" xr:uid="{E827EA65-31C2-4306-B75D-53595EB3C0B8}"/>
    <cellStyle name="Normal 4 15 2 6" xfId="22258" xr:uid="{00000000-0005-0000-0000-0000B3440000}"/>
    <cellStyle name="Normal 4 15 2 6 2" xfId="34165" xr:uid="{E318E5D1-8903-4082-BC67-50C472D48F3E}"/>
    <cellStyle name="Normal 4 15 2 7" xfId="28223" xr:uid="{67202C82-0FA9-4FFD-87DC-4FBC5C93B367}"/>
    <cellStyle name="Normal 4 15 3" xfId="14958" xr:uid="{00000000-0005-0000-0000-0000B4440000}"/>
    <cellStyle name="Normal 4 15 3 2" xfId="14959" xr:uid="{00000000-0005-0000-0000-0000B5440000}"/>
    <cellStyle name="Normal 4 15 3 2 2" xfId="22264" xr:uid="{00000000-0005-0000-0000-0000B6440000}"/>
    <cellStyle name="Normal 4 15 3 2 2 2" xfId="34171" xr:uid="{EDFA0566-7758-421F-B263-615BA5BC31F7}"/>
    <cellStyle name="Normal 4 15 3 2 3" xfId="28229" xr:uid="{58C71E4F-EA49-4984-946D-48BCEBD00B92}"/>
    <cellStyle name="Normal 4 15 3 3" xfId="22263" xr:uid="{00000000-0005-0000-0000-0000B7440000}"/>
    <cellStyle name="Normal 4 15 3 3 2" xfId="34170" xr:uid="{E47B67EE-07E1-46B7-AAD7-E3DC6D029C0F}"/>
    <cellStyle name="Normal 4 15 3 4" xfId="28228" xr:uid="{5F906A95-4A73-4E83-BA40-2174982A9D37}"/>
    <cellStyle name="Normal 4 15 4" xfId="14960" xr:uid="{00000000-0005-0000-0000-0000B8440000}"/>
    <cellStyle name="Normal 4 15 4 2" xfId="14961" xr:uid="{00000000-0005-0000-0000-0000B9440000}"/>
    <cellStyle name="Normal 4 15 4 2 2" xfId="22266" xr:uid="{00000000-0005-0000-0000-0000BA440000}"/>
    <cellStyle name="Normal 4 15 4 2 2 2" xfId="34173" xr:uid="{BAE241F9-811E-4217-B7E3-03AD2F57CF23}"/>
    <cellStyle name="Normal 4 15 4 2 3" xfId="28231" xr:uid="{2D57045E-4D86-4BC3-8CAC-041E3DE2AA6E}"/>
    <cellStyle name="Normal 4 15 4 3" xfId="22265" xr:uid="{00000000-0005-0000-0000-0000BB440000}"/>
    <cellStyle name="Normal 4 15 4 3 2" xfId="34172" xr:uid="{C9B6E002-2E2C-4600-8FF0-6393319660A5}"/>
    <cellStyle name="Normal 4 15 4 4" xfId="28230" xr:uid="{EDF00A34-675A-4044-A054-999AAF3D0964}"/>
    <cellStyle name="Normal 4 15 5" xfId="14962" xr:uid="{00000000-0005-0000-0000-0000BC440000}"/>
    <cellStyle name="Normal 4 15 5 2" xfId="22267" xr:uid="{00000000-0005-0000-0000-0000BD440000}"/>
    <cellStyle name="Normal 4 15 5 2 2" xfId="34174" xr:uid="{30F5FE03-5281-409D-9393-DFA5AE5630F2}"/>
    <cellStyle name="Normal 4 15 5 3" xfId="28232" xr:uid="{506C25A5-5F33-45FC-947B-77CB1CCE2BAF}"/>
    <cellStyle name="Normal 4 15 6" xfId="14963" xr:uid="{00000000-0005-0000-0000-0000BE440000}"/>
    <cellStyle name="Normal 4 15 6 2" xfId="22268" xr:uid="{00000000-0005-0000-0000-0000BF440000}"/>
    <cellStyle name="Normal 4 15 6 2 2" xfId="34175" xr:uid="{63117262-5671-4EC7-A7FF-F2C1B129D7DF}"/>
    <cellStyle name="Normal 4 15 6 3" xfId="28233" xr:uid="{4848FE11-48D4-4655-8F7F-1A88A1A6D5AB}"/>
    <cellStyle name="Normal 4 15 7" xfId="22257" xr:uid="{00000000-0005-0000-0000-0000C0440000}"/>
    <cellStyle name="Normal 4 15 7 2" xfId="34164" xr:uid="{080499EE-29F8-4153-9513-F64682EEE1B9}"/>
    <cellStyle name="Normal 4 15 8" xfId="28222" xr:uid="{330FCFD3-1331-4201-AA0E-44F87B9750D7}"/>
    <cellStyle name="Normal 4 16" xfId="14964" xr:uid="{00000000-0005-0000-0000-0000C1440000}"/>
    <cellStyle name="Normal 4 16 2" xfId="14965" xr:uid="{00000000-0005-0000-0000-0000C2440000}"/>
    <cellStyle name="Normal 4 16 2 2" xfId="14966" xr:uid="{00000000-0005-0000-0000-0000C3440000}"/>
    <cellStyle name="Normal 4 16 2 2 2" xfId="22271" xr:uid="{00000000-0005-0000-0000-0000C4440000}"/>
    <cellStyle name="Normal 4 16 2 2 2 2" xfId="34178" xr:uid="{31C65C32-5306-4756-BA18-67EC442DF97B}"/>
    <cellStyle name="Normal 4 16 2 2 3" xfId="28236" xr:uid="{E9A81F04-8574-41EF-A753-458724D2CB91}"/>
    <cellStyle name="Normal 4 16 2 3" xfId="22270" xr:uid="{00000000-0005-0000-0000-0000C5440000}"/>
    <cellStyle name="Normal 4 16 2 3 2" xfId="34177" xr:uid="{54802A98-2D50-4CCE-8BB4-55A87550AC9C}"/>
    <cellStyle name="Normal 4 16 2 4" xfId="28235" xr:uid="{2647BE2B-911D-4C32-9E3C-A7A791D848AC}"/>
    <cellStyle name="Normal 4 16 3" xfId="14967" xr:uid="{00000000-0005-0000-0000-0000C6440000}"/>
    <cellStyle name="Normal 4 16 3 2" xfId="14968" xr:uid="{00000000-0005-0000-0000-0000C7440000}"/>
    <cellStyle name="Normal 4 16 3 2 2" xfId="22273" xr:uid="{00000000-0005-0000-0000-0000C8440000}"/>
    <cellStyle name="Normal 4 16 3 2 2 2" xfId="34180" xr:uid="{123E6A3E-2C59-4FBA-B477-F224D4AFF2EB}"/>
    <cellStyle name="Normal 4 16 3 2 3" xfId="28238" xr:uid="{C926FDB7-FB2D-4032-97E8-960A3E1E25A8}"/>
    <cellStyle name="Normal 4 16 3 3" xfId="22272" xr:uid="{00000000-0005-0000-0000-0000C9440000}"/>
    <cellStyle name="Normal 4 16 3 3 2" xfId="34179" xr:uid="{ED75804C-7033-41C2-A8A9-EE00FC1C3A62}"/>
    <cellStyle name="Normal 4 16 3 4" xfId="28237" xr:uid="{2471BC05-B525-423C-A3F1-1EA9AAC6ADAA}"/>
    <cellStyle name="Normal 4 16 4" xfId="14969" xr:uid="{00000000-0005-0000-0000-0000CA440000}"/>
    <cellStyle name="Normal 4 16 4 2" xfId="14970" xr:uid="{00000000-0005-0000-0000-0000CB440000}"/>
    <cellStyle name="Normal 4 16 4 2 2" xfId="22275" xr:uid="{00000000-0005-0000-0000-0000CC440000}"/>
    <cellStyle name="Normal 4 16 4 2 2 2" xfId="34182" xr:uid="{D68CD0E1-EC77-4EF4-BE95-A324439E3B4C}"/>
    <cellStyle name="Normal 4 16 4 2 3" xfId="28240" xr:uid="{B52F21EC-81C1-41EB-8F81-F218B0EFB226}"/>
    <cellStyle name="Normal 4 16 4 3" xfId="22274" xr:uid="{00000000-0005-0000-0000-0000CD440000}"/>
    <cellStyle name="Normal 4 16 4 3 2" xfId="34181" xr:uid="{AFB09AAD-692C-482A-8C41-5186C0875C22}"/>
    <cellStyle name="Normal 4 16 4 4" xfId="28239" xr:uid="{EFCF9308-3BDC-41EF-8C24-784872A675E3}"/>
    <cellStyle name="Normal 4 16 5" xfId="14971" xr:uid="{00000000-0005-0000-0000-0000CE440000}"/>
    <cellStyle name="Normal 4 16 5 2" xfId="22276" xr:uid="{00000000-0005-0000-0000-0000CF440000}"/>
    <cellStyle name="Normal 4 16 5 2 2" xfId="34183" xr:uid="{FD4B594A-A7F0-4EC4-AA8B-4FEEFC7DE634}"/>
    <cellStyle name="Normal 4 16 5 3" xfId="28241" xr:uid="{AE97DD6A-6FC3-4C3A-83D9-7B54460B268C}"/>
    <cellStyle name="Normal 4 16 6" xfId="14972" xr:uid="{00000000-0005-0000-0000-0000D0440000}"/>
    <cellStyle name="Normal 4 16 6 2" xfId="22277" xr:uid="{00000000-0005-0000-0000-0000D1440000}"/>
    <cellStyle name="Normal 4 16 6 2 2" xfId="34184" xr:uid="{ACECE4A8-071A-4D96-A83F-3860D854BF86}"/>
    <cellStyle name="Normal 4 16 6 3" xfId="28242" xr:uid="{6340E322-7DB8-4F10-AFB4-C15B0718F840}"/>
    <cellStyle name="Normal 4 16 7" xfId="22269" xr:uid="{00000000-0005-0000-0000-0000D2440000}"/>
    <cellStyle name="Normal 4 16 7 2" xfId="34176" xr:uid="{C6D77558-0138-4816-B6E5-62AFB7292B79}"/>
    <cellStyle name="Normal 4 16 8" xfId="28234" xr:uid="{DCC82A84-C5FD-45AF-AECE-271023FF2C26}"/>
    <cellStyle name="Normal 4 17" xfId="14973" xr:uid="{00000000-0005-0000-0000-0000D3440000}"/>
    <cellStyle name="Normal 4 17 2" xfId="14974" xr:uid="{00000000-0005-0000-0000-0000D4440000}"/>
    <cellStyle name="Normal 4 17 2 2" xfId="14975" xr:uid="{00000000-0005-0000-0000-0000D5440000}"/>
    <cellStyle name="Normal 4 17 2 2 2" xfId="22280" xr:uid="{00000000-0005-0000-0000-0000D6440000}"/>
    <cellStyle name="Normal 4 17 2 2 2 2" xfId="34187" xr:uid="{F462E871-0003-475B-8F4C-1A7EDD11CEB6}"/>
    <cellStyle name="Normal 4 17 2 2 3" xfId="28245" xr:uid="{B5A94DAE-53AA-4BEC-AD11-9A35754CD195}"/>
    <cellStyle name="Normal 4 17 2 3" xfId="22279" xr:uid="{00000000-0005-0000-0000-0000D7440000}"/>
    <cellStyle name="Normal 4 17 2 3 2" xfId="34186" xr:uid="{C379F778-1339-4623-908C-62E989B7D94B}"/>
    <cellStyle name="Normal 4 17 2 4" xfId="28244" xr:uid="{48452C99-1ABC-4518-B349-9BEF07F47207}"/>
    <cellStyle name="Normal 4 17 3" xfId="14976" xr:uid="{00000000-0005-0000-0000-0000D8440000}"/>
    <cellStyle name="Normal 4 17 3 2" xfId="14977" xr:uid="{00000000-0005-0000-0000-0000D9440000}"/>
    <cellStyle name="Normal 4 17 3 2 2" xfId="22282" xr:uid="{00000000-0005-0000-0000-0000DA440000}"/>
    <cellStyle name="Normal 4 17 3 2 2 2" xfId="34189" xr:uid="{88CD3DA1-3148-43E5-8DE5-04BC98FC60EA}"/>
    <cellStyle name="Normal 4 17 3 2 3" xfId="28247" xr:uid="{6175FAD2-866B-458A-93ED-073550F76550}"/>
    <cellStyle name="Normal 4 17 3 3" xfId="22281" xr:uid="{00000000-0005-0000-0000-0000DB440000}"/>
    <cellStyle name="Normal 4 17 3 3 2" xfId="34188" xr:uid="{A7210528-E727-4131-A8CA-C1B65F7A95E4}"/>
    <cellStyle name="Normal 4 17 3 4" xfId="28246" xr:uid="{3770B9ED-9C18-424B-803D-A26922CEDDD2}"/>
    <cellStyle name="Normal 4 17 4" xfId="14978" xr:uid="{00000000-0005-0000-0000-0000DC440000}"/>
    <cellStyle name="Normal 4 17 4 2" xfId="14979" xr:uid="{00000000-0005-0000-0000-0000DD440000}"/>
    <cellStyle name="Normal 4 17 4 2 2" xfId="22284" xr:uid="{00000000-0005-0000-0000-0000DE440000}"/>
    <cellStyle name="Normal 4 17 4 2 2 2" xfId="34191" xr:uid="{0D8A4FCB-9E63-4DC9-8B44-BB7F7115FDDD}"/>
    <cellStyle name="Normal 4 17 4 2 3" xfId="28249" xr:uid="{0484EE38-3FCA-42CF-8D4C-99C10C886126}"/>
    <cellStyle name="Normal 4 17 4 3" xfId="22283" xr:uid="{00000000-0005-0000-0000-0000DF440000}"/>
    <cellStyle name="Normal 4 17 4 3 2" xfId="34190" xr:uid="{A6DA72B5-1E5A-4633-98B0-17A35A4F390F}"/>
    <cellStyle name="Normal 4 17 4 4" xfId="28248" xr:uid="{B27EE48A-5218-46A1-BF46-7B0542BA6410}"/>
    <cellStyle name="Normal 4 17 5" xfId="14980" xr:uid="{00000000-0005-0000-0000-0000E0440000}"/>
    <cellStyle name="Normal 4 17 5 2" xfId="22285" xr:uid="{00000000-0005-0000-0000-0000E1440000}"/>
    <cellStyle name="Normal 4 17 5 2 2" xfId="34192" xr:uid="{E96A004D-0159-494E-ABC2-E88DD5951B4D}"/>
    <cellStyle name="Normal 4 17 5 3" xfId="28250" xr:uid="{40DBED15-F6D7-4F06-84EF-C2A36FA25271}"/>
    <cellStyle name="Normal 4 17 6" xfId="14981" xr:uid="{00000000-0005-0000-0000-0000E2440000}"/>
    <cellStyle name="Normal 4 17 6 2" xfId="22286" xr:uid="{00000000-0005-0000-0000-0000E3440000}"/>
    <cellStyle name="Normal 4 17 6 2 2" xfId="34193" xr:uid="{33F6ECB8-9A27-47F3-923E-7F5060521C87}"/>
    <cellStyle name="Normal 4 17 6 3" xfId="28251" xr:uid="{7ADF5531-A28D-4D34-8DA8-154B00C9CEE4}"/>
    <cellStyle name="Normal 4 17 7" xfId="22278" xr:uid="{00000000-0005-0000-0000-0000E4440000}"/>
    <cellStyle name="Normal 4 17 7 2" xfId="34185" xr:uid="{2DE825FB-F2D8-40BB-BE30-20030C84859D}"/>
    <cellStyle name="Normal 4 17 8" xfId="28243" xr:uid="{31C2DE7C-C731-453F-9627-3E4A1542A70A}"/>
    <cellStyle name="Normal 4 18" xfId="14982" xr:uid="{00000000-0005-0000-0000-0000E5440000}"/>
    <cellStyle name="Normal 4 18 2" xfId="14983" xr:uid="{00000000-0005-0000-0000-0000E6440000}"/>
    <cellStyle name="Normal 4 18 2 2" xfId="22288" xr:uid="{00000000-0005-0000-0000-0000E7440000}"/>
    <cellStyle name="Normal 4 18 2 2 2" xfId="34195" xr:uid="{B6507F4A-EF7E-4201-A285-43B9DB308098}"/>
    <cellStyle name="Normal 4 18 2 3" xfId="28253" xr:uid="{92248962-B4DB-41CC-884B-342915E77C31}"/>
    <cellStyle name="Normal 4 18 3" xfId="14984" xr:uid="{00000000-0005-0000-0000-0000E8440000}"/>
    <cellStyle name="Normal 4 18 3 2" xfId="22289" xr:uid="{00000000-0005-0000-0000-0000E9440000}"/>
    <cellStyle name="Normal 4 18 3 2 2" xfId="34196" xr:uid="{981B549C-20C5-4021-9C01-2768FCAE6466}"/>
    <cellStyle name="Normal 4 18 3 3" xfId="28254" xr:uid="{DD741489-5DB5-46C8-9D54-EB1DF7B256CB}"/>
    <cellStyle name="Normal 4 18 4" xfId="14985" xr:uid="{00000000-0005-0000-0000-0000EA440000}"/>
    <cellStyle name="Normal 4 18 4 2" xfId="22290" xr:uid="{00000000-0005-0000-0000-0000EB440000}"/>
    <cellStyle name="Normal 4 18 4 2 2" xfId="34197" xr:uid="{EB546F14-B241-4A43-B71D-59F110895B9B}"/>
    <cellStyle name="Normal 4 18 4 3" xfId="28255" xr:uid="{24350D2D-122E-405E-BA82-EC78125EFDC3}"/>
    <cellStyle name="Normal 4 18 5" xfId="14986" xr:uid="{00000000-0005-0000-0000-0000EC440000}"/>
    <cellStyle name="Normal 4 18 5 2" xfId="22291" xr:uid="{00000000-0005-0000-0000-0000ED440000}"/>
    <cellStyle name="Normal 4 18 5 2 2" xfId="34198" xr:uid="{C2A9B7D9-0B87-45DC-B0C8-AF7066DF6D34}"/>
    <cellStyle name="Normal 4 18 5 3" xfId="28256" xr:uid="{20ABE591-9960-4D47-B18D-11D58FFF26BC}"/>
    <cellStyle name="Normal 4 18 6" xfId="14987" xr:uid="{00000000-0005-0000-0000-0000EE440000}"/>
    <cellStyle name="Normal 4 18 6 2" xfId="22292" xr:uid="{00000000-0005-0000-0000-0000EF440000}"/>
    <cellStyle name="Normal 4 18 6 2 2" xfId="34199" xr:uid="{4737A15B-3759-43B9-8677-C0B7FE978AFB}"/>
    <cellStyle name="Normal 4 18 6 3" xfId="28257" xr:uid="{594C35A6-A197-47DC-BAC1-3A611D7355BD}"/>
    <cellStyle name="Normal 4 18 7" xfId="22287" xr:uid="{00000000-0005-0000-0000-0000F0440000}"/>
    <cellStyle name="Normal 4 18 7 2" xfId="34194" xr:uid="{DA630980-F585-4492-A83B-267EBA0D0162}"/>
    <cellStyle name="Normal 4 18 8" xfId="28252" xr:uid="{01EAE5B0-BC79-4BEE-BFD4-3B1F3EBF21FA}"/>
    <cellStyle name="Normal 4 19" xfId="14988" xr:uid="{00000000-0005-0000-0000-0000F1440000}"/>
    <cellStyle name="Normal 4 19 2" xfId="14989" xr:uid="{00000000-0005-0000-0000-0000F2440000}"/>
    <cellStyle name="Normal 4 19 2 2" xfId="22294" xr:uid="{00000000-0005-0000-0000-0000F3440000}"/>
    <cellStyle name="Normal 4 19 2 2 2" xfId="34201" xr:uid="{4177779F-062C-4F31-B393-E03512467195}"/>
    <cellStyle name="Normal 4 19 2 3" xfId="28259" xr:uid="{28E075F9-A4C8-4249-A0B9-6445115F0E52}"/>
    <cellStyle name="Normal 4 19 3" xfId="14990" xr:uid="{00000000-0005-0000-0000-0000F4440000}"/>
    <cellStyle name="Normal 4 19 3 2" xfId="22295" xr:uid="{00000000-0005-0000-0000-0000F5440000}"/>
    <cellStyle name="Normal 4 19 3 2 2" xfId="34202" xr:uid="{6E237CE0-7916-492E-9B16-CACCE442676D}"/>
    <cellStyle name="Normal 4 19 3 3" xfId="28260" xr:uid="{6DA921E2-AE5B-45E8-A17B-8588BAD2724A}"/>
    <cellStyle name="Normal 4 19 4" xfId="14991" xr:uid="{00000000-0005-0000-0000-0000F6440000}"/>
    <cellStyle name="Normal 4 19 4 2" xfId="22296" xr:uid="{00000000-0005-0000-0000-0000F7440000}"/>
    <cellStyle name="Normal 4 19 4 2 2" xfId="34203" xr:uid="{C390420F-50A6-42AE-BA1D-D1F808D9F214}"/>
    <cellStyle name="Normal 4 19 4 3" xfId="28261" xr:uid="{C1A49549-D91C-48A2-88F2-4A58D9C8BE25}"/>
    <cellStyle name="Normal 4 19 5" xfId="14992" xr:uid="{00000000-0005-0000-0000-0000F8440000}"/>
    <cellStyle name="Normal 4 19 5 2" xfId="22297" xr:uid="{00000000-0005-0000-0000-0000F9440000}"/>
    <cellStyle name="Normal 4 19 5 2 2" xfId="34204" xr:uid="{F0128ED9-47B6-4BFA-929D-893888944C79}"/>
    <cellStyle name="Normal 4 19 5 3" xfId="28262" xr:uid="{7510B8E2-1ED4-48E3-AB8B-A42BE0D8059F}"/>
    <cellStyle name="Normal 4 19 6" xfId="14993" xr:uid="{00000000-0005-0000-0000-0000FA440000}"/>
    <cellStyle name="Normal 4 19 6 2" xfId="22298" xr:uid="{00000000-0005-0000-0000-0000FB440000}"/>
    <cellStyle name="Normal 4 19 6 2 2" xfId="34205" xr:uid="{3DF77C68-F312-4656-9330-71AB0249F45A}"/>
    <cellStyle name="Normal 4 19 6 3" xfId="28263" xr:uid="{E338706F-69F7-49C5-BCC9-1498F575F321}"/>
    <cellStyle name="Normal 4 19 7" xfId="22293" xr:uid="{00000000-0005-0000-0000-0000FC440000}"/>
    <cellStyle name="Normal 4 19 7 2" xfId="34200" xr:uid="{32452557-1A63-4CB4-BDAC-0579330AA0D2}"/>
    <cellStyle name="Normal 4 19 8" xfId="28258" xr:uid="{B0D4F2E7-E2F2-4183-8511-D404BD1B1426}"/>
    <cellStyle name="Normal 4 2" xfId="14994" xr:uid="{00000000-0005-0000-0000-0000FD440000}"/>
    <cellStyle name="Normal 4 2 10" xfId="14995" xr:uid="{00000000-0005-0000-0000-0000FE440000}"/>
    <cellStyle name="Normal 4 2 10 2" xfId="14996" xr:uid="{00000000-0005-0000-0000-0000FF440000}"/>
    <cellStyle name="Normal 4 2 10 3" xfId="22299" xr:uid="{00000000-0005-0000-0000-000000450000}"/>
    <cellStyle name="Normal 4 2 10 3 2" xfId="34206" xr:uid="{E07E6BC3-C126-4DD9-83A7-70D2E3DB9EBC}"/>
    <cellStyle name="Normal 4 2 10 4" xfId="28264" xr:uid="{B065C757-A186-4D22-B707-8D21C5E8875D}"/>
    <cellStyle name="Normal 4 2 11" xfId="14997" xr:uid="{00000000-0005-0000-0000-000001450000}"/>
    <cellStyle name="Normal 4 2 11 2" xfId="22300" xr:uid="{00000000-0005-0000-0000-000002450000}"/>
    <cellStyle name="Normal 4 2 11 2 2" xfId="34207" xr:uid="{AC3FE699-EAB8-433D-91EF-F77D513C09D3}"/>
    <cellStyle name="Normal 4 2 11 3" xfId="28265" xr:uid="{B87B52C2-53EF-4940-8F62-B5C5B5E5738B}"/>
    <cellStyle name="Normal 4 2 12" xfId="14998" xr:uid="{00000000-0005-0000-0000-000003450000}"/>
    <cellStyle name="Normal 4 2 2" xfId="14999" xr:uid="{00000000-0005-0000-0000-000004450000}"/>
    <cellStyle name="Normal 4 2 2 10" xfId="22301" xr:uid="{00000000-0005-0000-0000-000005450000}"/>
    <cellStyle name="Normal 4 2 2 10 2" xfId="34208" xr:uid="{1B1A0A42-B5EE-4F5B-961D-2FE1F4BC245B}"/>
    <cellStyle name="Normal 4 2 2 11" xfId="28266" xr:uid="{381E17D6-0D29-4017-8F84-7849F42F8869}"/>
    <cellStyle name="Normal 4 2 2 2" xfId="15000" xr:uid="{00000000-0005-0000-0000-000006450000}"/>
    <cellStyle name="Normal 4 2 2 2 2" xfId="15001" xr:uid="{00000000-0005-0000-0000-000007450000}"/>
    <cellStyle name="Normal 4 2 2 2 2 2" xfId="15002" xr:uid="{00000000-0005-0000-0000-000008450000}"/>
    <cellStyle name="Normal 4 2 2 2 2 2 2" xfId="22304" xr:uid="{00000000-0005-0000-0000-000009450000}"/>
    <cellStyle name="Normal 4 2 2 2 2 2 2 2" xfId="34211" xr:uid="{5D8B4741-8B1F-4FEC-A3CD-2887BA551788}"/>
    <cellStyle name="Normal 4 2 2 2 2 2 3" xfId="28269" xr:uid="{CF6FEBB1-6CFD-4B88-9993-27BF2423791B}"/>
    <cellStyle name="Normal 4 2 2 2 2 3" xfId="15003" xr:uid="{00000000-0005-0000-0000-00000A450000}"/>
    <cellStyle name="Normal 4 2 2 2 2 3 2" xfId="22305" xr:uid="{00000000-0005-0000-0000-00000B450000}"/>
    <cellStyle name="Normal 4 2 2 2 2 3 2 2" xfId="34212" xr:uid="{3142FDEF-740A-4D4D-B2D0-D5EA57916F89}"/>
    <cellStyle name="Normal 4 2 2 2 2 3 3" xfId="28270" xr:uid="{3140A154-D9AC-4DB9-999E-58998C0C5E86}"/>
    <cellStyle name="Normal 4 2 2 2 2 4" xfId="15004" xr:uid="{00000000-0005-0000-0000-00000C450000}"/>
    <cellStyle name="Normal 4 2 2 2 2 5" xfId="15005" xr:uid="{00000000-0005-0000-0000-00000D450000}"/>
    <cellStyle name="Normal 4 2 2 2 2 6" xfId="22303" xr:uid="{00000000-0005-0000-0000-00000E450000}"/>
    <cellStyle name="Normal 4 2 2 2 2 6 2" xfId="34210" xr:uid="{06F29D09-8422-49BC-9036-34FCF8945BFC}"/>
    <cellStyle name="Normal 4 2 2 2 2 7" xfId="28268" xr:uid="{E380096B-D48A-424F-9C75-0B90C2FEB245}"/>
    <cellStyle name="Normal 4 2 2 2 3" xfId="15006" xr:uid="{00000000-0005-0000-0000-00000F450000}"/>
    <cellStyle name="Normal 4 2 2 2 3 2" xfId="22306" xr:uid="{00000000-0005-0000-0000-000010450000}"/>
    <cellStyle name="Normal 4 2 2 2 3 2 2" xfId="34213" xr:uid="{4B7D6EA7-CB6C-44F3-A349-B68B76A7F143}"/>
    <cellStyle name="Normal 4 2 2 2 3 3" xfId="28271" xr:uid="{D70FF220-DF37-4487-AA05-A488F5333972}"/>
    <cellStyle name="Normal 4 2 2 2 4" xfId="15007" xr:uid="{00000000-0005-0000-0000-000011450000}"/>
    <cellStyle name="Normal 4 2 2 2 4 2" xfId="22307" xr:uid="{00000000-0005-0000-0000-000012450000}"/>
    <cellStyle name="Normal 4 2 2 2 4 2 2" xfId="34214" xr:uid="{EABCDF2B-872C-4E6B-9D6A-698A5B1B6C86}"/>
    <cellStyle name="Normal 4 2 2 2 4 3" xfId="28272" xr:uid="{D3124D73-BF8D-4C6E-A0B6-EE52F8281FC7}"/>
    <cellStyle name="Normal 4 2 2 2 5" xfId="15008" xr:uid="{00000000-0005-0000-0000-000013450000}"/>
    <cellStyle name="Normal 4 2 2 2 6" xfId="15009" xr:uid="{00000000-0005-0000-0000-000014450000}"/>
    <cellStyle name="Normal 4 2 2 2 7" xfId="22302" xr:uid="{00000000-0005-0000-0000-000015450000}"/>
    <cellStyle name="Normal 4 2 2 2 7 2" xfId="34209" xr:uid="{AE66F5A6-A2AF-4E33-BF04-B4FBCAA3A104}"/>
    <cellStyle name="Normal 4 2 2 2 8" xfId="28267" xr:uid="{E799717F-96FA-42CA-AA24-97BC1EAB1CBC}"/>
    <cellStyle name="Normal 4 2 2 3" xfId="15010" xr:uid="{00000000-0005-0000-0000-000016450000}"/>
    <cellStyle name="Normal 4 2 2 3 2" xfId="15011" xr:uid="{00000000-0005-0000-0000-000017450000}"/>
    <cellStyle name="Normal 4 2 2 3 2 2" xfId="22309" xr:uid="{00000000-0005-0000-0000-000018450000}"/>
    <cellStyle name="Normal 4 2 2 3 2 2 2" xfId="34216" xr:uid="{A4C6482C-0129-4F70-BFAE-7A8D1438EB9D}"/>
    <cellStyle name="Normal 4 2 2 3 2 3" xfId="28274" xr:uid="{9AC1A642-9287-4C44-920D-FC6A7EAFA026}"/>
    <cellStyle name="Normal 4 2 2 3 3" xfId="15012" xr:uid="{00000000-0005-0000-0000-000019450000}"/>
    <cellStyle name="Normal 4 2 2 3 3 2" xfId="22310" xr:uid="{00000000-0005-0000-0000-00001A450000}"/>
    <cellStyle name="Normal 4 2 2 3 3 2 2" xfId="34217" xr:uid="{E2FFF37A-54D5-4B2F-B2AA-07FDA08F1922}"/>
    <cellStyle name="Normal 4 2 2 3 3 3" xfId="28275" xr:uid="{FA631CCE-C5A6-4111-A13B-B6527C10A40A}"/>
    <cellStyle name="Normal 4 2 2 3 4" xfId="15013" xr:uid="{00000000-0005-0000-0000-00001B450000}"/>
    <cellStyle name="Normal 4 2 2 3 5" xfId="15014" xr:uid="{00000000-0005-0000-0000-00001C450000}"/>
    <cellStyle name="Normal 4 2 2 3 6" xfId="22308" xr:uid="{00000000-0005-0000-0000-00001D450000}"/>
    <cellStyle name="Normal 4 2 2 3 6 2" xfId="34215" xr:uid="{7E03B16F-33A5-4F0B-9662-BE8677B8CC5B}"/>
    <cellStyle name="Normal 4 2 2 3 7" xfId="28273" xr:uid="{7F4AE8BB-58AE-40A6-8955-2763A31AE607}"/>
    <cellStyle name="Normal 4 2 2 4" xfId="15015" xr:uid="{00000000-0005-0000-0000-00001E450000}"/>
    <cellStyle name="Normal 4 2 2 4 2" xfId="22311" xr:uid="{00000000-0005-0000-0000-00001F450000}"/>
    <cellStyle name="Normal 4 2 2 4 2 2" xfId="34218" xr:uid="{9038A954-D9A5-46D7-B5C1-352B2F1F8DFD}"/>
    <cellStyle name="Normal 4 2 2 4 3" xfId="28276" xr:uid="{67FB28BC-7FEC-41FD-87B6-FBBA0596FA9E}"/>
    <cellStyle name="Normal 4 2 2 5" xfId="15016" xr:uid="{00000000-0005-0000-0000-000020450000}"/>
    <cellStyle name="Normal 4 2 2 5 2" xfId="22312" xr:uid="{00000000-0005-0000-0000-000021450000}"/>
    <cellStyle name="Normal 4 2 2 5 2 2" xfId="34219" xr:uid="{2F83DD0A-32AA-419D-911C-27D40D02BEFD}"/>
    <cellStyle name="Normal 4 2 2 5 3" xfId="28277" xr:uid="{EB0E2CB1-49C1-4B03-AD56-64D7BDE3D590}"/>
    <cellStyle name="Normal 4 2 2 6" xfId="15017" xr:uid="{00000000-0005-0000-0000-000022450000}"/>
    <cellStyle name="Normal 4 2 2 7" xfId="15018" xr:uid="{00000000-0005-0000-0000-000023450000}"/>
    <cellStyle name="Normal 4 2 2 7 2" xfId="15019" xr:uid="{00000000-0005-0000-0000-000024450000}"/>
    <cellStyle name="Normal 4 2 2 7 3" xfId="15020" xr:uid="{00000000-0005-0000-0000-000025450000}"/>
    <cellStyle name="Normal 4 2 2 8" xfId="15021" xr:uid="{00000000-0005-0000-0000-000026450000}"/>
    <cellStyle name="Normal 4 2 2 9" xfId="15022" xr:uid="{00000000-0005-0000-0000-000027450000}"/>
    <cellStyle name="Normal 4 2 3" xfId="15023" xr:uid="{00000000-0005-0000-0000-000028450000}"/>
    <cellStyle name="Normal 4 2 3 2" xfId="15024" xr:uid="{00000000-0005-0000-0000-000029450000}"/>
    <cellStyle name="Normal 4 2 3 2 2" xfId="15025" xr:uid="{00000000-0005-0000-0000-00002A450000}"/>
    <cellStyle name="Normal 4 2 3 2 2 2" xfId="22315" xr:uid="{00000000-0005-0000-0000-00002B450000}"/>
    <cellStyle name="Normal 4 2 3 2 2 2 2" xfId="34222" xr:uid="{E8D29FCA-8C3B-473F-AE70-F500C226DEE3}"/>
    <cellStyle name="Normal 4 2 3 2 2 3" xfId="28280" xr:uid="{A2FDF893-22DA-448B-AB01-CA2DDDEB7297}"/>
    <cellStyle name="Normal 4 2 3 2 3" xfId="15026" xr:uid="{00000000-0005-0000-0000-00002C450000}"/>
    <cellStyle name="Normal 4 2 3 2 3 2" xfId="22316" xr:uid="{00000000-0005-0000-0000-00002D450000}"/>
    <cellStyle name="Normal 4 2 3 2 3 2 2" xfId="34223" xr:uid="{FCA383E7-9759-4631-9064-66DA9A9B63F0}"/>
    <cellStyle name="Normal 4 2 3 2 3 3" xfId="28281" xr:uid="{6109D2FE-AC1B-4476-898F-DF418E6E4364}"/>
    <cellStyle name="Normal 4 2 3 2 4" xfId="15027" xr:uid="{00000000-0005-0000-0000-00002E450000}"/>
    <cellStyle name="Normal 4 2 3 2 5" xfId="15028" xr:uid="{00000000-0005-0000-0000-00002F450000}"/>
    <cellStyle name="Normal 4 2 3 2 6" xfId="22314" xr:uid="{00000000-0005-0000-0000-000030450000}"/>
    <cellStyle name="Normal 4 2 3 2 6 2" xfId="34221" xr:uid="{8245B1E1-7FDF-4488-9EEA-EA4B357940CF}"/>
    <cellStyle name="Normal 4 2 3 2 7" xfId="28279" xr:uid="{0DE1F8F1-B2BA-4963-B630-A621806D5CB5}"/>
    <cellStyle name="Normal 4 2 3 3" xfId="15029" xr:uid="{00000000-0005-0000-0000-000031450000}"/>
    <cellStyle name="Normal 4 2 3 3 2" xfId="22317" xr:uid="{00000000-0005-0000-0000-000032450000}"/>
    <cellStyle name="Normal 4 2 3 3 2 2" xfId="34224" xr:uid="{E399862C-5688-4975-BD4F-D95A8415F6B6}"/>
    <cellStyle name="Normal 4 2 3 3 3" xfId="28282" xr:uid="{34656FE0-0A4D-42ED-AD9B-CA409C46288C}"/>
    <cellStyle name="Normal 4 2 3 4" xfId="15030" xr:uid="{00000000-0005-0000-0000-000033450000}"/>
    <cellStyle name="Normal 4 2 3 4 2" xfId="22318" xr:uid="{00000000-0005-0000-0000-000034450000}"/>
    <cellStyle name="Normal 4 2 3 4 2 2" xfId="34225" xr:uid="{694CF9F4-F953-4E81-8FD8-6BA152F58C2A}"/>
    <cellStyle name="Normal 4 2 3 4 3" xfId="28283" xr:uid="{BBBD1CF4-04D8-4342-8846-2D8F72493FCD}"/>
    <cellStyle name="Normal 4 2 3 5" xfId="15031" xr:uid="{00000000-0005-0000-0000-000035450000}"/>
    <cellStyle name="Normal 4 2 3 6" xfId="15032" xr:uid="{00000000-0005-0000-0000-000036450000}"/>
    <cellStyle name="Normal 4 2 3 7" xfId="22313" xr:uid="{00000000-0005-0000-0000-000037450000}"/>
    <cellStyle name="Normal 4 2 3 7 2" xfId="34220" xr:uid="{FABFDC01-C7EB-4785-83EE-B6EEA3C76062}"/>
    <cellStyle name="Normal 4 2 3 8" xfId="28278" xr:uid="{81A7F048-FB42-4520-981B-01E392E61FDF}"/>
    <cellStyle name="Normal 4 2 4" xfId="15033" xr:uid="{00000000-0005-0000-0000-000038450000}"/>
    <cellStyle name="Normal 4 2 4 2" xfId="15034" xr:uid="{00000000-0005-0000-0000-000039450000}"/>
    <cellStyle name="Normal 4 2 4 2 2" xfId="22320" xr:uid="{00000000-0005-0000-0000-00003A450000}"/>
    <cellStyle name="Normal 4 2 4 2 2 2" xfId="34227" xr:uid="{027A1663-55FD-438D-971D-FA67EB0B6329}"/>
    <cellStyle name="Normal 4 2 4 2 3" xfId="28285" xr:uid="{F773E389-B54E-456B-B433-F285109BBE0D}"/>
    <cellStyle name="Normal 4 2 4 3" xfId="15035" xr:uid="{00000000-0005-0000-0000-00003B450000}"/>
    <cellStyle name="Normal 4 2 4 3 2" xfId="22321" xr:uid="{00000000-0005-0000-0000-00003C450000}"/>
    <cellStyle name="Normal 4 2 4 3 2 2" xfId="34228" xr:uid="{FC020B37-7C8E-4214-A4BA-57A9C64F7189}"/>
    <cellStyle name="Normal 4 2 4 3 3" xfId="28286" xr:uid="{97E8F1DC-21EC-4C11-9656-D742615CA0D2}"/>
    <cellStyle name="Normal 4 2 4 4" xfId="15036" xr:uid="{00000000-0005-0000-0000-00003D450000}"/>
    <cellStyle name="Normal 4 2 4 5" xfId="15037" xr:uid="{00000000-0005-0000-0000-00003E450000}"/>
    <cellStyle name="Normal 4 2 4 6" xfId="22319" xr:uid="{00000000-0005-0000-0000-00003F450000}"/>
    <cellStyle name="Normal 4 2 4 6 2" xfId="34226" xr:uid="{0B2284B2-8600-4519-B4EC-EB48D67A03B6}"/>
    <cellStyle name="Normal 4 2 4 7" xfId="28284" xr:uid="{CA588B6A-952C-4B6C-BEC5-6971EF33CFFA}"/>
    <cellStyle name="Normal 4 2 5" xfId="15038" xr:uid="{00000000-0005-0000-0000-000040450000}"/>
    <cellStyle name="Normal 4 2 5 2" xfId="15039" xr:uid="{00000000-0005-0000-0000-000041450000}"/>
    <cellStyle name="Normal 4 2 5 2 2" xfId="15040" xr:uid="{00000000-0005-0000-0000-000042450000}"/>
    <cellStyle name="Normal 4 2 5 2 2 2" xfId="15041" xr:uid="{00000000-0005-0000-0000-000043450000}"/>
    <cellStyle name="Normal 4 2 5 2 2 2 2" xfId="15042" xr:uid="{00000000-0005-0000-0000-000044450000}"/>
    <cellStyle name="Normal 4 2 5 2 2 2 3" xfId="22325" xr:uid="{00000000-0005-0000-0000-000045450000}"/>
    <cellStyle name="Normal 4 2 5 2 2 2 3 2" xfId="34232" xr:uid="{980C60B5-6511-4E98-94E4-59C7C3B6D9DD}"/>
    <cellStyle name="Normal 4 2 5 2 2 2 4" xfId="28290" xr:uid="{E045350E-78BE-474A-B55B-9DBBF41016D1}"/>
    <cellStyle name="Normal 4 2 5 2 2 3" xfId="15043" xr:uid="{00000000-0005-0000-0000-000046450000}"/>
    <cellStyle name="Normal 4 2 5 2 2 4" xfId="15044" xr:uid="{00000000-0005-0000-0000-000047450000}"/>
    <cellStyle name="Normal 4 2 5 2 2 5" xfId="22324" xr:uid="{00000000-0005-0000-0000-000048450000}"/>
    <cellStyle name="Normal 4 2 5 2 2 5 2" xfId="34231" xr:uid="{987B563A-D050-41E5-A496-FA9CCE67D69C}"/>
    <cellStyle name="Normal 4 2 5 2 2 6" xfId="28289" xr:uid="{E95E1E83-A07F-4914-8613-AF611BCC8F7A}"/>
    <cellStyle name="Normal 4 2 5 2 3" xfId="15045" xr:uid="{00000000-0005-0000-0000-000049450000}"/>
    <cellStyle name="Normal 4 2 5 2 3 2" xfId="15046" xr:uid="{00000000-0005-0000-0000-00004A450000}"/>
    <cellStyle name="Normal 4 2 5 2 3 3" xfId="22326" xr:uid="{00000000-0005-0000-0000-00004B450000}"/>
    <cellStyle name="Normal 4 2 5 2 3 3 2" xfId="34233" xr:uid="{AB5C2494-ADA3-4D77-8F1B-9F8D4805176A}"/>
    <cellStyle name="Normal 4 2 5 2 3 4" xfId="28291" xr:uid="{5379B595-4530-4464-97C0-E8AE6FA0B4AA}"/>
    <cellStyle name="Normal 4 2 5 2 4" xfId="15047" xr:uid="{00000000-0005-0000-0000-00004C450000}"/>
    <cellStyle name="Normal 4 2 5 2 5" xfId="15048" xr:uid="{00000000-0005-0000-0000-00004D450000}"/>
    <cellStyle name="Normal 4 2 5 2 6" xfId="22323" xr:uid="{00000000-0005-0000-0000-00004E450000}"/>
    <cellStyle name="Normal 4 2 5 2 6 2" xfId="34230" xr:uid="{8A2265CB-93C9-408D-A3FE-14E8532EDD83}"/>
    <cellStyle name="Normal 4 2 5 2 7" xfId="28288" xr:uid="{71208477-56D9-4E03-98DA-B8A42D79C808}"/>
    <cellStyle name="Normal 4 2 5 3" xfId="15049" xr:uid="{00000000-0005-0000-0000-00004F450000}"/>
    <cellStyle name="Normal 4 2 5 3 2" xfId="15050" xr:uid="{00000000-0005-0000-0000-000050450000}"/>
    <cellStyle name="Normal 4 2 5 3 2 2" xfId="22328" xr:uid="{00000000-0005-0000-0000-000051450000}"/>
    <cellStyle name="Normal 4 2 5 3 2 2 2" xfId="34235" xr:uid="{65818DA4-844C-4D32-862A-8A9DCBCF4FE4}"/>
    <cellStyle name="Normal 4 2 5 3 2 3" xfId="28293" xr:uid="{E1260B7D-61A0-4021-948B-5629DC5EF50F}"/>
    <cellStyle name="Normal 4 2 5 3 3" xfId="22327" xr:uid="{00000000-0005-0000-0000-000052450000}"/>
    <cellStyle name="Normal 4 2 5 3 3 2" xfId="34234" xr:uid="{4BCE00F6-937C-4E3B-B347-82FAFE4DE3DB}"/>
    <cellStyle name="Normal 4 2 5 3 4" xfId="28292" xr:uid="{EB62DBAA-392A-4383-88DC-0630F929C4A8}"/>
    <cellStyle name="Normal 4 2 5 4" xfId="15051" xr:uid="{00000000-0005-0000-0000-000053450000}"/>
    <cellStyle name="Normal 4 2 5 4 2" xfId="15052" xr:uid="{00000000-0005-0000-0000-000054450000}"/>
    <cellStyle name="Normal 4 2 5 4 3" xfId="22329" xr:uid="{00000000-0005-0000-0000-000055450000}"/>
    <cellStyle name="Normal 4 2 5 4 3 2" xfId="34236" xr:uid="{E83A4F5E-80CC-4A29-9F14-9FEB2841786A}"/>
    <cellStyle name="Normal 4 2 5 4 4" xfId="28294" xr:uid="{1BB61B66-A9FE-4966-B074-92B81F9524DB}"/>
    <cellStyle name="Normal 4 2 5 5" xfId="15053" xr:uid="{00000000-0005-0000-0000-000056450000}"/>
    <cellStyle name="Normal 4 2 5 5 2" xfId="15054" xr:uid="{00000000-0005-0000-0000-000057450000}"/>
    <cellStyle name="Normal 4 2 5 5 3" xfId="22330" xr:uid="{00000000-0005-0000-0000-000058450000}"/>
    <cellStyle name="Normal 4 2 5 5 3 2" xfId="34237" xr:uid="{6F132FCD-C0A5-4514-8828-37FADCA8F340}"/>
    <cellStyle name="Normal 4 2 5 5 4" xfId="28295" xr:uid="{A691F45B-9643-41C2-80EF-742DC327E4DC}"/>
    <cellStyle name="Normal 4 2 5 6" xfId="15055" xr:uid="{00000000-0005-0000-0000-000059450000}"/>
    <cellStyle name="Normal 4 2 5 7" xfId="15056" xr:uid="{00000000-0005-0000-0000-00005A450000}"/>
    <cellStyle name="Normal 4 2 5 8" xfId="22322" xr:uid="{00000000-0005-0000-0000-00005B450000}"/>
    <cellStyle name="Normal 4 2 5 8 2" xfId="34229" xr:uid="{54543E2E-B091-4D08-B616-54B850B1F720}"/>
    <cellStyle name="Normal 4 2 5 9" xfId="28287" xr:uid="{80CE1E19-FFC4-48BB-84FA-FFF40CE3772A}"/>
    <cellStyle name="Normal 4 2 6" xfId="15057" xr:uid="{00000000-0005-0000-0000-00005C450000}"/>
    <cellStyle name="Normal 4 2 6 2" xfId="15058" xr:uid="{00000000-0005-0000-0000-00005D450000}"/>
    <cellStyle name="Normal 4 2 6 3" xfId="22331" xr:uid="{00000000-0005-0000-0000-00005E450000}"/>
    <cellStyle name="Normal 4 2 6 3 2" xfId="34238" xr:uid="{3DF1D5E5-D26A-4409-A533-C9F7A9FF5844}"/>
    <cellStyle name="Normal 4 2 6 4" xfId="28296" xr:uid="{58A28B64-CFC5-4487-A126-B681348BFCF0}"/>
    <cellStyle name="Normal 4 2 7" xfId="15059" xr:uid="{00000000-0005-0000-0000-00005F450000}"/>
    <cellStyle name="Normal 4 2 7 2" xfId="22332" xr:uid="{00000000-0005-0000-0000-000060450000}"/>
    <cellStyle name="Normal 4 2 7 2 2" xfId="34239" xr:uid="{0672B895-6D35-4CC3-9D66-862915E4663C}"/>
    <cellStyle name="Normal 4 2 7 3" xfId="28297" xr:uid="{07FC168E-8B3E-43DE-BA6E-FBF90F03D656}"/>
    <cellStyle name="Normal 4 2 8" xfId="15060" xr:uid="{00000000-0005-0000-0000-000061450000}"/>
    <cellStyle name="Normal 4 2 8 2" xfId="15061" xr:uid="{00000000-0005-0000-0000-000062450000}"/>
    <cellStyle name="Normal 4 2 8 3" xfId="22333" xr:uid="{00000000-0005-0000-0000-000063450000}"/>
    <cellStyle name="Normal 4 2 8 3 2" xfId="34240" xr:uid="{1F69D6C0-0F05-4CF4-868B-65C3B2C1DA70}"/>
    <cellStyle name="Normal 4 2 8 4" xfId="28298" xr:uid="{FB96AEE8-5F49-4769-928B-9F68F6563A04}"/>
    <cellStyle name="Normal 4 2 9" xfId="15062" xr:uid="{00000000-0005-0000-0000-000064450000}"/>
    <cellStyle name="Normal 4 2 9 2" xfId="15063" xr:uid="{00000000-0005-0000-0000-000065450000}"/>
    <cellStyle name="Normal 4 2 9 3" xfId="22334" xr:uid="{00000000-0005-0000-0000-000066450000}"/>
    <cellStyle name="Normal 4 2 9 3 2" xfId="34241" xr:uid="{76FBC995-DED8-4C30-A462-D7BD9C45292C}"/>
    <cellStyle name="Normal 4 2 9 4" xfId="28299" xr:uid="{1B5E79EA-E3B5-4188-A7AB-E512970D7FEE}"/>
    <cellStyle name="Normal 4 20" xfId="15064" xr:uid="{00000000-0005-0000-0000-000067450000}"/>
    <cellStyle name="Normal 4 20 2" xfId="15065" xr:uid="{00000000-0005-0000-0000-000068450000}"/>
    <cellStyle name="Normal 4 20 2 2" xfId="15066" xr:uid="{00000000-0005-0000-0000-000069450000}"/>
    <cellStyle name="Normal 4 20 2 2 2" xfId="15067" xr:uid="{00000000-0005-0000-0000-00006A450000}"/>
    <cellStyle name="Normal 4 20 2 2 2 2" xfId="22338" xr:uid="{00000000-0005-0000-0000-00006B450000}"/>
    <cellStyle name="Normal 4 20 2 2 2 2 2" xfId="34245" xr:uid="{F6DAE0E8-F38E-46A5-83E9-9BAB89CC6002}"/>
    <cellStyle name="Normal 4 20 2 2 2 3" xfId="28303" xr:uid="{3C20451C-FCFB-4716-A0BD-DFF8B9AC665B}"/>
    <cellStyle name="Normal 4 20 2 2 3" xfId="22337" xr:uid="{00000000-0005-0000-0000-00006C450000}"/>
    <cellStyle name="Normal 4 20 2 2 3 2" xfId="34244" xr:uid="{92E7A51A-9BA2-4127-8D25-5854FF15179E}"/>
    <cellStyle name="Normal 4 20 2 2 4" xfId="28302" xr:uid="{9E3BB902-FA11-4BEC-8EB9-936B709053C4}"/>
    <cellStyle name="Normal 4 20 2 3" xfId="15068" xr:uid="{00000000-0005-0000-0000-00006D450000}"/>
    <cellStyle name="Normal 4 20 2 3 2" xfId="22339" xr:uid="{00000000-0005-0000-0000-00006E450000}"/>
    <cellStyle name="Normal 4 20 2 3 2 2" xfId="34246" xr:uid="{D236C946-4546-454C-B3D8-AAD9DFA1A3BB}"/>
    <cellStyle name="Normal 4 20 2 3 3" xfId="28304" xr:uid="{33CC6412-87AC-4143-8B7F-CCFBFE71FA9F}"/>
    <cellStyle name="Normal 4 20 2 4" xfId="15069" xr:uid="{00000000-0005-0000-0000-00006F450000}"/>
    <cellStyle name="Normal 4 20 2 4 2" xfId="22340" xr:uid="{00000000-0005-0000-0000-000070450000}"/>
    <cellStyle name="Normal 4 20 2 4 2 2" xfId="34247" xr:uid="{F87101B3-0CBF-4E35-BD89-8937E28E373C}"/>
    <cellStyle name="Normal 4 20 2 4 3" xfId="28305" xr:uid="{BFB04110-59C1-40AB-BDC7-390A853F5EBE}"/>
    <cellStyle name="Normal 4 20 2 5" xfId="22336" xr:uid="{00000000-0005-0000-0000-000071450000}"/>
    <cellStyle name="Normal 4 20 2 5 2" xfId="34243" xr:uid="{3D523F61-812D-419E-B757-0A8DBFA51D66}"/>
    <cellStyle name="Normal 4 20 2 6" xfId="28301" xr:uid="{403550C7-5DE3-4DFE-AA9C-58BE2ECBC433}"/>
    <cellStyle name="Normal 4 20 3" xfId="15070" xr:uid="{00000000-0005-0000-0000-000072450000}"/>
    <cellStyle name="Normal 4 20 3 2" xfId="15071" xr:uid="{00000000-0005-0000-0000-000073450000}"/>
    <cellStyle name="Normal 4 20 3 2 2" xfId="22342" xr:uid="{00000000-0005-0000-0000-000074450000}"/>
    <cellStyle name="Normal 4 20 3 2 2 2" xfId="34249" xr:uid="{8DCA1750-50BE-4008-8922-42A968D21076}"/>
    <cellStyle name="Normal 4 20 3 2 3" xfId="28307" xr:uid="{9E8F8F6A-E5B1-43E8-9BDA-5AA446F2AE29}"/>
    <cellStyle name="Normal 4 20 3 3" xfId="22341" xr:uid="{00000000-0005-0000-0000-000075450000}"/>
    <cellStyle name="Normal 4 20 3 3 2" xfId="34248" xr:uid="{782C95F9-D82C-481C-90CB-7E2BDC3E82AF}"/>
    <cellStyle name="Normal 4 20 3 4" xfId="28306" xr:uid="{23757CFE-5837-4435-9058-C5CAA2121A33}"/>
    <cellStyle name="Normal 4 20 4" xfId="15072" xr:uid="{00000000-0005-0000-0000-000076450000}"/>
    <cellStyle name="Normal 4 20 4 2" xfId="22343" xr:uid="{00000000-0005-0000-0000-000077450000}"/>
    <cellStyle name="Normal 4 20 4 2 2" xfId="34250" xr:uid="{FA80D914-03EE-4C76-BD11-4EB5EEA758E2}"/>
    <cellStyle name="Normal 4 20 4 3" xfId="28308" xr:uid="{E7608DD2-2F3B-416B-A3F6-DD99DE7FB5F9}"/>
    <cellStyle name="Normal 4 20 5" xfId="15073" xr:uid="{00000000-0005-0000-0000-000078450000}"/>
    <cellStyle name="Normal 4 20 5 2" xfId="22344" xr:uid="{00000000-0005-0000-0000-000079450000}"/>
    <cellStyle name="Normal 4 20 5 2 2" xfId="34251" xr:uid="{B0A97806-3C09-437E-9B47-023555C4E4E6}"/>
    <cellStyle name="Normal 4 20 5 3" xfId="28309" xr:uid="{2F3DFAAF-8F0C-46A6-A4EE-A205ADB8821D}"/>
    <cellStyle name="Normal 4 20 6" xfId="22335" xr:uid="{00000000-0005-0000-0000-00007A450000}"/>
    <cellStyle name="Normal 4 20 6 2" xfId="34242" xr:uid="{72F87FC6-AFED-4B95-A128-784C465E74F2}"/>
    <cellStyle name="Normal 4 20 7" xfId="28300" xr:uid="{F00E38BA-C18D-401B-80C1-B5A8D67C2A11}"/>
    <cellStyle name="Normal 4 21" xfId="15074" xr:uid="{00000000-0005-0000-0000-00007B450000}"/>
    <cellStyle name="Normal 4 21 2" xfId="15075" xr:uid="{00000000-0005-0000-0000-00007C450000}"/>
    <cellStyle name="Normal 4 21 2 2" xfId="15076" xr:uid="{00000000-0005-0000-0000-00007D450000}"/>
    <cellStyle name="Normal 4 21 2 2 2" xfId="22347" xr:uid="{00000000-0005-0000-0000-00007E450000}"/>
    <cellStyle name="Normal 4 21 2 2 2 2" xfId="34254" xr:uid="{96BABED6-98CB-474B-BC63-6B6F36322208}"/>
    <cellStyle name="Normal 4 21 2 2 3" xfId="28312" xr:uid="{E208234B-A0A3-4D0F-885C-113CB0B6DF27}"/>
    <cellStyle name="Normal 4 21 2 3" xfId="15077" xr:uid="{00000000-0005-0000-0000-00007F450000}"/>
    <cellStyle name="Normal 4 21 2 3 2" xfId="22348" xr:uid="{00000000-0005-0000-0000-000080450000}"/>
    <cellStyle name="Normal 4 21 2 3 2 2" xfId="34255" xr:uid="{C6467497-FF64-4BFC-B1BF-A264920D32C0}"/>
    <cellStyle name="Normal 4 21 2 3 3" xfId="28313" xr:uid="{315A6FB4-F699-4A2C-AC8D-B2335ACB9FC6}"/>
    <cellStyle name="Normal 4 21 2 4" xfId="22346" xr:uid="{00000000-0005-0000-0000-000081450000}"/>
    <cellStyle name="Normal 4 21 2 4 2" xfId="34253" xr:uid="{6D45EE53-847E-406F-9ED2-3F7F97A42FBB}"/>
    <cellStyle name="Normal 4 21 2 5" xfId="28311" xr:uid="{36736E76-E664-428C-A62B-649DD73A6BE1}"/>
    <cellStyle name="Normal 4 21 3" xfId="15078" xr:uid="{00000000-0005-0000-0000-000082450000}"/>
    <cellStyle name="Normal 4 21 3 2" xfId="15079" xr:uid="{00000000-0005-0000-0000-000083450000}"/>
    <cellStyle name="Normal 4 21 3 2 2" xfId="22350" xr:uid="{00000000-0005-0000-0000-000084450000}"/>
    <cellStyle name="Normal 4 21 3 2 2 2" xfId="34257" xr:uid="{8EE9A6DD-151D-4558-AA53-012D4DCD350E}"/>
    <cellStyle name="Normal 4 21 3 2 3" xfId="28315" xr:uid="{9BF8C53C-BACF-43E6-B8B6-F3BD3B16C9F2}"/>
    <cellStyle name="Normal 4 21 3 3" xfId="22349" xr:uid="{00000000-0005-0000-0000-000085450000}"/>
    <cellStyle name="Normal 4 21 3 3 2" xfId="34256" xr:uid="{CFC0A714-A71B-4DC4-9BC0-724D7C697262}"/>
    <cellStyle name="Normal 4 21 3 4" xfId="28314" xr:uid="{75D156D6-71EC-48CE-8B97-61521C6AD53E}"/>
    <cellStyle name="Normal 4 21 4" xfId="15080" xr:uid="{00000000-0005-0000-0000-000086450000}"/>
    <cellStyle name="Normal 4 21 4 2" xfId="22351" xr:uid="{00000000-0005-0000-0000-000087450000}"/>
    <cellStyle name="Normal 4 21 4 2 2" xfId="34258" xr:uid="{B01A0CE0-CE00-4FE1-A446-E98618902985}"/>
    <cellStyle name="Normal 4 21 4 3" xfId="28316" xr:uid="{2DD38F97-982D-4862-B818-848E751955BF}"/>
    <cellStyle name="Normal 4 21 5" xfId="15081" xr:uid="{00000000-0005-0000-0000-000088450000}"/>
    <cellStyle name="Normal 4 21 5 2" xfId="22352" xr:uid="{00000000-0005-0000-0000-000089450000}"/>
    <cellStyle name="Normal 4 21 5 2 2" xfId="34259" xr:uid="{507802BB-9B9E-4CF9-B0B3-6581C02C79BF}"/>
    <cellStyle name="Normal 4 21 5 3" xfId="28317" xr:uid="{A5320858-2027-4485-9B7F-AD78665A198F}"/>
    <cellStyle name="Normal 4 21 6" xfId="22345" xr:uid="{00000000-0005-0000-0000-00008A450000}"/>
    <cellStyle name="Normal 4 21 6 2" xfId="34252" xr:uid="{832D07A4-59DB-436C-8AF1-F448910ADE53}"/>
    <cellStyle name="Normal 4 21 7" xfId="28310" xr:uid="{9A3768DE-47B7-4F0C-BA18-44AB4C205D95}"/>
    <cellStyle name="Normal 4 22" xfId="15082" xr:uid="{00000000-0005-0000-0000-00008B450000}"/>
    <cellStyle name="Normal 4 22 2" xfId="15083" xr:uid="{00000000-0005-0000-0000-00008C450000}"/>
    <cellStyle name="Normal 4 22 2 2" xfId="15084" xr:uid="{00000000-0005-0000-0000-00008D450000}"/>
    <cellStyle name="Normal 4 22 2 2 2" xfId="22355" xr:uid="{00000000-0005-0000-0000-00008E450000}"/>
    <cellStyle name="Normal 4 22 2 2 2 2" xfId="34262" xr:uid="{CAFE3D71-0FE8-4540-A7C1-3E444A0D377E}"/>
    <cellStyle name="Normal 4 22 2 2 3" xfId="28320" xr:uid="{CD932F9A-02E7-41C1-A151-69F133A4D598}"/>
    <cellStyle name="Normal 4 22 2 3" xfId="22354" xr:uid="{00000000-0005-0000-0000-00008F450000}"/>
    <cellStyle name="Normal 4 22 2 3 2" xfId="34261" xr:uid="{9BCD9672-6A08-4031-93B6-0AF5F8670101}"/>
    <cellStyle name="Normal 4 22 2 4" xfId="28319" xr:uid="{298B9AA0-9E2C-4235-BBED-B2237C324D96}"/>
    <cellStyle name="Normal 4 22 3" xfId="15085" xr:uid="{00000000-0005-0000-0000-000090450000}"/>
    <cellStyle name="Normal 4 22 3 2" xfId="22356" xr:uid="{00000000-0005-0000-0000-000091450000}"/>
    <cellStyle name="Normal 4 22 3 2 2" xfId="34263" xr:uid="{328EEAC4-22A5-43BB-A315-F09A5AAD3304}"/>
    <cellStyle name="Normal 4 22 3 3" xfId="28321" xr:uid="{FD64614D-5509-478F-B913-A65688A4A00D}"/>
    <cellStyle name="Normal 4 22 4" xfId="15086" xr:uid="{00000000-0005-0000-0000-000092450000}"/>
    <cellStyle name="Normal 4 22 4 2" xfId="22357" xr:uid="{00000000-0005-0000-0000-000093450000}"/>
    <cellStyle name="Normal 4 22 4 2 2" xfId="34264" xr:uid="{A768DF71-CB2E-46FD-AE3D-742EFFB2589F}"/>
    <cellStyle name="Normal 4 22 4 3" xfId="28322" xr:uid="{6758AE67-2656-4237-96B9-953DCED2E491}"/>
    <cellStyle name="Normal 4 22 5" xfId="22353" xr:uid="{00000000-0005-0000-0000-000094450000}"/>
    <cellStyle name="Normal 4 22 5 2" xfId="34260" xr:uid="{8D390ADE-A652-498C-949C-3A2025CC0F9C}"/>
    <cellStyle name="Normal 4 22 6" xfId="28318" xr:uid="{19842FDE-FF7E-42AD-81D3-ADFAC7E61778}"/>
    <cellStyle name="Normal 4 23" xfId="15087" xr:uid="{00000000-0005-0000-0000-000095450000}"/>
    <cellStyle name="Normal 4 23 2" xfId="15088" xr:uid="{00000000-0005-0000-0000-000096450000}"/>
    <cellStyle name="Normal 4 23 2 2" xfId="22359" xr:uid="{00000000-0005-0000-0000-000097450000}"/>
    <cellStyle name="Normal 4 23 2 2 2" xfId="34266" xr:uid="{7562D4FD-E8E9-4AD9-9CF3-2BE29A429189}"/>
    <cellStyle name="Normal 4 23 2 3" xfId="28324" xr:uid="{E6F1B104-F77A-4261-879E-0AA1A8C7953D}"/>
    <cellStyle name="Normal 4 23 3" xfId="22358" xr:uid="{00000000-0005-0000-0000-000098450000}"/>
    <cellStyle name="Normal 4 23 3 2" xfId="34265" xr:uid="{BAC57A4F-7C72-4BC5-9AF6-944060629BBA}"/>
    <cellStyle name="Normal 4 23 4" xfId="28323" xr:uid="{5970916F-3CE3-497A-A242-226119B964BD}"/>
    <cellStyle name="Normal 4 24" xfId="15089" xr:uid="{00000000-0005-0000-0000-000099450000}"/>
    <cellStyle name="Normal 4 24 2" xfId="22360" xr:uid="{00000000-0005-0000-0000-00009A450000}"/>
    <cellStyle name="Normal 4 24 2 2" xfId="34267" xr:uid="{4606BF0C-09C0-442A-8EBA-FC7CC134406E}"/>
    <cellStyle name="Normal 4 24 3" xfId="28325" xr:uid="{09342B47-AA55-415B-AA95-0DDE26217817}"/>
    <cellStyle name="Normal 4 25" xfId="15090" xr:uid="{00000000-0005-0000-0000-00009B450000}"/>
    <cellStyle name="Normal 4 25 2" xfId="22361" xr:uid="{00000000-0005-0000-0000-00009C450000}"/>
    <cellStyle name="Normal 4 25 2 2" xfId="34268" xr:uid="{FF54286E-9C73-43BB-852B-76C98C989462}"/>
    <cellStyle name="Normal 4 25 3" xfId="28326" xr:uid="{195F09CC-8F2B-46CA-A8AF-1A99985F21B1}"/>
    <cellStyle name="Normal 4 26" xfId="15091" xr:uid="{00000000-0005-0000-0000-00009D450000}"/>
    <cellStyle name="Normal 4 26 2" xfId="22362" xr:uid="{00000000-0005-0000-0000-00009E450000}"/>
    <cellStyle name="Normal 4 26 2 2" xfId="34269" xr:uid="{EE59DF70-6E7D-4F47-B521-2DE69AD62582}"/>
    <cellStyle name="Normal 4 26 3" xfId="28327" xr:uid="{BAE86975-4316-42A9-AEA9-7A0841BC9773}"/>
    <cellStyle name="Normal 4 27" xfId="15092" xr:uid="{00000000-0005-0000-0000-00009F450000}"/>
    <cellStyle name="Normal 4 27 2" xfId="22363" xr:uid="{00000000-0005-0000-0000-0000A0450000}"/>
    <cellStyle name="Normal 4 27 2 2" xfId="34270" xr:uid="{FBB1B0DF-0F5F-464A-BF61-C7048232B2E6}"/>
    <cellStyle name="Normal 4 27 3" xfId="28328" xr:uid="{C06EF6E3-1A1A-4C46-BC38-718F73C70F90}"/>
    <cellStyle name="Normal 4 28" xfId="15093" xr:uid="{00000000-0005-0000-0000-0000A1450000}"/>
    <cellStyle name="Normal 4 28 2" xfId="22364" xr:uid="{00000000-0005-0000-0000-0000A2450000}"/>
    <cellStyle name="Normal 4 28 2 2" xfId="34271" xr:uid="{FA52999F-A6CE-4BAE-B975-5CA4EFE93134}"/>
    <cellStyle name="Normal 4 28 3" xfId="28329" xr:uid="{22CD139B-1B49-4165-B4CE-2E65EF8E05B5}"/>
    <cellStyle name="Normal 4 29" xfId="15094" xr:uid="{00000000-0005-0000-0000-0000A3450000}"/>
    <cellStyle name="Normal 4 29 2" xfId="22365" xr:uid="{00000000-0005-0000-0000-0000A4450000}"/>
    <cellStyle name="Normal 4 29 2 2" xfId="34272" xr:uid="{13C008C9-92F3-4A26-B24B-0D776792B7D7}"/>
    <cellStyle name="Normal 4 29 3" xfId="28330" xr:uid="{BE94B4A9-51F5-4B83-B4CC-FF933BAB8D31}"/>
    <cellStyle name="Normal 4 3" xfId="15095" xr:uid="{00000000-0005-0000-0000-0000A5450000}"/>
    <cellStyle name="Normal 4 3 10" xfId="15096" xr:uid="{00000000-0005-0000-0000-0000A6450000}"/>
    <cellStyle name="Normal 4 3 10 2" xfId="22366" xr:uid="{00000000-0005-0000-0000-0000A7450000}"/>
    <cellStyle name="Normal 4 3 10 2 2" xfId="34273" xr:uid="{7EC2A9D5-080A-4F2E-A89E-0D043228948D}"/>
    <cellStyle name="Normal 4 3 10 3" xfId="28331" xr:uid="{A66DF660-1B77-4C47-B6B7-C15DCB34F0A8}"/>
    <cellStyle name="Normal 4 3 11" xfId="15097" xr:uid="{00000000-0005-0000-0000-0000A8450000}"/>
    <cellStyle name="Normal 4 3 11 2" xfId="22367" xr:uid="{00000000-0005-0000-0000-0000A9450000}"/>
    <cellStyle name="Normal 4 3 11 2 2" xfId="34274" xr:uid="{8877429E-6B2E-4980-A2AE-FDDC3596C434}"/>
    <cellStyle name="Normal 4 3 11 3" xfId="28332" xr:uid="{75A2DFA7-C724-49FF-B02A-1A751347D4BA}"/>
    <cellStyle name="Normal 4 3 2" xfId="15098" xr:uid="{00000000-0005-0000-0000-0000AA450000}"/>
    <cellStyle name="Normal 4 3 2 10" xfId="28333" xr:uid="{8FBC2316-E5FE-4A85-8807-6C9925A3C56E}"/>
    <cellStyle name="Normal 4 3 2 2" xfId="15099" xr:uid="{00000000-0005-0000-0000-0000AB450000}"/>
    <cellStyle name="Normal 4 3 2 2 2" xfId="15100" xr:uid="{00000000-0005-0000-0000-0000AC450000}"/>
    <cellStyle name="Normal 4 3 2 2 2 2" xfId="15101" xr:uid="{00000000-0005-0000-0000-0000AD450000}"/>
    <cellStyle name="Normal 4 3 2 2 2 2 2" xfId="22371" xr:uid="{00000000-0005-0000-0000-0000AE450000}"/>
    <cellStyle name="Normal 4 3 2 2 2 2 2 2" xfId="34278" xr:uid="{B7EF8C53-B865-4846-8458-DEE8BDA03AC2}"/>
    <cellStyle name="Normal 4 3 2 2 2 2 3" xfId="28336" xr:uid="{61C0CA13-3758-40CC-813D-2B5F531304E6}"/>
    <cellStyle name="Normal 4 3 2 2 2 3" xfId="15102" xr:uid="{00000000-0005-0000-0000-0000AF450000}"/>
    <cellStyle name="Normal 4 3 2 2 2 3 2" xfId="22372" xr:uid="{00000000-0005-0000-0000-0000B0450000}"/>
    <cellStyle name="Normal 4 3 2 2 2 3 2 2" xfId="34279" xr:uid="{58827EB6-4D4F-43D0-87FF-981125417DBC}"/>
    <cellStyle name="Normal 4 3 2 2 2 3 3" xfId="28337" xr:uid="{8CF1EEE0-8473-4A00-8545-A00312E0F7D4}"/>
    <cellStyle name="Normal 4 3 2 2 2 4" xfId="22370" xr:uid="{00000000-0005-0000-0000-0000B1450000}"/>
    <cellStyle name="Normal 4 3 2 2 2 4 2" xfId="34277" xr:uid="{1EBE73AE-01D3-4310-9D61-47CCE1D930BC}"/>
    <cellStyle name="Normal 4 3 2 2 2 5" xfId="28335" xr:uid="{B9C55E3A-BF88-4460-80D6-6082C7747A08}"/>
    <cellStyle name="Normal 4 3 2 2 3" xfId="15103" xr:uid="{00000000-0005-0000-0000-0000B2450000}"/>
    <cellStyle name="Normal 4 3 2 2 3 2" xfId="15104" xr:uid="{00000000-0005-0000-0000-0000B3450000}"/>
    <cellStyle name="Normal 4 3 2 2 3 2 2" xfId="22374" xr:uid="{00000000-0005-0000-0000-0000B4450000}"/>
    <cellStyle name="Normal 4 3 2 2 3 2 2 2" xfId="34281" xr:uid="{166D7BE1-FA0E-4760-B5AC-E8E25C081C61}"/>
    <cellStyle name="Normal 4 3 2 2 3 2 3" xfId="28339" xr:uid="{BC3AE9CB-F0F1-4A1B-B62B-E2FEFB494D6D}"/>
    <cellStyle name="Normal 4 3 2 2 3 3" xfId="22373" xr:uid="{00000000-0005-0000-0000-0000B5450000}"/>
    <cellStyle name="Normal 4 3 2 2 3 3 2" xfId="34280" xr:uid="{7B164C8E-CCEC-42ED-8BA6-08A60C691229}"/>
    <cellStyle name="Normal 4 3 2 2 3 4" xfId="28338" xr:uid="{C23D19CD-7510-4F3B-BF01-BDA55D32E6E0}"/>
    <cellStyle name="Normal 4 3 2 2 4" xfId="15105" xr:uid="{00000000-0005-0000-0000-0000B6450000}"/>
    <cellStyle name="Normal 4 3 2 2 4 2" xfId="15106" xr:uid="{00000000-0005-0000-0000-0000B7450000}"/>
    <cellStyle name="Normal 4 3 2 2 4 3" xfId="22375" xr:uid="{00000000-0005-0000-0000-0000B8450000}"/>
    <cellStyle name="Normal 4 3 2 2 4 3 2" xfId="34282" xr:uid="{BBCF0AE1-2084-4E56-80E6-27134DE64BF1}"/>
    <cellStyle name="Normal 4 3 2 2 4 4" xfId="28340" xr:uid="{40FCA999-57E7-4042-AFEC-A8AE9B43D6B2}"/>
    <cellStyle name="Normal 4 3 2 2 5" xfId="15107" xr:uid="{00000000-0005-0000-0000-0000B9450000}"/>
    <cellStyle name="Normal 4 3 2 2 6" xfId="22369" xr:uid="{00000000-0005-0000-0000-0000BA450000}"/>
    <cellStyle name="Normal 4 3 2 2 6 2" xfId="34276" xr:uid="{382853E7-C9E8-4676-9E3F-7FE5D9FDD3C8}"/>
    <cellStyle name="Normal 4 3 2 2 7" xfId="28334" xr:uid="{A1593C68-6861-404F-8596-33E7B3C6CB1B}"/>
    <cellStyle name="Normal 4 3 2 3" xfId="15108" xr:uid="{00000000-0005-0000-0000-0000BB450000}"/>
    <cellStyle name="Normal 4 3 2 3 2" xfId="15109" xr:uid="{00000000-0005-0000-0000-0000BC450000}"/>
    <cellStyle name="Normal 4 3 2 3 2 2" xfId="15110" xr:uid="{00000000-0005-0000-0000-0000BD450000}"/>
    <cellStyle name="Normal 4 3 2 3 2 2 2" xfId="22378" xr:uid="{00000000-0005-0000-0000-0000BE450000}"/>
    <cellStyle name="Normal 4 3 2 3 2 2 2 2" xfId="34285" xr:uid="{C1990A5F-DD95-4835-BCFB-C3F92F36275C}"/>
    <cellStyle name="Normal 4 3 2 3 2 2 3" xfId="28343" xr:uid="{25E88EC0-DDCF-489D-BE19-2F02EF228989}"/>
    <cellStyle name="Normal 4 3 2 3 2 3" xfId="22377" xr:uid="{00000000-0005-0000-0000-0000BF450000}"/>
    <cellStyle name="Normal 4 3 2 3 2 3 2" xfId="34284" xr:uid="{D3D09C65-765A-4CCF-9222-3DB2A2B752EC}"/>
    <cellStyle name="Normal 4 3 2 3 2 4" xfId="28342" xr:uid="{7C407E00-170A-4D8F-9102-112C3D0DFC75}"/>
    <cellStyle name="Normal 4 3 2 3 3" xfId="15111" xr:uid="{00000000-0005-0000-0000-0000C0450000}"/>
    <cellStyle name="Normal 4 3 2 3 3 2" xfId="22379" xr:uid="{00000000-0005-0000-0000-0000C1450000}"/>
    <cellStyle name="Normal 4 3 2 3 3 2 2" xfId="34286" xr:uid="{C7ABF7A8-8955-4DE4-8D49-4C176AC57554}"/>
    <cellStyle name="Normal 4 3 2 3 3 3" xfId="28344" xr:uid="{BAEDB249-5FDF-4DE8-9EC5-8CB4BA5B1C3B}"/>
    <cellStyle name="Normal 4 3 2 3 4" xfId="22376" xr:uid="{00000000-0005-0000-0000-0000C2450000}"/>
    <cellStyle name="Normal 4 3 2 3 4 2" xfId="34283" xr:uid="{FDEA8BBB-18C3-4034-94B2-ACBB66D1C364}"/>
    <cellStyle name="Normal 4 3 2 3 5" xfId="28341" xr:uid="{36188E63-3193-49B9-AF0C-B85684876E61}"/>
    <cellStyle name="Normal 4 3 2 4" xfId="15112" xr:uid="{00000000-0005-0000-0000-0000C3450000}"/>
    <cellStyle name="Normal 4 3 2 4 2" xfId="15113" xr:uid="{00000000-0005-0000-0000-0000C4450000}"/>
    <cellStyle name="Normal 4 3 2 4 2 2" xfId="22381" xr:uid="{00000000-0005-0000-0000-0000C5450000}"/>
    <cellStyle name="Normal 4 3 2 4 2 2 2" xfId="34288" xr:uid="{BB23728A-3F2A-460D-8832-28FA081394CD}"/>
    <cellStyle name="Normal 4 3 2 4 2 3" xfId="28346" xr:uid="{11EC798C-93CF-48AC-9725-1907DA56D15E}"/>
    <cellStyle name="Normal 4 3 2 4 3" xfId="22380" xr:uid="{00000000-0005-0000-0000-0000C6450000}"/>
    <cellStyle name="Normal 4 3 2 4 3 2" xfId="34287" xr:uid="{12460B8E-0A49-428B-A6F9-1E6DF9CF2799}"/>
    <cellStyle name="Normal 4 3 2 4 4" xfId="28345" xr:uid="{58F35384-1C58-4506-9733-FA38E26592A4}"/>
    <cellStyle name="Normal 4 3 2 5" xfId="15114" xr:uid="{00000000-0005-0000-0000-0000C7450000}"/>
    <cellStyle name="Normal 4 3 2 5 2" xfId="15115" xr:uid="{00000000-0005-0000-0000-0000C8450000}"/>
    <cellStyle name="Normal 4 3 2 5 3" xfId="22382" xr:uid="{00000000-0005-0000-0000-0000C9450000}"/>
    <cellStyle name="Normal 4 3 2 5 3 2" xfId="34289" xr:uid="{ACEBA52E-404A-436A-AA8B-C087DE7AD3E8}"/>
    <cellStyle name="Normal 4 3 2 5 4" xfId="28347" xr:uid="{1FF6C70D-E2FD-4241-A529-21ACFC78DD4F}"/>
    <cellStyle name="Normal 4 3 2 6" xfId="15116" xr:uid="{00000000-0005-0000-0000-0000CA450000}"/>
    <cellStyle name="Normal 4 3 2 6 2" xfId="15117" xr:uid="{00000000-0005-0000-0000-0000CB450000}"/>
    <cellStyle name="Normal 4 3 2 6 3" xfId="22383" xr:uid="{00000000-0005-0000-0000-0000CC450000}"/>
    <cellStyle name="Normal 4 3 2 6 3 2" xfId="34290" xr:uid="{29D0B0B6-F56B-496C-B189-2E532C1F0831}"/>
    <cellStyle name="Normal 4 3 2 6 4" xfId="28348" xr:uid="{1AD4A7EB-EA40-496F-A75B-09FAE277EE41}"/>
    <cellStyle name="Normal 4 3 2 7" xfId="15118" xr:uid="{00000000-0005-0000-0000-0000CD450000}"/>
    <cellStyle name="Normal 4 3 2 7 2" xfId="22384" xr:uid="{00000000-0005-0000-0000-0000CE450000}"/>
    <cellStyle name="Normal 4 3 2 7 2 2" xfId="34291" xr:uid="{E822AA19-482C-4F0B-955E-7BA6D52FC05A}"/>
    <cellStyle name="Normal 4 3 2 7 3" xfId="28349" xr:uid="{D77AE1A8-02F9-4F35-A6E7-DFA173B64B9F}"/>
    <cellStyle name="Normal 4 3 2 8" xfId="15119" xr:uid="{00000000-0005-0000-0000-0000CF450000}"/>
    <cellStyle name="Normal 4 3 2 8 2" xfId="22385" xr:uid="{00000000-0005-0000-0000-0000D0450000}"/>
    <cellStyle name="Normal 4 3 2 8 2 2" xfId="34292" xr:uid="{6BA4808C-70A4-434F-BD79-26964B2F8FD2}"/>
    <cellStyle name="Normal 4 3 2 8 3" xfId="28350" xr:uid="{8D22C999-EF7F-45AB-9134-53D9F758B926}"/>
    <cellStyle name="Normal 4 3 2 9" xfId="22368" xr:uid="{00000000-0005-0000-0000-0000D1450000}"/>
    <cellStyle name="Normal 4 3 2 9 2" xfId="34275" xr:uid="{551BCFB9-03B8-4970-8BAD-59386D67706C}"/>
    <cellStyle name="Normal 4 3 3" xfId="15120" xr:uid="{00000000-0005-0000-0000-0000D2450000}"/>
    <cellStyle name="Normal 4 3 3 2" xfId="15121" xr:uid="{00000000-0005-0000-0000-0000D3450000}"/>
    <cellStyle name="Normal 4 3 3 2 2" xfId="15122" xr:uid="{00000000-0005-0000-0000-0000D4450000}"/>
    <cellStyle name="Normal 4 3 3 2 2 2" xfId="22388" xr:uid="{00000000-0005-0000-0000-0000D5450000}"/>
    <cellStyle name="Normal 4 3 3 2 2 2 2" xfId="34295" xr:uid="{2D8CA9A6-3976-4495-8CED-420AB43B5B46}"/>
    <cellStyle name="Normal 4 3 3 2 2 3" xfId="28353" xr:uid="{0E0E77D1-7865-4F0A-ACF8-E9191A7FEB94}"/>
    <cellStyle name="Normal 4 3 3 2 3" xfId="15123" xr:uid="{00000000-0005-0000-0000-0000D6450000}"/>
    <cellStyle name="Normal 4 3 3 2 3 2" xfId="22389" xr:uid="{00000000-0005-0000-0000-0000D7450000}"/>
    <cellStyle name="Normal 4 3 3 2 3 2 2" xfId="34296" xr:uid="{AEECD9C7-F106-47B6-A146-9FC0CA9D12FA}"/>
    <cellStyle name="Normal 4 3 3 2 3 3" xfId="28354" xr:uid="{09AB6B7C-42A3-4C22-8B39-B7CDB533AB81}"/>
    <cellStyle name="Normal 4 3 3 2 4" xfId="22387" xr:uid="{00000000-0005-0000-0000-0000D8450000}"/>
    <cellStyle name="Normal 4 3 3 2 4 2" xfId="34294" xr:uid="{3270836B-E1E6-47B6-9BC2-1DA477E99A39}"/>
    <cellStyle name="Normal 4 3 3 2 5" xfId="28352" xr:uid="{CB4D6297-6188-468B-82D2-E593965318B0}"/>
    <cellStyle name="Normal 4 3 3 3" xfId="15124" xr:uid="{00000000-0005-0000-0000-0000D9450000}"/>
    <cellStyle name="Normal 4 3 3 3 2" xfId="15125" xr:uid="{00000000-0005-0000-0000-0000DA450000}"/>
    <cellStyle name="Normal 4 3 3 3 2 2" xfId="22391" xr:uid="{00000000-0005-0000-0000-0000DB450000}"/>
    <cellStyle name="Normal 4 3 3 3 2 2 2" xfId="34298" xr:uid="{F4CEF9F5-A9A2-4BE3-B825-EB54E9477830}"/>
    <cellStyle name="Normal 4 3 3 3 2 3" xfId="28356" xr:uid="{9E259F3E-C091-4DF2-9532-FB4A440398E4}"/>
    <cellStyle name="Normal 4 3 3 3 3" xfId="22390" xr:uid="{00000000-0005-0000-0000-0000DC450000}"/>
    <cellStyle name="Normal 4 3 3 3 3 2" xfId="34297" xr:uid="{9662B2BA-8ED5-4654-A20C-945E3D970A2D}"/>
    <cellStyle name="Normal 4 3 3 3 4" xfId="28355" xr:uid="{5FDAFCC7-BC11-4A5D-9092-CC76C905CFA0}"/>
    <cellStyle name="Normal 4 3 3 4" xfId="15126" xr:uid="{00000000-0005-0000-0000-0000DD450000}"/>
    <cellStyle name="Normal 4 3 3 4 2" xfId="15127" xr:uid="{00000000-0005-0000-0000-0000DE450000}"/>
    <cellStyle name="Normal 4 3 3 4 3" xfId="22392" xr:uid="{00000000-0005-0000-0000-0000DF450000}"/>
    <cellStyle name="Normal 4 3 3 4 3 2" xfId="34299" xr:uid="{25A5A7C9-B067-4AFA-8A04-324B92330C95}"/>
    <cellStyle name="Normal 4 3 3 4 4" xfId="28357" xr:uid="{EE2E371F-EDEB-464D-B08A-9DAE5E07558F}"/>
    <cellStyle name="Normal 4 3 3 5" xfId="15128" xr:uid="{00000000-0005-0000-0000-0000E0450000}"/>
    <cellStyle name="Normal 4 3 3 5 2" xfId="15129" xr:uid="{00000000-0005-0000-0000-0000E1450000}"/>
    <cellStyle name="Normal 4 3 3 5 3" xfId="22393" xr:uid="{00000000-0005-0000-0000-0000E2450000}"/>
    <cellStyle name="Normal 4 3 3 5 3 2" xfId="34300" xr:uid="{EC525A00-36A9-434A-99EA-24443B67A969}"/>
    <cellStyle name="Normal 4 3 3 5 4" xfId="28358" xr:uid="{20974C1C-8937-427B-A095-2943124734F5}"/>
    <cellStyle name="Normal 4 3 3 6" xfId="22386" xr:uid="{00000000-0005-0000-0000-0000E3450000}"/>
    <cellStyle name="Normal 4 3 3 6 2" xfId="34293" xr:uid="{2D13AA36-40AF-472A-ADEA-E37C68F947E1}"/>
    <cellStyle name="Normal 4 3 3 7" xfId="28351" xr:uid="{41F3AB12-EF32-401F-9757-D99DDE40B710}"/>
    <cellStyle name="Normal 4 3 4" xfId="15130" xr:uid="{00000000-0005-0000-0000-0000E4450000}"/>
    <cellStyle name="Normal 4 3 4 2" xfId="15131" xr:uid="{00000000-0005-0000-0000-0000E5450000}"/>
    <cellStyle name="Normal 4 3 4 2 2" xfId="15132" xr:uid="{00000000-0005-0000-0000-0000E6450000}"/>
    <cellStyle name="Normal 4 3 4 2 2 2" xfId="22396" xr:uid="{00000000-0005-0000-0000-0000E7450000}"/>
    <cellStyle name="Normal 4 3 4 2 2 2 2" xfId="34303" xr:uid="{EF73C431-A7D8-4F76-9A43-DA55D15C0470}"/>
    <cellStyle name="Normal 4 3 4 2 2 3" xfId="28361" xr:uid="{B1488129-AC3B-49EF-8248-02C5F32A9222}"/>
    <cellStyle name="Normal 4 3 4 2 3" xfId="22395" xr:uid="{00000000-0005-0000-0000-0000E8450000}"/>
    <cellStyle name="Normal 4 3 4 2 3 2" xfId="34302" xr:uid="{BD2D1434-4C83-4998-98FC-95D8E4557BAD}"/>
    <cellStyle name="Normal 4 3 4 2 4" xfId="28360" xr:uid="{6F934E5B-026B-4E6F-9745-82451185AA45}"/>
    <cellStyle name="Normal 4 3 4 3" xfId="15133" xr:uid="{00000000-0005-0000-0000-0000E9450000}"/>
    <cellStyle name="Normal 4 3 4 3 2" xfId="22397" xr:uid="{00000000-0005-0000-0000-0000EA450000}"/>
    <cellStyle name="Normal 4 3 4 3 2 2" xfId="34304" xr:uid="{15B4FBA3-0523-4E10-BF96-B4B49AEB5C37}"/>
    <cellStyle name="Normal 4 3 4 3 3" xfId="28362" xr:uid="{FB790B63-E704-4E4E-9F4A-591798EAA6C9}"/>
    <cellStyle name="Normal 4 3 4 4" xfId="15134" xr:uid="{00000000-0005-0000-0000-0000EB450000}"/>
    <cellStyle name="Normal 4 3 4 4 2" xfId="22398" xr:uid="{00000000-0005-0000-0000-0000EC450000}"/>
    <cellStyle name="Normal 4 3 4 4 2 2" xfId="34305" xr:uid="{76E2B41F-9D99-4162-8E37-9426B8958BA9}"/>
    <cellStyle name="Normal 4 3 4 4 3" xfId="28363" xr:uid="{FB29458C-4586-4353-90A9-13373752D439}"/>
    <cellStyle name="Normal 4 3 4 5" xfId="22394" xr:uid="{00000000-0005-0000-0000-0000ED450000}"/>
    <cellStyle name="Normal 4 3 4 5 2" xfId="34301" xr:uid="{F61D31C2-DED2-4F7B-BEDC-50F033D3EB42}"/>
    <cellStyle name="Normal 4 3 4 6" xfId="28359" xr:uid="{2A9A94C9-638D-42A5-92E8-99C1D13F8349}"/>
    <cellStyle name="Normal 4 3 5" xfId="15135" xr:uid="{00000000-0005-0000-0000-0000EE450000}"/>
    <cellStyle name="Normal 4 3 5 2" xfId="15136" xr:uid="{00000000-0005-0000-0000-0000EF450000}"/>
    <cellStyle name="Normal 4 3 5 2 2" xfId="15137" xr:uid="{00000000-0005-0000-0000-0000F0450000}"/>
    <cellStyle name="Normal 4 3 5 2 2 2" xfId="15138" xr:uid="{00000000-0005-0000-0000-0000F1450000}"/>
    <cellStyle name="Normal 4 3 5 2 2 2 2" xfId="22402" xr:uid="{00000000-0005-0000-0000-0000F2450000}"/>
    <cellStyle name="Normal 4 3 5 2 2 2 2 2" xfId="34309" xr:uid="{D071A49F-AA0C-4D40-B0AC-4CCD0D84DFDB}"/>
    <cellStyle name="Normal 4 3 5 2 2 2 3" xfId="28367" xr:uid="{8CDB8F69-CE3C-44C8-BCD2-05C0412033D5}"/>
    <cellStyle name="Normal 4 3 5 2 2 3" xfId="22401" xr:uid="{00000000-0005-0000-0000-0000F3450000}"/>
    <cellStyle name="Normal 4 3 5 2 2 3 2" xfId="34308" xr:uid="{1EC42AD8-C0A2-4B9C-B23A-EF141BADBE9D}"/>
    <cellStyle name="Normal 4 3 5 2 2 4" xfId="28366" xr:uid="{1E6EA56C-F594-49CB-876A-D7A5E748823B}"/>
    <cellStyle name="Normal 4 3 5 2 3" xfId="15139" xr:uid="{00000000-0005-0000-0000-0000F4450000}"/>
    <cellStyle name="Normal 4 3 5 2 3 2" xfId="22403" xr:uid="{00000000-0005-0000-0000-0000F5450000}"/>
    <cellStyle name="Normal 4 3 5 2 3 2 2" xfId="34310" xr:uid="{2F3B2ABF-AC06-439A-949A-946F6DE2DEB9}"/>
    <cellStyle name="Normal 4 3 5 2 3 3" xfId="28368" xr:uid="{D717435C-A035-484C-BE92-D24DF62830BE}"/>
    <cellStyle name="Normal 4 3 5 2 4" xfId="15140" xr:uid="{00000000-0005-0000-0000-0000F6450000}"/>
    <cellStyle name="Normal 4 3 5 2 4 2" xfId="22404" xr:uid="{00000000-0005-0000-0000-0000F7450000}"/>
    <cellStyle name="Normal 4 3 5 2 4 2 2" xfId="34311" xr:uid="{3559BC1B-F8D4-4915-A570-8BC98FAAF65C}"/>
    <cellStyle name="Normal 4 3 5 2 4 3" xfId="28369" xr:uid="{247DDAD1-72EC-4EA5-896F-C3E806A3B80D}"/>
    <cellStyle name="Normal 4 3 5 2 5" xfId="22400" xr:uid="{00000000-0005-0000-0000-0000F8450000}"/>
    <cellStyle name="Normal 4 3 5 2 5 2" xfId="34307" xr:uid="{525C8693-24AF-4659-B3AC-57A6EE72B117}"/>
    <cellStyle name="Normal 4 3 5 2 6" xfId="28365" xr:uid="{2329FBB6-E30F-4EFF-A7B5-F512B5AEDB3A}"/>
    <cellStyle name="Normal 4 3 5 3" xfId="15141" xr:uid="{00000000-0005-0000-0000-0000F9450000}"/>
    <cellStyle name="Normal 4 3 5 3 2" xfId="15142" xr:uid="{00000000-0005-0000-0000-0000FA450000}"/>
    <cellStyle name="Normal 4 3 5 3 2 2" xfId="22406" xr:uid="{00000000-0005-0000-0000-0000FB450000}"/>
    <cellStyle name="Normal 4 3 5 3 2 2 2" xfId="34313" xr:uid="{EC1999F8-3D1E-47F1-8117-82C4658233F2}"/>
    <cellStyle name="Normal 4 3 5 3 2 3" xfId="28371" xr:uid="{4EB0CDF5-A074-4A01-8B5D-800DEC366F4B}"/>
    <cellStyle name="Normal 4 3 5 3 3" xfId="22405" xr:uid="{00000000-0005-0000-0000-0000FC450000}"/>
    <cellStyle name="Normal 4 3 5 3 3 2" xfId="34312" xr:uid="{4D2E16F2-A5C8-4391-8C7E-80B7218E54BA}"/>
    <cellStyle name="Normal 4 3 5 3 4" xfId="28370" xr:uid="{63D69603-03A2-4B46-9E9D-8778BC3868DA}"/>
    <cellStyle name="Normal 4 3 5 4" xfId="15143" xr:uid="{00000000-0005-0000-0000-0000FD450000}"/>
    <cellStyle name="Normal 4 3 5 4 2" xfId="22407" xr:uid="{00000000-0005-0000-0000-0000FE450000}"/>
    <cellStyle name="Normal 4 3 5 4 2 2" xfId="34314" xr:uid="{AC41C5DB-633C-491D-9D3F-DD37A8FD9A7D}"/>
    <cellStyle name="Normal 4 3 5 4 3" xfId="28372" xr:uid="{15BC0785-3B8D-4FBA-AE8C-F58A4A957CB2}"/>
    <cellStyle name="Normal 4 3 5 5" xfId="15144" xr:uid="{00000000-0005-0000-0000-0000FF450000}"/>
    <cellStyle name="Normal 4 3 5 5 2" xfId="22408" xr:uid="{00000000-0005-0000-0000-000000460000}"/>
    <cellStyle name="Normal 4 3 5 5 2 2" xfId="34315" xr:uid="{B3305751-4005-4A3C-9FF0-7D83FF991134}"/>
    <cellStyle name="Normal 4 3 5 5 3" xfId="28373" xr:uid="{4304FD08-5309-4E08-9ED4-6896626FA650}"/>
    <cellStyle name="Normal 4 3 5 6" xfId="22399" xr:uid="{00000000-0005-0000-0000-000001460000}"/>
    <cellStyle name="Normal 4 3 5 6 2" xfId="34306" xr:uid="{4C9974D3-8750-496B-86ED-3898FF4FE2F2}"/>
    <cellStyle name="Normal 4 3 5 7" xfId="28364" xr:uid="{2FEB04F3-9B45-4904-A6D1-6BE6C22AE80B}"/>
    <cellStyle name="Normal 4 3 6" xfId="15145" xr:uid="{00000000-0005-0000-0000-000002460000}"/>
    <cellStyle name="Normal 4 3 6 2" xfId="15146" xr:uid="{00000000-0005-0000-0000-000003460000}"/>
    <cellStyle name="Normal 4 3 6 2 2" xfId="22410" xr:uid="{00000000-0005-0000-0000-000004460000}"/>
    <cellStyle name="Normal 4 3 6 2 2 2" xfId="34317" xr:uid="{475732AF-6379-467B-9AD5-B9C421F63B76}"/>
    <cellStyle name="Normal 4 3 6 2 3" xfId="28375" xr:uid="{453F68E9-525F-4147-A207-57ECEF8CFCB5}"/>
    <cellStyle name="Normal 4 3 6 3" xfId="15147" xr:uid="{00000000-0005-0000-0000-000005460000}"/>
    <cellStyle name="Normal 4 3 6 4" xfId="22409" xr:uid="{00000000-0005-0000-0000-000006460000}"/>
    <cellStyle name="Normal 4 3 6 4 2" xfId="34316" xr:uid="{2580CFC1-5FBF-4256-A07C-12C48C242766}"/>
    <cellStyle name="Normal 4 3 6 5" xfId="28374" xr:uid="{891C8266-63E4-4903-9407-41AE806BAD15}"/>
    <cellStyle name="Normal 4 3 7" xfId="15148" xr:uid="{00000000-0005-0000-0000-000007460000}"/>
    <cellStyle name="Normal 4 3 7 2" xfId="15149" xr:uid="{00000000-0005-0000-0000-000008460000}"/>
    <cellStyle name="Normal 4 3 7 3" xfId="15150" xr:uid="{00000000-0005-0000-0000-000009460000}"/>
    <cellStyle name="Normal 4 3 7 4" xfId="15151" xr:uid="{00000000-0005-0000-0000-00000A460000}"/>
    <cellStyle name="Normal 4 3 7 5" xfId="22411" xr:uid="{00000000-0005-0000-0000-00000B460000}"/>
    <cellStyle name="Normal 4 3 7 5 2" xfId="34318" xr:uid="{677F152C-954A-4638-B37D-F16FE5A48651}"/>
    <cellStyle name="Normal 4 3 7 6" xfId="28376" xr:uid="{FFACE9C5-997E-4961-83B3-BC74C743B3FF}"/>
    <cellStyle name="Normal 4 3 8" xfId="15152" xr:uid="{00000000-0005-0000-0000-00000C460000}"/>
    <cellStyle name="Normal 4 3 8 2" xfId="15153" xr:uid="{00000000-0005-0000-0000-00000D460000}"/>
    <cellStyle name="Normal 4 3 8 3" xfId="22412" xr:uid="{00000000-0005-0000-0000-00000E460000}"/>
    <cellStyle name="Normal 4 3 8 3 2" xfId="34319" xr:uid="{41E857A4-11CB-4365-8BC9-B6FE02A422E2}"/>
    <cellStyle name="Normal 4 3 8 4" xfId="28377" xr:uid="{BC9A626F-3439-4AAA-9037-AFC6F4C3AE60}"/>
    <cellStyle name="Normal 4 3 9" xfId="15154" xr:uid="{00000000-0005-0000-0000-00000F460000}"/>
    <cellStyle name="Normal 4 3 9 2" xfId="15155" xr:uid="{00000000-0005-0000-0000-000010460000}"/>
    <cellStyle name="Normal 4 3 9 3" xfId="22413" xr:uid="{00000000-0005-0000-0000-000011460000}"/>
    <cellStyle name="Normal 4 3 9 3 2" xfId="34320" xr:uid="{1E0E9BCC-C8DC-410D-94DC-07F04D4451DE}"/>
    <cellStyle name="Normal 4 3 9 4" xfId="28378" xr:uid="{C4263916-5165-4495-B991-14B36622053D}"/>
    <cellStyle name="Normal 4 4" xfId="15156" xr:uid="{00000000-0005-0000-0000-000012460000}"/>
    <cellStyle name="Normal 4 4 2" xfId="15157" xr:uid="{00000000-0005-0000-0000-000013460000}"/>
    <cellStyle name="Normal 4 4 2 2" xfId="15158" xr:uid="{00000000-0005-0000-0000-000014460000}"/>
    <cellStyle name="Normal 4 4 2 2 2" xfId="22415" xr:uid="{00000000-0005-0000-0000-000015460000}"/>
    <cellStyle name="Normal 4 4 2 2 2 2" xfId="34322" xr:uid="{63E57EBD-55B3-48FE-92BB-B758A8C68AA6}"/>
    <cellStyle name="Normal 4 4 2 2 3" xfId="28380" xr:uid="{FD5C69F3-828A-4067-BD0E-CBD5853AD615}"/>
    <cellStyle name="Normal 4 4 2 3" xfId="15159" xr:uid="{00000000-0005-0000-0000-000016460000}"/>
    <cellStyle name="Normal 4 4 2 3 2" xfId="22416" xr:uid="{00000000-0005-0000-0000-000017460000}"/>
    <cellStyle name="Normal 4 4 2 3 2 2" xfId="34323" xr:uid="{BA09572C-8FA2-4116-AEDD-C2633BC71A3D}"/>
    <cellStyle name="Normal 4 4 2 3 3" xfId="28381" xr:uid="{42E0C5C0-92AE-4772-ACB6-03A989F5350E}"/>
    <cellStyle name="Normal 4 4 2 4" xfId="15160" xr:uid="{00000000-0005-0000-0000-000018460000}"/>
    <cellStyle name="Normal 4 4 2 5" xfId="15161" xr:uid="{00000000-0005-0000-0000-000019460000}"/>
    <cellStyle name="Normal 4 4 2 6" xfId="22414" xr:uid="{00000000-0005-0000-0000-00001A460000}"/>
    <cellStyle name="Normal 4 4 2 6 2" xfId="34321" xr:uid="{6FB7DDA0-82D4-4E7D-A9E1-B015851A06C3}"/>
    <cellStyle name="Normal 4 4 2 7" xfId="28379" xr:uid="{0A098088-730D-49C1-869C-20F1B1978BA2}"/>
    <cellStyle name="Normal 4 4 3" xfId="15162" xr:uid="{00000000-0005-0000-0000-00001B460000}"/>
    <cellStyle name="Normal 4 4 3 2" xfId="15163" xr:uid="{00000000-0005-0000-0000-00001C460000}"/>
    <cellStyle name="Normal 4 4 3 2 2" xfId="22418" xr:uid="{00000000-0005-0000-0000-00001D460000}"/>
    <cellStyle name="Normal 4 4 3 2 2 2" xfId="34325" xr:uid="{3FF91460-FAB5-40F1-AA05-053DDCD7A2E0}"/>
    <cellStyle name="Normal 4 4 3 2 3" xfId="28383" xr:uid="{91E0173C-F19E-4D91-9C59-AF0460D2C72D}"/>
    <cellStyle name="Normal 4 4 3 3" xfId="22417" xr:uid="{00000000-0005-0000-0000-00001E460000}"/>
    <cellStyle name="Normal 4 4 3 3 2" xfId="34324" xr:uid="{5F17A58A-C45B-4519-B9AC-16BD9D005F3F}"/>
    <cellStyle name="Normal 4 4 3 4" xfId="28382" xr:uid="{7CD6BE99-4F39-4147-B63B-47F65589F6B4}"/>
    <cellStyle name="Normal 4 4 4" xfId="15164" xr:uid="{00000000-0005-0000-0000-00001F460000}"/>
    <cellStyle name="Normal 4 4 4 2" xfId="15165" xr:uid="{00000000-0005-0000-0000-000020460000}"/>
    <cellStyle name="Normal 4 4 4 2 2" xfId="22420" xr:uid="{00000000-0005-0000-0000-000021460000}"/>
    <cellStyle name="Normal 4 4 4 2 2 2" xfId="34327" xr:uid="{84115672-AA5D-4DA6-8090-A212903194B0}"/>
    <cellStyle name="Normal 4 4 4 2 3" xfId="28385" xr:uid="{BA1E1B54-970F-4ADC-B81A-1DEBDFA0E4EE}"/>
    <cellStyle name="Normal 4 4 4 3" xfId="22419" xr:uid="{00000000-0005-0000-0000-000022460000}"/>
    <cellStyle name="Normal 4 4 4 3 2" xfId="34326" xr:uid="{A582BA42-C635-4559-ABDF-80F67EA36994}"/>
    <cellStyle name="Normal 4 4 4 4" xfId="28384" xr:uid="{23E12766-0BC8-4764-87FC-8FB944BC15BB}"/>
    <cellStyle name="Normal 4 4 5" xfId="15166" xr:uid="{00000000-0005-0000-0000-000023460000}"/>
    <cellStyle name="Normal 4 4 5 2" xfId="15167" xr:uid="{00000000-0005-0000-0000-000024460000}"/>
    <cellStyle name="Normal 4 4 5 2 2" xfId="15168" xr:uid="{00000000-0005-0000-0000-000025460000}"/>
    <cellStyle name="Normal 4 4 5 2 2 2" xfId="15169" xr:uid="{00000000-0005-0000-0000-000026460000}"/>
    <cellStyle name="Normal 4 4 5 2 2 2 2" xfId="22424" xr:uid="{00000000-0005-0000-0000-000027460000}"/>
    <cellStyle name="Normal 4 4 5 2 2 2 2 2" xfId="34331" xr:uid="{A46B116C-944C-4DA4-96F9-482009636354}"/>
    <cellStyle name="Normal 4 4 5 2 2 2 3" xfId="28389" xr:uid="{DC086F31-31A1-4068-B7E0-651CF3E3EF73}"/>
    <cellStyle name="Normal 4 4 5 2 2 3" xfId="22423" xr:uid="{00000000-0005-0000-0000-000028460000}"/>
    <cellStyle name="Normal 4 4 5 2 2 3 2" xfId="34330" xr:uid="{2935F2F6-CD28-4D69-8748-7C900E8A2EE7}"/>
    <cellStyle name="Normal 4 4 5 2 2 4" xfId="28388" xr:uid="{F6943A72-BF06-4077-8873-C33FA14908E7}"/>
    <cellStyle name="Normal 4 4 5 2 3" xfId="15170" xr:uid="{00000000-0005-0000-0000-000029460000}"/>
    <cellStyle name="Normal 4 4 5 2 3 2" xfId="22425" xr:uid="{00000000-0005-0000-0000-00002A460000}"/>
    <cellStyle name="Normal 4 4 5 2 3 2 2" xfId="34332" xr:uid="{A64568F5-7D9E-4A0F-8EEB-7E4704F29B56}"/>
    <cellStyle name="Normal 4 4 5 2 3 3" xfId="28390" xr:uid="{5FCA7BF0-38A4-4F36-90EB-65D619C258B6}"/>
    <cellStyle name="Normal 4 4 5 2 4" xfId="22422" xr:uid="{00000000-0005-0000-0000-00002B460000}"/>
    <cellStyle name="Normal 4 4 5 2 4 2" xfId="34329" xr:uid="{C434A349-4BB0-4E6A-AABB-A6985C9DAF04}"/>
    <cellStyle name="Normal 4 4 5 2 5" xfId="28387" xr:uid="{410E0B19-E464-409F-9DB2-0AA1E1B88D4D}"/>
    <cellStyle name="Normal 4 4 5 3" xfId="15171" xr:uid="{00000000-0005-0000-0000-00002C460000}"/>
    <cellStyle name="Normal 4 4 5 3 2" xfId="15172" xr:uid="{00000000-0005-0000-0000-00002D460000}"/>
    <cellStyle name="Normal 4 4 5 3 2 2" xfId="22427" xr:uid="{00000000-0005-0000-0000-00002E460000}"/>
    <cellStyle name="Normal 4 4 5 3 2 2 2" xfId="34334" xr:uid="{7825C0CE-D2D9-48B4-9507-EB0DFCAE1144}"/>
    <cellStyle name="Normal 4 4 5 3 2 3" xfId="28392" xr:uid="{DFA1BF41-1828-4FBD-A464-0E9B1AFB7159}"/>
    <cellStyle name="Normal 4 4 5 3 3" xfId="22426" xr:uid="{00000000-0005-0000-0000-00002F460000}"/>
    <cellStyle name="Normal 4 4 5 3 3 2" xfId="34333" xr:uid="{CB1341DE-ACD0-4FCE-A6BF-0546E00A5BA5}"/>
    <cellStyle name="Normal 4 4 5 3 4" xfId="28391" xr:uid="{4C69FD08-915C-4F37-8EAA-C6F9F9E1218C}"/>
    <cellStyle name="Normal 4 4 5 4" xfId="15173" xr:uid="{00000000-0005-0000-0000-000030460000}"/>
    <cellStyle name="Normal 4 4 5 4 2" xfId="22428" xr:uid="{00000000-0005-0000-0000-000031460000}"/>
    <cellStyle name="Normal 4 4 5 4 2 2" xfId="34335" xr:uid="{7607444C-049A-42F2-B02A-536280560FD4}"/>
    <cellStyle name="Normal 4 4 5 4 3" xfId="28393" xr:uid="{12087C77-7746-48FC-A001-1731CBE715FF}"/>
    <cellStyle name="Normal 4 4 5 5" xfId="15174" xr:uid="{00000000-0005-0000-0000-000032460000}"/>
    <cellStyle name="Normal 4 4 5 5 2" xfId="22429" xr:uid="{00000000-0005-0000-0000-000033460000}"/>
    <cellStyle name="Normal 4 4 5 5 2 2" xfId="34336" xr:uid="{38680BEF-D196-4165-BD20-E2DB9A5E455C}"/>
    <cellStyle name="Normal 4 4 5 5 3" xfId="28394" xr:uid="{453B774C-C6D5-418A-A763-A8D6B0B78670}"/>
    <cellStyle name="Normal 4 4 5 6" xfId="15175" xr:uid="{00000000-0005-0000-0000-000034460000}"/>
    <cellStyle name="Normal 4 4 5 7" xfId="22421" xr:uid="{00000000-0005-0000-0000-000035460000}"/>
    <cellStyle name="Normal 4 4 5 7 2" xfId="34328" xr:uid="{8ED0DB53-FD91-47B0-A50F-7A54CF501022}"/>
    <cellStyle name="Normal 4 4 5 8" xfId="28386" xr:uid="{C0C67549-70E5-428D-BD1B-335B256D34A8}"/>
    <cellStyle name="Normal 4 4 6" xfId="15176" xr:uid="{00000000-0005-0000-0000-000036460000}"/>
    <cellStyle name="Normal 4 4 6 2" xfId="15177" xr:uid="{00000000-0005-0000-0000-000037460000}"/>
    <cellStyle name="Normal 4 4 6 3" xfId="22430" xr:uid="{00000000-0005-0000-0000-000038460000}"/>
    <cellStyle name="Normal 4 4 6 3 2" xfId="34337" xr:uid="{F56E3B6E-400F-4A33-B012-96F1B15311D5}"/>
    <cellStyle name="Normal 4 4 6 4" xfId="28395" xr:uid="{588CA29A-E0E2-4EBD-97D1-810C4F1416C5}"/>
    <cellStyle name="Normal 4 4 7" xfId="15178" xr:uid="{00000000-0005-0000-0000-000039460000}"/>
    <cellStyle name="Normal 4 4 7 2" xfId="22431" xr:uid="{00000000-0005-0000-0000-00003A460000}"/>
    <cellStyle name="Normal 4 4 7 2 2" xfId="34338" xr:uid="{CCEC1EC8-9C8F-4B5D-BBDC-4BCFF3F441A7}"/>
    <cellStyle name="Normal 4 4 7 3" xfId="28396" xr:uid="{44931555-4C9E-45B5-BFB4-8ECA251B471F}"/>
    <cellStyle name="Normal 4 4 8" xfId="15179" xr:uid="{00000000-0005-0000-0000-00003B460000}"/>
    <cellStyle name="Normal 4 4 8 2" xfId="22432" xr:uid="{00000000-0005-0000-0000-00003C460000}"/>
    <cellStyle name="Normal 4 4 8 2 2" xfId="34339" xr:uid="{7D318C17-6E0E-487E-875F-B411891EC2BE}"/>
    <cellStyle name="Normal 4 4 8 3" xfId="28397" xr:uid="{86C890B3-514E-4A86-A3DB-ADFD7E2F71A3}"/>
    <cellStyle name="Normal 4 5" xfId="15180" xr:uid="{00000000-0005-0000-0000-00003D460000}"/>
    <cellStyle name="Normal 4 5 10" xfId="15181" xr:uid="{00000000-0005-0000-0000-00003E460000}"/>
    <cellStyle name="Normal 4 5 10 2" xfId="22433" xr:uid="{00000000-0005-0000-0000-00003F460000}"/>
    <cellStyle name="Normal 4 5 10 2 2" xfId="34340" xr:uid="{2311920F-BEA1-4C6B-BFED-DC5531F7D8A4}"/>
    <cellStyle name="Normal 4 5 10 3" xfId="28398" xr:uid="{865F5083-84C6-4372-875C-7777980CE49D}"/>
    <cellStyle name="Normal 4 5 11" xfId="15182" xr:uid="{00000000-0005-0000-0000-000040460000}"/>
    <cellStyle name="Normal 4 5 11 2" xfId="22434" xr:uid="{00000000-0005-0000-0000-000041460000}"/>
    <cellStyle name="Normal 4 5 11 2 2" xfId="34341" xr:uid="{D7BD647C-562D-4A1D-BA35-31BB47B1302D}"/>
    <cellStyle name="Normal 4 5 11 3" xfId="28399" xr:uid="{39CCD8E6-7655-4BBE-81B1-CA55F941F37F}"/>
    <cellStyle name="Normal 4 5 12" xfId="15183" xr:uid="{00000000-0005-0000-0000-000042460000}"/>
    <cellStyle name="Normal 4 5 2" xfId="15184" xr:uid="{00000000-0005-0000-0000-000043460000}"/>
    <cellStyle name="Normal 4 5 2 10" xfId="22435" xr:uid="{00000000-0005-0000-0000-000044460000}"/>
    <cellStyle name="Normal 4 5 2 10 2" xfId="34342" xr:uid="{4D2F8DD5-2352-4DD8-9996-44D33BE7E7BD}"/>
    <cellStyle name="Normal 4 5 2 11" xfId="28400" xr:uid="{9855D0D6-3E1C-43F1-8B6E-A12EE24438AA}"/>
    <cellStyle name="Normal 4 5 2 2" xfId="15185" xr:uid="{00000000-0005-0000-0000-000045460000}"/>
    <cellStyle name="Normal 4 5 2 2 2" xfId="15186" xr:uid="{00000000-0005-0000-0000-000046460000}"/>
    <cellStyle name="Normal 4 5 2 2 2 2" xfId="15187" xr:uid="{00000000-0005-0000-0000-000047460000}"/>
    <cellStyle name="Normal 4 5 2 2 2 2 2" xfId="22438" xr:uid="{00000000-0005-0000-0000-000048460000}"/>
    <cellStyle name="Normal 4 5 2 2 2 2 2 2" xfId="34345" xr:uid="{8F38063F-4DAC-40D1-B672-677669617FFD}"/>
    <cellStyle name="Normal 4 5 2 2 2 2 3" xfId="28403" xr:uid="{01AC3C86-8BE2-4AC9-93EA-A794A346AC8F}"/>
    <cellStyle name="Normal 4 5 2 2 2 3" xfId="15188" xr:uid="{00000000-0005-0000-0000-000049460000}"/>
    <cellStyle name="Normal 4 5 2 2 2 3 2" xfId="22439" xr:uid="{00000000-0005-0000-0000-00004A460000}"/>
    <cellStyle name="Normal 4 5 2 2 2 3 2 2" xfId="34346" xr:uid="{9E4449DD-6E5F-44A6-98D0-7A345AB14B37}"/>
    <cellStyle name="Normal 4 5 2 2 2 3 3" xfId="28404" xr:uid="{01A404FE-605E-4B4A-BE0F-09C69DF8E104}"/>
    <cellStyle name="Normal 4 5 2 2 2 4" xfId="22437" xr:uid="{00000000-0005-0000-0000-00004B460000}"/>
    <cellStyle name="Normal 4 5 2 2 2 4 2" xfId="34344" xr:uid="{AF6361F7-1479-47B9-93CE-5CA2AF3690A0}"/>
    <cellStyle name="Normal 4 5 2 2 2 5" xfId="28402" xr:uid="{A4CACD94-9EF4-4325-AFE5-8DDDE9B1B097}"/>
    <cellStyle name="Normal 4 5 2 2 3" xfId="15189" xr:uid="{00000000-0005-0000-0000-00004C460000}"/>
    <cellStyle name="Normal 4 5 2 2 3 2" xfId="15190" xr:uid="{00000000-0005-0000-0000-00004D460000}"/>
    <cellStyle name="Normal 4 5 2 2 3 2 2" xfId="22441" xr:uid="{00000000-0005-0000-0000-00004E460000}"/>
    <cellStyle name="Normal 4 5 2 2 3 2 2 2" xfId="34348" xr:uid="{CE97A3AB-689B-414F-BA8E-57F5DDED776C}"/>
    <cellStyle name="Normal 4 5 2 2 3 2 3" xfId="28406" xr:uid="{146A1AB2-A6B6-40C0-9B25-C07291AB12E7}"/>
    <cellStyle name="Normal 4 5 2 2 3 3" xfId="22440" xr:uid="{00000000-0005-0000-0000-00004F460000}"/>
    <cellStyle name="Normal 4 5 2 2 3 3 2" xfId="34347" xr:uid="{30833429-2232-40F1-AE7B-0BACADD72EB6}"/>
    <cellStyle name="Normal 4 5 2 2 3 4" xfId="28405" xr:uid="{B13ED454-7606-412E-8221-7BF242D5D982}"/>
    <cellStyle name="Normal 4 5 2 2 4" xfId="15191" xr:uid="{00000000-0005-0000-0000-000050460000}"/>
    <cellStyle name="Normal 4 5 2 2 4 2" xfId="22442" xr:uid="{00000000-0005-0000-0000-000051460000}"/>
    <cellStyle name="Normal 4 5 2 2 4 2 2" xfId="34349" xr:uid="{A9E0A1D6-5E14-417C-B3ED-B2ED62F1EDFC}"/>
    <cellStyle name="Normal 4 5 2 2 4 3" xfId="28407" xr:uid="{A79D177C-26DA-4FD9-9E39-CF0C41F9F4AD}"/>
    <cellStyle name="Normal 4 5 2 2 5" xfId="15192" xr:uid="{00000000-0005-0000-0000-000052460000}"/>
    <cellStyle name="Normal 4 5 2 2 6" xfId="22436" xr:uid="{00000000-0005-0000-0000-000053460000}"/>
    <cellStyle name="Normal 4 5 2 2 6 2" xfId="34343" xr:uid="{2A9E4459-C7FE-4242-A382-C17ABD466C1D}"/>
    <cellStyle name="Normal 4 5 2 2 7" xfId="28401" xr:uid="{86C280F3-243B-43C3-8DE4-8610095E07D2}"/>
    <cellStyle name="Normal 4 5 2 3" xfId="15193" xr:uid="{00000000-0005-0000-0000-000054460000}"/>
    <cellStyle name="Normal 4 5 2 3 2" xfId="15194" xr:uid="{00000000-0005-0000-0000-000055460000}"/>
    <cellStyle name="Normal 4 5 2 3 2 2" xfId="15195" xr:uid="{00000000-0005-0000-0000-000056460000}"/>
    <cellStyle name="Normal 4 5 2 3 2 2 2" xfId="22445" xr:uid="{00000000-0005-0000-0000-000057460000}"/>
    <cellStyle name="Normal 4 5 2 3 2 2 2 2" xfId="34352" xr:uid="{489CFFD8-395C-4838-8453-8AF73AF100A2}"/>
    <cellStyle name="Normal 4 5 2 3 2 2 3" xfId="28410" xr:uid="{B07101FD-9EBC-4C61-B021-7B763D0E5E30}"/>
    <cellStyle name="Normal 4 5 2 3 2 3" xfId="22444" xr:uid="{00000000-0005-0000-0000-000058460000}"/>
    <cellStyle name="Normal 4 5 2 3 2 3 2" xfId="34351" xr:uid="{64780D4F-CF12-4C10-81F2-E243E2B15A19}"/>
    <cellStyle name="Normal 4 5 2 3 2 4" xfId="28409" xr:uid="{E08BA622-3D0D-4253-9106-15AD2EC7DF68}"/>
    <cellStyle name="Normal 4 5 2 3 3" xfId="15196" xr:uid="{00000000-0005-0000-0000-000059460000}"/>
    <cellStyle name="Normal 4 5 2 3 3 2" xfId="22446" xr:uid="{00000000-0005-0000-0000-00005A460000}"/>
    <cellStyle name="Normal 4 5 2 3 3 2 2" xfId="34353" xr:uid="{A7891A09-C9C6-42D6-AEC3-C48500CE3A07}"/>
    <cellStyle name="Normal 4 5 2 3 3 3" xfId="28411" xr:uid="{2B84D838-BDE3-4A8E-9AE7-344420108371}"/>
    <cellStyle name="Normal 4 5 2 3 4" xfId="15197" xr:uid="{00000000-0005-0000-0000-00005B460000}"/>
    <cellStyle name="Normal 4 5 2 3 5" xfId="22443" xr:uid="{00000000-0005-0000-0000-00005C460000}"/>
    <cellStyle name="Normal 4 5 2 3 5 2" xfId="34350" xr:uid="{CEFCD218-9719-4310-AEA6-442A5FF055EA}"/>
    <cellStyle name="Normal 4 5 2 3 6" xfId="28408" xr:uid="{91583321-1356-436A-A607-D7238AB10B87}"/>
    <cellStyle name="Normal 4 5 2 4" xfId="15198" xr:uid="{00000000-0005-0000-0000-00005D460000}"/>
    <cellStyle name="Normal 4 5 2 4 2" xfId="15199" xr:uid="{00000000-0005-0000-0000-00005E460000}"/>
    <cellStyle name="Normal 4 5 2 4 2 2" xfId="22448" xr:uid="{00000000-0005-0000-0000-00005F460000}"/>
    <cellStyle name="Normal 4 5 2 4 2 2 2" xfId="34355" xr:uid="{EF8ACCA4-D48F-44D8-BC5B-DB3375006B8B}"/>
    <cellStyle name="Normal 4 5 2 4 2 3" xfId="28413" xr:uid="{2B6B2AFE-6C76-4C0E-8CCF-AE8725627A58}"/>
    <cellStyle name="Normal 4 5 2 4 3" xfId="22447" xr:uid="{00000000-0005-0000-0000-000060460000}"/>
    <cellStyle name="Normal 4 5 2 4 3 2" xfId="34354" xr:uid="{22FD6239-AB1F-4AFB-BB30-FF36D6648BB1}"/>
    <cellStyle name="Normal 4 5 2 4 4" xfId="28412" xr:uid="{608A2961-E920-400B-BBE0-B7B0E9E3FDFE}"/>
    <cellStyle name="Normal 4 5 2 5" xfId="15200" xr:uid="{00000000-0005-0000-0000-000061460000}"/>
    <cellStyle name="Normal 4 5 2 5 2" xfId="22449" xr:uid="{00000000-0005-0000-0000-000062460000}"/>
    <cellStyle name="Normal 4 5 2 5 2 2" xfId="34356" xr:uid="{B9E19FF1-A56F-470F-B494-15D010749D21}"/>
    <cellStyle name="Normal 4 5 2 5 3" xfId="28414" xr:uid="{D8F1BFE0-EFEA-4020-82D7-8614A072302E}"/>
    <cellStyle name="Normal 4 5 2 6" xfId="15201" xr:uid="{00000000-0005-0000-0000-000063460000}"/>
    <cellStyle name="Normal 4 5 2 6 2" xfId="22450" xr:uid="{00000000-0005-0000-0000-000064460000}"/>
    <cellStyle name="Normal 4 5 2 6 2 2" xfId="34357" xr:uid="{B48AA34B-569C-44DE-B803-DC5EC2AB18AC}"/>
    <cellStyle name="Normal 4 5 2 6 3" xfId="28415" xr:uid="{DF1891E7-A069-4F6E-A57D-81FF9B1B7C96}"/>
    <cellStyle name="Normal 4 5 2 7" xfId="15202" xr:uid="{00000000-0005-0000-0000-000065460000}"/>
    <cellStyle name="Normal 4 5 2 7 2" xfId="22451" xr:uid="{00000000-0005-0000-0000-000066460000}"/>
    <cellStyle name="Normal 4 5 2 7 2 2" xfId="34358" xr:uid="{AEC09653-BC9B-4FE9-975F-71B745FE82A2}"/>
    <cellStyle name="Normal 4 5 2 7 3" xfId="28416" xr:uid="{46F86BB0-FABB-4CE9-AC04-E3FE22E7DC6B}"/>
    <cellStyle name="Normal 4 5 2 8" xfId="15203" xr:uid="{00000000-0005-0000-0000-000067460000}"/>
    <cellStyle name="Normal 4 5 2 8 2" xfId="22452" xr:uid="{00000000-0005-0000-0000-000068460000}"/>
    <cellStyle name="Normal 4 5 2 8 2 2" xfId="34359" xr:uid="{E13DD001-C12C-4404-9F50-EF0874991585}"/>
    <cellStyle name="Normal 4 5 2 8 3" xfId="28417" xr:uid="{E08F94AA-FD08-49F2-A693-98ED46B289A6}"/>
    <cellStyle name="Normal 4 5 2 9" xfId="15204" xr:uid="{00000000-0005-0000-0000-000069460000}"/>
    <cellStyle name="Normal 4 5 3" xfId="15205" xr:uid="{00000000-0005-0000-0000-00006A460000}"/>
    <cellStyle name="Normal 4 5 3 2" xfId="15206" xr:uid="{00000000-0005-0000-0000-00006B460000}"/>
    <cellStyle name="Normal 4 5 3 2 2" xfId="15207" xr:uid="{00000000-0005-0000-0000-00006C460000}"/>
    <cellStyle name="Normal 4 5 3 2 2 2" xfId="22455" xr:uid="{00000000-0005-0000-0000-00006D460000}"/>
    <cellStyle name="Normal 4 5 3 2 2 2 2" xfId="34362" xr:uid="{914BD267-DCE9-4BE2-8E95-16A3A94B9CCA}"/>
    <cellStyle name="Normal 4 5 3 2 2 3" xfId="28420" xr:uid="{439D0781-34BA-4C13-92AE-509F512DFD9D}"/>
    <cellStyle name="Normal 4 5 3 2 3" xfId="15208" xr:uid="{00000000-0005-0000-0000-00006E460000}"/>
    <cellStyle name="Normal 4 5 3 2 3 2" xfId="22456" xr:uid="{00000000-0005-0000-0000-00006F460000}"/>
    <cellStyle name="Normal 4 5 3 2 3 2 2" xfId="34363" xr:uid="{603CE1EA-78EF-48FA-8E98-5880E116E84D}"/>
    <cellStyle name="Normal 4 5 3 2 3 3" xfId="28421" xr:uid="{4BD66471-98E1-494C-A5A3-CD5603999C38}"/>
    <cellStyle name="Normal 4 5 3 2 4" xfId="15209" xr:uid="{00000000-0005-0000-0000-000070460000}"/>
    <cellStyle name="Normal 4 5 3 2 5" xfId="22454" xr:uid="{00000000-0005-0000-0000-000071460000}"/>
    <cellStyle name="Normal 4 5 3 2 5 2" xfId="34361" xr:uid="{BD2D6FAE-1F17-4222-AEB7-9E682317EB1E}"/>
    <cellStyle name="Normal 4 5 3 2 6" xfId="28419" xr:uid="{E81FBFDB-C261-44D7-A229-118CE00C5353}"/>
    <cellStyle name="Normal 4 5 3 3" xfId="15210" xr:uid="{00000000-0005-0000-0000-000072460000}"/>
    <cellStyle name="Normal 4 5 3 3 2" xfId="15211" xr:uid="{00000000-0005-0000-0000-000073460000}"/>
    <cellStyle name="Normal 4 5 3 3 2 2" xfId="22458" xr:uid="{00000000-0005-0000-0000-000074460000}"/>
    <cellStyle name="Normal 4 5 3 3 2 2 2" xfId="34365" xr:uid="{0228C19B-DA71-4301-B111-D7AE3F8344BD}"/>
    <cellStyle name="Normal 4 5 3 3 2 3" xfId="28423" xr:uid="{5F201976-D363-47C9-BB25-212822B9BD63}"/>
    <cellStyle name="Normal 4 5 3 3 3" xfId="15212" xr:uid="{00000000-0005-0000-0000-000075460000}"/>
    <cellStyle name="Normal 4 5 3 3 4" xfId="22457" xr:uid="{00000000-0005-0000-0000-000076460000}"/>
    <cellStyle name="Normal 4 5 3 3 4 2" xfId="34364" xr:uid="{E27BE632-CD39-45F1-A1E0-B173077AE633}"/>
    <cellStyle name="Normal 4 5 3 3 5" xfId="28422" xr:uid="{18F4DF98-1133-4969-8EC1-15661175323A}"/>
    <cellStyle name="Normal 4 5 3 4" xfId="15213" xr:uid="{00000000-0005-0000-0000-000077460000}"/>
    <cellStyle name="Normal 4 5 3 4 2" xfId="22459" xr:uid="{00000000-0005-0000-0000-000078460000}"/>
    <cellStyle name="Normal 4 5 3 4 2 2" xfId="34366" xr:uid="{D5E02153-4D81-4807-B1FA-93DF094F272E}"/>
    <cellStyle name="Normal 4 5 3 4 3" xfId="28424" xr:uid="{D2986644-C6DA-48DD-83A0-7FC7128BE47E}"/>
    <cellStyle name="Normal 4 5 3 5" xfId="15214" xr:uid="{00000000-0005-0000-0000-000079460000}"/>
    <cellStyle name="Normal 4 5 3 5 2" xfId="22460" xr:uid="{00000000-0005-0000-0000-00007A460000}"/>
    <cellStyle name="Normal 4 5 3 5 2 2" xfId="34367" xr:uid="{65B2FAAF-7611-4465-9F46-5BE7A964CA05}"/>
    <cellStyle name="Normal 4 5 3 5 3" xfId="28425" xr:uid="{95F56169-751E-45A0-A1AE-F5DB602B1B2E}"/>
    <cellStyle name="Normal 4 5 3 6" xfId="15215" xr:uid="{00000000-0005-0000-0000-00007B460000}"/>
    <cellStyle name="Normal 4 5 3 7" xfId="22453" xr:uid="{00000000-0005-0000-0000-00007C460000}"/>
    <cellStyle name="Normal 4 5 3 7 2" xfId="34360" xr:uid="{8B6A423B-5640-40A3-A844-66BE6AECA1B9}"/>
    <cellStyle name="Normal 4 5 3 8" xfId="28418" xr:uid="{C6F0F734-C031-47C0-A9B1-83AF85E174EA}"/>
    <cellStyle name="Normal 4 5 4" xfId="15216" xr:uid="{00000000-0005-0000-0000-00007D460000}"/>
    <cellStyle name="Normal 4 5 4 2" xfId="15217" xr:uid="{00000000-0005-0000-0000-00007E460000}"/>
    <cellStyle name="Normal 4 5 4 2 2" xfId="15218" xr:uid="{00000000-0005-0000-0000-00007F460000}"/>
    <cellStyle name="Normal 4 5 4 2 2 2" xfId="22463" xr:uid="{00000000-0005-0000-0000-000080460000}"/>
    <cellStyle name="Normal 4 5 4 2 2 2 2" xfId="34370" xr:uid="{F6080730-A977-4497-A580-14E88812B0BF}"/>
    <cellStyle name="Normal 4 5 4 2 2 3" xfId="28428" xr:uid="{7F42B3D9-BF18-46CA-A409-22495F9EB3DD}"/>
    <cellStyle name="Normal 4 5 4 2 3" xfId="22462" xr:uid="{00000000-0005-0000-0000-000081460000}"/>
    <cellStyle name="Normal 4 5 4 2 3 2" xfId="34369" xr:uid="{C7BD49C5-C213-4576-B44A-63509E9A6521}"/>
    <cellStyle name="Normal 4 5 4 2 4" xfId="28427" xr:uid="{3C42319C-2DE5-4181-B058-9DFAA0C88A17}"/>
    <cellStyle name="Normal 4 5 4 3" xfId="15219" xr:uid="{00000000-0005-0000-0000-000082460000}"/>
    <cellStyle name="Normal 4 5 4 3 2" xfId="22464" xr:uid="{00000000-0005-0000-0000-000083460000}"/>
    <cellStyle name="Normal 4 5 4 3 2 2" xfId="34371" xr:uid="{CAC1C932-E635-40B7-A20C-F8D26591AD53}"/>
    <cellStyle name="Normal 4 5 4 3 3" xfId="28429" xr:uid="{929E3DA9-E99C-4B85-99E2-5BB916D79BEC}"/>
    <cellStyle name="Normal 4 5 4 4" xfId="15220" xr:uid="{00000000-0005-0000-0000-000084460000}"/>
    <cellStyle name="Normal 4 5 4 4 2" xfId="22465" xr:uid="{00000000-0005-0000-0000-000085460000}"/>
    <cellStyle name="Normal 4 5 4 4 2 2" xfId="34372" xr:uid="{0F6EA06E-EC56-4E75-A7ED-B26DFE9E6C66}"/>
    <cellStyle name="Normal 4 5 4 4 3" xfId="28430" xr:uid="{10F93E2E-D4E1-4C55-8304-33390C574D09}"/>
    <cellStyle name="Normal 4 5 4 5" xfId="15221" xr:uid="{00000000-0005-0000-0000-000086460000}"/>
    <cellStyle name="Normal 4 5 4 6" xfId="22461" xr:uid="{00000000-0005-0000-0000-000087460000}"/>
    <cellStyle name="Normal 4 5 4 6 2" xfId="34368" xr:uid="{75D31919-01CD-4191-AB1F-19BE3AD17B23}"/>
    <cellStyle name="Normal 4 5 4 7" xfId="28426" xr:uid="{A5C970BB-A673-4682-8353-4C7EB5C1CEA8}"/>
    <cellStyle name="Normal 4 5 5" xfId="15222" xr:uid="{00000000-0005-0000-0000-000088460000}"/>
    <cellStyle name="Normal 4 5 5 2" xfId="15223" xr:uid="{00000000-0005-0000-0000-000089460000}"/>
    <cellStyle name="Normal 4 5 5 2 2" xfId="15224" xr:uid="{00000000-0005-0000-0000-00008A460000}"/>
    <cellStyle name="Normal 4 5 5 2 2 2" xfId="15225" xr:uid="{00000000-0005-0000-0000-00008B460000}"/>
    <cellStyle name="Normal 4 5 5 2 2 2 2" xfId="22469" xr:uid="{00000000-0005-0000-0000-00008C460000}"/>
    <cellStyle name="Normal 4 5 5 2 2 2 2 2" xfId="34376" xr:uid="{CC5FD824-9967-4798-91F4-1C69316ADA59}"/>
    <cellStyle name="Normal 4 5 5 2 2 2 3" xfId="28434" xr:uid="{E61E8056-9590-483F-B856-6900EEE78083}"/>
    <cellStyle name="Normal 4 5 5 2 2 3" xfId="22468" xr:uid="{00000000-0005-0000-0000-00008D460000}"/>
    <cellStyle name="Normal 4 5 5 2 2 3 2" xfId="34375" xr:uid="{CF3BA993-472B-489A-8421-CD8B52ED81EA}"/>
    <cellStyle name="Normal 4 5 5 2 2 4" xfId="28433" xr:uid="{EC0BE000-9FDD-462A-8C91-B0631BF50467}"/>
    <cellStyle name="Normal 4 5 5 2 3" xfId="15226" xr:uid="{00000000-0005-0000-0000-00008E460000}"/>
    <cellStyle name="Normal 4 5 5 2 3 2" xfId="22470" xr:uid="{00000000-0005-0000-0000-00008F460000}"/>
    <cellStyle name="Normal 4 5 5 2 3 2 2" xfId="34377" xr:uid="{277A11E1-5150-44BB-A264-6B3F6F895114}"/>
    <cellStyle name="Normal 4 5 5 2 3 3" xfId="28435" xr:uid="{BCA06E13-2818-48DC-9E83-5FB44C96E6C8}"/>
    <cellStyle name="Normal 4 5 5 2 4" xfId="15227" xr:uid="{00000000-0005-0000-0000-000090460000}"/>
    <cellStyle name="Normal 4 5 5 2 4 2" xfId="22471" xr:uid="{00000000-0005-0000-0000-000091460000}"/>
    <cellStyle name="Normal 4 5 5 2 4 2 2" xfId="34378" xr:uid="{71E493C2-0709-4969-B222-DFE06B084CD8}"/>
    <cellStyle name="Normal 4 5 5 2 4 3" xfId="28436" xr:uid="{480C08D0-924D-4ABF-BF56-D939D2E47D32}"/>
    <cellStyle name="Normal 4 5 5 2 5" xfId="22467" xr:uid="{00000000-0005-0000-0000-000092460000}"/>
    <cellStyle name="Normal 4 5 5 2 5 2" xfId="34374" xr:uid="{B807739A-78AF-41CB-B34F-A6CEE1187076}"/>
    <cellStyle name="Normal 4 5 5 2 6" xfId="28432" xr:uid="{1AEE4AB2-46DE-43F3-BDA3-97A7E37A9697}"/>
    <cellStyle name="Normal 4 5 5 3" xfId="15228" xr:uid="{00000000-0005-0000-0000-000093460000}"/>
    <cellStyle name="Normal 4 5 5 3 2" xfId="15229" xr:uid="{00000000-0005-0000-0000-000094460000}"/>
    <cellStyle name="Normal 4 5 5 3 2 2" xfId="22473" xr:uid="{00000000-0005-0000-0000-000095460000}"/>
    <cellStyle name="Normal 4 5 5 3 2 2 2" xfId="34380" xr:uid="{F640CBB0-3109-4168-85D8-E2FBB5E5BC5E}"/>
    <cellStyle name="Normal 4 5 5 3 2 3" xfId="28438" xr:uid="{76494A91-85BA-4874-AA73-E2AED31E524D}"/>
    <cellStyle name="Normal 4 5 5 3 3" xfId="22472" xr:uid="{00000000-0005-0000-0000-000096460000}"/>
    <cellStyle name="Normal 4 5 5 3 3 2" xfId="34379" xr:uid="{1D13168B-EE0B-484E-BBFC-4F8EC1CB8E78}"/>
    <cellStyle name="Normal 4 5 5 3 4" xfId="28437" xr:uid="{9AC3E3AA-5633-459E-B0AF-876E66D0BE3F}"/>
    <cellStyle name="Normal 4 5 5 4" xfId="15230" xr:uid="{00000000-0005-0000-0000-000097460000}"/>
    <cellStyle name="Normal 4 5 5 4 2" xfId="22474" xr:uid="{00000000-0005-0000-0000-000098460000}"/>
    <cellStyle name="Normal 4 5 5 4 2 2" xfId="34381" xr:uid="{862F71BB-75A8-4F89-A489-50145B96438E}"/>
    <cellStyle name="Normal 4 5 5 4 3" xfId="28439" xr:uid="{B2C54895-AAE3-48D1-A9C3-36449292514E}"/>
    <cellStyle name="Normal 4 5 5 5" xfId="15231" xr:uid="{00000000-0005-0000-0000-000099460000}"/>
    <cellStyle name="Normal 4 5 5 5 2" xfId="22475" xr:uid="{00000000-0005-0000-0000-00009A460000}"/>
    <cellStyle name="Normal 4 5 5 5 2 2" xfId="34382" xr:uid="{2B26BF63-E02F-479A-BE5D-4CDFBBF3EAB5}"/>
    <cellStyle name="Normal 4 5 5 5 3" xfId="28440" xr:uid="{95CD47C5-2530-40FB-B2BD-70B53D53BE48}"/>
    <cellStyle name="Normal 4 5 5 6" xfId="15232" xr:uid="{00000000-0005-0000-0000-00009B460000}"/>
    <cellStyle name="Normal 4 5 5 7" xfId="22466" xr:uid="{00000000-0005-0000-0000-00009C460000}"/>
    <cellStyle name="Normal 4 5 5 7 2" xfId="34373" xr:uid="{36E42AD0-68F8-409A-9EF1-B08ADECA55B6}"/>
    <cellStyle name="Normal 4 5 5 8" xfId="28431" xr:uid="{A6486306-0E15-494D-B75E-131E954C186F}"/>
    <cellStyle name="Normal 4 5 6" xfId="15233" xr:uid="{00000000-0005-0000-0000-00009D460000}"/>
    <cellStyle name="Normal 4 5 6 2" xfId="22476" xr:uid="{00000000-0005-0000-0000-00009E460000}"/>
    <cellStyle name="Normal 4 5 6 2 2" xfId="34383" xr:uid="{7CFF0381-1653-4F26-81EB-4B9BD8DB5C5C}"/>
    <cellStyle name="Normal 4 5 6 3" xfId="28441" xr:uid="{9384D43A-0B53-488C-B88F-9B982945830A}"/>
    <cellStyle name="Normal 4 5 7" xfId="15234" xr:uid="{00000000-0005-0000-0000-00009F460000}"/>
    <cellStyle name="Normal 4 5 7 2" xfId="22477" xr:uid="{00000000-0005-0000-0000-0000A0460000}"/>
    <cellStyle name="Normal 4 5 7 2 2" xfId="34384" xr:uid="{D9713045-59EB-4819-BE92-7BF815E83C69}"/>
    <cellStyle name="Normal 4 5 7 3" xfId="28442" xr:uid="{84D634A5-8C4E-478A-B414-5ACE43953D12}"/>
    <cellStyle name="Normal 4 5 8" xfId="15235" xr:uid="{00000000-0005-0000-0000-0000A1460000}"/>
    <cellStyle name="Normal 4 5 8 2" xfId="22478" xr:uid="{00000000-0005-0000-0000-0000A2460000}"/>
    <cellStyle name="Normal 4 5 8 2 2" xfId="34385" xr:uid="{5CCACDEE-54BD-4F15-8366-AE3CE69C022C}"/>
    <cellStyle name="Normal 4 5 8 3" xfId="28443" xr:uid="{CB7B0D19-86E6-43B0-9335-4677C628914E}"/>
    <cellStyle name="Normal 4 5 9" xfId="15236" xr:uid="{00000000-0005-0000-0000-0000A3460000}"/>
    <cellStyle name="Normal 4 5 9 2" xfId="22479" xr:uid="{00000000-0005-0000-0000-0000A4460000}"/>
    <cellStyle name="Normal 4 5 9 2 2" xfId="34386" xr:uid="{BDD4AD91-EFB0-47FF-923D-60EE765265C1}"/>
    <cellStyle name="Normal 4 5 9 3" xfId="28444" xr:uid="{0AA12894-3FC9-4D65-9BD9-39CEEE531C81}"/>
    <cellStyle name="Normal 4 6" xfId="15237" xr:uid="{00000000-0005-0000-0000-0000A5460000}"/>
    <cellStyle name="Normal 4 6 2" xfId="15238" xr:uid="{00000000-0005-0000-0000-0000A6460000}"/>
    <cellStyle name="Normal 4 6 2 2" xfId="15239" xr:uid="{00000000-0005-0000-0000-0000A7460000}"/>
    <cellStyle name="Normal 4 6 2 2 2" xfId="22481" xr:uid="{00000000-0005-0000-0000-0000A8460000}"/>
    <cellStyle name="Normal 4 6 2 2 2 2" xfId="34388" xr:uid="{8FBACC10-8A4F-4E52-88E3-ED572C69A64D}"/>
    <cellStyle name="Normal 4 6 2 2 3" xfId="28446" xr:uid="{4A719038-30F7-4778-B472-9A4B485D3AFC}"/>
    <cellStyle name="Normal 4 6 2 3" xfId="15240" xr:uid="{00000000-0005-0000-0000-0000A9460000}"/>
    <cellStyle name="Normal 4 6 2 4" xfId="22480" xr:uid="{00000000-0005-0000-0000-0000AA460000}"/>
    <cellStyle name="Normal 4 6 2 4 2" xfId="34387" xr:uid="{79994672-D0FC-4181-8D1C-FFB5B7E0446A}"/>
    <cellStyle name="Normal 4 6 2 5" xfId="28445" xr:uid="{6F942B33-B24B-4B71-839D-3BBAA491A4CE}"/>
    <cellStyle name="Normal 4 6 3" xfId="15241" xr:uid="{00000000-0005-0000-0000-0000AB460000}"/>
    <cellStyle name="Normal 4 6 3 2" xfId="15242" xr:uid="{00000000-0005-0000-0000-0000AC460000}"/>
    <cellStyle name="Normal 4 6 3 2 2" xfId="22483" xr:uid="{00000000-0005-0000-0000-0000AD460000}"/>
    <cellStyle name="Normal 4 6 3 2 2 2" xfId="34390" xr:uid="{7CA7F52E-01A2-4B67-AA25-EFE1D94BA1CA}"/>
    <cellStyle name="Normal 4 6 3 2 3" xfId="28448" xr:uid="{9D86A85F-972D-41F3-B81B-0D81E36C42D9}"/>
    <cellStyle name="Normal 4 6 3 3" xfId="15243" xr:uid="{00000000-0005-0000-0000-0000AE460000}"/>
    <cellStyle name="Normal 4 6 3 4" xfId="22482" xr:uid="{00000000-0005-0000-0000-0000AF460000}"/>
    <cellStyle name="Normal 4 6 3 4 2" xfId="34389" xr:uid="{F056C932-6979-4FC1-BD3E-95D106636908}"/>
    <cellStyle name="Normal 4 6 3 5" xfId="28447" xr:uid="{43331FA4-3ACC-4F7E-8CD3-964DA280B1C5}"/>
    <cellStyle name="Normal 4 6 4" xfId="15244" xr:uid="{00000000-0005-0000-0000-0000B0460000}"/>
    <cellStyle name="Normal 4 6 4 2" xfId="15245" xr:uid="{00000000-0005-0000-0000-0000B1460000}"/>
    <cellStyle name="Normal 4 6 4 2 2" xfId="22485" xr:uid="{00000000-0005-0000-0000-0000B2460000}"/>
    <cellStyle name="Normal 4 6 4 2 2 2" xfId="34392" xr:uid="{A95527AD-E7DD-4783-8591-7248E57DCEF5}"/>
    <cellStyle name="Normal 4 6 4 2 3" xfId="28450" xr:uid="{00A6419E-4BEF-4085-9DF1-EF0D4736AC01}"/>
    <cellStyle name="Normal 4 6 4 3" xfId="22484" xr:uid="{00000000-0005-0000-0000-0000B3460000}"/>
    <cellStyle name="Normal 4 6 4 3 2" xfId="34391" xr:uid="{5C906FAD-0E44-4D45-A53A-B2FDF50B508A}"/>
    <cellStyle name="Normal 4 6 4 4" xfId="28449" xr:uid="{890F2C39-A9AE-47C1-8015-5D09B43620BE}"/>
    <cellStyle name="Normal 4 6 5" xfId="15246" xr:uid="{00000000-0005-0000-0000-0000B4460000}"/>
    <cellStyle name="Normal 4 6 5 2" xfId="15247" xr:uid="{00000000-0005-0000-0000-0000B5460000}"/>
    <cellStyle name="Normal 4 6 5 2 2" xfId="15248" xr:uid="{00000000-0005-0000-0000-0000B6460000}"/>
    <cellStyle name="Normal 4 6 5 2 2 2" xfId="15249" xr:uid="{00000000-0005-0000-0000-0000B7460000}"/>
    <cellStyle name="Normal 4 6 5 2 2 2 2" xfId="22489" xr:uid="{00000000-0005-0000-0000-0000B8460000}"/>
    <cellStyle name="Normal 4 6 5 2 2 2 2 2" xfId="34396" xr:uid="{0096B1ED-90A1-42D8-B8B1-D6E8D45F6B74}"/>
    <cellStyle name="Normal 4 6 5 2 2 2 3" xfId="28454" xr:uid="{3AD3C04D-65EB-431B-8E72-C5A505F598B1}"/>
    <cellStyle name="Normal 4 6 5 2 2 3" xfId="22488" xr:uid="{00000000-0005-0000-0000-0000B9460000}"/>
    <cellStyle name="Normal 4 6 5 2 2 3 2" xfId="34395" xr:uid="{2702474F-6D2D-4D98-9550-E6E2D2F6B09B}"/>
    <cellStyle name="Normal 4 6 5 2 2 4" xfId="28453" xr:uid="{2DB74DAA-2AA7-4314-A980-756505059FD8}"/>
    <cellStyle name="Normal 4 6 5 2 3" xfId="15250" xr:uid="{00000000-0005-0000-0000-0000BA460000}"/>
    <cellStyle name="Normal 4 6 5 2 3 2" xfId="22490" xr:uid="{00000000-0005-0000-0000-0000BB460000}"/>
    <cellStyle name="Normal 4 6 5 2 3 2 2" xfId="34397" xr:uid="{1633E740-1307-4733-9BF3-A4B958D9F9D3}"/>
    <cellStyle name="Normal 4 6 5 2 3 3" xfId="28455" xr:uid="{CDB2FF64-F97A-404C-ADF8-0C1AABADED68}"/>
    <cellStyle name="Normal 4 6 5 2 4" xfId="22487" xr:uid="{00000000-0005-0000-0000-0000BC460000}"/>
    <cellStyle name="Normal 4 6 5 2 4 2" xfId="34394" xr:uid="{0878918D-FF98-4AB8-9E97-DBDB75E5284B}"/>
    <cellStyle name="Normal 4 6 5 2 5" xfId="28452" xr:uid="{9901AA12-9BE1-4D84-BF7C-B11CD39EF419}"/>
    <cellStyle name="Normal 4 6 5 3" xfId="15251" xr:uid="{00000000-0005-0000-0000-0000BD460000}"/>
    <cellStyle name="Normal 4 6 5 3 2" xfId="15252" xr:uid="{00000000-0005-0000-0000-0000BE460000}"/>
    <cellStyle name="Normal 4 6 5 3 2 2" xfId="22492" xr:uid="{00000000-0005-0000-0000-0000BF460000}"/>
    <cellStyle name="Normal 4 6 5 3 2 2 2" xfId="34399" xr:uid="{0397E7B2-E664-48BF-8830-9DCC2A65B33A}"/>
    <cellStyle name="Normal 4 6 5 3 2 3" xfId="28457" xr:uid="{E646900E-BBE6-45B9-9BD5-521A1BA39326}"/>
    <cellStyle name="Normal 4 6 5 3 3" xfId="22491" xr:uid="{00000000-0005-0000-0000-0000C0460000}"/>
    <cellStyle name="Normal 4 6 5 3 3 2" xfId="34398" xr:uid="{8FE3DAA6-AA21-418F-B797-5807BA02E521}"/>
    <cellStyle name="Normal 4 6 5 3 4" xfId="28456" xr:uid="{E83103AB-E865-4AC4-8D79-6D9E884FAF4A}"/>
    <cellStyle name="Normal 4 6 5 4" xfId="15253" xr:uid="{00000000-0005-0000-0000-0000C1460000}"/>
    <cellStyle name="Normal 4 6 5 4 2" xfId="22493" xr:uid="{00000000-0005-0000-0000-0000C2460000}"/>
    <cellStyle name="Normal 4 6 5 4 2 2" xfId="34400" xr:uid="{1AACBE0B-17F2-4439-987D-879DAF4FF469}"/>
    <cellStyle name="Normal 4 6 5 4 3" xfId="28458" xr:uid="{31BB8A39-1111-445E-AB28-06D7F697217D}"/>
    <cellStyle name="Normal 4 6 5 5" xfId="15254" xr:uid="{00000000-0005-0000-0000-0000C3460000}"/>
    <cellStyle name="Normal 4 6 5 5 2" xfId="22494" xr:uid="{00000000-0005-0000-0000-0000C4460000}"/>
    <cellStyle name="Normal 4 6 5 5 2 2" xfId="34401" xr:uid="{6F580E75-DEFE-49F1-88E6-D0BCB5B1C9E4}"/>
    <cellStyle name="Normal 4 6 5 5 3" xfId="28459" xr:uid="{EDAB30B7-6CE8-4AA0-BBB9-FA2D17422BE8}"/>
    <cellStyle name="Normal 4 6 5 6" xfId="22486" xr:uid="{00000000-0005-0000-0000-0000C5460000}"/>
    <cellStyle name="Normal 4 6 5 6 2" xfId="34393" xr:uid="{2C0A7A10-1E0F-4CA5-B859-0476E4715897}"/>
    <cellStyle name="Normal 4 6 5 7" xfId="28451" xr:uid="{95396FC8-E1FC-45E2-BE69-AE392A1BDA66}"/>
    <cellStyle name="Normal 4 6 6" xfId="15255" xr:uid="{00000000-0005-0000-0000-0000C6460000}"/>
    <cellStyle name="Normal 4 6 6 2" xfId="22495" xr:uid="{00000000-0005-0000-0000-0000C7460000}"/>
    <cellStyle name="Normal 4 6 6 2 2" xfId="34402" xr:uid="{C94E4C76-0DBA-4EBF-8B11-845604DEF317}"/>
    <cellStyle name="Normal 4 6 6 3" xfId="28460" xr:uid="{6023BD75-56F6-407F-8CBF-0626D3E61C1B}"/>
    <cellStyle name="Normal 4 6 7" xfId="15256" xr:uid="{00000000-0005-0000-0000-0000C8460000}"/>
    <cellStyle name="Normal 4 6 7 2" xfId="22496" xr:uid="{00000000-0005-0000-0000-0000C9460000}"/>
    <cellStyle name="Normal 4 6 7 2 2" xfId="34403" xr:uid="{1CA5BCDF-8AFF-4788-88BB-2FC32034B878}"/>
    <cellStyle name="Normal 4 6 7 3" xfId="28461" xr:uid="{EF468A9D-A55F-4FB1-AABD-CF06D69CF57D}"/>
    <cellStyle name="Normal 4 6 8" xfId="15257" xr:uid="{00000000-0005-0000-0000-0000CA460000}"/>
    <cellStyle name="Normal 4 6 8 2" xfId="22497" xr:uid="{00000000-0005-0000-0000-0000CB460000}"/>
    <cellStyle name="Normal 4 6 8 2 2" xfId="34404" xr:uid="{824E8BE7-A5E0-439C-AC9C-E6D69FD329CB}"/>
    <cellStyle name="Normal 4 6 8 3" xfId="28462" xr:uid="{0F32CEFA-FB42-485B-85A8-99431F76691C}"/>
    <cellStyle name="Normal 4 6 9" xfId="15258" xr:uid="{00000000-0005-0000-0000-0000CC460000}"/>
    <cellStyle name="Normal 4 7" xfId="15259" xr:uid="{00000000-0005-0000-0000-0000CD460000}"/>
    <cellStyle name="Normal 4 7 10" xfId="15260" xr:uid="{00000000-0005-0000-0000-0000CE460000}"/>
    <cellStyle name="Normal 4 7 10 2" xfId="22498" xr:uid="{00000000-0005-0000-0000-0000CF460000}"/>
    <cellStyle name="Normal 4 7 10 2 2" xfId="34405" xr:uid="{7102D51E-CA59-443A-94D1-29D218E6FF1F}"/>
    <cellStyle name="Normal 4 7 10 3" xfId="28463" xr:uid="{D1458F42-9601-421E-BE85-D0D76E89BF8B}"/>
    <cellStyle name="Normal 4 7 11" xfId="15261" xr:uid="{00000000-0005-0000-0000-0000D0460000}"/>
    <cellStyle name="Normal 4 7 11 2" xfId="22499" xr:uid="{00000000-0005-0000-0000-0000D1460000}"/>
    <cellStyle name="Normal 4 7 11 2 2" xfId="34406" xr:uid="{1B31165F-7781-414A-9206-32D20EC71173}"/>
    <cellStyle name="Normal 4 7 11 3" xfId="28464" xr:uid="{3105E807-1E7F-4A78-82E2-F3C7F0A11D16}"/>
    <cellStyle name="Normal 4 7 12" xfId="15262" xr:uid="{00000000-0005-0000-0000-0000D2460000}"/>
    <cellStyle name="Normal 4 7 13" xfId="15263" xr:uid="{00000000-0005-0000-0000-0000D3460000}"/>
    <cellStyle name="Normal 4 7 2" xfId="15264" xr:uid="{00000000-0005-0000-0000-0000D4460000}"/>
    <cellStyle name="Normal 4 7 2 10" xfId="28465" xr:uid="{00FB1499-15CC-46E9-A657-5A9F995C38A8}"/>
    <cellStyle name="Normal 4 7 2 2" xfId="15265" xr:uid="{00000000-0005-0000-0000-0000D5460000}"/>
    <cellStyle name="Normal 4 7 2 2 2" xfId="15266" xr:uid="{00000000-0005-0000-0000-0000D6460000}"/>
    <cellStyle name="Normal 4 7 2 2 2 2" xfId="15267" xr:uid="{00000000-0005-0000-0000-0000D7460000}"/>
    <cellStyle name="Normal 4 7 2 2 2 2 2" xfId="22503" xr:uid="{00000000-0005-0000-0000-0000D8460000}"/>
    <cellStyle name="Normal 4 7 2 2 2 2 2 2" xfId="34410" xr:uid="{1218E6FD-869F-4CCB-8C74-CB718EFACFA8}"/>
    <cellStyle name="Normal 4 7 2 2 2 2 3" xfId="28468" xr:uid="{8ADEB7C3-45A5-48FA-9BE1-84CDE9121F2A}"/>
    <cellStyle name="Normal 4 7 2 2 2 3" xfId="15268" xr:uid="{00000000-0005-0000-0000-0000D9460000}"/>
    <cellStyle name="Normal 4 7 2 2 2 3 2" xfId="22504" xr:uid="{00000000-0005-0000-0000-0000DA460000}"/>
    <cellStyle name="Normal 4 7 2 2 2 3 2 2" xfId="34411" xr:uid="{15D2BED6-2AF8-480C-A5E7-8EB4D655F113}"/>
    <cellStyle name="Normal 4 7 2 2 2 3 3" xfId="28469" xr:uid="{145D2410-9720-4BB5-B9F6-D464A249D03E}"/>
    <cellStyle name="Normal 4 7 2 2 2 4" xfId="22502" xr:uid="{00000000-0005-0000-0000-0000DB460000}"/>
    <cellStyle name="Normal 4 7 2 2 2 4 2" xfId="34409" xr:uid="{F0D8EB59-6501-430C-A0BC-8642F243F627}"/>
    <cellStyle name="Normal 4 7 2 2 2 5" xfId="28467" xr:uid="{5A57387F-1531-4F4F-8FB8-723664B56BCD}"/>
    <cellStyle name="Normal 4 7 2 2 3" xfId="15269" xr:uid="{00000000-0005-0000-0000-0000DC460000}"/>
    <cellStyle name="Normal 4 7 2 2 3 2" xfId="15270" xr:uid="{00000000-0005-0000-0000-0000DD460000}"/>
    <cellStyle name="Normal 4 7 2 2 3 2 2" xfId="22506" xr:uid="{00000000-0005-0000-0000-0000DE460000}"/>
    <cellStyle name="Normal 4 7 2 2 3 2 2 2" xfId="34413" xr:uid="{D9BA714C-EF3D-4C75-A318-6D57C199C528}"/>
    <cellStyle name="Normal 4 7 2 2 3 2 3" xfId="28471" xr:uid="{C74F3B91-871F-46EF-B994-E7794617C0B7}"/>
    <cellStyle name="Normal 4 7 2 2 3 3" xfId="22505" xr:uid="{00000000-0005-0000-0000-0000DF460000}"/>
    <cellStyle name="Normal 4 7 2 2 3 3 2" xfId="34412" xr:uid="{A7FE4E08-50EF-4DF0-B00A-3A0A31DDC8F2}"/>
    <cellStyle name="Normal 4 7 2 2 3 4" xfId="28470" xr:uid="{BCE4A056-30BC-45B6-ABB3-2ED3F1F810D2}"/>
    <cellStyle name="Normal 4 7 2 2 4" xfId="15271" xr:uid="{00000000-0005-0000-0000-0000E0460000}"/>
    <cellStyle name="Normal 4 7 2 2 4 2" xfId="22507" xr:uid="{00000000-0005-0000-0000-0000E1460000}"/>
    <cellStyle name="Normal 4 7 2 2 4 2 2" xfId="34414" xr:uid="{84D26276-D6FC-4289-9DE9-C5EC36AB9261}"/>
    <cellStyle name="Normal 4 7 2 2 4 3" xfId="28472" xr:uid="{ECCEB0CB-7870-4A7D-8C64-9407CFB6373E}"/>
    <cellStyle name="Normal 4 7 2 2 5" xfId="22501" xr:uid="{00000000-0005-0000-0000-0000E2460000}"/>
    <cellStyle name="Normal 4 7 2 2 5 2" xfId="34408" xr:uid="{1BB3E1A2-EB54-4BF8-ADE1-61AF62C6D618}"/>
    <cellStyle name="Normal 4 7 2 2 6" xfId="28466" xr:uid="{58A5754C-3CEB-48AC-ADDB-685862B506F6}"/>
    <cellStyle name="Normal 4 7 2 3" xfId="15272" xr:uid="{00000000-0005-0000-0000-0000E3460000}"/>
    <cellStyle name="Normal 4 7 2 3 2" xfId="15273" xr:uid="{00000000-0005-0000-0000-0000E4460000}"/>
    <cellStyle name="Normal 4 7 2 3 2 2" xfId="15274" xr:uid="{00000000-0005-0000-0000-0000E5460000}"/>
    <cellStyle name="Normal 4 7 2 3 2 2 2" xfId="22510" xr:uid="{00000000-0005-0000-0000-0000E6460000}"/>
    <cellStyle name="Normal 4 7 2 3 2 2 2 2" xfId="34417" xr:uid="{A17184A3-CD05-4575-A541-D60D633231D3}"/>
    <cellStyle name="Normal 4 7 2 3 2 2 3" xfId="28475" xr:uid="{CE283A99-DB0F-47C6-AD84-2421C73C49D4}"/>
    <cellStyle name="Normal 4 7 2 3 2 3" xfId="22509" xr:uid="{00000000-0005-0000-0000-0000E7460000}"/>
    <cellStyle name="Normal 4 7 2 3 2 3 2" xfId="34416" xr:uid="{D17B7F00-DEA5-47BB-9CA7-4D429037A8D5}"/>
    <cellStyle name="Normal 4 7 2 3 2 4" xfId="28474" xr:uid="{2110EAF1-0CE7-4C18-A961-C7BBC559ED01}"/>
    <cellStyle name="Normal 4 7 2 3 3" xfId="15275" xr:uid="{00000000-0005-0000-0000-0000E8460000}"/>
    <cellStyle name="Normal 4 7 2 3 3 2" xfId="22511" xr:uid="{00000000-0005-0000-0000-0000E9460000}"/>
    <cellStyle name="Normal 4 7 2 3 3 2 2" xfId="34418" xr:uid="{96F82A38-B27C-48DF-8964-F613C12432C2}"/>
    <cellStyle name="Normal 4 7 2 3 3 3" xfId="28476" xr:uid="{C466BDBD-9EB8-4D2F-B7C9-C63897190ED9}"/>
    <cellStyle name="Normal 4 7 2 3 4" xfId="22508" xr:uid="{00000000-0005-0000-0000-0000EA460000}"/>
    <cellStyle name="Normal 4 7 2 3 4 2" xfId="34415" xr:uid="{94A6266A-789A-4246-BA54-B3A381898AA0}"/>
    <cellStyle name="Normal 4 7 2 3 5" xfId="28473" xr:uid="{DB6FBFBA-163D-4426-A28B-478889E0CB99}"/>
    <cellStyle name="Normal 4 7 2 4" xfId="15276" xr:uid="{00000000-0005-0000-0000-0000EB460000}"/>
    <cellStyle name="Normal 4 7 2 4 2" xfId="15277" xr:uid="{00000000-0005-0000-0000-0000EC460000}"/>
    <cellStyle name="Normal 4 7 2 4 2 2" xfId="22513" xr:uid="{00000000-0005-0000-0000-0000ED460000}"/>
    <cellStyle name="Normal 4 7 2 4 2 2 2" xfId="34420" xr:uid="{36406CDE-46B5-4683-BB73-16E0DB78FEC3}"/>
    <cellStyle name="Normal 4 7 2 4 2 3" xfId="28478" xr:uid="{E6D87ADB-CC39-4944-B845-55D9E9398762}"/>
    <cellStyle name="Normal 4 7 2 4 3" xfId="22512" xr:uid="{00000000-0005-0000-0000-0000EE460000}"/>
    <cellStyle name="Normal 4 7 2 4 3 2" xfId="34419" xr:uid="{5245C384-30E9-4DDC-812A-1AFAF39E48A0}"/>
    <cellStyle name="Normal 4 7 2 4 4" xfId="28477" xr:uid="{880E61F0-2DE4-490F-AA05-41374AA41D09}"/>
    <cellStyle name="Normal 4 7 2 5" xfId="15278" xr:uid="{00000000-0005-0000-0000-0000EF460000}"/>
    <cellStyle name="Normal 4 7 2 5 2" xfId="22514" xr:uid="{00000000-0005-0000-0000-0000F0460000}"/>
    <cellStyle name="Normal 4 7 2 5 2 2" xfId="34421" xr:uid="{05894232-ED4D-48AA-B20A-AC3CD8764EF9}"/>
    <cellStyle name="Normal 4 7 2 5 3" xfId="28479" xr:uid="{13305A33-5EEC-493D-AE24-8E1BA98949F5}"/>
    <cellStyle name="Normal 4 7 2 6" xfId="15279" xr:uid="{00000000-0005-0000-0000-0000F1460000}"/>
    <cellStyle name="Normal 4 7 2 6 2" xfId="22515" xr:uid="{00000000-0005-0000-0000-0000F2460000}"/>
    <cellStyle name="Normal 4 7 2 6 2 2" xfId="34422" xr:uid="{6214A693-4FF9-4EFE-BF3B-D249BDA58DC5}"/>
    <cellStyle name="Normal 4 7 2 6 3" xfId="28480" xr:uid="{ABB5040A-4B8E-442A-BAAC-8C06F3FE691C}"/>
    <cellStyle name="Normal 4 7 2 7" xfId="15280" xr:uid="{00000000-0005-0000-0000-0000F3460000}"/>
    <cellStyle name="Normal 4 7 2 7 2" xfId="22516" xr:uid="{00000000-0005-0000-0000-0000F4460000}"/>
    <cellStyle name="Normal 4 7 2 7 2 2" xfId="34423" xr:uid="{9D1B4009-586D-473B-9BD3-4B094F974C47}"/>
    <cellStyle name="Normal 4 7 2 7 3" xfId="28481" xr:uid="{315E63BB-93DE-4C4A-9AFE-969358CA230B}"/>
    <cellStyle name="Normal 4 7 2 8" xfId="15281" xr:uid="{00000000-0005-0000-0000-0000F5460000}"/>
    <cellStyle name="Normal 4 7 2 8 2" xfId="22517" xr:uid="{00000000-0005-0000-0000-0000F6460000}"/>
    <cellStyle name="Normal 4 7 2 8 2 2" xfId="34424" xr:uid="{ED0566BB-1BFA-4BB3-BD40-438CA3C5C2EB}"/>
    <cellStyle name="Normal 4 7 2 8 3" xfId="28482" xr:uid="{63C70B93-FCA1-40F5-AFD8-5942417AD0AA}"/>
    <cellStyle name="Normal 4 7 2 9" xfId="22500" xr:uid="{00000000-0005-0000-0000-0000F7460000}"/>
    <cellStyle name="Normal 4 7 2 9 2" xfId="34407" xr:uid="{3C242C71-90DB-4831-83E5-DB65AAE7C4DC}"/>
    <cellStyle name="Normal 4 7 3" xfId="15282" xr:uid="{00000000-0005-0000-0000-0000F8460000}"/>
    <cellStyle name="Normal 4 7 3 2" xfId="15283" xr:uid="{00000000-0005-0000-0000-0000F9460000}"/>
    <cellStyle name="Normal 4 7 3 2 2" xfId="15284" xr:uid="{00000000-0005-0000-0000-0000FA460000}"/>
    <cellStyle name="Normal 4 7 3 2 2 2" xfId="22520" xr:uid="{00000000-0005-0000-0000-0000FB460000}"/>
    <cellStyle name="Normal 4 7 3 2 2 2 2" xfId="34427" xr:uid="{9F10A49C-C429-4F29-9514-7EFD5CA35471}"/>
    <cellStyle name="Normal 4 7 3 2 2 3" xfId="28485" xr:uid="{8F9667DF-3B91-47A3-8DB4-F93128A78CA1}"/>
    <cellStyle name="Normal 4 7 3 2 3" xfId="15285" xr:uid="{00000000-0005-0000-0000-0000FC460000}"/>
    <cellStyle name="Normal 4 7 3 2 3 2" xfId="22521" xr:uid="{00000000-0005-0000-0000-0000FD460000}"/>
    <cellStyle name="Normal 4 7 3 2 3 2 2" xfId="34428" xr:uid="{F685A5BB-D299-4361-99FA-913056F65C96}"/>
    <cellStyle name="Normal 4 7 3 2 3 3" xfId="28486" xr:uid="{08060372-3417-4137-B2FE-829E7102BDC1}"/>
    <cellStyle name="Normal 4 7 3 2 4" xfId="22519" xr:uid="{00000000-0005-0000-0000-0000FE460000}"/>
    <cellStyle name="Normal 4 7 3 2 4 2" xfId="34426" xr:uid="{ED4F91CE-F2D5-4A35-AE27-53BD830C53F0}"/>
    <cellStyle name="Normal 4 7 3 2 5" xfId="28484" xr:uid="{AFC06D9E-AA23-4283-9CF8-35C625E14B6E}"/>
    <cellStyle name="Normal 4 7 3 3" xfId="15286" xr:uid="{00000000-0005-0000-0000-0000FF460000}"/>
    <cellStyle name="Normal 4 7 3 3 2" xfId="15287" xr:uid="{00000000-0005-0000-0000-000000470000}"/>
    <cellStyle name="Normal 4 7 3 3 2 2" xfId="22523" xr:uid="{00000000-0005-0000-0000-000001470000}"/>
    <cellStyle name="Normal 4 7 3 3 2 2 2" xfId="34430" xr:uid="{6FDA0C81-A703-44D8-BBD8-C8C34AA25679}"/>
    <cellStyle name="Normal 4 7 3 3 2 3" xfId="28488" xr:uid="{873BADF7-32F0-44B5-8A0B-7C60D5570A41}"/>
    <cellStyle name="Normal 4 7 3 3 3" xfId="22522" xr:uid="{00000000-0005-0000-0000-000002470000}"/>
    <cellStyle name="Normal 4 7 3 3 3 2" xfId="34429" xr:uid="{8508344C-8B62-4E64-9F96-75162F5BB1F6}"/>
    <cellStyle name="Normal 4 7 3 3 4" xfId="28487" xr:uid="{83AAD6C2-FBEC-4406-8488-60F0A6A6475C}"/>
    <cellStyle name="Normal 4 7 3 4" xfId="15288" xr:uid="{00000000-0005-0000-0000-000003470000}"/>
    <cellStyle name="Normal 4 7 3 4 2" xfId="22524" xr:uid="{00000000-0005-0000-0000-000004470000}"/>
    <cellStyle name="Normal 4 7 3 4 2 2" xfId="34431" xr:uid="{36DFC30F-C5EF-419C-84C0-3E3469C0BBE2}"/>
    <cellStyle name="Normal 4 7 3 4 3" xfId="28489" xr:uid="{6C032516-37FB-4F05-A20E-0F64F88FE487}"/>
    <cellStyle name="Normal 4 7 3 5" xfId="15289" xr:uid="{00000000-0005-0000-0000-000005470000}"/>
    <cellStyle name="Normal 4 7 3 5 2" xfId="22525" xr:uid="{00000000-0005-0000-0000-000006470000}"/>
    <cellStyle name="Normal 4 7 3 5 2 2" xfId="34432" xr:uid="{78742638-18CB-40C1-9172-21C0BDA96761}"/>
    <cellStyle name="Normal 4 7 3 5 3" xfId="28490" xr:uid="{30E6689C-6466-4D10-B2E7-F2E0373352AE}"/>
    <cellStyle name="Normal 4 7 3 6" xfId="22518" xr:uid="{00000000-0005-0000-0000-000007470000}"/>
    <cellStyle name="Normal 4 7 3 6 2" xfId="34425" xr:uid="{C8A7C74B-8C59-4AB8-8862-A4279D060301}"/>
    <cellStyle name="Normal 4 7 3 7" xfId="28483" xr:uid="{EA46B6E9-0F14-4882-85BF-0CB340200262}"/>
    <cellStyle name="Normal 4 7 4" xfId="15290" xr:uid="{00000000-0005-0000-0000-000008470000}"/>
    <cellStyle name="Normal 4 7 4 2" xfId="15291" xr:uid="{00000000-0005-0000-0000-000009470000}"/>
    <cellStyle name="Normal 4 7 4 2 2" xfId="15292" xr:uid="{00000000-0005-0000-0000-00000A470000}"/>
    <cellStyle name="Normal 4 7 4 2 2 2" xfId="22528" xr:uid="{00000000-0005-0000-0000-00000B470000}"/>
    <cellStyle name="Normal 4 7 4 2 2 2 2" xfId="34435" xr:uid="{F120D98D-E77C-41CD-8839-E23AC0C9240F}"/>
    <cellStyle name="Normal 4 7 4 2 2 3" xfId="28493" xr:uid="{13979AB3-F38B-4148-9E44-9D4EA91289A9}"/>
    <cellStyle name="Normal 4 7 4 2 3" xfId="22527" xr:uid="{00000000-0005-0000-0000-00000C470000}"/>
    <cellStyle name="Normal 4 7 4 2 3 2" xfId="34434" xr:uid="{AF8BF4D6-1695-4BC1-A019-B5C9AA8BBB66}"/>
    <cellStyle name="Normal 4 7 4 2 4" xfId="28492" xr:uid="{FEC70A13-7BD7-4EB9-820A-47410C78BBB3}"/>
    <cellStyle name="Normal 4 7 4 3" xfId="15293" xr:uid="{00000000-0005-0000-0000-00000D470000}"/>
    <cellStyle name="Normal 4 7 4 3 2" xfId="22529" xr:uid="{00000000-0005-0000-0000-00000E470000}"/>
    <cellStyle name="Normal 4 7 4 3 2 2" xfId="34436" xr:uid="{D7976FB8-4A65-4D27-9BED-5DEEC0B9B88C}"/>
    <cellStyle name="Normal 4 7 4 3 3" xfId="28494" xr:uid="{92CC22E2-6E0C-446D-B00F-CCDE90C210B9}"/>
    <cellStyle name="Normal 4 7 4 4" xfId="15294" xr:uid="{00000000-0005-0000-0000-00000F470000}"/>
    <cellStyle name="Normal 4 7 4 4 2" xfId="22530" xr:uid="{00000000-0005-0000-0000-000010470000}"/>
    <cellStyle name="Normal 4 7 4 4 2 2" xfId="34437" xr:uid="{9FCCEF8A-B534-411E-A549-7ECF6AACB76B}"/>
    <cellStyle name="Normal 4 7 4 4 3" xfId="28495" xr:uid="{A3B0DEA3-2346-4266-B4F2-B7CD46553F25}"/>
    <cellStyle name="Normal 4 7 4 5" xfId="22526" xr:uid="{00000000-0005-0000-0000-000011470000}"/>
    <cellStyle name="Normal 4 7 4 5 2" xfId="34433" xr:uid="{8771956C-E6DD-411F-8522-D48C3380EC1E}"/>
    <cellStyle name="Normal 4 7 4 6" xfId="28491" xr:uid="{38E2C897-0AC6-4399-842C-5FDF80F9572B}"/>
    <cellStyle name="Normal 4 7 5" xfId="15295" xr:uid="{00000000-0005-0000-0000-000012470000}"/>
    <cellStyle name="Normal 4 7 5 2" xfId="15296" xr:uid="{00000000-0005-0000-0000-000013470000}"/>
    <cellStyle name="Normal 4 7 5 2 2" xfId="15297" xr:uid="{00000000-0005-0000-0000-000014470000}"/>
    <cellStyle name="Normal 4 7 5 2 2 2" xfId="15298" xr:uid="{00000000-0005-0000-0000-000015470000}"/>
    <cellStyle name="Normal 4 7 5 2 2 2 2" xfId="22534" xr:uid="{00000000-0005-0000-0000-000016470000}"/>
    <cellStyle name="Normal 4 7 5 2 2 2 2 2" xfId="34441" xr:uid="{9520BE06-3BCF-4523-8AFC-157A6A95F877}"/>
    <cellStyle name="Normal 4 7 5 2 2 2 3" xfId="28499" xr:uid="{894D0BAF-27AD-4A34-988D-9594D452B50F}"/>
    <cellStyle name="Normal 4 7 5 2 2 3" xfId="22533" xr:uid="{00000000-0005-0000-0000-000017470000}"/>
    <cellStyle name="Normal 4 7 5 2 2 3 2" xfId="34440" xr:uid="{6FBC3454-B52B-411B-810E-E22C7EB8CF3C}"/>
    <cellStyle name="Normal 4 7 5 2 2 4" xfId="28498" xr:uid="{4ABFE312-4CD4-4C75-9D0C-B63443F70D37}"/>
    <cellStyle name="Normal 4 7 5 2 3" xfId="15299" xr:uid="{00000000-0005-0000-0000-000018470000}"/>
    <cellStyle name="Normal 4 7 5 2 3 2" xfId="22535" xr:uid="{00000000-0005-0000-0000-000019470000}"/>
    <cellStyle name="Normal 4 7 5 2 3 2 2" xfId="34442" xr:uid="{82851586-9CEF-4045-A9D9-CF9D6851D21C}"/>
    <cellStyle name="Normal 4 7 5 2 3 3" xfId="28500" xr:uid="{6D279705-F5F5-4074-BE23-65CD0CD0FCAE}"/>
    <cellStyle name="Normal 4 7 5 2 4" xfId="15300" xr:uid="{00000000-0005-0000-0000-00001A470000}"/>
    <cellStyle name="Normal 4 7 5 2 4 2" xfId="22536" xr:uid="{00000000-0005-0000-0000-00001B470000}"/>
    <cellStyle name="Normal 4 7 5 2 4 2 2" xfId="34443" xr:uid="{E1D45144-C969-4A5B-8B3F-459009DE7AAE}"/>
    <cellStyle name="Normal 4 7 5 2 4 3" xfId="28501" xr:uid="{B0E8C951-65E5-4674-9948-C35C84BF67BE}"/>
    <cellStyle name="Normal 4 7 5 2 5" xfId="22532" xr:uid="{00000000-0005-0000-0000-00001C470000}"/>
    <cellStyle name="Normal 4 7 5 2 5 2" xfId="34439" xr:uid="{1BB75456-4177-44BF-A649-E56298B62660}"/>
    <cellStyle name="Normal 4 7 5 2 6" xfId="28497" xr:uid="{E2492664-E956-47E4-8911-B41A339E31AD}"/>
    <cellStyle name="Normal 4 7 5 3" xfId="15301" xr:uid="{00000000-0005-0000-0000-00001D470000}"/>
    <cellStyle name="Normal 4 7 5 3 2" xfId="15302" xr:uid="{00000000-0005-0000-0000-00001E470000}"/>
    <cellStyle name="Normal 4 7 5 3 2 2" xfId="22538" xr:uid="{00000000-0005-0000-0000-00001F470000}"/>
    <cellStyle name="Normal 4 7 5 3 2 2 2" xfId="34445" xr:uid="{1C397396-9226-4AEA-96F5-7CC99A355494}"/>
    <cellStyle name="Normal 4 7 5 3 2 3" xfId="28503" xr:uid="{DB759BFB-35B9-4C0D-ABA9-0076004AC49B}"/>
    <cellStyle name="Normal 4 7 5 3 3" xfId="22537" xr:uid="{00000000-0005-0000-0000-000020470000}"/>
    <cellStyle name="Normal 4 7 5 3 3 2" xfId="34444" xr:uid="{1A4925B3-03A7-4C8A-806A-4BA90120757F}"/>
    <cellStyle name="Normal 4 7 5 3 4" xfId="28502" xr:uid="{D8F55C1B-0E9F-4015-8446-42190474D3BC}"/>
    <cellStyle name="Normal 4 7 5 4" xfId="15303" xr:uid="{00000000-0005-0000-0000-000021470000}"/>
    <cellStyle name="Normal 4 7 5 4 2" xfId="22539" xr:uid="{00000000-0005-0000-0000-000022470000}"/>
    <cellStyle name="Normal 4 7 5 4 2 2" xfId="34446" xr:uid="{78A32D3A-1637-42B8-906F-B65ECA037046}"/>
    <cellStyle name="Normal 4 7 5 4 3" xfId="28504" xr:uid="{9E82A3D1-3AFF-4F12-88C5-CA87AF553987}"/>
    <cellStyle name="Normal 4 7 5 5" xfId="15304" xr:uid="{00000000-0005-0000-0000-000023470000}"/>
    <cellStyle name="Normal 4 7 5 5 2" xfId="22540" xr:uid="{00000000-0005-0000-0000-000024470000}"/>
    <cellStyle name="Normal 4 7 5 5 2 2" xfId="34447" xr:uid="{234A7D87-35C4-4F86-B3C9-480EA8D300EA}"/>
    <cellStyle name="Normal 4 7 5 5 3" xfId="28505" xr:uid="{671F2A07-7933-4571-9E6E-84C18D9BB745}"/>
    <cellStyle name="Normal 4 7 5 6" xfId="22531" xr:uid="{00000000-0005-0000-0000-000025470000}"/>
    <cellStyle name="Normal 4 7 5 6 2" xfId="34438" xr:uid="{BE2DAF90-8A87-4629-880E-ABD9E0A63B59}"/>
    <cellStyle name="Normal 4 7 5 7" xfId="28496" xr:uid="{0FD333B9-0B30-499E-9F56-1A6E103C7292}"/>
    <cellStyle name="Normal 4 7 6" xfId="15305" xr:uid="{00000000-0005-0000-0000-000026470000}"/>
    <cellStyle name="Normal 4 7 6 2" xfId="22541" xr:uid="{00000000-0005-0000-0000-000027470000}"/>
    <cellStyle name="Normal 4 7 6 2 2" xfId="34448" xr:uid="{285E9FDD-7412-41E5-ABFB-4DFA367DC12B}"/>
    <cellStyle name="Normal 4 7 6 3" xfId="28506" xr:uid="{EB09321C-288D-4A37-9231-94F9763E1049}"/>
    <cellStyle name="Normal 4 7 7" xfId="15306" xr:uid="{00000000-0005-0000-0000-000028470000}"/>
    <cellStyle name="Normal 4 7 7 2" xfId="22542" xr:uid="{00000000-0005-0000-0000-000029470000}"/>
    <cellStyle name="Normal 4 7 7 2 2" xfId="34449" xr:uid="{7D286925-699F-42A6-9DFB-1E1570AD3688}"/>
    <cellStyle name="Normal 4 7 7 3" xfId="28507" xr:uid="{08C0D2EC-D569-4546-8752-2A6F8ABFD398}"/>
    <cellStyle name="Normal 4 7 8" xfId="15307" xr:uid="{00000000-0005-0000-0000-00002A470000}"/>
    <cellStyle name="Normal 4 7 8 2" xfId="22543" xr:uid="{00000000-0005-0000-0000-00002B470000}"/>
    <cellStyle name="Normal 4 7 8 2 2" xfId="34450" xr:uid="{95811F44-9C61-4C8C-B677-8D4FA17FEA99}"/>
    <cellStyle name="Normal 4 7 8 3" xfId="28508" xr:uid="{A15BCB07-546C-421B-9EDF-419A82DCF89A}"/>
    <cellStyle name="Normal 4 7 9" xfId="15308" xr:uid="{00000000-0005-0000-0000-00002C470000}"/>
    <cellStyle name="Normal 4 7 9 2" xfId="22544" xr:uid="{00000000-0005-0000-0000-00002D470000}"/>
    <cellStyle name="Normal 4 7 9 2 2" xfId="34451" xr:uid="{3561FF16-790C-41DE-801B-38948A685874}"/>
    <cellStyle name="Normal 4 7 9 3" xfId="28509" xr:uid="{CBDE6186-16D7-4642-8D0A-0926556AF809}"/>
    <cellStyle name="Normal 4 8" xfId="15309" xr:uid="{00000000-0005-0000-0000-00002E470000}"/>
    <cellStyle name="Normal 4 8 10" xfId="15310" xr:uid="{00000000-0005-0000-0000-00002F470000}"/>
    <cellStyle name="Normal 4 8 10 2" xfId="22545" xr:uid="{00000000-0005-0000-0000-000030470000}"/>
    <cellStyle name="Normal 4 8 10 2 2" xfId="34452" xr:uid="{02D521B0-281D-476C-A865-EC4DA0E7C443}"/>
    <cellStyle name="Normal 4 8 10 3" xfId="28510" xr:uid="{63A17350-6E11-48EF-A5E8-A6F17D65AE09}"/>
    <cellStyle name="Normal 4 8 11" xfId="15311" xr:uid="{00000000-0005-0000-0000-000031470000}"/>
    <cellStyle name="Normal 4 8 2" xfId="15312" xr:uid="{00000000-0005-0000-0000-000032470000}"/>
    <cellStyle name="Normal 4 8 2 2" xfId="15313" xr:uid="{00000000-0005-0000-0000-000033470000}"/>
    <cellStyle name="Normal 4 8 2 2 2" xfId="15314" xr:uid="{00000000-0005-0000-0000-000034470000}"/>
    <cellStyle name="Normal 4 8 2 2 2 2" xfId="22548" xr:uid="{00000000-0005-0000-0000-000035470000}"/>
    <cellStyle name="Normal 4 8 2 2 2 2 2" xfId="34455" xr:uid="{64580306-99E7-4315-B20D-25A5278FCD4A}"/>
    <cellStyle name="Normal 4 8 2 2 2 3" xfId="28513" xr:uid="{566D1024-D22D-4461-A97D-0737EDF24078}"/>
    <cellStyle name="Normal 4 8 2 2 3" xfId="15315" xr:uid="{00000000-0005-0000-0000-000036470000}"/>
    <cellStyle name="Normal 4 8 2 2 3 2" xfId="22549" xr:uid="{00000000-0005-0000-0000-000037470000}"/>
    <cellStyle name="Normal 4 8 2 2 3 2 2" xfId="34456" xr:uid="{79430A83-5EA9-4C17-8535-50832B66DD58}"/>
    <cellStyle name="Normal 4 8 2 2 3 3" xfId="28514" xr:uid="{37EF46FF-B47D-4A96-AFF9-F07899DEA8E9}"/>
    <cellStyle name="Normal 4 8 2 2 4" xfId="22547" xr:uid="{00000000-0005-0000-0000-000038470000}"/>
    <cellStyle name="Normal 4 8 2 2 4 2" xfId="34454" xr:uid="{5114DD06-7AAC-4AC0-9B5D-1EEA7FEE6CA7}"/>
    <cellStyle name="Normal 4 8 2 2 5" xfId="28512" xr:uid="{3E28ED15-E552-413E-A511-0C8AF84D2353}"/>
    <cellStyle name="Normal 4 8 2 3" xfId="15316" xr:uid="{00000000-0005-0000-0000-000039470000}"/>
    <cellStyle name="Normal 4 8 2 3 2" xfId="15317" xr:uid="{00000000-0005-0000-0000-00003A470000}"/>
    <cellStyle name="Normal 4 8 2 3 2 2" xfId="22551" xr:uid="{00000000-0005-0000-0000-00003B470000}"/>
    <cellStyle name="Normal 4 8 2 3 2 2 2" xfId="34458" xr:uid="{73D2A317-5A71-4685-B578-AE4A8E92676B}"/>
    <cellStyle name="Normal 4 8 2 3 2 3" xfId="28516" xr:uid="{19553EF0-5736-44BE-BC08-1EDB70CE5118}"/>
    <cellStyle name="Normal 4 8 2 3 3" xfId="22550" xr:uid="{00000000-0005-0000-0000-00003C470000}"/>
    <cellStyle name="Normal 4 8 2 3 3 2" xfId="34457" xr:uid="{FACFF8AC-2E5A-4CE2-BCA6-0CE157CBEB3B}"/>
    <cellStyle name="Normal 4 8 2 3 4" xfId="28515" xr:uid="{76B1030D-DAC4-4077-9966-4244524C2FAD}"/>
    <cellStyle name="Normal 4 8 2 4" xfId="15318" xr:uid="{00000000-0005-0000-0000-00003D470000}"/>
    <cellStyle name="Normal 4 8 2 4 2" xfId="22552" xr:uid="{00000000-0005-0000-0000-00003E470000}"/>
    <cellStyle name="Normal 4 8 2 4 2 2" xfId="34459" xr:uid="{574659A9-33BA-41EC-A1D9-3F01BC526E34}"/>
    <cellStyle name="Normal 4 8 2 4 3" xfId="28517" xr:uid="{56781776-0802-41B4-AEDB-E4B20E49CE8F}"/>
    <cellStyle name="Normal 4 8 2 5" xfId="15319" xr:uid="{00000000-0005-0000-0000-00003F470000}"/>
    <cellStyle name="Normal 4 8 2 5 2" xfId="22553" xr:uid="{00000000-0005-0000-0000-000040470000}"/>
    <cellStyle name="Normal 4 8 2 5 2 2" xfId="34460" xr:uid="{CAE08A85-87B3-48AD-A9FF-01B693F858BE}"/>
    <cellStyle name="Normal 4 8 2 5 3" xfId="28518" xr:uid="{6B11EF55-6A01-4E72-B755-AB3911D66438}"/>
    <cellStyle name="Normal 4 8 2 6" xfId="15320" xr:uid="{00000000-0005-0000-0000-000041470000}"/>
    <cellStyle name="Normal 4 8 2 6 2" xfId="22554" xr:uid="{00000000-0005-0000-0000-000042470000}"/>
    <cellStyle name="Normal 4 8 2 6 2 2" xfId="34461" xr:uid="{A74623B8-7362-46DC-BC9E-1CAEFA823C76}"/>
    <cellStyle name="Normal 4 8 2 6 3" xfId="28519" xr:uid="{E4AA4439-6FA7-4735-8F16-ACE4D117DC29}"/>
    <cellStyle name="Normal 4 8 2 7" xfId="15321" xr:uid="{00000000-0005-0000-0000-000043470000}"/>
    <cellStyle name="Normal 4 8 2 7 2" xfId="22555" xr:uid="{00000000-0005-0000-0000-000044470000}"/>
    <cellStyle name="Normal 4 8 2 7 2 2" xfId="34462" xr:uid="{B54644F3-7FC1-4DDD-9D1F-15A01E70CA44}"/>
    <cellStyle name="Normal 4 8 2 7 3" xfId="28520" xr:uid="{FD1D7734-86D1-4BFC-A1E9-2AC5A2CADA76}"/>
    <cellStyle name="Normal 4 8 2 8" xfId="22546" xr:uid="{00000000-0005-0000-0000-000045470000}"/>
    <cellStyle name="Normal 4 8 2 8 2" xfId="34453" xr:uid="{2114A6CB-9B3F-488C-B0D3-32DFFFA1D626}"/>
    <cellStyle name="Normal 4 8 2 9" xfId="28511" xr:uid="{C76839A9-40AB-4749-A820-AC00CA9F414B}"/>
    <cellStyle name="Normal 4 8 3" xfId="15322" xr:uid="{00000000-0005-0000-0000-000046470000}"/>
    <cellStyle name="Normal 4 8 3 2" xfId="15323" xr:uid="{00000000-0005-0000-0000-000047470000}"/>
    <cellStyle name="Normal 4 8 3 2 2" xfId="15324" xr:uid="{00000000-0005-0000-0000-000048470000}"/>
    <cellStyle name="Normal 4 8 3 2 2 2" xfId="22558" xr:uid="{00000000-0005-0000-0000-000049470000}"/>
    <cellStyle name="Normal 4 8 3 2 2 2 2" xfId="34465" xr:uid="{D3CFBD8A-1EF0-450C-849E-4EA252433973}"/>
    <cellStyle name="Normal 4 8 3 2 2 3" xfId="28523" xr:uid="{F06AD386-5A79-44F1-B1C4-0AB8E63D9D53}"/>
    <cellStyle name="Normal 4 8 3 2 3" xfId="22557" xr:uid="{00000000-0005-0000-0000-00004A470000}"/>
    <cellStyle name="Normal 4 8 3 2 3 2" xfId="34464" xr:uid="{2256D372-8E82-4202-96F0-591AB9AACBA7}"/>
    <cellStyle name="Normal 4 8 3 2 4" xfId="28522" xr:uid="{DDCA9A6E-6A59-4023-BAB5-5752718DB9CF}"/>
    <cellStyle name="Normal 4 8 3 3" xfId="15325" xr:uid="{00000000-0005-0000-0000-00004B470000}"/>
    <cellStyle name="Normal 4 8 3 3 2" xfId="22559" xr:uid="{00000000-0005-0000-0000-00004C470000}"/>
    <cellStyle name="Normal 4 8 3 3 2 2" xfId="34466" xr:uid="{DD06AA20-88ED-401D-B967-5C7AAB610B64}"/>
    <cellStyle name="Normal 4 8 3 3 3" xfId="28524" xr:uid="{68229A03-07BB-4706-A37A-D0F9B1762C07}"/>
    <cellStyle name="Normal 4 8 3 4" xfId="15326" xr:uid="{00000000-0005-0000-0000-00004D470000}"/>
    <cellStyle name="Normal 4 8 3 4 2" xfId="22560" xr:uid="{00000000-0005-0000-0000-00004E470000}"/>
    <cellStyle name="Normal 4 8 3 4 2 2" xfId="34467" xr:uid="{A48EF699-E6CD-4DD8-856D-C5AD378FD980}"/>
    <cellStyle name="Normal 4 8 3 4 3" xfId="28525" xr:uid="{E3AA26EF-25E1-4DBF-B4AD-7AE45532490A}"/>
    <cellStyle name="Normal 4 8 3 5" xfId="22556" xr:uid="{00000000-0005-0000-0000-00004F470000}"/>
    <cellStyle name="Normal 4 8 3 5 2" xfId="34463" xr:uid="{E6458F7D-3243-43E8-8AAE-5223A2F81E94}"/>
    <cellStyle name="Normal 4 8 3 6" xfId="28521" xr:uid="{1BFE0EC2-8D52-46EB-9A31-8EB4F406E973}"/>
    <cellStyle name="Normal 4 8 4" xfId="15327" xr:uid="{00000000-0005-0000-0000-000050470000}"/>
    <cellStyle name="Normal 4 8 4 2" xfId="15328" xr:uid="{00000000-0005-0000-0000-000051470000}"/>
    <cellStyle name="Normal 4 8 4 2 2" xfId="22562" xr:uid="{00000000-0005-0000-0000-000052470000}"/>
    <cellStyle name="Normal 4 8 4 2 2 2" xfId="34469" xr:uid="{8A97CF7C-3A24-4CF3-8180-DD9191122765}"/>
    <cellStyle name="Normal 4 8 4 2 3" xfId="28527" xr:uid="{27562350-3370-4CA4-B9BB-82D4EA47C188}"/>
    <cellStyle name="Normal 4 8 4 3" xfId="15329" xr:uid="{00000000-0005-0000-0000-000053470000}"/>
    <cellStyle name="Normal 4 8 4 3 2" xfId="22563" xr:uid="{00000000-0005-0000-0000-000054470000}"/>
    <cellStyle name="Normal 4 8 4 3 2 2" xfId="34470" xr:uid="{A2E566F0-223B-4334-AB63-D2FB5D82C632}"/>
    <cellStyle name="Normal 4 8 4 3 3" xfId="28528" xr:uid="{7C0957F1-ED96-4F71-9C87-98A201519271}"/>
    <cellStyle name="Normal 4 8 4 4" xfId="22561" xr:uid="{00000000-0005-0000-0000-000055470000}"/>
    <cellStyle name="Normal 4 8 4 4 2" xfId="34468" xr:uid="{43E04209-2226-4D2E-A087-68174D6D38D7}"/>
    <cellStyle name="Normal 4 8 4 5" xfId="28526" xr:uid="{2BB0198A-5E73-48A2-B0FE-F59216ADE059}"/>
    <cellStyle name="Normal 4 8 5" xfId="15330" xr:uid="{00000000-0005-0000-0000-000056470000}"/>
    <cellStyle name="Normal 4 8 5 2" xfId="15331" xr:uid="{00000000-0005-0000-0000-000057470000}"/>
    <cellStyle name="Normal 4 8 5 2 2" xfId="15332" xr:uid="{00000000-0005-0000-0000-000058470000}"/>
    <cellStyle name="Normal 4 8 5 2 2 2" xfId="15333" xr:uid="{00000000-0005-0000-0000-000059470000}"/>
    <cellStyle name="Normal 4 8 5 2 2 2 2" xfId="22567" xr:uid="{00000000-0005-0000-0000-00005A470000}"/>
    <cellStyle name="Normal 4 8 5 2 2 2 2 2" xfId="34474" xr:uid="{2B0CE4BC-2F89-4720-8E9C-D6E3A4D6DBB6}"/>
    <cellStyle name="Normal 4 8 5 2 2 2 3" xfId="28532" xr:uid="{6848710A-901E-4400-9332-F7AB413BED7F}"/>
    <cellStyle name="Normal 4 8 5 2 2 3" xfId="22566" xr:uid="{00000000-0005-0000-0000-00005B470000}"/>
    <cellStyle name="Normal 4 8 5 2 2 3 2" xfId="34473" xr:uid="{C7124316-718B-4D35-BEC2-6C4963EC231D}"/>
    <cellStyle name="Normal 4 8 5 2 2 4" xfId="28531" xr:uid="{65F70CA4-C485-48B1-868B-E5B64705D3F0}"/>
    <cellStyle name="Normal 4 8 5 2 3" xfId="15334" xr:uid="{00000000-0005-0000-0000-00005C470000}"/>
    <cellStyle name="Normal 4 8 5 2 3 2" xfId="22568" xr:uid="{00000000-0005-0000-0000-00005D470000}"/>
    <cellStyle name="Normal 4 8 5 2 3 2 2" xfId="34475" xr:uid="{4087244F-4003-42F1-BDCF-D98F3FC0202F}"/>
    <cellStyle name="Normal 4 8 5 2 3 3" xfId="28533" xr:uid="{44B00275-419F-46C1-A272-F7E70325B2F5}"/>
    <cellStyle name="Normal 4 8 5 2 4" xfId="22565" xr:uid="{00000000-0005-0000-0000-00005E470000}"/>
    <cellStyle name="Normal 4 8 5 2 4 2" xfId="34472" xr:uid="{98697885-ACDA-418F-8A5B-37D4CF1238AC}"/>
    <cellStyle name="Normal 4 8 5 2 5" xfId="28530" xr:uid="{171BA844-BC49-4963-AF46-CFB0A42E9B36}"/>
    <cellStyle name="Normal 4 8 5 3" xfId="15335" xr:uid="{00000000-0005-0000-0000-00005F470000}"/>
    <cellStyle name="Normal 4 8 5 3 2" xfId="15336" xr:uid="{00000000-0005-0000-0000-000060470000}"/>
    <cellStyle name="Normal 4 8 5 3 2 2" xfId="22570" xr:uid="{00000000-0005-0000-0000-000061470000}"/>
    <cellStyle name="Normal 4 8 5 3 2 2 2" xfId="34477" xr:uid="{3E170B01-3F08-45AD-90F5-EA26BC359DFC}"/>
    <cellStyle name="Normal 4 8 5 3 2 3" xfId="28535" xr:uid="{25DEF0EC-A829-4F72-BDEE-38961BC1998D}"/>
    <cellStyle name="Normal 4 8 5 3 3" xfId="22569" xr:uid="{00000000-0005-0000-0000-000062470000}"/>
    <cellStyle name="Normal 4 8 5 3 3 2" xfId="34476" xr:uid="{563CDE38-6D46-4198-AB3B-650717EFD955}"/>
    <cellStyle name="Normal 4 8 5 3 4" xfId="28534" xr:uid="{7A57DAD7-EC77-426A-86AB-F9E3AFC2F79E}"/>
    <cellStyle name="Normal 4 8 5 4" xfId="15337" xr:uid="{00000000-0005-0000-0000-000063470000}"/>
    <cellStyle name="Normal 4 8 5 4 2" xfId="22571" xr:uid="{00000000-0005-0000-0000-000064470000}"/>
    <cellStyle name="Normal 4 8 5 4 2 2" xfId="34478" xr:uid="{B2CF7819-C4E3-469D-A7C8-4ED91E1B566D}"/>
    <cellStyle name="Normal 4 8 5 4 3" xfId="28536" xr:uid="{B1ADF715-545E-4780-A045-6B4B49A6E52E}"/>
    <cellStyle name="Normal 4 8 5 5" xfId="15338" xr:uid="{00000000-0005-0000-0000-000065470000}"/>
    <cellStyle name="Normal 4 8 5 5 2" xfId="22572" xr:uid="{00000000-0005-0000-0000-000066470000}"/>
    <cellStyle name="Normal 4 8 5 5 2 2" xfId="34479" xr:uid="{1C6C24C1-0920-4294-97CE-3821062E1219}"/>
    <cellStyle name="Normal 4 8 5 5 3" xfId="28537" xr:uid="{55B43A5D-7329-4E13-9E4D-4B07CEFF5B71}"/>
    <cellStyle name="Normal 4 8 5 6" xfId="22564" xr:uid="{00000000-0005-0000-0000-000067470000}"/>
    <cellStyle name="Normal 4 8 5 6 2" xfId="34471" xr:uid="{932A3795-C26A-4107-9C26-CDEFA62E727D}"/>
    <cellStyle name="Normal 4 8 5 7" xfId="28529" xr:uid="{324C3424-463C-4541-8CD4-9E684588DBA2}"/>
    <cellStyle name="Normal 4 8 6" xfId="15339" xr:uid="{00000000-0005-0000-0000-000068470000}"/>
    <cellStyle name="Normal 4 8 6 2" xfId="22573" xr:uid="{00000000-0005-0000-0000-000069470000}"/>
    <cellStyle name="Normal 4 8 6 2 2" xfId="34480" xr:uid="{E05E2787-17EF-4DB9-B0DD-9D33B8B9C5D5}"/>
    <cellStyle name="Normal 4 8 6 3" xfId="28538" xr:uid="{F59DD74B-7619-4D7C-B992-45A177A1B009}"/>
    <cellStyle name="Normal 4 8 7" xfId="15340" xr:uid="{00000000-0005-0000-0000-00006A470000}"/>
    <cellStyle name="Normal 4 8 7 2" xfId="22574" xr:uid="{00000000-0005-0000-0000-00006B470000}"/>
    <cellStyle name="Normal 4 8 7 2 2" xfId="34481" xr:uid="{893AF773-7ECB-463E-AA48-B5D00641CAD9}"/>
    <cellStyle name="Normal 4 8 7 3" xfId="28539" xr:uid="{F6294AC4-6016-463D-B82F-32C50D6E3DC0}"/>
    <cellStyle name="Normal 4 8 8" xfId="15341" xr:uid="{00000000-0005-0000-0000-00006C470000}"/>
    <cellStyle name="Normal 4 8 8 2" xfId="22575" xr:uid="{00000000-0005-0000-0000-00006D470000}"/>
    <cellStyle name="Normal 4 8 8 2 2" xfId="34482" xr:uid="{285D1E75-CEDF-433D-8C3F-616394D3C2B1}"/>
    <cellStyle name="Normal 4 8 8 3" xfId="28540" xr:uid="{81684474-4C74-4A82-9632-0F72FAD67BA6}"/>
    <cellStyle name="Normal 4 8 9" xfId="15342" xr:uid="{00000000-0005-0000-0000-00006E470000}"/>
    <cellStyle name="Normal 4 8 9 2" xfId="22576" xr:uid="{00000000-0005-0000-0000-00006F470000}"/>
    <cellStyle name="Normal 4 8 9 2 2" xfId="34483" xr:uid="{8A40BAC9-2514-4F57-9B1D-C236C1288374}"/>
    <cellStyle name="Normal 4 8 9 3" xfId="28541" xr:uid="{4CAED04D-8EA4-49A5-B76E-1F7BD2592855}"/>
    <cellStyle name="Normal 4 9" xfId="15343" xr:uid="{00000000-0005-0000-0000-000070470000}"/>
    <cellStyle name="Normal 4 9 10" xfId="15344" xr:uid="{00000000-0005-0000-0000-000071470000}"/>
    <cellStyle name="Normal 4 9 10 2" xfId="22577" xr:uid="{00000000-0005-0000-0000-000072470000}"/>
    <cellStyle name="Normal 4 9 10 2 2" xfId="34484" xr:uid="{490E039F-ECC0-437C-8457-757E1AC48EA5}"/>
    <cellStyle name="Normal 4 9 10 3" xfId="28542" xr:uid="{23C5680E-59C3-4619-8787-BE46D9BEE96C}"/>
    <cellStyle name="Normal 4 9 11" xfId="15345" xr:uid="{00000000-0005-0000-0000-000073470000}"/>
    <cellStyle name="Normal 4 9 2" xfId="15346" xr:uid="{00000000-0005-0000-0000-000074470000}"/>
    <cellStyle name="Normal 4 9 2 2" xfId="15347" xr:uid="{00000000-0005-0000-0000-000075470000}"/>
    <cellStyle name="Normal 4 9 2 2 2" xfId="15348" xr:uid="{00000000-0005-0000-0000-000076470000}"/>
    <cellStyle name="Normal 4 9 2 2 2 2" xfId="22580" xr:uid="{00000000-0005-0000-0000-000077470000}"/>
    <cellStyle name="Normal 4 9 2 2 2 2 2" xfId="34487" xr:uid="{E8075822-94B4-4B18-A19D-BA069871D462}"/>
    <cellStyle name="Normal 4 9 2 2 2 3" xfId="28545" xr:uid="{0EC38E71-FBE0-4D9E-8D83-950D74EE42E8}"/>
    <cellStyle name="Normal 4 9 2 2 3" xfId="15349" xr:uid="{00000000-0005-0000-0000-000078470000}"/>
    <cellStyle name="Normal 4 9 2 2 3 2" xfId="22581" xr:uid="{00000000-0005-0000-0000-000079470000}"/>
    <cellStyle name="Normal 4 9 2 2 3 2 2" xfId="34488" xr:uid="{6CA131B3-9BC5-4EBD-BB9A-533151B9C61F}"/>
    <cellStyle name="Normal 4 9 2 2 3 3" xfId="28546" xr:uid="{3A743A14-AA6A-4531-86A1-0ABD4DF79CC3}"/>
    <cellStyle name="Normal 4 9 2 2 4" xfId="22579" xr:uid="{00000000-0005-0000-0000-00007A470000}"/>
    <cellStyle name="Normal 4 9 2 2 4 2" xfId="34486" xr:uid="{C647DB9A-3BD0-4A8C-ACEA-4FE508ED56C0}"/>
    <cellStyle name="Normal 4 9 2 2 5" xfId="28544" xr:uid="{007ECC66-5F19-4FA1-AD90-0C118D815551}"/>
    <cellStyle name="Normal 4 9 2 3" xfId="15350" xr:uid="{00000000-0005-0000-0000-00007B470000}"/>
    <cellStyle name="Normal 4 9 2 3 2" xfId="22582" xr:uid="{00000000-0005-0000-0000-00007C470000}"/>
    <cellStyle name="Normal 4 9 2 3 2 2" xfId="34489" xr:uid="{B8161A41-8D72-4A18-9479-92D01FA69B66}"/>
    <cellStyle name="Normal 4 9 2 3 3" xfId="28547" xr:uid="{10737C7F-7BE1-4FFA-9B2D-82FD92EDC4EC}"/>
    <cellStyle name="Normal 4 9 2 4" xfId="15351" xr:uid="{00000000-0005-0000-0000-00007D470000}"/>
    <cellStyle name="Normal 4 9 2 4 2" xfId="22583" xr:uid="{00000000-0005-0000-0000-00007E470000}"/>
    <cellStyle name="Normal 4 9 2 4 2 2" xfId="34490" xr:uid="{07C3CDA8-02E5-4FB3-BE78-420AA6250B29}"/>
    <cellStyle name="Normal 4 9 2 4 3" xfId="28548" xr:uid="{5CFB7718-958A-4208-96AE-20DD8853D30E}"/>
    <cellStyle name="Normal 4 9 2 5" xfId="15352" xr:uid="{00000000-0005-0000-0000-00007F470000}"/>
    <cellStyle name="Normal 4 9 2 5 2" xfId="22584" xr:uid="{00000000-0005-0000-0000-000080470000}"/>
    <cellStyle name="Normal 4 9 2 5 2 2" xfId="34491" xr:uid="{A27106B1-EF7B-4572-880C-FBE103A65DCF}"/>
    <cellStyle name="Normal 4 9 2 5 3" xfId="28549" xr:uid="{B26EE37D-867A-4176-A1EF-4E1BCCBCC904}"/>
    <cellStyle name="Normal 4 9 2 6" xfId="15353" xr:uid="{00000000-0005-0000-0000-000081470000}"/>
    <cellStyle name="Normal 4 9 2 6 2" xfId="22585" xr:uid="{00000000-0005-0000-0000-000082470000}"/>
    <cellStyle name="Normal 4 9 2 6 2 2" xfId="34492" xr:uid="{5262DD26-E519-405B-9BEF-2F72F41C76AE}"/>
    <cellStyle name="Normal 4 9 2 6 3" xfId="28550" xr:uid="{06FAFFE2-3B42-465C-82C2-B159E0A9DCCD}"/>
    <cellStyle name="Normal 4 9 2 7" xfId="15354" xr:uid="{00000000-0005-0000-0000-000083470000}"/>
    <cellStyle name="Normal 4 9 2 7 2" xfId="22586" xr:uid="{00000000-0005-0000-0000-000084470000}"/>
    <cellStyle name="Normal 4 9 2 7 2 2" xfId="34493" xr:uid="{A3FD2CC5-F81A-4F25-8F17-DDC670D1E339}"/>
    <cellStyle name="Normal 4 9 2 7 3" xfId="28551" xr:uid="{8684B3F8-DE65-4380-86CC-09A09EBCABDD}"/>
    <cellStyle name="Normal 4 9 2 8" xfId="22578" xr:uid="{00000000-0005-0000-0000-000085470000}"/>
    <cellStyle name="Normal 4 9 2 8 2" xfId="34485" xr:uid="{9744D300-AB2A-46B2-B7A8-66AB92ADE21D}"/>
    <cellStyle name="Normal 4 9 2 9" xfId="28543" xr:uid="{E8EAEB8C-9073-40B1-AE9F-FAE5A6A551E0}"/>
    <cellStyle name="Normal 4 9 3" xfId="15355" xr:uid="{00000000-0005-0000-0000-000086470000}"/>
    <cellStyle name="Normal 4 9 3 2" xfId="15356" xr:uid="{00000000-0005-0000-0000-000087470000}"/>
    <cellStyle name="Normal 4 9 3 2 2" xfId="22588" xr:uid="{00000000-0005-0000-0000-000088470000}"/>
    <cellStyle name="Normal 4 9 3 2 2 2" xfId="34495" xr:uid="{B8E28B41-F263-4598-8A9F-13D50B106BFC}"/>
    <cellStyle name="Normal 4 9 3 2 3" xfId="28553" xr:uid="{5B0D602E-B78F-45EF-ABFC-D49C78225C4E}"/>
    <cellStyle name="Normal 4 9 3 3" xfId="15357" xr:uid="{00000000-0005-0000-0000-000089470000}"/>
    <cellStyle name="Normal 4 9 3 3 2" xfId="22589" xr:uid="{00000000-0005-0000-0000-00008A470000}"/>
    <cellStyle name="Normal 4 9 3 3 2 2" xfId="34496" xr:uid="{3821381F-2454-49E3-8C1C-00A7F3892E23}"/>
    <cellStyle name="Normal 4 9 3 3 3" xfId="28554" xr:uid="{C2E520D5-A965-4121-922A-32A3BF736EF7}"/>
    <cellStyle name="Normal 4 9 3 4" xfId="15358" xr:uid="{00000000-0005-0000-0000-00008B470000}"/>
    <cellStyle name="Normal 4 9 3 4 2" xfId="22590" xr:uid="{00000000-0005-0000-0000-00008C470000}"/>
    <cellStyle name="Normal 4 9 3 4 2 2" xfId="34497" xr:uid="{D1A059C4-510B-4E99-9528-E37073CD048B}"/>
    <cellStyle name="Normal 4 9 3 4 3" xfId="28555" xr:uid="{C9159D13-7B0C-418E-AB80-7A605C396090}"/>
    <cellStyle name="Normal 4 9 3 5" xfId="22587" xr:uid="{00000000-0005-0000-0000-00008D470000}"/>
    <cellStyle name="Normal 4 9 3 5 2" xfId="34494" xr:uid="{9FE7D469-C363-4DD9-928A-1CCDA6B21D3A}"/>
    <cellStyle name="Normal 4 9 3 6" xfId="28552" xr:uid="{A5880E82-F9AB-4B56-8EC0-775CEABD8125}"/>
    <cellStyle name="Normal 4 9 4" xfId="15359" xr:uid="{00000000-0005-0000-0000-00008E470000}"/>
    <cellStyle name="Normal 4 9 4 2" xfId="15360" xr:uid="{00000000-0005-0000-0000-00008F470000}"/>
    <cellStyle name="Normal 4 9 4 2 2" xfId="22592" xr:uid="{00000000-0005-0000-0000-000090470000}"/>
    <cellStyle name="Normal 4 9 4 2 2 2" xfId="34499" xr:uid="{74BF48CA-B5F0-4F54-8427-AFFD8791D201}"/>
    <cellStyle name="Normal 4 9 4 2 3" xfId="28557" xr:uid="{2B4261C2-4B60-4071-B8A2-404747965928}"/>
    <cellStyle name="Normal 4 9 4 3" xfId="15361" xr:uid="{00000000-0005-0000-0000-000091470000}"/>
    <cellStyle name="Normal 4 9 4 3 2" xfId="22593" xr:uid="{00000000-0005-0000-0000-000092470000}"/>
    <cellStyle name="Normal 4 9 4 3 2 2" xfId="34500" xr:uid="{2C5BD9E2-7FB7-470A-BD19-4C1359FD015C}"/>
    <cellStyle name="Normal 4 9 4 3 3" xfId="28558" xr:uid="{02B3999E-762F-40DF-86FF-5F9C7F778198}"/>
    <cellStyle name="Normal 4 9 4 4" xfId="22591" xr:uid="{00000000-0005-0000-0000-000093470000}"/>
    <cellStyle name="Normal 4 9 4 4 2" xfId="34498" xr:uid="{8488E25E-30D4-4221-8AF3-45BF0ACFBA32}"/>
    <cellStyle name="Normal 4 9 4 5" xfId="28556" xr:uid="{76C3BBD3-5DA8-4B18-99AD-2199532CF162}"/>
    <cellStyle name="Normal 4 9 5" xfId="15362" xr:uid="{00000000-0005-0000-0000-000094470000}"/>
    <cellStyle name="Normal 4 9 5 2" xfId="22594" xr:uid="{00000000-0005-0000-0000-000095470000}"/>
    <cellStyle name="Normal 4 9 5 2 2" xfId="34501" xr:uid="{8A010AE9-ACB0-451B-B62F-5B21E7A7DD64}"/>
    <cellStyle name="Normal 4 9 5 3" xfId="28559" xr:uid="{44A8EDD8-854C-4D8F-8031-F189C193E3D0}"/>
    <cellStyle name="Normal 4 9 6" xfId="15363" xr:uid="{00000000-0005-0000-0000-000096470000}"/>
    <cellStyle name="Normal 4 9 6 2" xfId="22595" xr:uid="{00000000-0005-0000-0000-000097470000}"/>
    <cellStyle name="Normal 4 9 6 2 2" xfId="34502" xr:uid="{BE4B7566-1AE8-4C10-80D6-2DBD8664B56C}"/>
    <cellStyle name="Normal 4 9 6 3" xfId="28560" xr:uid="{288A1468-69E9-4D77-BD5D-D6A4F7011772}"/>
    <cellStyle name="Normal 4 9 7" xfId="15364" xr:uid="{00000000-0005-0000-0000-000098470000}"/>
    <cellStyle name="Normal 4 9 7 2" xfId="22596" xr:uid="{00000000-0005-0000-0000-000099470000}"/>
    <cellStyle name="Normal 4 9 7 2 2" xfId="34503" xr:uid="{AD59FB42-7966-41B6-A17E-B684AC3D00A2}"/>
    <cellStyle name="Normal 4 9 7 3" xfId="28561" xr:uid="{E099E94E-C75D-4FC2-A674-9F276E79D130}"/>
    <cellStyle name="Normal 4 9 8" xfId="15365" xr:uid="{00000000-0005-0000-0000-00009A470000}"/>
    <cellStyle name="Normal 4 9 8 2" xfId="22597" xr:uid="{00000000-0005-0000-0000-00009B470000}"/>
    <cellStyle name="Normal 4 9 8 2 2" xfId="34504" xr:uid="{AE1D0662-9D5B-4D61-8CF5-331E73AC216C}"/>
    <cellStyle name="Normal 4 9 8 3" xfId="28562" xr:uid="{4196A47D-D158-4C91-9E87-42366A45990F}"/>
    <cellStyle name="Normal 4 9 9" xfId="15366" xr:uid="{00000000-0005-0000-0000-00009C470000}"/>
    <cellStyle name="Normal 4 9 9 2" xfId="22598" xr:uid="{00000000-0005-0000-0000-00009D470000}"/>
    <cellStyle name="Normal 4 9 9 2 2" xfId="34505" xr:uid="{847EEB16-D05D-4BFF-B294-FA33D5B9E6AA}"/>
    <cellStyle name="Normal 4 9 9 3" xfId="28563" xr:uid="{17D12013-FB67-4529-ABB5-EA59F47A0388}"/>
    <cellStyle name="Normal 40" xfId="15367" xr:uid="{00000000-0005-0000-0000-00009E470000}"/>
    <cellStyle name="Normal 40 2" xfId="15368" xr:uid="{00000000-0005-0000-0000-00009F470000}"/>
    <cellStyle name="Normal 40 2 2" xfId="15369" xr:uid="{00000000-0005-0000-0000-0000A0470000}"/>
    <cellStyle name="Normal 40 2 2 2" xfId="15370" xr:uid="{00000000-0005-0000-0000-0000A1470000}"/>
    <cellStyle name="Normal 40 2 2 3" xfId="15371" xr:uid="{00000000-0005-0000-0000-0000A2470000}"/>
    <cellStyle name="Normal 40 2 3" xfId="15372" xr:uid="{00000000-0005-0000-0000-0000A3470000}"/>
    <cellStyle name="Normal 40 2 4" xfId="15373" xr:uid="{00000000-0005-0000-0000-0000A4470000}"/>
    <cellStyle name="Normal 40 2 5" xfId="15374" xr:uid="{00000000-0005-0000-0000-0000A5470000}"/>
    <cellStyle name="Normal 40 2 6" xfId="22600" xr:uid="{00000000-0005-0000-0000-0000A6470000}"/>
    <cellStyle name="Normal 40 2 6 2" xfId="34507" xr:uid="{AB5A165A-2A77-4ADA-A522-1CB16971331B}"/>
    <cellStyle name="Normal 40 2 7" xfId="28565" xr:uid="{28CFFEC3-7A0C-42AF-B7B6-DE1E71AD1CAE}"/>
    <cellStyle name="Normal 40 3" xfId="15375" xr:uid="{00000000-0005-0000-0000-0000A7470000}"/>
    <cellStyle name="Normal 40 4" xfId="15376" xr:uid="{00000000-0005-0000-0000-0000A8470000}"/>
    <cellStyle name="Normal 40 5" xfId="15377" xr:uid="{00000000-0005-0000-0000-0000A9470000}"/>
    <cellStyle name="Normal 40 6" xfId="22599" xr:uid="{00000000-0005-0000-0000-0000AA470000}"/>
    <cellStyle name="Normal 40 6 2" xfId="34506" xr:uid="{24B70396-FFEC-4E7C-8C34-DAFD461D8F69}"/>
    <cellStyle name="Normal 40 7" xfId="28564" xr:uid="{EC045235-1353-4851-94E1-CCE31B7264DE}"/>
    <cellStyle name="Normal 400" xfId="15378" xr:uid="{00000000-0005-0000-0000-0000AB470000}"/>
    <cellStyle name="Normal 401" xfId="15379" xr:uid="{00000000-0005-0000-0000-0000AC470000}"/>
    <cellStyle name="Normal 401 2" xfId="15380" xr:uid="{00000000-0005-0000-0000-0000AD470000}"/>
    <cellStyle name="Normal 402" xfId="15381" xr:uid="{00000000-0005-0000-0000-0000AE470000}"/>
    <cellStyle name="Normal 402 2" xfId="15382" xr:uid="{00000000-0005-0000-0000-0000AF470000}"/>
    <cellStyle name="Normal 403" xfId="15383" xr:uid="{00000000-0005-0000-0000-0000B0470000}"/>
    <cellStyle name="Normal 403 2" xfId="15384" xr:uid="{00000000-0005-0000-0000-0000B1470000}"/>
    <cellStyle name="Normal 404" xfId="15385" xr:uid="{00000000-0005-0000-0000-0000B2470000}"/>
    <cellStyle name="Normal 404 2" xfId="15386" xr:uid="{00000000-0005-0000-0000-0000B3470000}"/>
    <cellStyle name="Normal 405" xfId="15387" xr:uid="{00000000-0005-0000-0000-0000B4470000}"/>
    <cellStyle name="Normal 405 2" xfId="15388" xr:uid="{00000000-0005-0000-0000-0000B5470000}"/>
    <cellStyle name="Normal 406" xfId="15389" xr:uid="{00000000-0005-0000-0000-0000B6470000}"/>
    <cellStyle name="Normal 406 2" xfId="15390" xr:uid="{00000000-0005-0000-0000-0000B7470000}"/>
    <cellStyle name="Normal 407" xfId="15391" xr:uid="{00000000-0005-0000-0000-0000B8470000}"/>
    <cellStyle name="Normal 407 2" xfId="15392" xr:uid="{00000000-0005-0000-0000-0000B9470000}"/>
    <cellStyle name="Normal 408" xfId="15393" xr:uid="{00000000-0005-0000-0000-0000BA470000}"/>
    <cellStyle name="Normal 408 2" xfId="15394" xr:uid="{00000000-0005-0000-0000-0000BB470000}"/>
    <cellStyle name="Normal 409" xfId="15395" xr:uid="{00000000-0005-0000-0000-0000BC470000}"/>
    <cellStyle name="Normal 409 2" xfId="15396" xr:uid="{00000000-0005-0000-0000-0000BD470000}"/>
    <cellStyle name="Normal 41" xfId="15397" xr:uid="{00000000-0005-0000-0000-0000BE470000}"/>
    <cellStyle name="Normal 41 2" xfId="15398" xr:uid="{00000000-0005-0000-0000-0000BF470000}"/>
    <cellStyle name="Normal 41 2 2" xfId="15399" xr:uid="{00000000-0005-0000-0000-0000C0470000}"/>
    <cellStyle name="Normal 41 2 2 2" xfId="15400" xr:uid="{00000000-0005-0000-0000-0000C1470000}"/>
    <cellStyle name="Normal 41 2 2 3" xfId="15401" xr:uid="{00000000-0005-0000-0000-0000C2470000}"/>
    <cellStyle name="Normal 41 2 3" xfId="15402" xr:uid="{00000000-0005-0000-0000-0000C3470000}"/>
    <cellStyle name="Normal 41 2 4" xfId="15403" xr:uid="{00000000-0005-0000-0000-0000C4470000}"/>
    <cellStyle name="Normal 41 2 5" xfId="15404" xr:uid="{00000000-0005-0000-0000-0000C5470000}"/>
    <cellStyle name="Normal 41 2 6" xfId="22602" xr:uid="{00000000-0005-0000-0000-0000C6470000}"/>
    <cellStyle name="Normal 41 2 6 2" xfId="34509" xr:uid="{8E2BD8B7-23DE-46BB-9FA8-56F73CF1E2F7}"/>
    <cellStyle name="Normal 41 2 7" xfId="28567" xr:uid="{F168B643-C16D-4165-A063-319BA8BEE082}"/>
    <cellStyle name="Normal 41 3" xfId="15405" xr:uid="{00000000-0005-0000-0000-0000C7470000}"/>
    <cellStyle name="Normal 41 3 2" xfId="15406" xr:uid="{00000000-0005-0000-0000-0000C8470000}"/>
    <cellStyle name="Normal 41 3 3" xfId="22603" xr:uid="{00000000-0005-0000-0000-0000C9470000}"/>
    <cellStyle name="Normal 41 3 3 2" xfId="34510" xr:uid="{438D801C-5C3C-41DB-8DF7-7FD869BA00EF}"/>
    <cellStyle name="Normal 41 3 4" xfId="28568" xr:uid="{A33110CB-E63E-463E-BE69-6892ACE46A10}"/>
    <cellStyle name="Normal 41 4" xfId="15407" xr:uid="{00000000-0005-0000-0000-0000CA470000}"/>
    <cellStyle name="Normal 41 5" xfId="15408" xr:uid="{00000000-0005-0000-0000-0000CB470000}"/>
    <cellStyle name="Normal 41 6" xfId="22601" xr:uid="{00000000-0005-0000-0000-0000CC470000}"/>
    <cellStyle name="Normal 41 6 2" xfId="34508" xr:uid="{67883EA5-51AA-4309-9B23-BC44B563BE20}"/>
    <cellStyle name="Normal 41 7" xfId="28566" xr:uid="{27D69964-8AF9-4452-AAC6-E8C3994FC82D}"/>
    <cellStyle name="Normal 410" xfId="15409" xr:uid="{00000000-0005-0000-0000-0000CD470000}"/>
    <cellStyle name="Normal 410 2" xfId="15410" xr:uid="{00000000-0005-0000-0000-0000CE470000}"/>
    <cellStyle name="Normal 411" xfId="15411" xr:uid="{00000000-0005-0000-0000-0000CF470000}"/>
    <cellStyle name="Normal 411 2" xfId="15412" xr:uid="{00000000-0005-0000-0000-0000D0470000}"/>
    <cellStyle name="Normal 412" xfId="15413" xr:uid="{00000000-0005-0000-0000-0000D1470000}"/>
    <cellStyle name="Normal 412 2" xfId="15414" xr:uid="{00000000-0005-0000-0000-0000D2470000}"/>
    <cellStyle name="Normal 413" xfId="15415" xr:uid="{00000000-0005-0000-0000-0000D3470000}"/>
    <cellStyle name="Normal 413 2" xfId="15416" xr:uid="{00000000-0005-0000-0000-0000D4470000}"/>
    <cellStyle name="Normal 414" xfId="15417" xr:uid="{00000000-0005-0000-0000-0000D5470000}"/>
    <cellStyle name="Normal 414 2" xfId="15418" xr:uid="{00000000-0005-0000-0000-0000D6470000}"/>
    <cellStyle name="Normal 415" xfId="15419" xr:uid="{00000000-0005-0000-0000-0000D7470000}"/>
    <cellStyle name="Normal 415 2" xfId="15420" xr:uid="{00000000-0005-0000-0000-0000D8470000}"/>
    <cellStyle name="Normal 416" xfId="15421" xr:uid="{00000000-0005-0000-0000-0000D9470000}"/>
    <cellStyle name="Normal 416 2" xfId="15422" xr:uid="{00000000-0005-0000-0000-0000DA470000}"/>
    <cellStyle name="Normal 417" xfId="15423" xr:uid="{00000000-0005-0000-0000-0000DB470000}"/>
    <cellStyle name="Normal 417 2" xfId="15424" xr:uid="{00000000-0005-0000-0000-0000DC470000}"/>
    <cellStyle name="Normal 418" xfId="15425" xr:uid="{00000000-0005-0000-0000-0000DD470000}"/>
    <cellStyle name="Normal 418 2" xfId="15426" xr:uid="{00000000-0005-0000-0000-0000DE470000}"/>
    <cellStyle name="Normal 419" xfId="15427" xr:uid="{00000000-0005-0000-0000-0000DF470000}"/>
    <cellStyle name="Normal 419 2" xfId="15428" xr:uid="{00000000-0005-0000-0000-0000E0470000}"/>
    <cellStyle name="Normal 42" xfId="15429" xr:uid="{00000000-0005-0000-0000-0000E1470000}"/>
    <cellStyle name="Normal 42 2" xfId="15430" xr:uid="{00000000-0005-0000-0000-0000E2470000}"/>
    <cellStyle name="Normal 42 2 2" xfId="15431" xr:uid="{00000000-0005-0000-0000-0000E3470000}"/>
    <cellStyle name="Normal 42 2 2 2" xfId="15432" xr:uid="{00000000-0005-0000-0000-0000E4470000}"/>
    <cellStyle name="Normal 42 2 2 3" xfId="15433" xr:uid="{00000000-0005-0000-0000-0000E5470000}"/>
    <cellStyle name="Normal 42 2 3" xfId="15434" xr:uid="{00000000-0005-0000-0000-0000E6470000}"/>
    <cellStyle name="Normal 42 2 4" xfId="15435" xr:uid="{00000000-0005-0000-0000-0000E7470000}"/>
    <cellStyle name="Normal 42 2 5" xfId="15436" xr:uid="{00000000-0005-0000-0000-0000E8470000}"/>
    <cellStyle name="Normal 42 2 6" xfId="22605" xr:uid="{00000000-0005-0000-0000-0000E9470000}"/>
    <cellStyle name="Normal 42 2 6 2" xfId="34512" xr:uid="{7CC84DC1-0275-47FE-942F-3323C9BDB7FC}"/>
    <cellStyle name="Normal 42 2 7" xfId="28570" xr:uid="{AD5CE7C1-9F9F-42FA-8C4C-BAC88FBB020C}"/>
    <cellStyle name="Normal 42 3" xfId="15437" xr:uid="{00000000-0005-0000-0000-0000EA470000}"/>
    <cellStyle name="Normal 42 3 2" xfId="15438" xr:uid="{00000000-0005-0000-0000-0000EB470000}"/>
    <cellStyle name="Normal 42 3 3" xfId="22606" xr:uid="{00000000-0005-0000-0000-0000EC470000}"/>
    <cellStyle name="Normal 42 3 3 2" xfId="34513" xr:uid="{72E963E1-7443-4856-8716-B2098888EBA7}"/>
    <cellStyle name="Normal 42 3 4" xfId="28571" xr:uid="{32F0F459-D21F-4C15-A558-497F7A9F80A7}"/>
    <cellStyle name="Normal 42 4" xfId="15439" xr:uid="{00000000-0005-0000-0000-0000ED470000}"/>
    <cellStyle name="Normal 42 5" xfId="15440" xr:uid="{00000000-0005-0000-0000-0000EE470000}"/>
    <cellStyle name="Normal 42 6" xfId="22604" xr:uid="{00000000-0005-0000-0000-0000EF470000}"/>
    <cellStyle name="Normal 42 6 2" xfId="34511" xr:uid="{DFBBAC3D-8C5D-4997-9006-6A96AAC9EC7E}"/>
    <cellStyle name="Normal 42 7" xfId="28569" xr:uid="{31B15189-D2DB-40CB-A60F-5A57B5BA21F7}"/>
    <cellStyle name="Normal 420" xfId="15441" xr:uid="{00000000-0005-0000-0000-0000F0470000}"/>
    <cellStyle name="Normal 420 2" xfId="15442" xr:uid="{00000000-0005-0000-0000-0000F1470000}"/>
    <cellStyle name="Normal 421" xfId="15443" xr:uid="{00000000-0005-0000-0000-0000F2470000}"/>
    <cellStyle name="Normal 422" xfId="15444" xr:uid="{00000000-0005-0000-0000-0000F3470000}"/>
    <cellStyle name="Normal 423" xfId="15445" xr:uid="{00000000-0005-0000-0000-0000F4470000}"/>
    <cellStyle name="Normal 424" xfId="15446" xr:uid="{00000000-0005-0000-0000-0000F5470000}"/>
    <cellStyle name="Normal 425" xfId="15447" xr:uid="{00000000-0005-0000-0000-0000F6470000}"/>
    <cellStyle name="Normal 426" xfId="15448" xr:uid="{00000000-0005-0000-0000-0000F7470000}"/>
    <cellStyle name="Normal 427" xfId="15449" xr:uid="{00000000-0005-0000-0000-0000F8470000}"/>
    <cellStyle name="Normal 428" xfId="15450" xr:uid="{00000000-0005-0000-0000-0000F9470000}"/>
    <cellStyle name="Normal 429" xfId="15451" xr:uid="{00000000-0005-0000-0000-0000FA470000}"/>
    <cellStyle name="Normal 43" xfId="15452" xr:uid="{00000000-0005-0000-0000-0000FB470000}"/>
    <cellStyle name="Normal 43 2" xfId="15453" xr:uid="{00000000-0005-0000-0000-0000FC470000}"/>
    <cellStyle name="Normal 43 2 2" xfId="15454" xr:uid="{00000000-0005-0000-0000-0000FD470000}"/>
    <cellStyle name="Normal 43 2 2 2" xfId="15455" xr:uid="{00000000-0005-0000-0000-0000FE470000}"/>
    <cellStyle name="Normal 43 2 2 3" xfId="15456" xr:uid="{00000000-0005-0000-0000-0000FF470000}"/>
    <cellStyle name="Normal 43 2 3" xfId="15457" xr:uid="{00000000-0005-0000-0000-000000480000}"/>
    <cellStyle name="Normal 43 2 4" xfId="15458" xr:uid="{00000000-0005-0000-0000-000001480000}"/>
    <cellStyle name="Normal 43 2 5" xfId="15459" xr:uid="{00000000-0005-0000-0000-000002480000}"/>
    <cellStyle name="Normal 43 2 6" xfId="22608" xr:uid="{00000000-0005-0000-0000-000003480000}"/>
    <cellStyle name="Normal 43 2 6 2" xfId="34515" xr:uid="{A84F600F-5582-4A5C-B08D-984A686033BA}"/>
    <cellStyle name="Normal 43 2 7" xfId="28573" xr:uid="{50FE40CF-E03D-431B-A4C3-5CEFF391A193}"/>
    <cellStyle name="Normal 43 3" xfId="15460" xr:uid="{00000000-0005-0000-0000-000004480000}"/>
    <cellStyle name="Normal 43 4" xfId="15461" xr:uid="{00000000-0005-0000-0000-000005480000}"/>
    <cellStyle name="Normal 43 5" xfId="15462" xr:uid="{00000000-0005-0000-0000-000006480000}"/>
    <cellStyle name="Normal 43 6" xfId="22607" xr:uid="{00000000-0005-0000-0000-000007480000}"/>
    <cellStyle name="Normal 43 6 2" xfId="34514" xr:uid="{9C30DA2C-C19B-4439-802E-1B3709E42E62}"/>
    <cellStyle name="Normal 43 7" xfId="28572" xr:uid="{CE9D0070-CE8C-4A23-A61B-9F1B17D23755}"/>
    <cellStyle name="Normal 430" xfId="15463" xr:uid="{00000000-0005-0000-0000-000008480000}"/>
    <cellStyle name="Normal 431" xfId="15464" xr:uid="{00000000-0005-0000-0000-000009480000}"/>
    <cellStyle name="Normal 431 2" xfId="15465" xr:uid="{00000000-0005-0000-0000-00000A480000}"/>
    <cellStyle name="Normal 432" xfId="15466" xr:uid="{00000000-0005-0000-0000-00000B480000}"/>
    <cellStyle name="Normal 432 2" xfId="15467" xr:uid="{00000000-0005-0000-0000-00000C480000}"/>
    <cellStyle name="Normal 433" xfId="15468" xr:uid="{00000000-0005-0000-0000-00000D480000}"/>
    <cellStyle name="Normal 433 2" xfId="15469" xr:uid="{00000000-0005-0000-0000-00000E480000}"/>
    <cellStyle name="Normal 434" xfId="15470" xr:uid="{00000000-0005-0000-0000-00000F480000}"/>
    <cellStyle name="Normal 435" xfId="15471" xr:uid="{00000000-0005-0000-0000-000010480000}"/>
    <cellStyle name="Normal 436" xfId="15472" xr:uid="{00000000-0005-0000-0000-000011480000}"/>
    <cellStyle name="Normal 437" xfId="15473" xr:uid="{00000000-0005-0000-0000-000012480000}"/>
    <cellStyle name="Normal 438" xfId="15474" xr:uid="{00000000-0005-0000-0000-000013480000}"/>
    <cellStyle name="Normal 439" xfId="15475" xr:uid="{00000000-0005-0000-0000-000014480000}"/>
    <cellStyle name="Normal 44" xfId="15476" xr:uid="{00000000-0005-0000-0000-000015480000}"/>
    <cellStyle name="Normal 44 2" xfId="15477" xr:uid="{00000000-0005-0000-0000-000016480000}"/>
    <cellStyle name="Normal 44 2 2" xfId="15478" xr:uid="{00000000-0005-0000-0000-000017480000}"/>
    <cellStyle name="Normal 44 2 2 2" xfId="15479" xr:uid="{00000000-0005-0000-0000-000018480000}"/>
    <cellStyle name="Normal 44 2 2 3" xfId="15480" xr:uid="{00000000-0005-0000-0000-000019480000}"/>
    <cellStyle name="Normal 44 2 3" xfId="15481" xr:uid="{00000000-0005-0000-0000-00001A480000}"/>
    <cellStyle name="Normal 44 2 4" xfId="15482" xr:uid="{00000000-0005-0000-0000-00001B480000}"/>
    <cellStyle name="Normal 44 3" xfId="15483" xr:uid="{00000000-0005-0000-0000-00001C480000}"/>
    <cellStyle name="Normal 44 3 2" xfId="22610" xr:uid="{00000000-0005-0000-0000-00001D480000}"/>
    <cellStyle name="Normal 44 3 2 2" xfId="34517" xr:uid="{C95CD846-B9B1-4916-998C-ABEA4DD2F11D}"/>
    <cellStyle name="Normal 44 3 3" xfId="28575" xr:uid="{72C6538F-D4E1-4836-B52B-7D79030144C1}"/>
    <cellStyle name="Normal 44 4" xfId="15484" xr:uid="{00000000-0005-0000-0000-00001E480000}"/>
    <cellStyle name="Normal 44 5" xfId="15485" xr:uid="{00000000-0005-0000-0000-00001F480000}"/>
    <cellStyle name="Normal 44 6" xfId="22609" xr:uid="{00000000-0005-0000-0000-000020480000}"/>
    <cellStyle name="Normal 44 6 2" xfId="34516" xr:uid="{B4FA2AB7-F009-4685-AADE-A334CD7E31D8}"/>
    <cellStyle name="Normal 44 7" xfId="28574" xr:uid="{97B47434-9C70-4AE3-A012-3DC7AF7F8C6A}"/>
    <cellStyle name="Normal 440" xfId="15486" xr:uid="{00000000-0005-0000-0000-000021480000}"/>
    <cellStyle name="Normal 441" xfId="15487" xr:uid="{00000000-0005-0000-0000-000022480000}"/>
    <cellStyle name="Normal 442" xfId="15488" xr:uid="{00000000-0005-0000-0000-000023480000}"/>
    <cellStyle name="Normal 443" xfId="15489" xr:uid="{00000000-0005-0000-0000-000024480000}"/>
    <cellStyle name="Normal 444" xfId="15490" xr:uid="{00000000-0005-0000-0000-000025480000}"/>
    <cellStyle name="Normal 445" xfId="15491" xr:uid="{00000000-0005-0000-0000-000026480000}"/>
    <cellStyle name="Normal 446" xfId="15492" xr:uid="{00000000-0005-0000-0000-000027480000}"/>
    <cellStyle name="Normal 447" xfId="15493" xr:uid="{00000000-0005-0000-0000-000028480000}"/>
    <cellStyle name="Normal 448" xfId="15494" xr:uid="{00000000-0005-0000-0000-000029480000}"/>
    <cellStyle name="Normal 449" xfId="15495" xr:uid="{00000000-0005-0000-0000-00002A480000}"/>
    <cellStyle name="Normal 45" xfId="15496" xr:uid="{00000000-0005-0000-0000-00002B480000}"/>
    <cellStyle name="Normal 45 2" xfId="15497" xr:uid="{00000000-0005-0000-0000-00002C480000}"/>
    <cellStyle name="Normal 45 3" xfId="15498" xr:uid="{00000000-0005-0000-0000-00002D480000}"/>
    <cellStyle name="Normal 45 3 2" xfId="22612" xr:uid="{00000000-0005-0000-0000-00002E480000}"/>
    <cellStyle name="Normal 45 3 2 2" xfId="34519" xr:uid="{1E585A04-A0E2-44CB-87C2-D0DABC57BF9D}"/>
    <cellStyle name="Normal 45 3 3" xfId="28577" xr:uid="{27316CEA-1595-47E6-AF15-AD6286AD66D4}"/>
    <cellStyle name="Normal 45 4" xfId="15499" xr:uid="{00000000-0005-0000-0000-00002F480000}"/>
    <cellStyle name="Normal 45 5" xfId="15500" xr:uid="{00000000-0005-0000-0000-000030480000}"/>
    <cellStyle name="Normal 45 6" xfId="22611" xr:uid="{00000000-0005-0000-0000-000031480000}"/>
    <cellStyle name="Normal 45 6 2" xfId="34518" xr:uid="{3006D87F-596E-4921-958D-1CF78987148F}"/>
    <cellStyle name="Normal 45 7" xfId="28576" xr:uid="{7CFCAFC4-1CA2-46EC-9619-AEF301354393}"/>
    <cellStyle name="Normal 450" xfId="15501" xr:uid="{00000000-0005-0000-0000-000032480000}"/>
    <cellStyle name="Normal 451" xfId="15502" xr:uid="{00000000-0005-0000-0000-000033480000}"/>
    <cellStyle name="Normal 452" xfId="15503" xr:uid="{00000000-0005-0000-0000-000034480000}"/>
    <cellStyle name="Normal 452 2" xfId="22613" xr:uid="{00000000-0005-0000-0000-000035480000}"/>
    <cellStyle name="Normal 452 2 2" xfId="34520" xr:uid="{0C7E2ABD-8D2A-4A1E-BFCB-3241F9418965}"/>
    <cellStyle name="Normal 452 3" xfId="28578" xr:uid="{EDC00E32-5B57-4CAC-B739-5E0BCF7B8BB8}"/>
    <cellStyle name="Normal 453" xfId="15504" xr:uid="{00000000-0005-0000-0000-000036480000}"/>
    <cellStyle name="Normal 453 2" xfId="22614" xr:uid="{00000000-0005-0000-0000-000037480000}"/>
    <cellStyle name="Normal 453 2 2" xfId="34521" xr:uid="{ED66B120-ADC3-4BFE-B71E-B41717B8E05D}"/>
    <cellStyle name="Normal 453 3" xfId="28579" xr:uid="{0CCA0BC4-6C90-49B7-B33D-B8DE784AD233}"/>
    <cellStyle name="Normal 454" xfId="15505" xr:uid="{00000000-0005-0000-0000-000038480000}"/>
    <cellStyle name="Normal 454 2" xfId="22615" xr:uid="{00000000-0005-0000-0000-000039480000}"/>
    <cellStyle name="Normal 454 2 2" xfId="34522" xr:uid="{19DDE7FF-90C7-45D7-904E-18AF578E53A6}"/>
    <cellStyle name="Normal 454 3" xfId="28580" xr:uid="{2A8F2CFE-FF9B-43A2-98C7-36F2308AAC9D}"/>
    <cellStyle name="Normal 455" xfId="15506" xr:uid="{00000000-0005-0000-0000-00003A480000}"/>
    <cellStyle name="Normal 455 2" xfId="22616" xr:uid="{00000000-0005-0000-0000-00003B480000}"/>
    <cellStyle name="Normal 455 2 2" xfId="34523" xr:uid="{F2E6D32E-4964-4A18-B183-790C88A469D3}"/>
    <cellStyle name="Normal 455 3" xfId="28581" xr:uid="{2A1FDF0A-3D4C-4E38-8807-0A32E400443D}"/>
    <cellStyle name="Normal 456" xfId="15507" xr:uid="{00000000-0005-0000-0000-00003C480000}"/>
    <cellStyle name="Normal 456 2" xfId="22617" xr:uid="{00000000-0005-0000-0000-00003D480000}"/>
    <cellStyle name="Normal 456 2 2" xfId="34524" xr:uid="{19317238-7CB0-46DC-884A-630AD8643049}"/>
    <cellStyle name="Normal 456 3" xfId="28582" xr:uid="{E2F6A0CF-8A9E-448E-9D9F-68B2BD4812D6}"/>
    <cellStyle name="Normal 457" xfId="15508" xr:uid="{00000000-0005-0000-0000-00003E480000}"/>
    <cellStyle name="Normal 457 2" xfId="22618" xr:uid="{00000000-0005-0000-0000-00003F480000}"/>
    <cellStyle name="Normal 457 2 2" xfId="34525" xr:uid="{7A3EF787-2430-44D2-A1FA-3AAF24693911}"/>
    <cellStyle name="Normal 457 3" xfId="28583" xr:uid="{D36CCCB6-6E88-48D7-ABB2-DE6AD28718A2}"/>
    <cellStyle name="Normal 458" xfId="15509" xr:uid="{00000000-0005-0000-0000-000040480000}"/>
    <cellStyle name="Normal 458 2" xfId="22619" xr:uid="{00000000-0005-0000-0000-000041480000}"/>
    <cellStyle name="Normal 458 2 2" xfId="34526" xr:uid="{43B805F0-1249-4F6B-BB76-223E8FACF81F}"/>
    <cellStyle name="Normal 458 3" xfId="28584" xr:uid="{4428E833-F17B-42CD-A0CB-A2F6BC1E1B13}"/>
    <cellStyle name="Normal 459" xfId="15510" xr:uid="{00000000-0005-0000-0000-000042480000}"/>
    <cellStyle name="Normal 459 2" xfId="22620" xr:uid="{00000000-0005-0000-0000-000043480000}"/>
    <cellStyle name="Normal 459 2 2" xfId="34527" xr:uid="{C39F7BF0-A489-465A-90BC-CE664A093BCF}"/>
    <cellStyle name="Normal 459 3" xfId="28585" xr:uid="{DC5E6760-3B3A-4D70-A762-2858ABE99A5F}"/>
    <cellStyle name="Normal 46" xfId="15511" xr:uid="{00000000-0005-0000-0000-000044480000}"/>
    <cellStyle name="Normal 46 2" xfId="15512" xr:uid="{00000000-0005-0000-0000-000045480000}"/>
    <cellStyle name="Normal 46 3" xfId="15513" xr:uid="{00000000-0005-0000-0000-000046480000}"/>
    <cellStyle name="Normal 46 3 2" xfId="22622" xr:uid="{00000000-0005-0000-0000-000047480000}"/>
    <cellStyle name="Normal 46 3 2 2" xfId="34529" xr:uid="{76CCF542-C8FC-49F9-BAAD-CA6E65EEE1B9}"/>
    <cellStyle name="Normal 46 3 3" xfId="28587" xr:uid="{3A14A5B9-A54B-4451-AA25-5D8AFFB45866}"/>
    <cellStyle name="Normal 46 4" xfId="15514" xr:uid="{00000000-0005-0000-0000-000048480000}"/>
    <cellStyle name="Normal 46 5" xfId="15515" xr:uid="{00000000-0005-0000-0000-000049480000}"/>
    <cellStyle name="Normal 46 6" xfId="22621" xr:uid="{00000000-0005-0000-0000-00004A480000}"/>
    <cellStyle name="Normal 46 6 2" xfId="34528" xr:uid="{EDC0BA52-C269-4BB1-A499-D803E698DD07}"/>
    <cellStyle name="Normal 46 7" xfId="28586" xr:uid="{71039312-F066-4309-910F-62F8986232F7}"/>
    <cellStyle name="Normal 460" xfId="15516" xr:uid="{00000000-0005-0000-0000-00004B480000}"/>
    <cellStyle name="Normal 460 2" xfId="22623" xr:uid="{00000000-0005-0000-0000-00004C480000}"/>
    <cellStyle name="Normal 460 2 2" xfId="34530" xr:uid="{5D849EF8-D44C-4913-8280-BAD2CB088C94}"/>
    <cellStyle name="Normal 460 3" xfId="28588" xr:uid="{2832B1B2-EE77-4B1C-AA0C-380E4BCBCF0E}"/>
    <cellStyle name="Normal 461" xfId="15517" xr:uid="{00000000-0005-0000-0000-00004D480000}"/>
    <cellStyle name="Normal 461 2" xfId="22624" xr:uid="{00000000-0005-0000-0000-00004E480000}"/>
    <cellStyle name="Normal 461 2 2" xfId="34531" xr:uid="{31426BF3-BB9D-4E73-9531-9905F8E69E18}"/>
    <cellStyle name="Normal 461 3" xfId="28589" xr:uid="{4DC984B7-FCD9-4A49-81E7-EA55C10E06EF}"/>
    <cellStyle name="Normal 462" xfId="15518" xr:uid="{00000000-0005-0000-0000-00004F480000}"/>
    <cellStyle name="Normal 462 2" xfId="22625" xr:uid="{00000000-0005-0000-0000-000050480000}"/>
    <cellStyle name="Normal 462 2 2" xfId="34532" xr:uid="{F516948A-304C-422E-8914-71AAFF062478}"/>
    <cellStyle name="Normal 462 3" xfId="28590" xr:uid="{B7235E68-C592-4622-91B9-DCFB03CCAB60}"/>
    <cellStyle name="Normal 463" xfId="15519" xr:uid="{00000000-0005-0000-0000-000051480000}"/>
    <cellStyle name="Normal 463 2" xfId="22626" xr:uid="{00000000-0005-0000-0000-000052480000}"/>
    <cellStyle name="Normal 463 2 2" xfId="34533" xr:uid="{2B46EF2F-5E69-4E06-980B-D96A5D6FE5ED}"/>
    <cellStyle name="Normal 463 3" xfId="28591" xr:uid="{9B5DF13C-B38E-44D7-AEA6-A8D4D9AE3347}"/>
    <cellStyle name="Normal 464" xfId="15520" xr:uid="{00000000-0005-0000-0000-000053480000}"/>
    <cellStyle name="Normal 464 2" xfId="22627" xr:uid="{00000000-0005-0000-0000-000054480000}"/>
    <cellStyle name="Normal 464 2 2" xfId="34534" xr:uid="{A22582C7-ED50-42BF-B561-45B39204A5FF}"/>
    <cellStyle name="Normal 464 3" xfId="28592" xr:uid="{C1A81C14-5363-4C26-865B-CF1A6673B194}"/>
    <cellStyle name="Normal 465" xfId="15521" xr:uid="{00000000-0005-0000-0000-000055480000}"/>
    <cellStyle name="Normal 465 2" xfId="22628" xr:uid="{00000000-0005-0000-0000-000056480000}"/>
    <cellStyle name="Normal 465 2 2" xfId="34535" xr:uid="{0868CBB1-2525-45B2-9CD1-235730E7524A}"/>
    <cellStyle name="Normal 465 3" xfId="28593" xr:uid="{DD0EE85B-3EB7-4624-B6CA-20105D39F8B7}"/>
    <cellStyle name="Normal 466" xfId="15522" xr:uid="{00000000-0005-0000-0000-000057480000}"/>
    <cellStyle name="Normal 466 2" xfId="22629" xr:uid="{00000000-0005-0000-0000-000058480000}"/>
    <cellStyle name="Normal 466 2 2" xfId="34536" xr:uid="{785E8A41-ACD4-44EF-81D1-3B7235B2FF03}"/>
    <cellStyle name="Normal 466 3" xfId="28594" xr:uid="{69DE71E2-40AF-4422-AB0B-2FF1211C1237}"/>
    <cellStyle name="Normal 467" xfId="15523" xr:uid="{00000000-0005-0000-0000-000059480000}"/>
    <cellStyle name="Normal 467 2" xfId="22630" xr:uid="{00000000-0005-0000-0000-00005A480000}"/>
    <cellStyle name="Normal 467 2 2" xfId="34537" xr:uid="{A2A0C367-8146-419D-B950-EB69EFE3176A}"/>
    <cellStyle name="Normal 467 3" xfId="28595" xr:uid="{D05731F6-A648-4A2F-9BB0-09424CF4B55E}"/>
    <cellStyle name="Normal 468" xfId="15524" xr:uid="{00000000-0005-0000-0000-00005B480000}"/>
    <cellStyle name="Normal 468 2" xfId="22631" xr:uid="{00000000-0005-0000-0000-00005C480000}"/>
    <cellStyle name="Normal 468 2 2" xfId="34538" xr:uid="{4D1E58DA-F7FE-4E82-A7F3-716606B3F85E}"/>
    <cellStyle name="Normal 468 3" xfId="28596" xr:uid="{1A59C60C-6987-40CC-840F-535DAC4D0CCC}"/>
    <cellStyle name="Normal 469" xfId="15525" xr:uid="{00000000-0005-0000-0000-00005D480000}"/>
    <cellStyle name="Normal 469 2" xfId="22632" xr:uid="{00000000-0005-0000-0000-00005E480000}"/>
    <cellStyle name="Normal 469 2 2" xfId="34539" xr:uid="{85310322-3C81-4824-B350-874941D92157}"/>
    <cellStyle name="Normal 469 3" xfId="28597" xr:uid="{05324B14-FC74-465F-8F41-7F082CD7C231}"/>
    <cellStyle name="Normal 47" xfId="15526" xr:uid="{00000000-0005-0000-0000-00005F480000}"/>
    <cellStyle name="Normal 47 2" xfId="15527" xr:uid="{00000000-0005-0000-0000-000060480000}"/>
    <cellStyle name="Normal 47 3" xfId="15528" xr:uid="{00000000-0005-0000-0000-000061480000}"/>
    <cellStyle name="Normal 47 3 2" xfId="22634" xr:uid="{00000000-0005-0000-0000-000062480000}"/>
    <cellStyle name="Normal 47 3 2 2" xfId="34541" xr:uid="{53FB9D5E-D485-4D0F-BB2C-4AFC3CA00E14}"/>
    <cellStyle name="Normal 47 3 3" xfId="28599" xr:uid="{8E083940-F8C6-4D5E-B859-ECA23E0640B7}"/>
    <cellStyle name="Normal 47 4" xfId="15529" xr:uid="{00000000-0005-0000-0000-000063480000}"/>
    <cellStyle name="Normal 47 5" xfId="22633" xr:uid="{00000000-0005-0000-0000-000064480000}"/>
    <cellStyle name="Normal 47 5 2" xfId="34540" xr:uid="{B594C6DA-1287-4877-A140-CCEF1F60378B}"/>
    <cellStyle name="Normal 47 6" xfId="28598" xr:uid="{B5999EC8-B0D0-4F99-9948-88D113E38B05}"/>
    <cellStyle name="Normal 470" xfId="15530" xr:uid="{00000000-0005-0000-0000-000065480000}"/>
    <cellStyle name="Normal 470 2" xfId="22635" xr:uid="{00000000-0005-0000-0000-000066480000}"/>
    <cellStyle name="Normal 470 2 2" xfId="34542" xr:uid="{6D3B66D4-B12C-4A2D-B757-E47C30E426F1}"/>
    <cellStyle name="Normal 470 3" xfId="28600" xr:uid="{6698448C-4E0B-4590-913D-72F749FA5C0A}"/>
    <cellStyle name="Normal 471" xfId="15531" xr:uid="{00000000-0005-0000-0000-000067480000}"/>
    <cellStyle name="Normal 471 2" xfId="22636" xr:uid="{00000000-0005-0000-0000-000068480000}"/>
    <cellStyle name="Normal 471 2 2" xfId="34543" xr:uid="{C43D6CE5-0363-483A-8EE0-C75D55407793}"/>
    <cellStyle name="Normal 471 3" xfId="28601" xr:uid="{2F78293E-8882-4B9C-919B-7D0A50565CA4}"/>
    <cellStyle name="Normal 472" xfId="15532" xr:uid="{00000000-0005-0000-0000-000069480000}"/>
    <cellStyle name="Normal 472 2" xfId="22637" xr:uid="{00000000-0005-0000-0000-00006A480000}"/>
    <cellStyle name="Normal 472 2 2" xfId="34544" xr:uid="{2FEBC16F-8560-4580-8832-BC24814C8B16}"/>
    <cellStyle name="Normal 472 3" xfId="28602" xr:uid="{A0DF7379-BAA5-48E5-9E37-C6723F2BF76A}"/>
    <cellStyle name="Normal 473" xfId="15533" xr:uid="{00000000-0005-0000-0000-00006B480000}"/>
    <cellStyle name="Normal 473 2" xfId="22638" xr:uid="{00000000-0005-0000-0000-00006C480000}"/>
    <cellStyle name="Normal 473 2 2" xfId="34545" xr:uid="{BCDC68B7-34A8-47D5-9075-BF06B877CA0D}"/>
    <cellStyle name="Normal 473 3" xfId="28603" xr:uid="{EA6C7A6F-E984-4EC8-BA07-CF5C563B55F7}"/>
    <cellStyle name="Normal 474" xfId="15534" xr:uid="{00000000-0005-0000-0000-00006D480000}"/>
    <cellStyle name="Normal 474 2" xfId="22639" xr:uid="{00000000-0005-0000-0000-00006E480000}"/>
    <cellStyle name="Normal 474 2 2" xfId="34546" xr:uid="{9F8CDC47-BA5D-4B14-AA5C-1E58E69E5C74}"/>
    <cellStyle name="Normal 474 3" xfId="28604" xr:uid="{D33A8CBA-74F8-4CBC-8894-321202729600}"/>
    <cellStyle name="Normal 475" xfId="15535" xr:uid="{00000000-0005-0000-0000-00006F480000}"/>
    <cellStyle name="Normal 475 2" xfId="22640" xr:uid="{00000000-0005-0000-0000-000070480000}"/>
    <cellStyle name="Normal 475 2 2" xfId="34547" xr:uid="{68ECD38F-C20A-4F6D-8A95-46A00940295C}"/>
    <cellStyle name="Normal 475 3" xfId="28605" xr:uid="{F524B9B2-285F-4A61-8410-AD5651F2BCE9}"/>
    <cellStyle name="Normal 476" xfId="15536" xr:uid="{00000000-0005-0000-0000-000071480000}"/>
    <cellStyle name="Normal 476 2" xfId="22641" xr:uid="{00000000-0005-0000-0000-000072480000}"/>
    <cellStyle name="Normal 476 2 2" xfId="34548" xr:uid="{85FA7182-9744-4F0F-95FD-DFEA3EAADE77}"/>
    <cellStyle name="Normal 476 3" xfId="28606" xr:uid="{4EFF9A0C-F6DA-413F-9802-C8AD75AD420E}"/>
    <cellStyle name="Normal 477" xfId="15537" xr:uid="{00000000-0005-0000-0000-000073480000}"/>
    <cellStyle name="Normal 477 2" xfId="22642" xr:uid="{00000000-0005-0000-0000-000074480000}"/>
    <cellStyle name="Normal 477 2 2" xfId="34549" xr:uid="{1EE4896F-1B10-45C4-8F65-8856CC99602A}"/>
    <cellStyle name="Normal 477 3" xfId="28607" xr:uid="{E5A4AC53-D29A-4AB7-869A-765971494643}"/>
    <cellStyle name="Normal 478" xfId="15538" xr:uid="{00000000-0005-0000-0000-000075480000}"/>
    <cellStyle name="Normal 478 2" xfId="22643" xr:uid="{00000000-0005-0000-0000-000076480000}"/>
    <cellStyle name="Normal 478 2 2" xfId="34550" xr:uid="{F22C9501-AD66-44BE-AD8F-BD17379189D3}"/>
    <cellStyle name="Normal 478 3" xfId="28608" xr:uid="{543CF534-8E49-4089-AA8D-D55F472D2449}"/>
    <cellStyle name="Normal 479" xfId="15539" xr:uid="{00000000-0005-0000-0000-000077480000}"/>
    <cellStyle name="Normal 479 2" xfId="22644" xr:uid="{00000000-0005-0000-0000-000078480000}"/>
    <cellStyle name="Normal 479 2 2" xfId="34551" xr:uid="{CE7E69C7-1A7C-44AB-B024-ECFC5CC4A189}"/>
    <cellStyle name="Normal 479 3" xfId="28609" xr:uid="{AF3E93F0-B289-4213-B01C-9ABDD09866C0}"/>
    <cellStyle name="Normal 48" xfId="15540" xr:uid="{00000000-0005-0000-0000-000079480000}"/>
    <cellStyle name="Normal 48 2" xfId="22645" xr:uid="{00000000-0005-0000-0000-00007A480000}"/>
    <cellStyle name="Normal 48 2 2" xfId="34552" xr:uid="{99AECB7C-63A2-4ACE-9FCA-CFA2F88237A5}"/>
    <cellStyle name="Normal 48 3" xfId="28610" xr:uid="{2D9DF24A-223C-40D7-A382-795AAF2F0126}"/>
    <cellStyle name="Normal 480" xfId="15541" xr:uid="{00000000-0005-0000-0000-00007B480000}"/>
    <cellStyle name="Normal 480 2" xfId="22646" xr:uid="{00000000-0005-0000-0000-00007C480000}"/>
    <cellStyle name="Normal 480 2 2" xfId="34553" xr:uid="{A9D25A0D-2843-456D-8E06-0DE4A04F3A53}"/>
    <cellStyle name="Normal 480 3" xfId="28611" xr:uid="{CB38E80B-41E6-4E1B-A024-259D2BDF897D}"/>
    <cellStyle name="Normal 481" xfId="15542" xr:uid="{00000000-0005-0000-0000-00007D480000}"/>
    <cellStyle name="Normal 481 2" xfId="22647" xr:uid="{00000000-0005-0000-0000-00007E480000}"/>
    <cellStyle name="Normal 481 2 2" xfId="34554" xr:uid="{65A739C8-3872-40D4-8294-BBEE85D1C21D}"/>
    <cellStyle name="Normal 481 3" xfId="28612" xr:uid="{EF8523D9-98B4-47C2-A015-33C72D40E6E8}"/>
    <cellStyle name="Normal 482" xfId="15543" xr:uid="{00000000-0005-0000-0000-00007F480000}"/>
    <cellStyle name="Normal 482 2" xfId="22648" xr:uid="{00000000-0005-0000-0000-000080480000}"/>
    <cellStyle name="Normal 482 2 2" xfId="34555" xr:uid="{699D5367-CA73-4370-8A82-5FA4399946FF}"/>
    <cellStyle name="Normal 482 3" xfId="28613" xr:uid="{98AD3982-DC44-4C92-B9FB-5999EE4168E4}"/>
    <cellStyle name="Normal 483" xfId="15544" xr:uid="{00000000-0005-0000-0000-000081480000}"/>
    <cellStyle name="Normal 483 2" xfId="22649" xr:uid="{00000000-0005-0000-0000-000082480000}"/>
    <cellStyle name="Normal 483 2 2" xfId="34556" xr:uid="{C315B89F-706C-48E8-B6A0-DC1B1D179596}"/>
    <cellStyle name="Normal 483 3" xfId="28614" xr:uid="{476A75E7-E82D-4DF6-AE3F-78D58B65AC76}"/>
    <cellStyle name="Normal 484" xfId="15545" xr:uid="{00000000-0005-0000-0000-000083480000}"/>
    <cellStyle name="Normal 484 2" xfId="22650" xr:uid="{00000000-0005-0000-0000-000084480000}"/>
    <cellStyle name="Normal 484 2 2" xfId="34557" xr:uid="{5F1E031E-8BDB-42D5-92C7-7A53DBCBFF80}"/>
    <cellStyle name="Normal 484 3" xfId="28615" xr:uid="{C44AF9FB-CFB4-410F-BA8F-DC5DE127974B}"/>
    <cellStyle name="Normal 485" xfId="15546" xr:uid="{00000000-0005-0000-0000-000085480000}"/>
    <cellStyle name="Normal 485 2" xfId="22651" xr:uid="{00000000-0005-0000-0000-000086480000}"/>
    <cellStyle name="Normal 485 2 2" xfId="34558" xr:uid="{374641A7-57FB-43C2-BF18-90B73EF703DE}"/>
    <cellStyle name="Normal 485 3" xfId="28616" xr:uid="{2FC22EF5-2052-4B2F-840E-273606BB74AC}"/>
    <cellStyle name="Normal 486" xfId="15547" xr:uid="{00000000-0005-0000-0000-000087480000}"/>
    <cellStyle name="Normal 486 2" xfId="22652" xr:uid="{00000000-0005-0000-0000-000088480000}"/>
    <cellStyle name="Normal 486 2 2" xfId="34559" xr:uid="{45659B76-2324-4FC6-A96C-8B33799B46D3}"/>
    <cellStyle name="Normal 486 3" xfId="28617" xr:uid="{737A0D65-7B6C-487C-8E1F-29D015046478}"/>
    <cellStyle name="Normal 487" xfId="15548" xr:uid="{00000000-0005-0000-0000-000089480000}"/>
    <cellStyle name="Normal 487 2" xfId="22653" xr:uid="{00000000-0005-0000-0000-00008A480000}"/>
    <cellStyle name="Normal 487 2 2" xfId="34560" xr:uid="{B5FB1F7D-BD17-4018-A215-672766442AA2}"/>
    <cellStyle name="Normal 487 3" xfId="28618" xr:uid="{F4225204-990B-4137-B368-891D799A3342}"/>
    <cellStyle name="Normal 488" xfId="15549" xr:uid="{00000000-0005-0000-0000-00008B480000}"/>
    <cellStyle name="Normal 488 2" xfId="22654" xr:uid="{00000000-0005-0000-0000-00008C480000}"/>
    <cellStyle name="Normal 488 2 2" xfId="34561" xr:uid="{5A50A03E-E078-4F3E-ADFC-C4AC7024B00C}"/>
    <cellStyle name="Normal 488 3" xfId="28619" xr:uid="{9BC91CD1-72D9-4507-B7AB-059AB7FCF51C}"/>
    <cellStyle name="Normal 489" xfId="15550" xr:uid="{00000000-0005-0000-0000-00008D480000}"/>
    <cellStyle name="Normal 489 2" xfId="22655" xr:uid="{00000000-0005-0000-0000-00008E480000}"/>
    <cellStyle name="Normal 489 2 2" xfId="34562" xr:uid="{47A73108-D67E-4131-921F-AF8B26A4254D}"/>
    <cellStyle name="Normal 489 3" xfId="28620" xr:uid="{4B017B51-C45F-439B-B1F9-C3CFA3C0F40D}"/>
    <cellStyle name="Normal 49" xfId="15551" xr:uid="{00000000-0005-0000-0000-00008F480000}"/>
    <cellStyle name="Normal 49 2" xfId="22656" xr:uid="{00000000-0005-0000-0000-000090480000}"/>
    <cellStyle name="Normal 49 2 2" xfId="34563" xr:uid="{67BB73C6-73A0-45A0-8D0B-883AF4BAFEB1}"/>
    <cellStyle name="Normal 49 3" xfId="28621" xr:uid="{07A75952-4556-4AF6-BE58-E2656F64E4E1}"/>
    <cellStyle name="Normal 490" xfId="15552" xr:uid="{00000000-0005-0000-0000-000091480000}"/>
    <cellStyle name="Normal 490 2" xfId="22657" xr:uid="{00000000-0005-0000-0000-000092480000}"/>
    <cellStyle name="Normal 490 2 2" xfId="34564" xr:uid="{17EA3E15-B533-4979-8BF5-83009C60FF50}"/>
    <cellStyle name="Normal 490 3" xfId="28622" xr:uid="{86B8F29B-B9AB-47CB-BEFD-26A55A6BD231}"/>
    <cellStyle name="Normal 491" xfId="15553" xr:uid="{00000000-0005-0000-0000-000093480000}"/>
    <cellStyle name="Normal 491 2" xfId="22658" xr:uid="{00000000-0005-0000-0000-000094480000}"/>
    <cellStyle name="Normal 491 2 2" xfId="34565" xr:uid="{0D23AB0C-5DE9-4D7E-ABB5-0AAAC6D4F9B2}"/>
    <cellStyle name="Normal 491 3" xfId="28623" xr:uid="{DF237EEE-4A9E-4513-A254-230630681A08}"/>
    <cellStyle name="Normal 492" xfId="15554" xr:uid="{00000000-0005-0000-0000-000095480000}"/>
    <cellStyle name="Normal 492 2" xfId="22659" xr:uid="{00000000-0005-0000-0000-000096480000}"/>
    <cellStyle name="Normal 492 2 2" xfId="34566" xr:uid="{C88701DA-C1A1-4EC5-B769-773A7334AC75}"/>
    <cellStyle name="Normal 492 3" xfId="28624" xr:uid="{1835A4D4-F6C9-4C65-99FB-6C7205DC9841}"/>
    <cellStyle name="Normal 493" xfId="15555" xr:uid="{00000000-0005-0000-0000-000097480000}"/>
    <cellStyle name="Normal 493 2" xfId="22660" xr:uid="{00000000-0005-0000-0000-000098480000}"/>
    <cellStyle name="Normal 493 2 2" xfId="34567" xr:uid="{433790BC-B858-48E9-BE69-72A1AA9537C2}"/>
    <cellStyle name="Normal 493 3" xfId="28625" xr:uid="{BD01FE61-992E-4E10-B3B8-E9D0CAF5C371}"/>
    <cellStyle name="Normal 494" xfId="15556" xr:uid="{00000000-0005-0000-0000-000099480000}"/>
    <cellStyle name="Normal 494 2" xfId="22661" xr:uid="{00000000-0005-0000-0000-00009A480000}"/>
    <cellStyle name="Normal 494 2 2" xfId="34568" xr:uid="{CAE11ED8-4A09-43DA-B649-2A235EA513AB}"/>
    <cellStyle name="Normal 494 3" xfId="28626" xr:uid="{154D0A84-4183-48BF-A47D-331C20987912}"/>
    <cellStyle name="Normal 495" xfId="15557" xr:uid="{00000000-0005-0000-0000-00009B480000}"/>
    <cellStyle name="Normal 495 2" xfId="22662" xr:uid="{00000000-0005-0000-0000-00009C480000}"/>
    <cellStyle name="Normal 495 2 2" xfId="34569" xr:uid="{FCAAB798-BE83-42D9-8FCA-D3DEC7CAAC28}"/>
    <cellStyle name="Normal 495 3" xfId="28627" xr:uid="{909F8096-CF57-454C-85FC-81339E4D3265}"/>
    <cellStyle name="Normal 496" xfId="15558" xr:uid="{00000000-0005-0000-0000-00009D480000}"/>
    <cellStyle name="Normal 496 2" xfId="22663" xr:uid="{00000000-0005-0000-0000-00009E480000}"/>
    <cellStyle name="Normal 496 2 2" xfId="34570" xr:uid="{7EBEEF0C-BA86-4CE8-9B48-81F8EDE89020}"/>
    <cellStyle name="Normal 496 3" xfId="28628" xr:uid="{A6763BB6-32AD-4206-A744-1A47BEFBBE26}"/>
    <cellStyle name="Normal 497" xfId="15559" xr:uid="{00000000-0005-0000-0000-00009F480000}"/>
    <cellStyle name="Normal 497 2" xfId="22664" xr:uid="{00000000-0005-0000-0000-0000A0480000}"/>
    <cellStyle name="Normal 497 2 2" xfId="34571" xr:uid="{C5AC2CFA-7756-488E-B5BF-B91CA8E728D6}"/>
    <cellStyle name="Normal 497 3" xfId="28629" xr:uid="{E1029795-5721-42D8-B03D-2DB8E212F066}"/>
    <cellStyle name="Normal 498" xfId="15560" xr:uid="{00000000-0005-0000-0000-0000A1480000}"/>
    <cellStyle name="Normal 498 2" xfId="22665" xr:uid="{00000000-0005-0000-0000-0000A2480000}"/>
    <cellStyle name="Normal 498 2 2" xfId="34572" xr:uid="{FB3911CB-C216-46D4-A1E3-FC9319A9B0FA}"/>
    <cellStyle name="Normal 498 3" xfId="28630" xr:uid="{4DF3A177-BD2D-4857-BD9A-017306F22EF3}"/>
    <cellStyle name="Normal 499" xfId="15561" xr:uid="{00000000-0005-0000-0000-0000A3480000}"/>
    <cellStyle name="Normal 499 2" xfId="22666" xr:uid="{00000000-0005-0000-0000-0000A4480000}"/>
    <cellStyle name="Normal 499 2 2" xfId="34573" xr:uid="{8DDC18B6-9318-4F66-85A8-A594F2B5CC41}"/>
    <cellStyle name="Normal 499 3" xfId="28631" xr:uid="{C700D4BD-F874-402B-98A0-99C7009E0C66}"/>
    <cellStyle name="Normal 5" xfId="15562" xr:uid="{00000000-0005-0000-0000-0000A5480000}"/>
    <cellStyle name="Normal 5 10" xfId="15563" xr:uid="{00000000-0005-0000-0000-0000A6480000}"/>
    <cellStyle name="Normal 5 10 10" xfId="15564" xr:uid="{00000000-0005-0000-0000-0000A7480000}"/>
    <cellStyle name="Normal 5 10 11" xfId="22668" xr:uid="{00000000-0005-0000-0000-0000A8480000}"/>
    <cellStyle name="Normal 5 10 11 2" xfId="34575" xr:uid="{45164E1F-A0F6-48A7-A5B9-A5800F51B70E}"/>
    <cellStyle name="Normal 5 10 12" xfId="28633" xr:uid="{146DDA7D-74DB-4705-8D46-9978F0131BAC}"/>
    <cellStyle name="Normal 5 10 2" xfId="15565" xr:uid="{00000000-0005-0000-0000-0000A9480000}"/>
    <cellStyle name="Normal 5 10 2 2" xfId="15566" xr:uid="{00000000-0005-0000-0000-0000AA480000}"/>
    <cellStyle name="Normal 5 10 2 2 2" xfId="15567" xr:uid="{00000000-0005-0000-0000-0000AB480000}"/>
    <cellStyle name="Normal 5 10 2 2 2 2" xfId="22671" xr:uid="{00000000-0005-0000-0000-0000AC480000}"/>
    <cellStyle name="Normal 5 10 2 2 2 2 2" xfId="34578" xr:uid="{D5AE39D9-8A91-49B0-87FF-B0B2E00B85B8}"/>
    <cellStyle name="Normal 5 10 2 2 2 3" xfId="28636" xr:uid="{F423B416-BECF-4A70-A593-18B76A015F7B}"/>
    <cellStyle name="Normal 5 10 2 2 3" xfId="15568" xr:uid="{00000000-0005-0000-0000-0000AD480000}"/>
    <cellStyle name="Normal 5 10 2 2 3 2" xfId="22672" xr:uid="{00000000-0005-0000-0000-0000AE480000}"/>
    <cellStyle name="Normal 5 10 2 2 3 2 2" xfId="34579" xr:uid="{1C3138F9-3DDC-48D7-AC57-C958C010F685}"/>
    <cellStyle name="Normal 5 10 2 2 3 3" xfId="28637" xr:uid="{6FA20938-7504-4619-9E0B-130648A5949A}"/>
    <cellStyle name="Normal 5 10 2 2 4" xfId="22670" xr:uid="{00000000-0005-0000-0000-0000AF480000}"/>
    <cellStyle name="Normal 5 10 2 2 4 2" xfId="34577" xr:uid="{5E57D7FD-4C5F-45FE-90A4-F245EC623C4D}"/>
    <cellStyle name="Normal 5 10 2 2 5" xfId="28635" xr:uid="{2356B9AD-A7BD-42BF-A275-154E2432E677}"/>
    <cellStyle name="Normal 5 10 2 3" xfId="15569" xr:uid="{00000000-0005-0000-0000-0000B0480000}"/>
    <cellStyle name="Normal 5 10 2 3 2" xfId="22673" xr:uid="{00000000-0005-0000-0000-0000B1480000}"/>
    <cellStyle name="Normal 5 10 2 3 2 2" xfId="34580" xr:uid="{BD01D750-8EBF-4CFD-85BD-94D7FD7916C1}"/>
    <cellStyle name="Normal 5 10 2 3 3" xfId="28638" xr:uid="{2DA0023F-A271-47E8-9BDE-CC6773683346}"/>
    <cellStyle name="Normal 5 10 2 4" xfId="15570" xr:uid="{00000000-0005-0000-0000-0000B2480000}"/>
    <cellStyle name="Normal 5 10 2 4 2" xfId="22674" xr:uid="{00000000-0005-0000-0000-0000B3480000}"/>
    <cellStyle name="Normal 5 10 2 4 2 2" xfId="34581" xr:uid="{79C9D31F-518D-413E-907A-975B4DFF2356}"/>
    <cellStyle name="Normal 5 10 2 4 3" xfId="28639" xr:uid="{B6EDDE22-C95A-4559-9214-339BF69A1E03}"/>
    <cellStyle name="Normal 5 10 2 5" xfId="15571" xr:uid="{00000000-0005-0000-0000-0000B4480000}"/>
    <cellStyle name="Normal 5 10 2 5 2" xfId="22675" xr:uid="{00000000-0005-0000-0000-0000B5480000}"/>
    <cellStyle name="Normal 5 10 2 5 2 2" xfId="34582" xr:uid="{1953EB53-658E-4CCE-B8ED-AE1C20D94936}"/>
    <cellStyle name="Normal 5 10 2 5 3" xfId="28640" xr:uid="{BCAD4FC9-30F1-47D6-97EE-2D2E0EC5A085}"/>
    <cellStyle name="Normal 5 10 2 6" xfId="15572" xr:uid="{00000000-0005-0000-0000-0000B6480000}"/>
    <cellStyle name="Normal 5 10 2 6 2" xfId="22676" xr:uid="{00000000-0005-0000-0000-0000B7480000}"/>
    <cellStyle name="Normal 5 10 2 6 2 2" xfId="34583" xr:uid="{545683F8-1B83-4EBE-AFAD-FBFB9938D495}"/>
    <cellStyle name="Normal 5 10 2 6 3" xfId="28641" xr:uid="{997045B4-CE8E-4D18-8030-9935E1ED5478}"/>
    <cellStyle name="Normal 5 10 2 7" xfId="15573" xr:uid="{00000000-0005-0000-0000-0000B8480000}"/>
    <cellStyle name="Normal 5 10 2 7 2" xfId="22677" xr:uid="{00000000-0005-0000-0000-0000B9480000}"/>
    <cellStyle name="Normal 5 10 2 7 2 2" xfId="34584" xr:uid="{35E579BF-A21C-47B2-BF18-75F4B295F6CC}"/>
    <cellStyle name="Normal 5 10 2 7 3" xfId="28642" xr:uid="{0316B973-C09E-4F4C-B88F-50F1A92D7401}"/>
    <cellStyle name="Normal 5 10 2 8" xfId="22669" xr:uid="{00000000-0005-0000-0000-0000BA480000}"/>
    <cellStyle name="Normal 5 10 2 8 2" xfId="34576" xr:uid="{EBA6E493-A45B-4D62-AC8E-8B46F3D6DBE9}"/>
    <cellStyle name="Normal 5 10 2 9" xfId="28634" xr:uid="{DA23195A-4B0F-4F7E-844A-6A476BDFA3C7}"/>
    <cellStyle name="Normal 5 10 3" xfId="15574" xr:uid="{00000000-0005-0000-0000-0000BB480000}"/>
    <cellStyle name="Normal 5 10 3 2" xfId="15575" xr:uid="{00000000-0005-0000-0000-0000BC480000}"/>
    <cellStyle name="Normal 5 10 3 2 2" xfId="22679" xr:uid="{00000000-0005-0000-0000-0000BD480000}"/>
    <cellStyle name="Normal 5 10 3 2 2 2" xfId="34586" xr:uid="{B2102662-37BE-4147-99F2-96DA311764ED}"/>
    <cellStyle name="Normal 5 10 3 2 3" xfId="28644" xr:uid="{AD7061CA-ABF3-485A-B70F-1F5AA9945730}"/>
    <cellStyle name="Normal 5 10 3 3" xfId="22678" xr:uid="{00000000-0005-0000-0000-0000BE480000}"/>
    <cellStyle name="Normal 5 10 3 3 2" xfId="34585" xr:uid="{6286337D-0BF5-4538-8E10-F714D19C4E1C}"/>
    <cellStyle name="Normal 5 10 3 4" xfId="28643" xr:uid="{6AC5BAE8-DC6D-4CF0-B714-713DAB60FD1F}"/>
    <cellStyle name="Normal 5 10 4" xfId="15576" xr:uid="{00000000-0005-0000-0000-0000BF480000}"/>
    <cellStyle name="Normal 5 10 4 2" xfId="15577" xr:uid="{00000000-0005-0000-0000-0000C0480000}"/>
    <cellStyle name="Normal 5 10 4 2 2" xfId="22681" xr:uid="{00000000-0005-0000-0000-0000C1480000}"/>
    <cellStyle name="Normal 5 10 4 2 2 2" xfId="34588" xr:uid="{497B5EA1-0B1D-4429-AAB9-F4BF7BE33626}"/>
    <cellStyle name="Normal 5 10 4 2 3" xfId="28646" xr:uid="{05514E29-2A74-4EF6-B795-5742BEF8BE75}"/>
    <cellStyle name="Normal 5 10 4 3" xfId="22680" xr:uid="{00000000-0005-0000-0000-0000C2480000}"/>
    <cellStyle name="Normal 5 10 4 3 2" xfId="34587" xr:uid="{5F831469-8D18-4FB9-86E3-9BFD0A134D87}"/>
    <cellStyle name="Normal 5 10 4 4" xfId="28645" xr:uid="{F37872AA-9F31-41EE-B186-9D656C60F5F3}"/>
    <cellStyle name="Normal 5 10 5" xfId="15578" xr:uid="{00000000-0005-0000-0000-0000C3480000}"/>
    <cellStyle name="Normal 5 10 5 2" xfId="22682" xr:uid="{00000000-0005-0000-0000-0000C4480000}"/>
    <cellStyle name="Normal 5 10 5 2 2" xfId="34589" xr:uid="{9F89FB5F-AC96-4A41-8156-D2D95B85E489}"/>
    <cellStyle name="Normal 5 10 5 3" xfId="28647" xr:uid="{25D2127F-D3EF-43DE-8E50-543DC2287284}"/>
    <cellStyle name="Normal 5 10 6" xfId="15579" xr:uid="{00000000-0005-0000-0000-0000C5480000}"/>
    <cellStyle name="Normal 5 10 6 2" xfId="22683" xr:uid="{00000000-0005-0000-0000-0000C6480000}"/>
    <cellStyle name="Normal 5 10 6 2 2" xfId="34590" xr:uid="{46F242CA-AA3C-4A7D-9639-C9B9F8D80701}"/>
    <cellStyle name="Normal 5 10 6 3" xfId="28648" xr:uid="{E27D5F78-4759-446E-9912-D57A875DA0E2}"/>
    <cellStyle name="Normal 5 10 7" xfId="15580" xr:uid="{00000000-0005-0000-0000-0000C7480000}"/>
    <cellStyle name="Normal 5 10 7 2" xfId="22684" xr:uid="{00000000-0005-0000-0000-0000C8480000}"/>
    <cellStyle name="Normal 5 10 7 2 2" xfId="34591" xr:uid="{CE1E3665-E6CF-4794-A829-5324E3F362D5}"/>
    <cellStyle name="Normal 5 10 7 3" xfId="28649" xr:uid="{62434E5A-C37B-45FE-81A9-39BAA8E58E55}"/>
    <cellStyle name="Normal 5 10 8" xfId="15581" xr:uid="{00000000-0005-0000-0000-0000C9480000}"/>
    <cellStyle name="Normal 5 10 8 2" xfId="22685" xr:uid="{00000000-0005-0000-0000-0000CA480000}"/>
    <cellStyle name="Normal 5 10 8 2 2" xfId="34592" xr:uid="{7DC9BC89-A309-44D2-992E-D01C3F5577CB}"/>
    <cellStyle name="Normal 5 10 8 3" xfId="28650" xr:uid="{B9C89DE3-6BDB-4F91-B8B1-478AB3B63040}"/>
    <cellStyle name="Normal 5 10 9" xfId="15582" xr:uid="{00000000-0005-0000-0000-0000CB480000}"/>
    <cellStyle name="Normal 5 10 9 2" xfId="22686" xr:uid="{00000000-0005-0000-0000-0000CC480000}"/>
    <cellStyle name="Normal 5 10 9 2 2" xfId="34593" xr:uid="{DDEBF17E-0640-493B-B861-29F983942CAD}"/>
    <cellStyle name="Normal 5 10 9 3" xfId="28651" xr:uid="{424C483C-4FD0-47CA-9284-7CE56C7CDF0F}"/>
    <cellStyle name="Normal 5 11" xfId="15583" xr:uid="{00000000-0005-0000-0000-0000CD480000}"/>
    <cellStyle name="Normal 5 11 10" xfId="28652" xr:uid="{CCE0C71F-5975-4DD9-809E-4759BA32B2CB}"/>
    <cellStyle name="Normal 5 11 2" xfId="15584" xr:uid="{00000000-0005-0000-0000-0000CE480000}"/>
    <cellStyle name="Normal 5 11 2 2" xfId="15585" xr:uid="{00000000-0005-0000-0000-0000CF480000}"/>
    <cellStyle name="Normal 5 11 2 2 2" xfId="22689" xr:uid="{00000000-0005-0000-0000-0000D0480000}"/>
    <cellStyle name="Normal 5 11 2 2 2 2" xfId="34596" xr:uid="{D04FB6A8-B38E-4E86-87F4-2C2156F1E907}"/>
    <cellStyle name="Normal 5 11 2 2 3" xfId="28654" xr:uid="{438FC5EF-4D31-4D2D-8DAD-895F65F64137}"/>
    <cellStyle name="Normal 5 11 2 3" xfId="15586" xr:uid="{00000000-0005-0000-0000-0000D1480000}"/>
    <cellStyle name="Normal 5 11 2 3 2" xfId="22690" xr:uid="{00000000-0005-0000-0000-0000D2480000}"/>
    <cellStyle name="Normal 5 11 2 3 2 2" xfId="34597" xr:uid="{47B83B32-C8B3-4E51-9375-BFC20435D65A}"/>
    <cellStyle name="Normal 5 11 2 3 3" xfId="28655" xr:uid="{8F43869D-6543-419E-8D56-F94520AC8889}"/>
    <cellStyle name="Normal 5 11 2 4" xfId="15587" xr:uid="{00000000-0005-0000-0000-0000D3480000}"/>
    <cellStyle name="Normal 5 11 2 4 2" xfId="22691" xr:uid="{00000000-0005-0000-0000-0000D4480000}"/>
    <cellStyle name="Normal 5 11 2 4 2 2" xfId="34598" xr:uid="{0786E996-B244-4779-A848-334DE5E12B60}"/>
    <cellStyle name="Normal 5 11 2 4 3" xfId="28656" xr:uid="{75EFCE3F-481C-4D52-B468-9105CAAC52F7}"/>
    <cellStyle name="Normal 5 11 2 5" xfId="15588" xr:uid="{00000000-0005-0000-0000-0000D5480000}"/>
    <cellStyle name="Normal 5 11 2 5 2" xfId="22692" xr:uid="{00000000-0005-0000-0000-0000D6480000}"/>
    <cellStyle name="Normal 5 11 2 5 2 2" xfId="34599" xr:uid="{96F347D2-1B64-4DAA-B373-7758601F722F}"/>
    <cellStyle name="Normal 5 11 2 5 3" xfId="28657" xr:uid="{652479A6-5AE9-4AC9-BC47-A2BA7919FF59}"/>
    <cellStyle name="Normal 5 11 2 6" xfId="15589" xr:uid="{00000000-0005-0000-0000-0000D7480000}"/>
    <cellStyle name="Normal 5 11 2 6 2" xfId="22693" xr:uid="{00000000-0005-0000-0000-0000D8480000}"/>
    <cellStyle name="Normal 5 11 2 6 2 2" xfId="34600" xr:uid="{E2B31C3D-C3C1-441C-9790-8A7AD2938478}"/>
    <cellStyle name="Normal 5 11 2 6 3" xfId="28658" xr:uid="{659DE1C5-95FC-42C8-BB79-4441FD4BC7B5}"/>
    <cellStyle name="Normal 5 11 2 7" xfId="22688" xr:uid="{00000000-0005-0000-0000-0000D9480000}"/>
    <cellStyle name="Normal 5 11 2 7 2" xfId="34595" xr:uid="{D41BB1CA-70F7-4A05-A11D-AF1C6F831D08}"/>
    <cellStyle name="Normal 5 11 2 8" xfId="28653" xr:uid="{EF513BE4-48E8-4610-92BA-3F17075F6496}"/>
    <cellStyle name="Normal 5 11 3" xfId="15590" xr:uid="{00000000-0005-0000-0000-0000DA480000}"/>
    <cellStyle name="Normal 5 11 3 2" xfId="15591" xr:uid="{00000000-0005-0000-0000-0000DB480000}"/>
    <cellStyle name="Normal 5 11 3 2 2" xfId="22695" xr:uid="{00000000-0005-0000-0000-0000DC480000}"/>
    <cellStyle name="Normal 5 11 3 2 2 2" xfId="34602" xr:uid="{108A483D-E08C-4836-80E7-6FC69E7E508B}"/>
    <cellStyle name="Normal 5 11 3 2 3" xfId="28660" xr:uid="{BA821209-2FCB-4DDA-BC1D-03A1016C13B6}"/>
    <cellStyle name="Normal 5 11 3 3" xfId="22694" xr:uid="{00000000-0005-0000-0000-0000DD480000}"/>
    <cellStyle name="Normal 5 11 3 3 2" xfId="34601" xr:uid="{786887E2-0D2D-49A6-9A6A-17A6F371B571}"/>
    <cellStyle name="Normal 5 11 3 4" xfId="28659" xr:uid="{0A7C0132-6F75-480F-8505-3109D73B78B7}"/>
    <cellStyle name="Normal 5 11 4" xfId="15592" xr:uid="{00000000-0005-0000-0000-0000DE480000}"/>
    <cellStyle name="Normal 5 11 4 2" xfId="15593" xr:uid="{00000000-0005-0000-0000-0000DF480000}"/>
    <cellStyle name="Normal 5 11 4 2 2" xfId="22697" xr:uid="{00000000-0005-0000-0000-0000E0480000}"/>
    <cellStyle name="Normal 5 11 4 2 2 2" xfId="34604" xr:uid="{51BBAE7B-E9CE-443B-BB41-0EAFD3FC085C}"/>
    <cellStyle name="Normal 5 11 4 2 3" xfId="28662" xr:uid="{2927D128-6EC3-4BA4-94AB-CC9856D06504}"/>
    <cellStyle name="Normal 5 11 4 3" xfId="22696" xr:uid="{00000000-0005-0000-0000-0000E1480000}"/>
    <cellStyle name="Normal 5 11 4 3 2" xfId="34603" xr:uid="{62651D20-A2FB-4E69-9938-F22C9A537A2E}"/>
    <cellStyle name="Normal 5 11 4 4" xfId="28661" xr:uid="{8456362A-A30C-44C9-BCB6-F5F43DD973AF}"/>
    <cellStyle name="Normal 5 11 5" xfId="15594" xr:uid="{00000000-0005-0000-0000-0000E2480000}"/>
    <cellStyle name="Normal 5 11 5 2" xfId="22698" xr:uid="{00000000-0005-0000-0000-0000E3480000}"/>
    <cellStyle name="Normal 5 11 5 2 2" xfId="34605" xr:uid="{1F380779-0796-4791-B420-B17788436539}"/>
    <cellStyle name="Normal 5 11 5 3" xfId="28663" xr:uid="{6C6525C0-4D95-4B5C-988F-7B5BAB3138B5}"/>
    <cellStyle name="Normal 5 11 6" xfId="15595" xr:uid="{00000000-0005-0000-0000-0000E4480000}"/>
    <cellStyle name="Normal 5 11 6 2" xfId="22699" xr:uid="{00000000-0005-0000-0000-0000E5480000}"/>
    <cellStyle name="Normal 5 11 6 2 2" xfId="34606" xr:uid="{B2DC7BDA-BE26-4E87-947C-1394A6D682B0}"/>
    <cellStyle name="Normal 5 11 6 3" xfId="28664" xr:uid="{62AE3B24-4A54-4C65-AF75-05A3AD646952}"/>
    <cellStyle name="Normal 5 11 7" xfId="15596" xr:uid="{00000000-0005-0000-0000-0000E6480000}"/>
    <cellStyle name="Normal 5 11 7 2" xfId="22700" xr:uid="{00000000-0005-0000-0000-0000E7480000}"/>
    <cellStyle name="Normal 5 11 7 2 2" xfId="34607" xr:uid="{D7547A44-8422-473A-B880-8875010521C6}"/>
    <cellStyle name="Normal 5 11 7 3" xfId="28665" xr:uid="{496CF000-14CE-47F6-8563-B5D0929C2784}"/>
    <cellStyle name="Normal 5 11 8" xfId="15597" xr:uid="{00000000-0005-0000-0000-0000E8480000}"/>
    <cellStyle name="Normal 5 11 9" xfId="22687" xr:uid="{00000000-0005-0000-0000-0000E9480000}"/>
    <cellStyle name="Normal 5 11 9 2" xfId="34594" xr:uid="{EB35B7A1-CDCC-490C-8097-46A0845BDE76}"/>
    <cellStyle name="Normal 5 12" xfId="15598" xr:uid="{00000000-0005-0000-0000-0000EA480000}"/>
    <cellStyle name="Normal 5 12 2" xfId="15599" xr:uid="{00000000-0005-0000-0000-0000EB480000}"/>
    <cellStyle name="Normal 5 12 2 2" xfId="15600" xr:uid="{00000000-0005-0000-0000-0000EC480000}"/>
    <cellStyle name="Normal 5 12 2 2 2" xfId="22703" xr:uid="{00000000-0005-0000-0000-0000ED480000}"/>
    <cellStyle name="Normal 5 12 2 2 2 2" xfId="34610" xr:uid="{A198F048-1CFA-40D7-ACB4-5A3F8F91265E}"/>
    <cellStyle name="Normal 5 12 2 2 3" xfId="28668" xr:uid="{3ECDD640-FD8D-4C51-9D61-ED2E9DB78AC1}"/>
    <cellStyle name="Normal 5 12 2 3" xfId="15601" xr:uid="{00000000-0005-0000-0000-0000EE480000}"/>
    <cellStyle name="Normal 5 12 2 3 2" xfId="22704" xr:uid="{00000000-0005-0000-0000-0000EF480000}"/>
    <cellStyle name="Normal 5 12 2 3 2 2" xfId="34611" xr:uid="{793C1F30-CAEC-40E3-B414-77B90B880654}"/>
    <cellStyle name="Normal 5 12 2 3 3" xfId="28669" xr:uid="{0A0B4AB6-5D70-4B4D-9F72-10BC6660E9F8}"/>
    <cellStyle name="Normal 5 12 2 4" xfId="15602" xr:uid="{00000000-0005-0000-0000-0000F0480000}"/>
    <cellStyle name="Normal 5 12 2 4 2" xfId="22705" xr:uid="{00000000-0005-0000-0000-0000F1480000}"/>
    <cellStyle name="Normal 5 12 2 4 2 2" xfId="34612" xr:uid="{76CF8BFD-141C-4803-A423-A859CFF3566D}"/>
    <cellStyle name="Normal 5 12 2 4 3" xfId="28670" xr:uid="{E9186A19-40A6-4EAB-B667-D31B76F5C444}"/>
    <cellStyle name="Normal 5 12 2 5" xfId="15603" xr:uid="{00000000-0005-0000-0000-0000F2480000}"/>
    <cellStyle name="Normal 5 12 2 5 2" xfId="22706" xr:uid="{00000000-0005-0000-0000-0000F3480000}"/>
    <cellStyle name="Normal 5 12 2 5 2 2" xfId="34613" xr:uid="{EAF3B6BE-1125-4091-B7D1-F2A4339A9021}"/>
    <cellStyle name="Normal 5 12 2 5 3" xfId="28671" xr:uid="{7CE8D660-8351-4BCF-8A29-EC39D63BC122}"/>
    <cellStyle name="Normal 5 12 2 6" xfId="15604" xr:uid="{00000000-0005-0000-0000-0000F4480000}"/>
    <cellStyle name="Normal 5 12 2 6 2" xfId="22707" xr:uid="{00000000-0005-0000-0000-0000F5480000}"/>
    <cellStyle name="Normal 5 12 2 6 2 2" xfId="34614" xr:uid="{C6DD0C2D-C3C0-4D39-9AA6-12C607A3C9BD}"/>
    <cellStyle name="Normal 5 12 2 6 3" xfId="28672" xr:uid="{CE2453C5-1C85-416C-8494-B7150E82D892}"/>
    <cellStyle name="Normal 5 12 2 7" xfId="22702" xr:uid="{00000000-0005-0000-0000-0000F6480000}"/>
    <cellStyle name="Normal 5 12 2 7 2" xfId="34609" xr:uid="{33B6DE77-4E69-4583-9B36-F44EF80A3C28}"/>
    <cellStyle name="Normal 5 12 2 8" xfId="28667" xr:uid="{1EB21920-373D-42F9-8648-3C34D6E16833}"/>
    <cellStyle name="Normal 5 12 3" xfId="15605" xr:uid="{00000000-0005-0000-0000-0000F7480000}"/>
    <cellStyle name="Normal 5 12 3 2" xfId="22708" xr:uid="{00000000-0005-0000-0000-0000F8480000}"/>
    <cellStyle name="Normal 5 12 3 2 2" xfId="34615" xr:uid="{095C89EB-C2EB-4525-A10C-8FBA1D67F6B4}"/>
    <cellStyle name="Normal 5 12 3 3" xfId="28673" xr:uid="{C2951364-808E-481C-80FB-785EDB5A8F4B}"/>
    <cellStyle name="Normal 5 12 4" xfId="15606" xr:uid="{00000000-0005-0000-0000-0000F9480000}"/>
    <cellStyle name="Normal 5 12 4 2" xfId="22709" xr:uid="{00000000-0005-0000-0000-0000FA480000}"/>
    <cellStyle name="Normal 5 12 4 2 2" xfId="34616" xr:uid="{C3B8A786-6E8E-49C6-ADB1-143882E8F4CE}"/>
    <cellStyle name="Normal 5 12 4 3" xfId="28674" xr:uid="{AE2BADE6-B9C4-4F34-9481-B63AE182A842}"/>
    <cellStyle name="Normal 5 12 5" xfId="15607" xr:uid="{00000000-0005-0000-0000-0000FB480000}"/>
    <cellStyle name="Normal 5 12 5 2" xfId="22710" xr:uid="{00000000-0005-0000-0000-0000FC480000}"/>
    <cellStyle name="Normal 5 12 5 2 2" xfId="34617" xr:uid="{6140D554-AE8A-4E47-9B5F-2B06817E1247}"/>
    <cellStyle name="Normal 5 12 5 3" xfId="28675" xr:uid="{FD90016C-68EE-43A8-A284-6AFB79C3875F}"/>
    <cellStyle name="Normal 5 12 6" xfId="22701" xr:uid="{00000000-0005-0000-0000-0000FD480000}"/>
    <cellStyle name="Normal 5 12 6 2" xfId="34608" xr:uid="{E611D017-807B-4F7D-8360-8C217E7888D9}"/>
    <cellStyle name="Normal 5 12 7" xfId="28666" xr:uid="{825FE5B0-99FA-4034-A1DF-BAF82E40DF03}"/>
    <cellStyle name="Normal 5 13" xfId="15608" xr:uid="{00000000-0005-0000-0000-0000FE480000}"/>
    <cellStyle name="Normal 5 13 2" xfId="15609" xr:uid="{00000000-0005-0000-0000-0000FF480000}"/>
    <cellStyle name="Normal 5 13 2 2" xfId="15610" xr:uid="{00000000-0005-0000-0000-000000490000}"/>
    <cellStyle name="Normal 5 13 2 2 2" xfId="22713" xr:uid="{00000000-0005-0000-0000-000001490000}"/>
    <cellStyle name="Normal 5 13 2 2 2 2" xfId="34620" xr:uid="{7FF933A1-07D2-4A6C-BA9D-5BE955A2E519}"/>
    <cellStyle name="Normal 5 13 2 2 3" xfId="28678" xr:uid="{0889C322-DBD8-4BDB-9A21-43AA242CEF1E}"/>
    <cellStyle name="Normal 5 13 2 3" xfId="22712" xr:uid="{00000000-0005-0000-0000-000002490000}"/>
    <cellStyle name="Normal 5 13 2 3 2" xfId="34619" xr:uid="{FC983561-08FB-4FBC-9CBB-B38389899239}"/>
    <cellStyle name="Normal 5 13 2 4" xfId="28677" xr:uid="{663E3791-9F7C-4D23-B68D-B71A0BD76866}"/>
    <cellStyle name="Normal 5 13 3" xfId="15611" xr:uid="{00000000-0005-0000-0000-000003490000}"/>
    <cellStyle name="Normal 5 13 3 2" xfId="22714" xr:uid="{00000000-0005-0000-0000-000004490000}"/>
    <cellStyle name="Normal 5 13 3 2 2" xfId="34621" xr:uid="{A41BD0EA-21EE-4BF1-83A8-EB870E7E3B3F}"/>
    <cellStyle name="Normal 5 13 3 3" xfId="28679" xr:uid="{96FA74B6-B6DB-4A01-AC37-3E388F25EF82}"/>
    <cellStyle name="Normal 5 13 4" xfId="15612" xr:uid="{00000000-0005-0000-0000-000005490000}"/>
    <cellStyle name="Normal 5 13 4 2" xfId="22715" xr:uid="{00000000-0005-0000-0000-000006490000}"/>
    <cellStyle name="Normal 5 13 4 2 2" xfId="34622" xr:uid="{A9E678EA-7400-4621-AB09-4C1314FF1D73}"/>
    <cellStyle name="Normal 5 13 4 3" xfId="28680" xr:uid="{8A49B0B6-3B02-48C4-8FCE-E9ECA6D07992}"/>
    <cellStyle name="Normal 5 13 5" xfId="15613" xr:uid="{00000000-0005-0000-0000-000007490000}"/>
    <cellStyle name="Normal 5 13 5 2" xfId="22716" xr:uid="{00000000-0005-0000-0000-000008490000}"/>
    <cellStyle name="Normal 5 13 5 2 2" xfId="34623" xr:uid="{76BBD5E3-33AF-47B8-B627-1539B373C424}"/>
    <cellStyle name="Normal 5 13 5 3" xfId="28681" xr:uid="{D1A16C68-5F22-4179-817C-C33FEE78BAF0}"/>
    <cellStyle name="Normal 5 13 6" xfId="22711" xr:uid="{00000000-0005-0000-0000-000009490000}"/>
    <cellStyle name="Normal 5 13 6 2" xfId="34618" xr:uid="{D28F9A4A-EE94-4CAF-B717-334230413723}"/>
    <cellStyle name="Normal 5 13 7" xfId="28676" xr:uid="{1DB1C241-2FBA-494B-9A38-80E55578EA3D}"/>
    <cellStyle name="Normal 5 14" xfId="15614" xr:uid="{00000000-0005-0000-0000-00000A490000}"/>
    <cellStyle name="Normal 5 14 2" xfId="15615" xr:uid="{00000000-0005-0000-0000-00000B490000}"/>
    <cellStyle name="Normal 5 14 2 2" xfId="15616" xr:uid="{00000000-0005-0000-0000-00000C490000}"/>
    <cellStyle name="Normal 5 14 2 2 2" xfId="22719" xr:uid="{00000000-0005-0000-0000-00000D490000}"/>
    <cellStyle name="Normal 5 14 2 2 2 2" xfId="34626" xr:uid="{D73B2095-C19B-4F1F-9C54-5CDC32A355D3}"/>
    <cellStyle name="Normal 5 14 2 2 3" xfId="28684" xr:uid="{0DE99566-19C3-4CDB-B501-F45D63562A9E}"/>
    <cellStyle name="Normal 5 14 2 3" xfId="22718" xr:uid="{00000000-0005-0000-0000-00000E490000}"/>
    <cellStyle name="Normal 5 14 2 3 2" xfId="34625" xr:uid="{4D7CDFCD-B147-4C3A-9CD3-305D3FDE3156}"/>
    <cellStyle name="Normal 5 14 2 4" xfId="28683" xr:uid="{47F1CC2D-E53E-44B8-AD17-EE3B07CDB79B}"/>
    <cellStyle name="Normal 5 14 3" xfId="15617" xr:uid="{00000000-0005-0000-0000-00000F490000}"/>
    <cellStyle name="Normal 5 14 3 2" xfId="22720" xr:uid="{00000000-0005-0000-0000-000010490000}"/>
    <cellStyle name="Normal 5 14 3 2 2" xfId="34627" xr:uid="{E0FB3725-1202-4B67-98C9-9219E15A8808}"/>
    <cellStyle name="Normal 5 14 3 3" xfId="28685" xr:uid="{3B9618BD-03DE-4CAA-AEEC-2D20907ED952}"/>
    <cellStyle name="Normal 5 14 4" xfId="15618" xr:uid="{00000000-0005-0000-0000-000011490000}"/>
    <cellStyle name="Normal 5 14 4 2" xfId="22721" xr:uid="{00000000-0005-0000-0000-000012490000}"/>
    <cellStyle name="Normal 5 14 4 2 2" xfId="34628" xr:uid="{FE882FAC-065C-45B1-B841-EAE9201460D2}"/>
    <cellStyle name="Normal 5 14 4 3" xfId="28686" xr:uid="{03548435-7C28-4167-8C68-431AB3EA562F}"/>
    <cellStyle name="Normal 5 14 5" xfId="15619" xr:uid="{00000000-0005-0000-0000-000013490000}"/>
    <cellStyle name="Normal 5 14 5 2" xfId="22722" xr:uid="{00000000-0005-0000-0000-000014490000}"/>
    <cellStyle name="Normal 5 14 5 2 2" xfId="34629" xr:uid="{C8C3DF34-30BE-4704-827C-911C38523011}"/>
    <cellStyle name="Normal 5 14 5 3" xfId="28687" xr:uid="{FBB4E7BA-3FE8-4DD0-AB80-B1BA45626F24}"/>
    <cellStyle name="Normal 5 14 6" xfId="22717" xr:uid="{00000000-0005-0000-0000-000015490000}"/>
    <cellStyle name="Normal 5 14 6 2" xfId="34624" xr:uid="{30C5FD9D-4FC5-4AC1-ADB1-E4A31004D8F6}"/>
    <cellStyle name="Normal 5 14 7" xfId="28682" xr:uid="{C336F7EF-2563-4361-812D-D696B5977148}"/>
    <cellStyle name="Normal 5 15" xfId="15620" xr:uid="{00000000-0005-0000-0000-000016490000}"/>
    <cellStyle name="Normal 5 15 2" xfId="15621" xr:uid="{00000000-0005-0000-0000-000017490000}"/>
    <cellStyle name="Normal 5 15 2 2" xfId="15622" xr:uid="{00000000-0005-0000-0000-000018490000}"/>
    <cellStyle name="Normal 5 15 2 2 2" xfId="22725" xr:uid="{00000000-0005-0000-0000-000019490000}"/>
    <cellStyle name="Normal 5 15 2 2 2 2" xfId="34632" xr:uid="{A01B8FE8-5520-4DAF-853C-AC212E7783F4}"/>
    <cellStyle name="Normal 5 15 2 2 3" xfId="28690" xr:uid="{898083AA-2484-40EF-91B2-2DAEFCB79159}"/>
    <cellStyle name="Normal 5 15 2 3" xfId="22724" xr:uid="{00000000-0005-0000-0000-00001A490000}"/>
    <cellStyle name="Normal 5 15 2 3 2" xfId="34631" xr:uid="{F35455DF-965A-4A54-87EB-0D5FA6D8A960}"/>
    <cellStyle name="Normal 5 15 2 4" xfId="28689" xr:uid="{D6C88100-B158-4597-B54D-3D50C353240B}"/>
    <cellStyle name="Normal 5 15 3" xfId="15623" xr:uid="{00000000-0005-0000-0000-00001B490000}"/>
    <cellStyle name="Normal 5 15 3 2" xfId="22726" xr:uid="{00000000-0005-0000-0000-00001C490000}"/>
    <cellStyle name="Normal 5 15 3 2 2" xfId="34633" xr:uid="{BD0C3A24-BBA1-4F41-82D3-912C0EAAFE97}"/>
    <cellStyle name="Normal 5 15 3 3" xfId="28691" xr:uid="{53A97BAF-4CD6-4F70-8C05-A8C42B88F5FF}"/>
    <cellStyle name="Normal 5 15 4" xfId="15624" xr:uid="{00000000-0005-0000-0000-00001D490000}"/>
    <cellStyle name="Normal 5 15 4 2" xfId="22727" xr:uid="{00000000-0005-0000-0000-00001E490000}"/>
    <cellStyle name="Normal 5 15 4 2 2" xfId="34634" xr:uid="{92B8927A-159A-4181-B85A-A25FE8DFF666}"/>
    <cellStyle name="Normal 5 15 4 3" xfId="28692" xr:uid="{DE240EBE-3BCB-4E4E-A392-0EE1BF117D7F}"/>
    <cellStyle name="Normal 5 15 5" xfId="15625" xr:uid="{00000000-0005-0000-0000-00001F490000}"/>
    <cellStyle name="Normal 5 15 5 2" xfId="22728" xr:uid="{00000000-0005-0000-0000-000020490000}"/>
    <cellStyle name="Normal 5 15 5 2 2" xfId="34635" xr:uid="{35CD9488-CA89-4E69-A62E-E8526ED9E2AC}"/>
    <cellStyle name="Normal 5 15 5 3" xfId="28693" xr:uid="{5E5975B0-7660-46A9-AFC1-B41FF9E8D570}"/>
    <cellStyle name="Normal 5 15 6" xfId="22723" xr:uid="{00000000-0005-0000-0000-000021490000}"/>
    <cellStyle name="Normal 5 15 6 2" xfId="34630" xr:uid="{54B76C4A-30FE-4764-8883-18729C837D20}"/>
    <cellStyle name="Normal 5 15 7" xfId="28688" xr:uid="{804A0F8B-5367-4E0E-ACEB-1746F86FA998}"/>
    <cellStyle name="Normal 5 16" xfId="15626" xr:uid="{00000000-0005-0000-0000-000022490000}"/>
    <cellStyle name="Normal 5 16 2" xfId="15627" xr:uid="{00000000-0005-0000-0000-000023490000}"/>
    <cellStyle name="Normal 5 16 2 2" xfId="15628" xr:uid="{00000000-0005-0000-0000-000024490000}"/>
    <cellStyle name="Normal 5 16 2 2 2" xfId="22731" xr:uid="{00000000-0005-0000-0000-000025490000}"/>
    <cellStyle name="Normal 5 16 2 2 2 2" xfId="34638" xr:uid="{ABC57D1D-58CA-4793-B7AF-E5F8175A2141}"/>
    <cellStyle name="Normal 5 16 2 2 3" xfId="28696" xr:uid="{1F0ED75B-CF3B-4CAB-A200-BDB07FBB37AC}"/>
    <cellStyle name="Normal 5 16 2 3" xfId="22730" xr:uid="{00000000-0005-0000-0000-000026490000}"/>
    <cellStyle name="Normal 5 16 2 3 2" xfId="34637" xr:uid="{F0D63F86-622D-477F-9918-BE1E9ADE6EC8}"/>
    <cellStyle name="Normal 5 16 2 4" xfId="28695" xr:uid="{902DBA4A-7613-4CBC-BA8D-8CC8C10458AF}"/>
    <cellStyle name="Normal 5 16 3" xfId="15629" xr:uid="{00000000-0005-0000-0000-000027490000}"/>
    <cellStyle name="Normal 5 16 3 2" xfId="22732" xr:uid="{00000000-0005-0000-0000-000028490000}"/>
    <cellStyle name="Normal 5 16 3 2 2" xfId="34639" xr:uid="{BC71B2EB-FB36-4A80-AA26-CBC64B73D8B3}"/>
    <cellStyle name="Normal 5 16 3 3" xfId="28697" xr:uid="{C892F11E-D3B2-4A92-8AF6-E1EE334385EA}"/>
    <cellStyle name="Normal 5 16 4" xfId="15630" xr:uid="{00000000-0005-0000-0000-000029490000}"/>
    <cellStyle name="Normal 5 16 4 2" xfId="22733" xr:uid="{00000000-0005-0000-0000-00002A490000}"/>
    <cellStyle name="Normal 5 16 4 2 2" xfId="34640" xr:uid="{F47E7717-BF25-4B41-97C2-0A4EE85DBFDB}"/>
    <cellStyle name="Normal 5 16 4 3" xfId="28698" xr:uid="{0383D112-1E4C-4D56-ABC6-09D699F5E939}"/>
    <cellStyle name="Normal 5 16 5" xfId="15631" xr:uid="{00000000-0005-0000-0000-00002B490000}"/>
    <cellStyle name="Normal 5 16 5 2" xfId="22734" xr:uid="{00000000-0005-0000-0000-00002C490000}"/>
    <cellStyle name="Normal 5 16 5 2 2" xfId="34641" xr:uid="{96890D71-7637-43E3-A400-617DABA72B01}"/>
    <cellStyle name="Normal 5 16 5 3" xfId="28699" xr:uid="{9F1B3854-0E7B-463B-8673-77EF348A3240}"/>
    <cellStyle name="Normal 5 16 6" xfId="22729" xr:uid="{00000000-0005-0000-0000-00002D490000}"/>
    <cellStyle name="Normal 5 16 6 2" xfId="34636" xr:uid="{A2396779-82CD-40CC-801D-7C8DFA686E80}"/>
    <cellStyle name="Normal 5 16 7" xfId="28694" xr:uid="{72607FBD-6DDE-43C6-AFDF-BB85C98AE38F}"/>
    <cellStyle name="Normal 5 17" xfId="15632" xr:uid="{00000000-0005-0000-0000-00002E490000}"/>
    <cellStyle name="Normal 5 17 2" xfId="15633" xr:uid="{00000000-0005-0000-0000-00002F490000}"/>
    <cellStyle name="Normal 5 17 2 2" xfId="15634" xr:uid="{00000000-0005-0000-0000-000030490000}"/>
    <cellStyle name="Normal 5 17 2 2 2" xfId="22737" xr:uid="{00000000-0005-0000-0000-000031490000}"/>
    <cellStyle name="Normal 5 17 2 2 2 2" xfId="34644" xr:uid="{EE49C090-D531-4092-A21D-2C3C974F1278}"/>
    <cellStyle name="Normal 5 17 2 2 3" xfId="28702" xr:uid="{973E8AF8-587D-4AEC-8C7E-1DDAC40F9360}"/>
    <cellStyle name="Normal 5 17 2 3" xfId="22736" xr:uid="{00000000-0005-0000-0000-000032490000}"/>
    <cellStyle name="Normal 5 17 2 3 2" xfId="34643" xr:uid="{D29D8F5B-B0E0-4B63-A341-4A9EF32C1857}"/>
    <cellStyle name="Normal 5 17 2 4" xfId="28701" xr:uid="{3679DE1C-4D25-4679-968F-936247D38EF8}"/>
    <cellStyle name="Normal 5 17 3" xfId="15635" xr:uid="{00000000-0005-0000-0000-000033490000}"/>
    <cellStyle name="Normal 5 17 3 2" xfId="22738" xr:uid="{00000000-0005-0000-0000-000034490000}"/>
    <cellStyle name="Normal 5 17 3 2 2" xfId="34645" xr:uid="{6FCB4FD6-B21F-49F5-A801-FA388132BC05}"/>
    <cellStyle name="Normal 5 17 3 3" xfId="28703" xr:uid="{498216C4-5764-40D5-B92E-9B58DEF0E067}"/>
    <cellStyle name="Normal 5 17 4" xfId="15636" xr:uid="{00000000-0005-0000-0000-000035490000}"/>
    <cellStyle name="Normal 5 17 4 2" xfId="22739" xr:uid="{00000000-0005-0000-0000-000036490000}"/>
    <cellStyle name="Normal 5 17 4 2 2" xfId="34646" xr:uid="{E0F8C223-87BE-483A-946C-B9B768943A3A}"/>
    <cellStyle name="Normal 5 17 4 3" xfId="28704" xr:uid="{8C44C197-84CF-4D4C-B671-FB01FAABAE65}"/>
    <cellStyle name="Normal 5 17 5" xfId="15637" xr:uid="{00000000-0005-0000-0000-000037490000}"/>
    <cellStyle name="Normal 5 17 5 2" xfId="22740" xr:uid="{00000000-0005-0000-0000-000038490000}"/>
    <cellStyle name="Normal 5 17 5 2 2" xfId="34647" xr:uid="{60CB7949-316B-43D9-B3A5-98D1EB4ABF8D}"/>
    <cellStyle name="Normal 5 17 5 3" xfId="28705" xr:uid="{DDFE1638-AD1D-4A43-8ADD-E8CD30D3FE86}"/>
    <cellStyle name="Normal 5 17 6" xfId="22735" xr:uid="{00000000-0005-0000-0000-000039490000}"/>
    <cellStyle name="Normal 5 17 6 2" xfId="34642" xr:uid="{7F1FAA15-E56B-4BA9-921E-099194A0DFEB}"/>
    <cellStyle name="Normal 5 17 7" xfId="28700" xr:uid="{CB312DB8-0142-4054-A022-0B3F45B2ABF8}"/>
    <cellStyle name="Normal 5 18" xfId="15638" xr:uid="{00000000-0005-0000-0000-00003A490000}"/>
    <cellStyle name="Normal 5 18 2" xfId="15639" xr:uid="{00000000-0005-0000-0000-00003B490000}"/>
    <cellStyle name="Normal 5 18 2 2" xfId="22742" xr:uid="{00000000-0005-0000-0000-00003C490000}"/>
    <cellStyle name="Normal 5 18 2 2 2" xfId="34649" xr:uid="{F4D4E5AC-7566-4657-B9F4-992CF6252F07}"/>
    <cellStyle name="Normal 5 18 2 3" xfId="28707" xr:uid="{727B2B54-8FF8-44AD-AD66-CBB101247753}"/>
    <cellStyle name="Normal 5 18 3" xfId="15640" xr:uid="{00000000-0005-0000-0000-00003D490000}"/>
    <cellStyle name="Normal 5 18 3 2" xfId="22743" xr:uid="{00000000-0005-0000-0000-00003E490000}"/>
    <cellStyle name="Normal 5 18 3 2 2" xfId="34650" xr:uid="{27FAF0B6-3C57-4494-ACDF-C83346DB4201}"/>
    <cellStyle name="Normal 5 18 3 3" xfId="28708" xr:uid="{502EF168-8590-4DF3-BB3B-660CACF68682}"/>
    <cellStyle name="Normal 5 18 4" xfId="15641" xr:uid="{00000000-0005-0000-0000-00003F490000}"/>
    <cellStyle name="Normal 5 18 4 2" xfId="22744" xr:uid="{00000000-0005-0000-0000-000040490000}"/>
    <cellStyle name="Normal 5 18 4 2 2" xfId="34651" xr:uid="{535B010D-5497-46D5-941E-E2B918DF29F2}"/>
    <cellStyle name="Normal 5 18 4 3" xfId="28709" xr:uid="{FE52F106-8F69-494E-B412-647E7240F895}"/>
    <cellStyle name="Normal 5 18 5" xfId="15642" xr:uid="{00000000-0005-0000-0000-000041490000}"/>
    <cellStyle name="Normal 5 18 5 2" xfId="22745" xr:uid="{00000000-0005-0000-0000-000042490000}"/>
    <cellStyle name="Normal 5 18 5 2 2" xfId="34652" xr:uid="{02291D38-DB18-48AC-BE7A-84A99CFE53C7}"/>
    <cellStyle name="Normal 5 18 5 3" xfId="28710" xr:uid="{FFBCE904-E196-43D0-A0F8-81C372691F32}"/>
    <cellStyle name="Normal 5 18 6" xfId="15643" xr:uid="{00000000-0005-0000-0000-000043490000}"/>
    <cellStyle name="Normal 5 18 6 2" xfId="22746" xr:uid="{00000000-0005-0000-0000-000044490000}"/>
    <cellStyle name="Normal 5 18 6 2 2" xfId="34653" xr:uid="{17B33394-88E6-401E-BA82-73ED0B8CE2B6}"/>
    <cellStyle name="Normal 5 18 6 3" xfId="28711" xr:uid="{4F4FDE73-450F-4B98-8C67-C3E179958A88}"/>
    <cellStyle name="Normal 5 18 7" xfId="22741" xr:uid="{00000000-0005-0000-0000-000045490000}"/>
    <cellStyle name="Normal 5 18 7 2" xfId="34648" xr:uid="{E32DB5FD-7787-4CEF-AA96-7BB743C2C32D}"/>
    <cellStyle name="Normal 5 18 8" xfId="28706" xr:uid="{A8DA531E-AB59-4D72-B7AC-DD3C45F7AA71}"/>
    <cellStyle name="Normal 5 19" xfId="15644" xr:uid="{00000000-0005-0000-0000-000046490000}"/>
    <cellStyle name="Normal 5 19 2" xfId="15645" xr:uid="{00000000-0005-0000-0000-000047490000}"/>
    <cellStyle name="Normal 5 19 2 2" xfId="15646" xr:uid="{00000000-0005-0000-0000-000048490000}"/>
    <cellStyle name="Normal 5 19 2 2 2" xfId="15647" xr:uid="{00000000-0005-0000-0000-000049490000}"/>
    <cellStyle name="Normal 5 19 2 2 2 2" xfId="22750" xr:uid="{00000000-0005-0000-0000-00004A490000}"/>
    <cellStyle name="Normal 5 19 2 2 2 2 2" xfId="34657" xr:uid="{6825B623-3DED-4478-A603-54FE9BEFF8B8}"/>
    <cellStyle name="Normal 5 19 2 2 2 3" xfId="28715" xr:uid="{106CA518-2B0C-4510-BF69-FF0C646EC592}"/>
    <cellStyle name="Normal 5 19 2 2 3" xfId="22749" xr:uid="{00000000-0005-0000-0000-00004B490000}"/>
    <cellStyle name="Normal 5 19 2 2 3 2" xfId="34656" xr:uid="{927FC784-D2A7-4A81-BA37-607DE9008558}"/>
    <cellStyle name="Normal 5 19 2 2 4" xfId="28714" xr:uid="{4226C186-C75B-493C-AC62-0EDC6475C02F}"/>
    <cellStyle name="Normal 5 19 2 3" xfId="15648" xr:uid="{00000000-0005-0000-0000-00004C490000}"/>
    <cellStyle name="Normal 5 19 2 3 2" xfId="22751" xr:uid="{00000000-0005-0000-0000-00004D490000}"/>
    <cellStyle name="Normal 5 19 2 3 2 2" xfId="34658" xr:uid="{F3461224-B614-43CF-8AAD-40E29D569E95}"/>
    <cellStyle name="Normal 5 19 2 3 3" xfId="28716" xr:uid="{60A6FD38-C52C-42C3-82F7-6E3A80E3618B}"/>
    <cellStyle name="Normal 5 19 2 4" xfId="15649" xr:uid="{00000000-0005-0000-0000-00004E490000}"/>
    <cellStyle name="Normal 5 19 2 4 2" xfId="22752" xr:uid="{00000000-0005-0000-0000-00004F490000}"/>
    <cellStyle name="Normal 5 19 2 4 2 2" xfId="34659" xr:uid="{4A281A38-90EE-4012-B131-82A3FCFF4BCD}"/>
    <cellStyle name="Normal 5 19 2 4 3" xfId="28717" xr:uid="{B7FC7FE8-BB8C-41E8-9767-B8B9585D4959}"/>
    <cellStyle name="Normal 5 19 2 5" xfId="22748" xr:uid="{00000000-0005-0000-0000-000050490000}"/>
    <cellStyle name="Normal 5 19 2 5 2" xfId="34655" xr:uid="{E291ACF2-479E-46BA-AC24-DC5D363A831F}"/>
    <cellStyle name="Normal 5 19 2 6" xfId="28713" xr:uid="{D90A6772-0927-4005-8EC3-18C2D7B6E182}"/>
    <cellStyle name="Normal 5 19 3" xfId="15650" xr:uid="{00000000-0005-0000-0000-000051490000}"/>
    <cellStyle name="Normal 5 19 3 2" xfId="15651" xr:uid="{00000000-0005-0000-0000-000052490000}"/>
    <cellStyle name="Normal 5 19 3 2 2" xfId="22754" xr:uid="{00000000-0005-0000-0000-000053490000}"/>
    <cellStyle name="Normal 5 19 3 2 2 2" xfId="34661" xr:uid="{F385548E-9C8B-48D9-BD6D-EC2F7AD7642F}"/>
    <cellStyle name="Normal 5 19 3 2 3" xfId="28719" xr:uid="{36DB6F93-D0F3-4D57-B9B8-536033F2E60B}"/>
    <cellStyle name="Normal 5 19 3 3" xfId="22753" xr:uid="{00000000-0005-0000-0000-000054490000}"/>
    <cellStyle name="Normal 5 19 3 3 2" xfId="34660" xr:uid="{6225C705-3EF5-49D4-8514-BF855DCBF479}"/>
    <cellStyle name="Normal 5 19 3 4" xfId="28718" xr:uid="{288A80FF-116B-4D84-93AA-504E62D98F68}"/>
    <cellStyle name="Normal 5 19 4" xfId="15652" xr:uid="{00000000-0005-0000-0000-000055490000}"/>
    <cellStyle name="Normal 5 19 4 2" xfId="22755" xr:uid="{00000000-0005-0000-0000-000056490000}"/>
    <cellStyle name="Normal 5 19 4 2 2" xfId="34662" xr:uid="{DD72C7ED-2A72-4C05-A4F3-BA442D6B06E8}"/>
    <cellStyle name="Normal 5 19 4 3" xfId="28720" xr:uid="{E77FD70B-69AD-4C71-89E1-FF77F1D2720C}"/>
    <cellStyle name="Normal 5 19 5" xfId="15653" xr:uid="{00000000-0005-0000-0000-000057490000}"/>
    <cellStyle name="Normal 5 19 5 2" xfId="22756" xr:uid="{00000000-0005-0000-0000-000058490000}"/>
    <cellStyle name="Normal 5 19 5 2 2" xfId="34663" xr:uid="{F8919391-568E-4BA3-88BC-98D338D9A505}"/>
    <cellStyle name="Normal 5 19 5 3" xfId="28721" xr:uid="{8A7726A6-75E5-4233-9EFA-8F0FABB4BAD7}"/>
    <cellStyle name="Normal 5 19 6" xfId="22747" xr:uid="{00000000-0005-0000-0000-000059490000}"/>
    <cellStyle name="Normal 5 19 6 2" xfId="34654" xr:uid="{F16AD1B1-1B7A-44E2-BB6D-EA74427FFA27}"/>
    <cellStyle name="Normal 5 19 7" xfId="28712" xr:uid="{E49C8361-DA18-43E3-95A2-D61B6BF685ED}"/>
    <cellStyle name="Normal 5 2" xfId="15654" xr:uid="{00000000-0005-0000-0000-00005A490000}"/>
    <cellStyle name="Normal 5 2 10" xfId="15655" xr:uid="{00000000-0005-0000-0000-00005B490000}"/>
    <cellStyle name="Normal 5 2 10 2" xfId="15656" xr:uid="{00000000-0005-0000-0000-00005C490000}"/>
    <cellStyle name="Normal 5 2 10 3" xfId="22758" xr:uid="{00000000-0005-0000-0000-00005D490000}"/>
    <cellStyle name="Normal 5 2 10 3 2" xfId="34665" xr:uid="{19FA028F-8C60-41A5-A848-C6F5294BAF60}"/>
    <cellStyle name="Normal 5 2 10 4" xfId="28723" xr:uid="{902785B8-27C8-42AF-8577-DF0BD1A9DE17}"/>
    <cellStyle name="Normal 5 2 11" xfId="15657" xr:uid="{00000000-0005-0000-0000-00005E490000}"/>
    <cellStyle name="Normal 5 2 11 2" xfId="22759" xr:uid="{00000000-0005-0000-0000-00005F490000}"/>
    <cellStyle name="Normal 5 2 11 2 2" xfId="34666" xr:uid="{EC38ED3F-A01F-461E-856F-78E3DA36AD9C}"/>
    <cellStyle name="Normal 5 2 11 3" xfId="28724" xr:uid="{06AED05F-C6CB-43F5-B14E-1DF330738428}"/>
    <cellStyle name="Normal 5 2 12" xfId="22757" xr:uid="{00000000-0005-0000-0000-000060490000}"/>
    <cellStyle name="Normal 5 2 12 2" xfId="34664" xr:uid="{2CE5EF2C-B41D-40A3-A357-F4B77487F075}"/>
    <cellStyle name="Normal 5 2 13" xfId="28722" xr:uid="{EF7F149E-88AC-4E1A-82C7-DBCA2E945B9C}"/>
    <cellStyle name="Normal 5 2 2" xfId="15658" xr:uid="{00000000-0005-0000-0000-000061490000}"/>
    <cellStyle name="Normal 5 2 2 10" xfId="22760" xr:uid="{00000000-0005-0000-0000-000062490000}"/>
    <cellStyle name="Normal 5 2 2 10 2" xfId="34667" xr:uid="{B29C3E3C-0E0C-4608-A318-281C050A103A}"/>
    <cellStyle name="Normal 5 2 2 11" xfId="28725" xr:uid="{2D5B8E4E-D1BB-4049-B59F-4ED6BCD3D336}"/>
    <cellStyle name="Normal 5 2 2 2" xfId="15659" xr:uid="{00000000-0005-0000-0000-000063490000}"/>
    <cellStyle name="Normal 5 2 2 2 2" xfId="15660" xr:uid="{00000000-0005-0000-0000-000064490000}"/>
    <cellStyle name="Normal 5 2 2 2 2 2" xfId="15661" xr:uid="{00000000-0005-0000-0000-000065490000}"/>
    <cellStyle name="Normal 5 2 2 2 2 2 2" xfId="22763" xr:uid="{00000000-0005-0000-0000-000066490000}"/>
    <cellStyle name="Normal 5 2 2 2 2 2 2 2" xfId="34670" xr:uid="{5B8E7A9B-5335-435E-B468-F0627CE88E06}"/>
    <cellStyle name="Normal 5 2 2 2 2 2 3" xfId="28728" xr:uid="{0ABC73D4-E031-4595-B1D7-877559A34A74}"/>
    <cellStyle name="Normal 5 2 2 2 2 3" xfId="15662" xr:uid="{00000000-0005-0000-0000-000067490000}"/>
    <cellStyle name="Normal 5 2 2 2 2 3 2" xfId="22764" xr:uid="{00000000-0005-0000-0000-000068490000}"/>
    <cellStyle name="Normal 5 2 2 2 2 3 2 2" xfId="34671" xr:uid="{C273A262-9E76-415B-8B8D-C474A87BDE6D}"/>
    <cellStyle name="Normal 5 2 2 2 2 3 3" xfId="28729" xr:uid="{41115702-44B6-477C-A4AF-30FD628F9CD3}"/>
    <cellStyle name="Normal 5 2 2 2 2 4" xfId="15663" xr:uid="{00000000-0005-0000-0000-000069490000}"/>
    <cellStyle name="Normal 5 2 2 2 2 5" xfId="15664" xr:uid="{00000000-0005-0000-0000-00006A490000}"/>
    <cellStyle name="Normal 5 2 2 2 2 6" xfId="22762" xr:uid="{00000000-0005-0000-0000-00006B490000}"/>
    <cellStyle name="Normal 5 2 2 2 2 6 2" xfId="34669" xr:uid="{7426ADD1-E085-4B37-BC3E-AC12EF06A513}"/>
    <cellStyle name="Normal 5 2 2 2 2 7" xfId="28727" xr:uid="{9F3ED3CB-4CF2-462A-AD5E-DB08D8EEBD36}"/>
    <cellStyle name="Normal 5 2 2 2 3" xfId="15665" xr:uid="{00000000-0005-0000-0000-00006C490000}"/>
    <cellStyle name="Normal 5 2 2 2 3 2" xfId="15666" xr:uid="{00000000-0005-0000-0000-00006D490000}"/>
    <cellStyle name="Normal 5 2 2 2 3 2 2" xfId="22766" xr:uid="{00000000-0005-0000-0000-00006E490000}"/>
    <cellStyle name="Normal 5 2 2 2 3 2 2 2" xfId="34673" xr:uid="{F271D67E-1577-43B7-AB74-66CF71A0BCFE}"/>
    <cellStyle name="Normal 5 2 2 2 3 2 3" xfId="28731" xr:uid="{A957DB82-CE68-4924-AA54-3F12346F3C03}"/>
    <cellStyle name="Normal 5 2 2 2 3 3" xfId="22765" xr:uid="{00000000-0005-0000-0000-00006F490000}"/>
    <cellStyle name="Normal 5 2 2 2 3 3 2" xfId="34672" xr:uid="{18E514B0-929A-451A-B5F1-A4F025C8CB44}"/>
    <cellStyle name="Normal 5 2 2 2 3 4" xfId="28730" xr:uid="{F77A620B-3E71-4192-8EA7-F211D97E7EC5}"/>
    <cellStyle name="Normal 5 2 2 2 4" xfId="15667" xr:uid="{00000000-0005-0000-0000-000070490000}"/>
    <cellStyle name="Normal 5 2 2 2 4 2" xfId="22767" xr:uid="{00000000-0005-0000-0000-000071490000}"/>
    <cellStyle name="Normal 5 2 2 2 4 2 2" xfId="34674" xr:uid="{5C5937BA-454C-4EE7-BB1E-DC101D73468C}"/>
    <cellStyle name="Normal 5 2 2 2 4 3" xfId="28732" xr:uid="{5647706C-50B1-49B3-9A5A-8AB27586D419}"/>
    <cellStyle name="Normal 5 2 2 2 5" xfId="15668" xr:uid="{00000000-0005-0000-0000-000072490000}"/>
    <cellStyle name="Normal 5 2 2 2 6" xfId="15669" xr:uid="{00000000-0005-0000-0000-000073490000}"/>
    <cellStyle name="Normal 5 2 2 2 7" xfId="22761" xr:uid="{00000000-0005-0000-0000-000074490000}"/>
    <cellStyle name="Normal 5 2 2 2 7 2" xfId="34668" xr:uid="{2EE8BA57-2655-4484-A200-9DC8F85DAFF4}"/>
    <cellStyle name="Normal 5 2 2 2 8" xfId="28726" xr:uid="{03227F9E-C532-4905-B687-2E7FE0BDE6C9}"/>
    <cellStyle name="Normal 5 2 2 3" xfId="15670" xr:uid="{00000000-0005-0000-0000-000075490000}"/>
    <cellStyle name="Normal 5 2 2 3 2" xfId="15671" xr:uid="{00000000-0005-0000-0000-000076490000}"/>
    <cellStyle name="Normal 5 2 2 3 2 2" xfId="15672" xr:uid="{00000000-0005-0000-0000-000077490000}"/>
    <cellStyle name="Normal 5 2 2 3 2 2 2" xfId="22770" xr:uid="{00000000-0005-0000-0000-000078490000}"/>
    <cellStyle name="Normal 5 2 2 3 2 2 2 2" xfId="34677" xr:uid="{0DC5CE8A-4B38-4536-BE9A-4E1CA30CDE7E}"/>
    <cellStyle name="Normal 5 2 2 3 2 2 3" xfId="28735" xr:uid="{21F425EF-DAFA-4221-9885-3B5D9D0FC0F4}"/>
    <cellStyle name="Normal 5 2 2 3 2 3" xfId="22769" xr:uid="{00000000-0005-0000-0000-000079490000}"/>
    <cellStyle name="Normal 5 2 2 3 2 3 2" xfId="34676" xr:uid="{974DECFC-9A29-4A91-8CD7-90FEC05580F2}"/>
    <cellStyle name="Normal 5 2 2 3 2 4" xfId="28734" xr:uid="{04F50DE8-F0E2-4BC6-94E1-F1CC8D265C70}"/>
    <cellStyle name="Normal 5 2 2 3 3" xfId="15673" xr:uid="{00000000-0005-0000-0000-00007A490000}"/>
    <cellStyle name="Normal 5 2 2 3 3 2" xfId="22771" xr:uid="{00000000-0005-0000-0000-00007B490000}"/>
    <cellStyle name="Normal 5 2 2 3 3 2 2" xfId="34678" xr:uid="{62329AB6-D7CB-4ED0-A00D-DAF6D1F33ACA}"/>
    <cellStyle name="Normal 5 2 2 3 3 3" xfId="28736" xr:uid="{5745A1BC-3EC0-4F2F-BB49-36936559AF3C}"/>
    <cellStyle name="Normal 5 2 2 3 4" xfId="15674" xr:uid="{00000000-0005-0000-0000-00007C490000}"/>
    <cellStyle name="Normal 5 2 2 3 5" xfId="15675" xr:uid="{00000000-0005-0000-0000-00007D490000}"/>
    <cellStyle name="Normal 5 2 2 3 6" xfId="22768" xr:uid="{00000000-0005-0000-0000-00007E490000}"/>
    <cellStyle name="Normal 5 2 2 3 6 2" xfId="34675" xr:uid="{BE6E1064-89A6-4669-9F87-6E88B3479EA6}"/>
    <cellStyle name="Normal 5 2 2 3 7" xfId="28733" xr:uid="{5C40F5EE-3FCE-4ED5-9410-7CF857B04E2A}"/>
    <cellStyle name="Normal 5 2 2 4" xfId="15676" xr:uid="{00000000-0005-0000-0000-00007F490000}"/>
    <cellStyle name="Normal 5 2 2 4 2" xfId="15677" xr:uid="{00000000-0005-0000-0000-000080490000}"/>
    <cellStyle name="Normal 5 2 2 4 2 2" xfId="22773" xr:uid="{00000000-0005-0000-0000-000081490000}"/>
    <cellStyle name="Normal 5 2 2 4 2 2 2" xfId="34680" xr:uid="{2B2C90BE-AC4D-424A-B03A-E28D5D4FAFAD}"/>
    <cellStyle name="Normal 5 2 2 4 2 3" xfId="28738" xr:uid="{E6BAF197-42E9-4622-804A-4E8A9A3F7059}"/>
    <cellStyle name="Normal 5 2 2 4 3" xfId="22772" xr:uid="{00000000-0005-0000-0000-000082490000}"/>
    <cellStyle name="Normal 5 2 2 4 3 2" xfId="34679" xr:uid="{15BC3E35-EBAF-4884-A2E7-E3201A23D27C}"/>
    <cellStyle name="Normal 5 2 2 4 4" xfId="28737" xr:uid="{7A3FA430-A12C-4C9F-888B-1AEAD980140B}"/>
    <cellStyle name="Normal 5 2 2 5" xfId="15678" xr:uid="{00000000-0005-0000-0000-000083490000}"/>
    <cellStyle name="Normal 5 2 2 5 2" xfId="22774" xr:uid="{00000000-0005-0000-0000-000084490000}"/>
    <cellStyle name="Normal 5 2 2 5 2 2" xfId="34681" xr:uid="{8A10AB36-DA68-48FF-BAF5-C6B9DD932F5D}"/>
    <cellStyle name="Normal 5 2 2 5 3" xfId="28739" xr:uid="{559508FE-0419-4F56-B998-039CF09237C2}"/>
    <cellStyle name="Normal 5 2 2 6" xfId="15679" xr:uid="{00000000-0005-0000-0000-000085490000}"/>
    <cellStyle name="Normal 5 2 2 6 2" xfId="15680" xr:uid="{00000000-0005-0000-0000-000086490000}"/>
    <cellStyle name="Normal 5 2 2 6 3" xfId="22775" xr:uid="{00000000-0005-0000-0000-000087490000}"/>
    <cellStyle name="Normal 5 2 2 6 3 2" xfId="34682" xr:uid="{EAA798CB-9D17-4719-9416-005E8E964378}"/>
    <cellStyle name="Normal 5 2 2 6 4" xfId="28740" xr:uid="{70E56772-4373-46F1-9EF3-6968D1AB00C7}"/>
    <cellStyle name="Normal 5 2 2 7" xfId="15681" xr:uid="{00000000-0005-0000-0000-000088490000}"/>
    <cellStyle name="Normal 5 2 2 7 2" xfId="15682" xr:uid="{00000000-0005-0000-0000-000089490000}"/>
    <cellStyle name="Normal 5 2 2 7 3" xfId="15683" xr:uid="{00000000-0005-0000-0000-00008A490000}"/>
    <cellStyle name="Normal 5 2 2 7 4" xfId="15684" xr:uid="{00000000-0005-0000-0000-00008B490000}"/>
    <cellStyle name="Normal 5 2 2 7 5" xfId="22776" xr:uid="{00000000-0005-0000-0000-00008C490000}"/>
    <cellStyle name="Normal 5 2 2 7 5 2" xfId="34683" xr:uid="{9EBAE1B5-9CFB-4ED4-8A66-F12A4018BA19}"/>
    <cellStyle name="Normal 5 2 2 7 6" xfId="28741" xr:uid="{1F1A291F-1E06-4C0E-9D3E-25D83A590C79}"/>
    <cellStyle name="Normal 5 2 2 8" xfId="15685" xr:uid="{00000000-0005-0000-0000-00008D490000}"/>
    <cellStyle name="Normal 5 2 2 8 2" xfId="15686" xr:uid="{00000000-0005-0000-0000-00008E490000}"/>
    <cellStyle name="Normal 5 2 2 8 3" xfId="22777" xr:uid="{00000000-0005-0000-0000-00008F490000}"/>
    <cellStyle name="Normal 5 2 2 8 3 2" xfId="34684" xr:uid="{9B980431-152D-4E2D-85EE-98985210FF23}"/>
    <cellStyle name="Normal 5 2 2 8 4" xfId="28742" xr:uid="{3C2C22AB-F257-4BDE-BA06-2B8AD2D50E06}"/>
    <cellStyle name="Normal 5 2 2 9" xfId="15687" xr:uid="{00000000-0005-0000-0000-000090490000}"/>
    <cellStyle name="Normal 5 2 3" xfId="15688" xr:uid="{00000000-0005-0000-0000-000091490000}"/>
    <cellStyle name="Normal 5 2 3 2" xfId="15689" xr:uid="{00000000-0005-0000-0000-000092490000}"/>
    <cellStyle name="Normal 5 2 3 2 2" xfId="15690" xr:uid="{00000000-0005-0000-0000-000093490000}"/>
    <cellStyle name="Normal 5 2 3 2 2 2" xfId="22780" xr:uid="{00000000-0005-0000-0000-000094490000}"/>
    <cellStyle name="Normal 5 2 3 2 2 2 2" xfId="34687" xr:uid="{EFCFBF88-FE68-413B-948C-A0478B16227E}"/>
    <cellStyle name="Normal 5 2 3 2 2 3" xfId="28745" xr:uid="{CEE72BA9-65B5-4BBF-AC43-3DC10AFDCC14}"/>
    <cellStyle name="Normal 5 2 3 2 3" xfId="15691" xr:uid="{00000000-0005-0000-0000-000095490000}"/>
    <cellStyle name="Normal 5 2 3 2 3 2" xfId="22781" xr:uid="{00000000-0005-0000-0000-000096490000}"/>
    <cellStyle name="Normal 5 2 3 2 3 2 2" xfId="34688" xr:uid="{D6FB6F74-DDAC-4FBB-8289-985C798A53A9}"/>
    <cellStyle name="Normal 5 2 3 2 3 3" xfId="28746" xr:uid="{8C01BD6B-BF83-428D-A5C1-6801E7048FCB}"/>
    <cellStyle name="Normal 5 2 3 2 4" xfId="15692" xr:uid="{00000000-0005-0000-0000-000097490000}"/>
    <cellStyle name="Normal 5 2 3 2 5" xfId="15693" xr:uid="{00000000-0005-0000-0000-000098490000}"/>
    <cellStyle name="Normal 5 2 3 2 6" xfId="22779" xr:uid="{00000000-0005-0000-0000-000099490000}"/>
    <cellStyle name="Normal 5 2 3 2 6 2" xfId="34686" xr:uid="{C81BC1FF-D1AA-4CF7-887D-45DDD49ECD1F}"/>
    <cellStyle name="Normal 5 2 3 2 7" xfId="28744" xr:uid="{C5BF4CD5-C59C-485A-ABAB-C2CC99F77E08}"/>
    <cellStyle name="Normal 5 2 3 3" xfId="15694" xr:uid="{00000000-0005-0000-0000-00009A490000}"/>
    <cellStyle name="Normal 5 2 3 3 2" xfId="15695" xr:uid="{00000000-0005-0000-0000-00009B490000}"/>
    <cellStyle name="Normal 5 2 3 3 2 2" xfId="22783" xr:uid="{00000000-0005-0000-0000-00009C490000}"/>
    <cellStyle name="Normal 5 2 3 3 2 2 2" xfId="34690" xr:uid="{9EDD39A3-7AF2-4796-8B54-F93FE5D219F4}"/>
    <cellStyle name="Normal 5 2 3 3 2 3" xfId="28748" xr:uid="{9F9EA800-1F97-4EB0-9AC4-10350643009D}"/>
    <cellStyle name="Normal 5 2 3 3 3" xfId="15696" xr:uid="{00000000-0005-0000-0000-00009D490000}"/>
    <cellStyle name="Normal 5 2 3 3 3 2" xfId="22784" xr:uid="{00000000-0005-0000-0000-00009E490000}"/>
    <cellStyle name="Normal 5 2 3 3 3 2 2" xfId="34691" xr:uid="{67268D8D-3CA2-42CA-94F3-0650D83508F0}"/>
    <cellStyle name="Normal 5 2 3 3 3 3" xfId="28749" xr:uid="{53DA71CE-ED4E-4324-BB40-EAE8F265FF18}"/>
    <cellStyle name="Normal 5 2 3 3 4" xfId="22782" xr:uid="{00000000-0005-0000-0000-00009F490000}"/>
    <cellStyle name="Normal 5 2 3 3 4 2" xfId="34689" xr:uid="{1BACCD6C-FA6F-42A3-A92F-1DF55A10AE96}"/>
    <cellStyle name="Normal 5 2 3 3 5" xfId="28747" xr:uid="{E7E82C15-2905-45D7-ABB8-0F14432358D8}"/>
    <cellStyle name="Normal 5 2 3 4" xfId="15697" xr:uid="{00000000-0005-0000-0000-0000A0490000}"/>
    <cellStyle name="Normal 5 2 3 4 2" xfId="15698" xr:uid="{00000000-0005-0000-0000-0000A1490000}"/>
    <cellStyle name="Normal 5 2 3 4 2 2" xfId="22786" xr:uid="{00000000-0005-0000-0000-0000A2490000}"/>
    <cellStyle name="Normal 5 2 3 4 2 2 2" xfId="34693" xr:uid="{00C38791-0E56-4274-AE8F-F37428D37FA7}"/>
    <cellStyle name="Normal 5 2 3 4 2 3" xfId="28751" xr:uid="{B46F2A39-BCFB-4A94-AB48-ED8EEB997E50}"/>
    <cellStyle name="Normal 5 2 3 4 3" xfId="22785" xr:uid="{00000000-0005-0000-0000-0000A3490000}"/>
    <cellStyle name="Normal 5 2 3 4 3 2" xfId="34692" xr:uid="{8AF71F5C-F233-45DD-9E46-798FDDA6812D}"/>
    <cellStyle name="Normal 5 2 3 4 4" xfId="28750" xr:uid="{CFDF459A-ED72-4C0C-A1A6-AC81AB3A7F3C}"/>
    <cellStyle name="Normal 5 2 3 5" xfId="15699" xr:uid="{00000000-0005-0000-0000-0000A4490000}"/>
    <cellStyle name="Normal 5 2 3 5 2" xfId="15700" xr:uid="{00000000-0005-0000-0000-0000A5490000}"/>
    <cellStyle name="Normal 5 2 3 5 3" xfId="22787" xr:uid="{00000000-0005-0000-0000-0000A6490000}"/>
    <cellStyle name="Normal 5 2 3 5 3 2" xfId="34694" xr:uid="{4E70D348-913D-4BF1-BDE0-69E61783E7B7}"/>
    <cellStyle name="Normal 5 2 3 5 4" xfId="28752" xr:uid="{CE652CF5-F93F-4EB5-8502-F84DC3505621}"/>
    <cellStyle name="Normal 5 2 3 6" xfId="15701" xr:uid="{00000000-0005-0000-0000-0000A7490000}"/>
    <cellStyle name="Normal 5 2 3 6 2" xfId="15702" xr:uid="{00000000-0005-0000-0000-0000A8490000}"/>
    <cellStyle name="Normal 5 2 3 6 3" xfId="22788" xr:uid="{00000000-0005-0000-0000-0000A9490000}"/>
    <cellStyle name="Normal 5 2 3 6 3 2" xfId="34695" xr:uid="{FC66ED00-BEA7-4B1E-9BD6-E1569218F79C}"/>
    <cellStyle name="Normal 5 2 3 6 4" xfId="28753" xr:uid="{DE9FDCCC-9B13-43F2-B411-D18B34F5E33F}"/>
    <cellStyle name="Normal 5 2 3 7" xfId="22778" xr:uid="{00000000-0005-0000-0000-0000AA490000}"/>
    <cellStyle name="Normal 5 2 3 7 2" xfId="34685" xr:uid="{4EBE6EDC-AD51-4862-BBAB-96FC32BCA68B}"/>
    <cellStyle name="Normal 5 2 3 8" xfId="28743" xr:uid="{0C71C35D-0C45-49A1-89B0-D999D0769385}"/>
    <cellStyle name="Normal 5 2 4" xfId="15703" xr:uid="{00000000-0005-0000-0000-0000AB490000}"/>
    <cellStyle name="Normal 5 2 4 2" xfId="15704" xr:uid="{00000000-0005-0000-0000-0000AC490000}"/>
    <cellStyle name="Normal 5 2 4 2 2" xfId="15705" xr:uid="{00000000-0005-0000-0000-0000AD490000}"/>
    <cellStyle name="Normal 5 2 4 2 2 2" xfId="22791" xr:uid="{00000000-0005-0000-0000-0000AE490000}"/>
    <cellStyle name="Normal 5 2 4 2 2 2 2" xfId="34698" xr:uid="{8F65B7E6-6474-47C5-AC31-571B0C5151F5}"/>
    <cellStyle name="Normal 5 2 4 2 2 3" xfId="28756" xr:uid="{33B3324E-71E5-417E-8DEF-B95C0DAE5CD2}"/>
    <cellStyle name="Normal 5 2 4 2 3" xfId="15706" xr:uid="{00000000-0005-0000-0000-0000AF490000}"/>
    <cellStyle name="Normal 5 2 4 2 3 2" xfId="22792" xr:uid="{00000000-0005-0000-0000-0000B0490000}"/>
    <cellStyle name="Normal 5 2 4 2 3 2 2" xfId="34699" xr:uid="{7052F522-A9A4-41CE-B2D3-A8BAE7D77065}"/>
    <cellStyle name="Normal 5 2 4 2 3 3" xfId="28757" xr:uid="{1A0C7F8B-E1F9-4F3D-B2E6-315D2329ACCB}"/>
    <cellStyle name="Normal 5 2 4 2 4" xfId="22790" xr:uid="{00000000-0005-0000-0000-0000B1490000}"/>
    <cellStyle name="Normal 5 2 4 2 4 2" xfId="34697" xr:uid="{6A66915A-5658-462C-8872-FD409211CEBC}"/>
    <cellStyle name="Normal 5 2 4 2 5" xfId="28755" xr:uid="{E2F9D777-0120-4B0C-8699-072C15B59599}"/>
    <cellStyle name="Normal 5 2 4 3" xfId="15707" xr:uid="{00000000-0005-0000-0000-0000B2490000}"/>
    <cellStyle name="Normal 5 2 4 3 2" xfId="22793" xr:uid="{00000000-0005-0000-0000-0000B3490000}"/>
    <cellStyle name="Normal 5 2 4 3 2 2" xfId="34700" xr:uid="{F4628591-5207-48A6-AB1F-88D92CB15571}"/>
    <cellStyle name="Normal 5 2 4 3 3" xfId="28758" xr:uid="{3834A799-2503-4485-8255-52103E837290}"/>
    <cellStyle name="Normal 5 2 4 4" xfId="15708" xr:uid="{00000000-0005-0000-0000-0000B4490000}"/>
    <cellStyle name="Normal 5 2 4 4 2" xfId="15709" xr:uid="{00000000-0005-0000-0000-0000B5490000}"/>
    <cellStyle name="Normal 5 2 4 4 3" xfId="22794" xr:uid="{00000000-0005-0000-0000-0000B6490000}"/>
    <cellStyle name="Normal 5 2 4 4 3 2" xfId="34701" xr:uid="{A2094BD3-DA15-484F-B8C3-0BA72692E909}"/>
    <cellStyle name="Normal 5 2 4 4 4" xfId="28759" xr:uid="{97EA7DC0-29D5-4F2E-951F-D32E91B3BCC7}"/>
    <cellStyle name="Normal 5 2 4 5" xfId="15710" xr:uid="{00000000-0005-0000-0000-0000B7490000}"/>
    <cellStyle name="Normal 5 2 4 5 2" xfId="15711" xr:uid="{00000000-0005-0000-0000-0000B8490000}"/>
    <cellStyle name="Normal 5 2 4 5 3" xfId="22795" xr:uid="{00000000-0005-0000-0000-0000B9490000}"/>
    <cellStyle name="Normal 5 2 4 5 3 2" xfId="34702" xr:uid="{B3B5988D-F5D6-466B-AFD4-5A68D7645866}"/>
    <cellStyle name="Normal 5 2 4 5 4" xfId="28760" xr:uid="{3ECB9BE1-720D-48CD-893B-4FC41AB1C94F}"/>
    <cellStyle name="Normal 5 2 4 6" xfId="22789" xr:uid="{00000000-0005-0000-0000-0000BA490000}"/>
    <cellStyle name="Normal 5 2 4 6 2" xfId="34696" xr:uid="{4AE62544-51F5-412F-ADA5-624DABCBE64D}"/>
    <cellStyle name="Normal 5 2 4 7" xfId="28754" xr:uid="{80EC441D-2718-4337-A656-D0BE52D79C49}"/>
    <cellStyle name="Normal 5 2 5" xfId="15712" xr:uid="{00000000-0005-0000-0000-0000BB490000}"/>
    <cellStyle name="Normal 5 2 5 2" xfId="15713" xr:uid="{00000000-0005-0000-0000-0000BC490000}"/>
    <cellStyle name="Normal 5 2 5 2 2" xfId="15714" xr:uid="{00000000-0005-0000-0000-0000BD490000}"/>
    <cellStyle name="Normal 5 2 5 2 2 2" xfId="15715" xr:uid="{00000000-0005-0000-0000-0000BE490000}"/>
    <cellStyle name="Normal 5 2 5 2 2 2 2" xfId="15716" xr:uid="{00000000-0005-0000-0000-0000BF490000}"/>
    <cellStyle name="Normal 5 2 5 2 2 2 3" xfId="22799" xr:uid="{00000000-0005-0000-0000-0000C0490000}"/>
    <cellStyle name="Normal 5 2 5 2 2 2 3 2" xfId="34706" xr:uid="{DCC477D3-21D1-4422-A5CD-0EAF543A8EA0}"/>
    <cellStyle name="Normal 5 2 5 2 2 2 4" xfId="28764" xr:uid="{1D2A1A12-BA02-4356-9ACE-A6898452333D}"/>
    <cellStyle name="Normal 5 2 5 2 2 3" xfId="15717" xr:uid="{00000000-0005-0000-0000-0000C1490000}"/>
    <cellStyle name="Normal 5 2 5 2 2 4" xfId="15718" xr:uid="{00000000-0005-0000-0000-0000C2490000}"/>
    <cellStyle name="Normal 5 2 5 2 2 5" xfId="22798" xr:uid="{00000000-0005-0000-0000-0000C3490000}"/>
    <cellStyle name="Normal 5 2 5 2 2 5 2" xfId="34705" xr:uid="{2E8ED1BE-3019-4509-BC9C-19C45FA2CFD5}"/>
    <cellStyle name="Normal 5 2 5 2 2 6" xfId="28763" xr:uid="{81BF2DAD-179F-4985-A80E-6584FBC30334}"/>
    <cellStyle name="Normal 5 2 5 2 3" xfId="15719" xr:uid="{00000000-0005-0000-0000-0000C4490000}"/>
    <cellStyle name="Normal 5 2 5 2 3 2" xfId="15720" xr:uid="{00000000-0005-0000-0000-0000C5490000}"/>
    <cellStyle name="Normal 5 2 5 2 3 3" xfId="22800" xr:uid="{00000000-0005-0000-0000-0000C6490000}"/>
    <cellStyle name="Normal 5 2 5 2 3 3 2" xfId="34707" xr:uid="{63BCAF55-357C-4F27-BD1A-9F114E40E432}"/>
    <cellStyle name="Normal 5 2 5 2 3 4" xfId="28765" xr:uid="{8B6925A2-D2CB-49E2-8F5E-E5483267971E}"/>
    <cellStyle name="Normal 5 2 5 2 4" xfId="15721" xr:uid="{00000000-0005-0000-0000-0000C7490000}"/>
    <cellStyle name="Normal 5 2 5 2 4 2" xfId="15722" xr:uid="{00000000-0005-0000-0000-0000C8490000}"/>
    <cellStyle name="Normal 5 2 5 2 4 3" xfId="22801" xr:uid="{00000000-0005-0000-0000-0000C9490000}"/>
    <cellStyle name="Normal 5 2 5 2 4 3 2" xfId="34708" xr:uid="{B200C938-5D1D-4D19-93F3-CE786BF85B91}"/>
    <cellStyle name="Normal 5 2 5 2 4 4" xfId="28766" xr:uid="{DBFA4917-5959-4C64-B681-61346BB2F753}"/>
    <cellStyle name="Normal 5 2 5 2 5" xfId="15723" xr:uid="{00000000-0005-0000-0000-0000CA490000}"/>
    <cellStyle name="Normal 5 2 5 2 6" xfId="22797" xr:uid="{00000000-0005-0000-0000-0000CB490000}"/>
    <cellStyle name="Normal 5 2 5 2 6 2" xfId="34704" xr:uid="{C4B56C15-C4E7-4ABB-9214-1C77F6FA5257}"/>
    <cellStyle name="Normal 5 2 5 2 7" xfId="28762" xr:uid="{48DB6BC2-A626-4772-9BB6-42D10596F6F6}"/>
    <cellStyle name="Normal 5 2 5 3" xfId="15724" xr:uid="{00000000-0005-0000-0000-0000CC490000}"/>
    <cellStyle name="Normal 5 2 5 3 2" xfId="15725" xr:uid="{00000000-0005-0000-0000-0000CD490000}"/>
    <cellStyle name="Normal 5 2 5 3 2 2" xfId="22803" xr:uid="{00000000-0005-0000-0000-0000CE490000}"/>
    <cellStyle name="Normal 5 2 5 3 2 2 2" xfId="34710" xr:uid="{3C7E8D6B-0857-42EC-9EA5-4A66E44E3BDA}"/>
    <cellStyle name="Normal 5 2 5 3 2 3" xfId="28768" xr:uid="{4D9D0EA6-8FA6-4DF4-B7AB-105B087A4A1A}"/>
    <cellStyle name="Normal 5 2 5 3 3" xfId="22802" xr:uid="{00000000-0005-0000-0000-0000CF490000}"/>
    <cellStyle name="Normal 5 2 5 3 3 2" xfId="34709" xr:uid="{445340F1-DF01-4BF3-A1D8-9FC53A7157F6}"/>
    <cellStyle name="Normal 5 2 5 3 4" xfId="28767" xr:uid="{6F4404EC-2C22-46DA-986E-44FC7772D16E}"/>
    <cellStyle name="Normal 5 2 5 4" xfId="15726" xr:uid="{00000000-0005-0000-0000-0000D0490000}"/>
    <cellStyle name="Normal 5 2 5 4 2" xfId="15727" xr:uid="{00000000-0005-0000-0000-0000D1490000}"/>
    <cellStyle name="Normal 5 2 5 4 3" xfId="22804" xr:uid="{00000000-0005-0000-0000-0000D2490000}"/>
    <cellStyle name="Normal 5 2 5 4 3 2" xfId="34711" xr:uid="{B2C01865-ECD2-4501-A4D1-3F78F52D9348}"/>
    <cellStyle name="Normal 5 2 5 4 4" xfId="28769" xr:uid="{7E72D35C-2CA0-4016-893A-3E70174A9BFC}"/>
    <cellStyle name="Normal 5 2 5 5" xfId="15728" xr:uid="{00000000-0005-0000-0000-0000D3490000}"/>
    <cellStyle name="Normal 5 2 5 5 2" xfId="15729" xr:uid="{00000000-0005-0000-0000-0000D4490000}"/>
    <cellStyle name="Normal 5 2 5 5 3" xfId="22805" xr:uid="{00000000-0005-0000-0000-0000D5490000}"/>
    <cellStyle name="Normal 5 2 5 5 3 2" xfId="34712" xr:uid="{D6F9418A-815A-4C0A-B1BF-4F69B1646CDB}"/>
    <cellStyle name="Normal 5 2 5 5 4" xfId="28770" xr:uid="{D6910BA6-4E81-4E43-B49D-0DD9FFDE974C}"/>
    <cellStyle name="Normal 5 2 5 6" xfId="15730" xr:uid="{00000000-0005-0000-0000-0000D6490000}"/>
    <cellStyle name="Normal 5 2 5 7" xfId="15731" xr:uid="{00000000-0005-0000-0000-0000D7490000}"/>
    <cellStyle name="Normal 5 2 5 8" xfId="22796" xr:uid="{00000000-0005-0000-0000-0000D8490000}"/>
    <cellStyle name="Normal 5 2 5 8 2" xfId="34703" xr:uid="{4CCE35E1-1384-4FD5-BD70-15A71DB8941D}"/>
    <cellStyle name="Normal 5 2 5 9" xfId="28761" xr:uid="{E63B49D1-C382-4DCE-82A7-A815B0B57A85}"/>
    <cellStyle name="Normal 5 2 6" xfId="15732" xr:uid="{00000000-0005-0000-0000-0000D9490000}"/>
    <cellStyle name="Normal 5 2 6 2" xfId="15733" xr:uid="{00000000-0005-0000-0000-0000DA490000}"/>
    <cellStyle name="Normal 5 2 6 3" xfId="22806" xr:uid="{00000000-0005-0000-0000-0000DB490000}"/>
    <cellStyle name="Normal 5 2 6 3 2" xfId="34713" xr:uid="{C437C38F-08B7-4E98-BC89-1C3AD635F8CB}"/>
    <cellStyle name="Normal 5 2 6 4" xfId="28771" xr:uid="{07DD64E3-0567-41C6-ABF6-9B77E692B54B}"/>
    <cellStyle name="Normal 5 2 7" xfId="15734" xr:uid="{00000000-0005-0000-0000-0000DC490000}"/>
    <cellStyle name="Normal 5 2 7 2" xfId="22807" xr:uid="{00000000-0005-0000-0000-0000DD490000}"/>
    <cellStyle name="Normal 5 2 7 2 2" xfId="34714" xr:uid="{4B563814-57AE-4EB1-94BE-9CB772EFE55C}"/>
    <cellStyle name="Normal 5 2 7 3" xfId="28772" xr:uid="{F40FB7F6-DCAC-407E-9DD8-994A38A9874F}"/>
    <cellStyle name="Normal 5 2 8" xfId="15735" xr:uid="{00000000-0005-0000-0000-0000DE490000}"/>
    <cellStyle name="Normal 5 2 8 2" xfId="15736" xr:uid="{00000000-0005-0000-0000-0000DF490000}"/>
    <cellStyle name="Normal 5 2 8 3" xfId="22808" xr:uid="{00000000-0005-0000-0000-0000E0490000}"/>
    <cellStyle name="Normal 5 2 8 3 2" xfId="34715" xr:uid="{D23294A9-C55F-4F1F-8B9F-616053825FC0}"/>
    <cellStyle name="Normal 5 2 8 4" xfId="28773" xr:uid="{66702C90-A223-4D26-90CE-9246FAF6EFB4}"/>
    <cellStyle name="Normal 5 2 9" xfId="15737" xr:uid="{00000000-0005-0000-0000-0000E1490000}"/>
    <cellStyle name="Normal 5 2 9 2" xfId="15738" xr:uid="{00000000-0005-0000-0000-0000E2490000}"/>
    <cellStyle name="Normal 5 2 9 3" xfId="22809" xr:uid="{00000000-0005-0000-0000-0000E3490000}"/>
    <cellStyle name="Normal 5 2 9 3 2" xfId="34716" xr:uid="{49BB62DE-3F27-45B6-810D-D0EB7D5B94ED}"/>
    <cellStyle name="Normal 5 2 9 4" xfId="28774" xr:uid="{BA76E8E9-1B17-4795-AC0E-FF901330B241}"/>
    <cellStyle name="Normal 5 20" xfId="15739" xr:uid="{00000000-0005-0000-0000-0000E4490000}"/>
    <cellStyle name="Normal 5 20 2" xfId="15740" xr:uid="{00000000-0005-0000-0000-0000E5490000}"/>
    <cellStyle name="Normal 5 20 2 2" xfId="22811" xr:uid="{00000000-0005-0000-0000-0000E6490000}"/>
    <cellStyle name="Normal 5 20 2 2 2" xfId="34718" xr:uid="{28B8D8D1-522E-48C8-8CCD-897D643A8E11}"/>
    <cellStyle name="Normal 5 20 2 3" xfId="28776" xr:uid="{49B16DC4-8206-475E-B871-B466E8D9F640}"/>
    <cellStyle name="Normal 5 20 3" xfId="15741" xr:uid="{00000000-0005-0000-0000-0000E7490000}"/>
    <cellStyle name="Normal 5 20 3 2" xfId="22812" xr:uid="{00000000-0005-0000-0000-0000E8490000}"/>
    <cellStyle name="Normal 5 20 3 2 2" xfId="34719" xr:uid="{F29A133C-9F52-4C45-A5B1-20C6BE68F7D3}"/>
    <cellStyle name="Normal 5 20 3 3" xfId="28777" xr:uid="{E9C2F1E8-62E7-4D9E-8AE9-40A43EF20A81}"/>
    <cellStyle name="Normal 5 20 4" xfId="22810" xr:uid="{00000000-0005-0000-0000-0000E9490000}"/>
    <cellStyle name="Normal 5 20 4 2" xfId="34717" xr:uid="{BA0CDBEA-17A9-4604-9F55-37BC0F384316}"/>
    <cellStyle name="Normal 5 20 5" xfId="28775" xr:uid="{1EAAACBC-35CF-4D86-B794-036D7AA03D55}"/>
    <cellStyle name="Normal 5 21" xfId="15742" xr:uid="{00000000-0005-0000-0000-0000EA490000}"/>
    <cellStyle name="Normal 5 21 2" xfId="15743" xr:uid="{00000000-0005-0000-0000-0000EB490000}"/>
    <cellStyle name="Normal 5 21 2 2" xfId="22814" xr:uid="{00000000-0005-0000-0000-0000EC490000}"/>
    <cellStyle name="Normal 5 21 2 2 2" xfId="34721" xr:uid="{44819166-8411-4E38-8DC4-C37277CFBE2F}"/>
    <cellStyle name="Normal 5 21 2 3" xfId="28779" xr:uid="{11A5D1D4-12AE-42E4-A0FB-6908FC44C38C}"/>
    <cellStyle name="Normal 5 21 3" xfId="15744" xr:uid="{00000000-0005-0000-0000-0000ED490000}"/>
    <cellStyle name="Normal 5 21 3 2" xfId="22815" xr:uid="{00000000-0005-0000-0000-0000EE490000}"/>
    <cellStyle name="Normal 5 21 3 2 2" xfId="34722" xr:uid="{52E841C7-2B25-4C67-BD56-8B7EF193E148}"/>
    <cellStyle name="Normal 5 21 3 3" xfId="28780" xr:uid="{D75FAB56-D3DF-4766-902C-9E7C20887066}"/>
    <cellStyle name="Normal 5 21 4" xfId="22813" xr:uid="{00000000-0005-0000-0000-0000EF490000}"/>
    <cellStyle name="Normal 5 21 4 2" xfId="34720" xr:uid="{9E6CE3DF-0116-45B6-A85E-91CAB4F408DA}"/>
    <cellStyle name="Normal 5 21 5" xfId="28778" xr:uid="{7879C41C-0BD8-4B63-A4E7-A69CBC889F8E}"/>
    <cellStyle name="Normal 5 22" xfId="15745" xr:uid="{00000000-0005-0000-0000-0000F0490000}"/>
    <cellStyle name="Normal 5 22 2" xfId="15746" xr:uid="{00000000-0005-0000-0000-0000F1490000}"/>
    <cellStyle name="Normal 5 22 2 2" xfId="22817" xr:uid="{00000000-0005-0000-0000-0000F2490000}"/>
    <cellStyle name="Normal 5 22 2 2 2" xfId="34724" xr:uid="{34FBB587-DFED-405B-856E-501F05C9AB4D}"/>
    <cellStyle name="Normal 5 22 2 3" xfId="28782" xr:uid="{0E9C6A86-9082-4C5B-8534-79D81CFFA617}"/>
    <cellStyle name="Normal 5 22 3" xfId="15747" xr:uid="{00000000-0005-0000-0000-0000F3490000}"/>
    <cellStyle name="Normal 5 22 3 2" xfId="22818" xr:uid="{00000000-0005-0000-0000-0000F4490000}"/>
    <cellStyle name="Normal 5 22 3 2 2" xfId="34725" xr:uid="{C2EB790B-7E4C-46DB-8394-796BBD03B8BC}"/>
    <cellStyle name="Normal 5 22 3 3" xfId="28783" xr:uid="{00335723-7FA8-48EF-BD3F-08D15B96FB6C}"/>
    <cellStyle name="Normal 5 22 4" xfId="22816" xr:uid="{00000000-0005-0000-0000-0000F5490000}"/>
    <cellStyle name="Normal 5 22 4 2" xfId="34723" xr:uid="{38EF8978-89B0-4538-9FC5-F493F3601DB6}"/>
    <cellStyle name="Normal 5 22 5" xfId="28781" xr:uid="{D4918D83-67C9-4329-9E9F-64B36E466BD1}"/>
    <cellStyle name="Normal 5 23" xfId="15748" xr:uid="{00000000-0005-0000-0000-0000F6490000}"/>
    <cellStyle name="Normal 5 23 2" xfId="15749" xr:uid="{00000000-0005-0000-0000-0000F7490000}"/>
    <cellStyle name="Normal 5 23 2 2" xfId="22820" xr:uid="{00000000-0005-0000-0000-0000F8490000}"/>
    <cellStyle name="Normal 5 23 2 2 2" xfId="34727" xr:uid="{C0105B81-1D10-465E-8C9D-575767D57E58}"/>
    <cellStyle name="Normal 5 23 2 3" xfId="28785" xr:uid="{F6352AE1-EF76-472E-A6F3-AE199838CE06}"/>
    <cellStyle name="Normal 5 23 3" xfId="22819" xr:uid="{00000000-0005-0000-0000-0000F9490000}"/>
    <cellStyle name="Normal 5 23 3 2" xfId="34726" xr:uid="{1D655157-D048-4CC1-848A-822EBED5C7DC}"/>
    <cellStyle name="Normal 5 23 4" xfId="28784" xr:uid="{90B5F880-65DF-4D07-81CC-3833DA4E8F73}"/>
    <cellStyle name="Normal 5 24" xfId="15750" xr:uid="{00000000-0005-0000-0000-0000FA490000}"/>
    <cellStyle name="Normal 5 24 2" xfId="15751" xr:uid="{00000000-0005-0000-0000-0000FB490000}"/>
    <cellStyle name="Normal 5 24 2 2" xfId="22822" xr:uid="{00000000-0005-0000-0000-0000FC490000}"/>
    <cellStyle name="Normal 5 24 2 2 2" xfId="34729" xr:uid="{BAB70819-D4CA-4D06-A8C9-54692B068FA7}"/>
    <cellStyle name="Normal 5 24 2 3" xfId="28787" xr:uid="{A6CC7E01-275E-4533-8272-06B7F8032CCA}"/>
    <cellStyle name="Normal 5 24 3" xfId="22821" xr:uid="{00000000-0005-0000-0000-0000FD490000}"/>
    <cellStyle name="Normal 5 24 3 2" xfId="34728" xr:uid="{8770C7EB-9EC4-4966-B180-6CB0DF86B141}"/>
    <cellStyle name="Normal 5 24 4" xfId="28786" xr:uid="{64E096BE-BC07-41E6-B37F-1A39D85C77E0}"/>
    <cellStyle name="Normal 5 25" xfId="15752" xr:uid="{00000000-0005-0000-0000-0000FE490000}"/>
    <cellStyle name="Normal 5 25 2" xfId="22823" xr:uid="{00000000-0005-0000-0000-0000FF490000}"/>
    <cellStyle name="Normal 5 25 2 2" xfId="34730" xr:uid="{26EB5FD9-8645-4C9E-B30A-6C5CA8B766C8}"/>
    <cellStyle name="Normal 5 25 3" xfId="28788" xr:uid="{D9D64FA8-7089-44B1-971A-CF94B3AB4A22}"/>
    <cellStyle name="Normal 5 26" xfId="15753" xr:uid="{00000000-0005-0000-0000-0000004A0000}"/>
    <cellStyle name="Normal 5 26 2" xfId="22824" xr:uid="{00000000-0005-0000-0000-0000014A0000}"/>
    <cellStyle name="Normal 5 26 2 2" xfId="34731" xr:uid="{BF867A4B-313A-4556-A84C-CEE6858B6883}"/>
    <cellStyle name="Normal 5 26 3" xfId="28789" xr:uid="{520ED0DD-8A83-4B2C-904C-63DCB8D12D9E}"/>
    <cellStyle name="Normal 5 27" xfId="15754" xr:uid="{00000000-0005-0000-0000-0000024A0000}"/>
    <cellStyle name="Normal 5 27 2" xfId="22825" xr:uid="{00000000-0005-0000-0000-0000034A0000}"/>
    <cellStyle name="Normal 5 27 2 2" xfId="34732" xr:uid="{DAC46DC2-12AF-47EA-81EE-499349EECBD3}"/>
    <cellStyle name="Normal 5 27 3" xfId="28790" xr:uid="{7CAB2DF7-2B84-4086-81DB-27E5C703CE60}"/>
    <cellStyle name="Normal 5 28" xfId="15755" xr:uid="{00000000-0005-0000-0000-0000044A0000}"/>
    <cellStyle name="Normal 5 29" xfId="15756" xr:uid="{00000000-0005-0000-0000-0000054A0000}"/>
    <cellStyle name="Normal 5 3" xfId="15757" xr:uid="{00000000-0005-0000-0000-0000064A0000}"/>
    <cellStyle name="Normal 5 3 10" xfId="22826" xr:uid="{00000000-0005-0000-0000-0000074A0000}"/>
    <cellStyle name="Normal 5 3 10 2" xfId="34733" xr:uid="{2C34C8D1-34E4-419C-B3F4-4688FA2EE62D}"/>
    <cellStyle name="Normal 5 3 11" xfId="28791" xr:uid="{FCA84FBE-7507-45B5-85C3-D255FA58244B}"/>
    <cellStyle name="Normal 5 3 2" xfId="15758" xr:uid="{00000000-0005-0000-0000-0000084A0000}"/>
    <cellStyle name="Normal 5 3 2 2" xfId="15759" xr:uid="{00000000-0005-0000-0000-0000094A0000}"/>
    <cellStyle name="Normal 5 3 2 2 2" xfId="15760" xr:uid="{00000000-0005-0000-0000-00000A4A0000}"/>
    <cellStyle name="Normal 5 3 2 2 2 2" xfId="22829" xr:uid="{00000000-0005-0000-0000-00000B4A0000}"/>
    <cellStyle name="Normal 5 3 2 2 2 2 2" xfId="34736" xr:uid="{FCC9C318-2E17-4A54-9094-12F117DDA1E1}"/>
    <cellStyle name="Normal 5 3 2 2 2 3" xfId="28794" xr:uid="{0771AAC1-B42F-4D51-A8F9-1A413C845E4D}"/>
    <cellStyle name="Normal 5 3 2 2 3" xfId="15761" xr:uid="{00000000-0005-0000-0000-00000C4A0000}"/>
    <cellStyle name="Normal 5 3 2 2 3 2" xfId="22830" xr:uid="{00000000-0005-0000-0000-00000D4A0000}"/>
    <cellStyle name="Normal 5 3 2 2 3 2 2" xfId="34737" xr:uid="{C9011413-16AF-42A0-A2D2-0B5DB8C9C263}"/>
    <cellStyle name="Normal 5 3 2 2 3 3" xfId="28795" xr:uid="{9405A090-9A3D-47E0-99BC-70A3DD37EC1B}"/>
    <cellStyle name="Normal 5 3 2 2 4" xfId="15762" xr:uid="{00000000-0005-0000-0000-00000E4A0000}"/>
    <cellStyle name="Normal 5 3 2 2 5" xfId="15763" xr:uid="{00000000-0005-0000-0000-00000F4A0000}"/>
    <cellStyle name="Normal 5 3 2 2 6" xfId="22828" xr:uid="{00000000-0005-0000-0000-0000104A0000}"/>
    <cellStyle name="Normal 5 3 2 2 6 2" xfId="34735" xr:uid="{BA5AE068-5A69-4E8E-8CB6-A007D27EA23A}"/>
    <cellStyle name="Normal 5 3 2 2 7" xfId="28793" xr:uid="{C00EE6CA-8547-44DE-9EAA-AD5623D08D31}"/>
    <cellStyle name="Normal 5 3 2 3" xfId="15764" xr:uid="{00000000-0005-0000-0000-0000114A0000}"/>
    <cellStyle name="Normal 5 3 2 3 2" xfId="22831" xr:uid="{00000000-0005-0000-0000-0000124A0000}"/>
    <cellStyle name="Normal 5 3 2 3 2 2" xfId="34738" xr:uid="{50F17FA9-F2AC-4984-8CFD-BD88EB1C7E31}"/>
    <cellStyle name="Normal 5 3 2 3 3" xfId="28796" xr:uid="{3FF45405-9E4B-41F3-9F4C-4A2DF174F8E2}"/>
    <cellStyle name="Normal 5 3 2 4" xfId="15765" xr:uid="{00000000-0005-0000-0000-0000134A0000}"/>
    <cellStyle name="Normal 5 3 2 4 2" xfId="22832" xr:uid="{00000000-0005-0000-0000-0000144A0000}"/>
    <cellStyle name="Normal 5 3 2 4 2 2" xfId="34739" xr:uid="{3BC1A581-3EC1-450E-88A6-3D9FA1294C9C}"/>
    <cellStyle name="Normal 5 3 2 4 3" xfId="28797" xr:uid="{AD69B218-B3A8-492E-A365-F3D591B81D8A}"/>
    <cellStyle name="Normal 5 3 2 5" xfId="15766" xr:uid="{00000000-0005-0000-0000-0000154A0000}"/>
    <cellStyle name="Normal 5 3 2 6" xfId="15767" xr:uid="{00000000-0005-0000-0000-0000164A0000}"/>
    <cellStyle name="Normal 5 3 2 7" xfId="22827" xr:uid="{00000000-0005-0000-0000-0000174A0000}"/>
    <cellStyle name="Normal 5 3 2 7 2" xfId="34734" xr:uid="{E3BCE7B5-E69E-4D85-8A07-82598279A2F7}"/>
    <cellStyle name="Normal 5 3 2 8" xfId="28792" xr:uid="{1B13B1E3-68D0-4287-8E0D-58517F1C3BFC}"/>
    <cellStyle name="Normal 5 3 3" xfId="15768" xr:uid="{00000000-0005-0000-0000-0000184A0000}"/>
    <cellStyle name="Normal 5 3 3 2" xfId="15769" xr:uid="{00000000-0005-0000-0000-0000194A0000}"/>
    <cellStyle name="Normal 5 3 3 2 2" xfId="22834" xr:uid="{00000000-0005-0000-0000-00001A4A0000}"/>
    <cellStyle name="Normal 5 3 3 2 2 2" xfId="34741" xr:uid="{747B86B9-5797-4CC2-9B9D-9821231C139F}"/>
    <cellStyle name="Normal 5 3 3 2 3" xfId="28799" xr:uid="{B87404C2-050C-4150-BDE7-B2D760D524BA}"/>
    <cellStyle name="Normal 5 3 3 3" xfId="15770" xr:uid="{00000000-0005-0000-0000-00001B4A0000}"/>
    <cellStyle name="Normal 5 3 3 3 2" xfId="22835" xr:uid="{00000000-0005-0000-0000-00001C4A0000}"/>
    <cellStyle name="Normal 5 3 3 3 2 2" xfId="34742" xr:uid="{43A5577D-B57A-496E-8840-E9638B12790F}"/>
    <cellStyle name="Normal 5 3 3 3 3" xfId="28800" xr:uid="{DA0EFC3D-9254-4A23-864A-9F5677BFAA73}"/>
    <cellStyle name="Normal 5 3 3 4" xfId="15771" xr:uid="{00000000-0005-0000-0000-00001D4A0000}"/>
    <cellStyle name="Normal 5 3 3 5" xfId="15772" xr:uid="{00000000-0005-0000-0000-00001E4A0000}"/>
    <cellStyle name="Normal 5 3 3 6" xfId="22833" xr:uid="{00000000-0005-0000-0000-00001F4A0000}"/>
    <cellStyle name="Normal 5 3 3 6 2" xfId="34740" xr:uid="{013E225E-000C-4822-BF88-753D267ECB12}"/>
    <cellStyle name="Normal 5 3 3 7" xfId="28798" xr:uid="{F861BE1F-3B44-4649-8A66-FF6E1F5562A1}"/>
    <cellStyle name="Normal 5 3 4" xfId="15773" xr:uid="{00000000-0005-0000-0000-0000204A0000}"/>
    <cellStyle name="Normal 5 3 4 2" xfId="22836" xr:uid="{00000000-0005-0000-0000-0000214A0000}"/>
    <cellStyle name="Normal 5 3 4 2 2" xfId="34743" xr:uid="{C58A9A46-8873-466E-A516-7CB12FB457F2}"/>
    <cellStyle name="Normal 5 3 4 3" xfId="28801" xr:uid="{81D98160-3416-4B79-A6EF-866B8D33E425}"/>
    <cellStyle name="Normal 5 3 5" xfId="15774" xr:uid="{00000000-0005-0000-0000-0000224A0000}"/>
    <cellStyle name="Normal 5 3 5 2" xfId="22837" xr:uid="{00000000-0005-0000-0000-0000234A0000}"/>
    <cellStyle name="Normal 5 3 5 2 2" xfId="34744" xr:uid="{42449A77-9C73-4F04-8820-6DB66DB08D25}"/>
    <cellStyle name="Normal 5 3 5 3" xfId="28802" xr:uid="{8756D335-6207-401D-93BC-98E9C98FB4DB}"/>
    <cellStyle name="Normal 5 3 6" xfId="15775" xr:uid="{00000000-0005-0000-0000-0000244A0000}"/>
    <cellStyle name="Normal 5 3 7" xfId="15776" xr:uid="{00000000-0005-0000-0000-0000254A0000}"/>
    <cellStyle name="Normal 5 3 7 2" xfId="15777" xr:uid="{00000000-0005-0000-0000-0000264A0000}"/>
    <cellStyle name="Normal 5 3 7 3" xfId="15778" xr:uid="{00000000-0005-0000-0000-0000274A0000}"/>
    <cellStyle name="Normal 5 3 8" xfId="15779" xr:uid="{00000000-0005-0000-0000-0000284A0000}"/>
    <cellStyle name="Normal 5 3 9" xfId="15780" xr:uid="{00000000-0005-0000-0000-0000294A0000}"/>
    <cellStyle name="Normal 5 30" xfId="22667" xr:uid="{00000000-0005-0000-0000-00002A4A0000}"/>
    <cellStyle name="Normal 5 30 2" xfId="34574" xr:uid="{99FAD086-F622-4C18-ABC0-5C94E5B333A1}"/>
    <cellStyle name="Normal 5 31" xfId="28632" xr:uid="{C98224BC-199E-4A7C-9D61-9FF8EE16D60E}"/>
    <cellStyle name="Normal 5 4" xfId="15781" xr:uid="{00000000-0005-0000-0000-00002B4A0000}"/>
    <cellStyle name="Normal 5 4 10" xfId="22838" xr:uid="{00000000-0005-0000-0000-00002C4A0000}"/>
    <cellStyle name="Normal 5 4 10 2" xfId="34745" xr:uid="{BE3D1218-317F-445B-89BD-242A13180875}"/>
    <cellStyle name="Normal 5 4 11" xfId="28803" xr:uid="{8B38BF75-4A0F-40FA-BEA7-93B8EF4CB697}"/>
    <cellStyle name="Normal 5 4 2" xfId="15782" xr:uid="{00000000-0005-0000-0000-00002D4A0000}"/>
    <cellStyle name="Normal 5 4 2 10" xfId="28804" xr:uid="{7A803863-4A74-45F6-9D77-6668C5EE84E2}"/>
    <cellStyle name="Normal 5 4 2 2" xfId="15783" xr:uid="{00000000-0005-0000-0000-00002E4A0000}"/>
    <cellStyle name="Normal 5 4 2 2 2" xfId="15784" xr:uid="{00000000-0005-0000-0000-00002F4A0000}"/>
    <cellStyle name="Normal 5 4 2 2 2 2" xfId="15785" xr:uid="{00000000-0005-0000-0000-0000304A0000}"/>
    <cellStyle name="Normal 5 4 2 2 2 2 2" xfId="22842" xr:uid="{00000000-0005-0000-0000-0000314A0000}"/>
    <cellStyle name="Normal 5 4 2 2 2 2 2 2" xfId="34749" xr:uid="{E7F403C7-1A78-46F7-8187-1547A2B1D685}"/>
    <cellStyle name="Normal 5 4 2 2 2 2 3" xfId="28807" xr:uid="{3AC48627-9BD2-463C-8CB8-133BFEC344C9}"/>
    <cellStyle name="Normal 5 4 2 2 2 3" xfId="15786" xr:uid="{00000000-0005-0000-0000-0000324A0000}"/>
    <cellStyle name="Normal 5 4 2 2 2 3 2" xfId="22843" xr:uid="{00000000-0005-0000-0000-0000334A0000}"/>
    <cellStyle name="Normal 5 4 2 2 2 3 2 2" xfId="34750" xr:uid="{AE00BF2B-BB88-4998-8E61-F031E3C66E24}"/>
    <cellStyle name="Normal 5 4 2 2 2 3 3" xfId="28808" xr:uid="{5488283A-8C01-445E-B77D-2EC486518D21}"/>
    <cellStyle name="Normal 5 4 2 2 2 4" xfId="22841" xr:uid="{00000000-0005-0000-0000-0000344A0000}"/>
    <cellStyle name="Normal 5 4 2 2 2 4 2" xfId="34748" xr:uid="{B14F3372-C01A-4115-BB1B-8AF2B41967D2}"/>
    <cellStyle name="Normal 5 4 2 2 2 5" xfId="28806" xr:uid="{24756FB2-D404-43D4-97A1-E669A8CA01EA}"/>
    <cellStyle name="Normal 5 4 2 2 3" xfId="15787" xr:uid="{00000000-0005-0000-0000-0000354A0000}"/>
    <cellStyle name="Normal 5 4 2 2 3 2" xfId="15788" xr:uid="{00000000-0005-0000-0000-0000364A0000}"/>
    <cellStyle name="Normal 5 4 2 2 3 2 2" xfId="22845" xr:uid="{00000000-0005-0000-0000-0000374A0000}"/>
    <cellStyle name="Normal 5 4 2 2 3 2 2 2" xfId="34752" xr:uid="{9117CE55-E4E5-46E2-9325-EF9076F82636}"/>
    <cellStyle name="Normal 5 4 2 2 3 2 3" xfId="28810" xr:uid="{C60026DC-EF6F-49C4-9E73-6476CE905159}"/>
    <cellStyle name="Normal 5 4 2 2 3 3" xfId="22844" xr:uid="{00000000-0005-0000-0000-0000384A0000}"/>
    <cellStyle name="Normal 5 4 2 2 3 3 2" xfId="34751" xr:uid="{3970C268-9776-4255-BD13-37AF0C9A396A}"/>
    <cellStyle name="Normal 5 4 2 2 3 4" xfId="28809" xr:uid="{A70E1E16-D119-4558-AB2D-23D6B2F28D54}"/>
    <cellStyle name="Normal 5 4 2 2 4" xfId="15789" xr:uid="{00000000-0005-0000-0000-0000394A0000}"/>
    <cellStyle name="Normal 5 4 2 2 4 2" xfId="22846" xr:uid="{00000000-0005-0000-0000-00003A4A0000}"/>
    <cellStyle name="Normal 5 4 2 2 4 2 2" xfId="34753" xr:uid="{B1F6E26F-85AD-4245-9C1C-83BEFE543431}"/>
    <cellStyle name="Normal 5 4 2 2 4 3" xfId="28811" xr:uid="{77A0AB1B-50F9-4CC6-B4B4-81CF8F72482D}"/>
    <cellStyle name="Normal 5 4 2 2 5" xfId="22840" xr:uid="{00000000-0005-0000-0000-00003B4A0000}"/>
    <cellStyle name="Normal 5 4 2 2 5 2" xfId="34747" xr:uid="{8E965FFC-7AA8-4CF1-B98C-0241AF4AD4FD}"/>
    <cellStyle name="Normal 5 4 2 2 6" xfId="28805" xr:uid="{F5B16AD4-71B5-4449-AA40-A3A32FA65D04}"/>
    <cellStyle name="Normal 5 4 2 3" xfId="15790" xr:uid="{00000000-0005-0000-0000-00003C4A0000}"/>
    <cellStyle name="Normal 5 4 2 3 2" xfId="15791" xr:uid="{00000000-0005-0000-0000-00003D4A0000}"/>
    <cellStyle name="Normal 5 4 2 3 2 2" xfId="15792" xr:uid="{00000000-0005-0000-0000-00003E4A0000}"/>
    <cellStyle name="Normal 5 4 2 3 2 2 2" xfId="22849" xr:uid="{00000000-0005-0000-0000-00003F4A0000}"/>
    <cellStyle name="Normal 5 4 2 3 2 2 2 2" xfId="34756" xr:uid="{776F3892-9032-4279-AC83-BFE7952DF0E3}"/>
    <cellStyle name="Normal 5 4 2 3 2 2 3" xfId="28814" xr:uid="{258C21CE-DC39-489A-B093-A2907600E76D}"/>
    <cellStyle name="Normal 5 4 2 3 2 3" xfId="22848" xr:uid="{00000000-0005-0000-0000-0000404A0000}"/>
    <cellStyle name="Normal 5 4 2 3 2 3 2" xfId="34755" xr:uid="{72A3BE7A-C12B-47F7-A2CC-EADE3EDE5792}"/>
    <cellStyle name="Normal 5 4 2 3 2 4" xfId="28813" xr:uid="{6E1160AC-1C5B-4164-8FDC-8C3C42130670}"/>
    <cellStyle name="Normal 5 4 2 3 3" xfId="15793" xr:uid="{00000000-0005-0000-0000-0000414A0000}"/>
    <cellStyle name="Normal 5 4 2 3 3 2" xfId="22850" xr:uid="{00000000-0005-0000-0000-0000424A0000}"/>
    <cellStyle name="Normal 5 4 2 3 3 2 2" xfId="34757" xr:uid="{A2641483-0ADE-469B-9963-5081CCEDC30E}"/>
    <cellStyle name="Normal 5 4 2 3 3 3" xfId="28815" xr:uid="{2E981B7C-AE73-4C07-A6F1-D7C1D89F0DC6}"/>
    <cellStyle name="Normal 5 4 2 3 4" xfId="22847" xr:uid="{00000000-0005-0000-0000-0000434A0000}"/>
    <cellStyle name="Normal 5 4 2 3 4 2" xfId="34754" xr:uid="{9BE81F85-2AD7-47AD-8E3E-D3352A0002A1}"/>
    <cellStyle name="Normal 5 4 2 3 5" xfId="28812" xr:uid="{12A7E9F6-0D7D-4FF0-8B66-A4770AB1AE83}"/>
    <cellStyle name="Normal 5 4 2 4" xfId="15794" xr:uid="{00000000-0005-0000-0000-0000444A0000}"/>
    <cellStyle name="Normal 5 4 2 4 2" xfId="15795" xr:uid="{00000000-0005-0000-0000-0000454A0000}"/>
    <cellStyle name="Normal 5 4 2 4 2 2" xfId="22852" xr:uid="{00000000-0005-0000-0000-0000464A0000}"/>
    <cellStyle name="Normal 5 4 2 4 2 2 2" xfId="34759" xr:uid="{F4F63B33-AECC-4999-B899-E68D5B4A8D52}"/>
    <cellStyle name="Normal 5 4 2 4 2 3" xfId="28817" xr:uid="{8CE1CA47-FC44-46D3-A2C6-7E37D3EFEF53}"/>
    <cellStyle name="Normal 5 4 2 4 3" xfId="15796" xr:uid="{00000000-0005-0000-0000-0000474A0000}"/>
    <cellStyle name="Normal 5 4 2 4 4" xfId="22851" xr:uid="{00000000-0005-0000-0000-0000484A0000}"/>
    <cellStyle name="Normal 5 4 2 4 4 2" xfId="34758" xr:uid="{A927D6AD-1FD1-4CB8-9E95-8BAF32B64FEA}"/>
    <cellStyle name="Normal 5 4 2 4 5" xfId="28816" xr:uid="{861B2E68-886C-48F2-B981-41F25317BC46}"/>
    <cellStyle name="Normal 5 4 2 5" xfId="15797" xr:uid="{00000000-0005-0000-0000-0000494A0000}"/>
    <cellStyle name="Normal 5 4 2 5 2" xfId="15798" xr:uid="{00000000-0005-0000-0000-00004A4A0000}"/>
    <cellStyle name="Normal 5 4 2 5 3" xfId="22853" xr:uid="{00000000-0005-0000-0000-00004B4A0000}"/>
    <cellStyle name="Normal 5 4 2 5 3 2" xfId="34760" xr:uid="{37E29D51-F3B0-4CAF-BE9D-4966BB83F9AE}"/>
    <cellStyle name="Normal 5 4 2 5 4" xfId="28818" xr:uid="{95EB607E-2418-413A-A15D-EFAD066A2A68}"/>
    <cellStyle name="Normal 5 4 2 6" xfId="15799" xr:uid="{00000000-0005-0000-0000-00004C4A0000}"/>
    <cellStyle name="Normal 5 4 2 6 2" xfId="22854" xr:uid="{00000000-0005-0000-0000-00004D4A0000}"/>
    <cellStyle name="Normal 5 4 2 6 2 2" xfId="34761" xr:uid="{C11BAC79-2C49-4698-8CE5-8E4C01A29EEA}"/>
    <cellStyle name="Normal 5 4 2 6 3" xfId="28819" xr:uid="{D9B10C01-04BF-4D09-A9C4-2C7C93C0ADDD}"/>
    <cellStyle name="Normal 5 4 2 7" xfId="15800" xr:uid="{00000000-0005-0000-0000-00004E4A0000}"/>
    <cellStyle name="Normal 5 4 2 7 2" xfId="22855" xr:uid="{00000000-0005-0000-0000-00004F4A0000}"/>
    <cellStyle name="Normal 5 4 2 7 2 2" xfId="34762" xr:uid="{5225159D-454F-4291-9A30-FF9D288DC29E}"/>
    <cellStyle name="Normal 5 4 2 7 3" xfId="28820" xr:uid="{364E7F68-153E-41BE-929C-8AADB38896E0}"/>
    <cellStyle name="Normal 5 4 2 8" xfId="15801" xr:uid="{00000000-0005-0000-0000-0000504A0000}"/>
    <cellStyle name="Normal 5 4 2 8 2" xfId="22856" xr:uid="{00000000-0005-0000-0000-0000514A0000}"/>
    <cellStyle name="Normal 5 4 2 8 2 2" xfId="34763" xr:uid="{AC3D5D1D-9596-4C6B-885B-C2E1DC9248FC}"/>
    <cellStyle name="Normal 5 4 2 8 3" xfId="28821" xr:uid="{7C8A5CED-7D40-4E0C-BF93-322665796100}"/>
    <cellStyle name="Normal 5 4 2 9" xfId="22839" xr:uid="{00000000-0005-0000-0000-0000524A0000}"/>
    <cellStyle name="Normal 5 4 2 9 2" xfId="34746" xr:uid="{C68ED29B-9ED3-4E10-B6FA-4DF5D27E666F}"/>
    <cellStyle name="Normal 5 4 3" xfId="15802" xr:uid="{00000000-0005-0000-0000-0000534A0000}"/>
    <cellStyle name="Normal 5 4 3 2" xfId="15803" xr:uid="{00000000-0005-0000-0000-0000544A0000}"/>
    <cellStyle name="Normal 5 4 3 2 2" xfId="15804" xr:uid="{00000000-0005-0000-0000-0000554A0000}"/>
    <cellStyle name="Normal 5 4 3 2 2 2" xfId="22859" xr:uid="{00000000-0005-0000-0000-0000564A0000}"/>
    <cellStyle name="Normal 5 4 3 2 2 2 2" xfId="34766" xr:uid="{014E4790-4090-45D9-8DE1-D0FE5A452CAF}"/>
    <cellStyle name="Normal 5 4 3 2 2 3" xfId="28824" xr:uid="{AB4A15F6-8282-4F45-B7BD-8EB167209CBE}"/>
    <cellStyle name="Normal 5 4 3 2 3" xfId="15805" xr:uid="{00000000-0005-0000-0000-0000574A0000}"/>
    <cellStyle name="Normal 5 4 3 2 3 2" xfId="22860" xr:uid="{00000000-0005-0000-0000-0000584A0000}"/>
    <cellStyle name="Normal 5 4 3 2 3 2 2" xfId="34767" xr:uid="{F6D0D427-AB7E-4D11-838D-29E2A072DE88}"/>
    <cellStyle name="Normal 5 4 3 2 3 3" xfId="28825" xr:uid="{C86A7FB0-4C0B-4CA4-B082-A4D2DA2EFD21}"/>
    <cellStyle name="Normal 5 4 3 2 4" xfId="22858" xr:uid="{00000000-0005-0000-0000-0000594A0000}"/>
    <cellStyle name="Normal 5 4 3 2 4 2" xfId="34765" xr:uid="{0C86F62B-A3BC-4B8D-AE99-B9C7CAFE21A8}"/>
    <cellStyle name="Normal 5 4 3 2 5" xfId="28823" xr:uid="{697E35D0-A436-440A-A1EE-332F20C625E1}"/>
    <cellStyle name="Normal 5 4 3 3" xfId="15806" xr:uid="{00000000-0005-0000-0000-00005A4A0000}"/>
    <cellStyle name="Normal 5 4 3 3 2" xfId="15807" xr:uid="{00000000-0005-0000-0000-00005B4A0000}"/>
    <cellStyle name="Normal 5 4 3 3 2 2" xfId="22862" xr:uid="{00000000-0005-0000-0000-00005C4A0000}"/>
    <cellStyle name="Normal 5 4 3 3 2 2 2" xfId="34769" xr:uid="{73B72684-D815-4057-9F57-7FF82CB9E5A8}"/>
    <cellStyle name="Normal 5 4 3 3 2 3" xfId="28827" xr:uid="{58CEFEA6-10E9-48D5-BEB4-327C4FF60E18}"/>
    <cellStyle name="Normal 5 4 3 3 3" xfId="22861" xr:uid="{00000000-0005-0000-0000-00005D4A0000}"/>
    <cellStyle name="Normal 5 4 3 3 3 2" xfId="34768" xr:uid="{92318908-6A30-45AE-AB95-DBB91A6A10E7}"/>
    <cellStyle name="Normal 5 4 3 3 4" xfId="28826" xr:uid="{1637146E-450E-456E-96CB-08858C153716}"/>
    <cellStyle name="Normal 5 4 3 4" xfId="15808" xr:uid="{00000000-0005-0000-0000-00005E4A0000}"/>
    <cellStyle name="Normal 5 4 3 4 2" xfId="22863" xr:uid="{00000000-0005-0000-0000-00005F4A0000}"/>
    <cellStyle name="Normal 5 4 3 4 2 2" xfId="34770" xr:uid="{7830D12B-A3AF-4F05-A9E3-5C05AAEE91C0}"/>
    <cellStyle name="Normal 5 4 3 4 3" xfId="28828" xr:uid="{5043F32E-9963-4D15-BC3D-B07DA4F880CB}"/>
    <cellStyle name="Normal 5 4 3 5" xfId="15809" xr:uid="{00000000-0005-0000-0000-0000604A0000}"/>
    <cellStyle name="Normal 5 4 3 5 2" xfId="22864" xr:uid="{00000000-0005-0000-0000-0000614A0000}"/>
    <cellStyle name="Normal 5 4 3 5 2 2" xfId="34771" xr:uid="{C7D7DDEB-4FA7-4C86-9B0C-28F1F3668846}"/>
    <cellStyle name="Normal 5 4 3 5 3" xfId="28829" xr:uid="{36C81288-E9F1-466D-868A-767CA576481C}"/>
    <cellStyle name="Normal 5 4 3 6" xfId="22857" xr:uid="{00000000-0005-0000-0000-0000624A0000}"/>
    <cellStyle name="Normal 5 4 3 6 2" xfId="34764" xr:uid="{58122481-C22A-4A06-ABE2-AC3824F27972}"/>
    <cellStyle name="Normal 5 4 3 7" xfId="28822" xr:uid="{5AEB6A2C-C25C-45E5-B5C3-6595EED7FB84}"/>
    <cellStyle name="Normal 5 4 4" xfId="15810" xr:uid="{00000000-0005-0000-0000-0000634A0000}"/>
    <cellStyle name="Normal 5 4 4 2" xfId="15811" xr:uid="{00000000-0005-0000-0000-0000644A0000}"/>
    <cellStyle name="Normal 5 4 4 2 2" xfId="15812" xr:uid="{00000000-0005-0000-0000-0000654A0000}"/>
    <cellStyle name="Normal 5 4 4 2 2 2" xfId="22867" xr:uid="{00000000-0005-0000-0000-0000664A0000}"/>
    <cellStyle name="Normal 5 4 4 2 2 2 2" xfId="34774" xr:uid="{4CA8C400-1168-4ADC-84C2-C312264EC135}"/>
    <cellStyle name="Normal 5 4 4 2 2 3" xfId="28832" xr:uid="{E422C4EA-66CB-4A17-AAAC-5C8AEAB8C15E}"/>
    <cellStyle name="Normal 5 4 4 2 3" xfId="22866" xr:uid="{00000000-0005-0000-0000-0000674A0000}"/>
    <cellStyle name="Normal 5 4 4 2 3 2" xfId="34773" xr:uid="{ACB0B711-E47A-4411-B240-09F984725352}"/>
    <cellStyle name="Normal 5 4 4 2 4" xfId="28831" xr:uid="{9685F33A-A29F-4A9F-9716-16C62B362DCD}"/>
    <cellStyle name="Normal 5 4 4 3" xfId="15813" xr:uid="{00000000-0005-0000-0000-0000684A0000}"/>
    <cellStyle name="Normal 5 4 4 3 2" xfId="22868" xr:uid="{00000000-0005-0000-0000-0000694A0000}"/>
    <cellStyle name="Normal 5 4 4 3 2 2" xfId="34775" xr:uid="{5781F9A1-B5DA-4264-A51B-CAC1D59B2579}"/>
    <cellStyle name="Normal 5 4 4 3 3" xfId="28833" xr:uid="{64CA9488-EBE7-4230-8521-C3DE318D9A3E}"/>
    <cellStyle name="Normal 5 4 4 4" xfId="15814" xr:uid="{00000000-0005-0000-0000-00006A4A0000}"/>
    <cellStyle name="Normal 5 4 4 4 2" xfId="22869" xr:uid="{00000000-0005-0000-0000-00006B4A0000}"/>
    <cellStyle name="Normal 5 4 4 4 2 2" xfId="34776" xr:uid="{141B4AC8-CEDC-47C9-973C-7EFB96CEDCEE}"/>
    <cellStyle name="Normal 5 4 4 4 3" xfId="28834" xr:uid="{DC3059EF-42C8-4FED-B1E1-E45C6CAC2DF8}"/>
    <cellStyle name="Normal 5 4 4 5" xfId="22865" xr:uid="{00000000-0005-0000-0000-00006C4A0000}"/>
    <cellStyle name="Normal 5 4 4 5 2" xfId="34772" xr:uid="{1F67F989-A6BF-4DF0-9935-0544A37C1322}"/>
    <cellStyle name="Normal 5 4 4 6" xfId="28830" xr:uid="{952C5DD6-6D99-4902-82A3-4AAE817FB240}"/>
    <cellStyle name="Normal 5 4 5" xfId="15815" xr:uid="{00000000-0005-0000-0000-00006D4A0000}"/>
    <cellStyle name="Normal 5 4 5 2" xfId="15816" xr:uid="{00000000-0005-0000-0000-00006E4A0000}"/>
    <cellStyle name="Normal 5 4 5 2 2" xfId="22871" xr:uid="{00000000-0005-0000-0000-00006F4A0000}"/>
    <cellStyle name="Normal 5 4 5 2 2 2" xfId="34778" xr:uid="{523724FD-F9E5-4C4A-9C96-7849C11E8402}"/>
    <cellStyle name="Normal 5 4 5 2 3" xfId="28836" xr:uid="{5620A38D-6D9B-4263-8F9E-28FFC29CEA08}"/>
    <cellStyle name="Normal 5 4 5 3" xfId="15817" xr:uid="{00000000-0005-0000-0000-0000704A0000}"/>
    <cellStyle name="Normal 5 4 5 4" xfId="22870" xr:uid="{00000000-0005-0000-0000-0000714A0000}"/>
    <cellStyle name="Normal 5 4 5 4 2" xfId="34777" xr:uid="{BE5B9696-C109-4C45-9BE7-E3277D3C56BA}"/>
    <cellStyle name="Normal 5 4 5 5" xfId="28835" xr:uid="{9C66CA89-2B77-49D3-98D7-6358F00463F0}"/>
    <cellStyle name="Normal 5 4 6" xfId="15818" xr:uid="{00000000-0005-0000-0000-0000724A0000}"/>
    <cellStyle name="Normal 5 4 6 2" xfId="15819" xr:uid="{00000000-0005-0000-0000-0000734A0000}"/>
    <cellStyle name="Normal 5 4 6 3" xfId="22872" xr:uid="{00000000-0005-0000-0000-0000744A0000}"/>
    <cellStyle name="Normal 5 4 6 3 2" xfId="34779" xr:uid="{0C0B3222-6755-40C7-948C-22915C31DEDB}"/>
    <cellStyle name="Normal 5 4 6 4" xfId="28837" xr:uid="{0DBBCDCC-D8EA-4EA4-B2ED-FAADE6974177}"/>
    <cellStyle name="Normal 5 4 7" xfId="15820" xr:uid="{00000000-0005-0000-0000-0000754A0000}"/>
    <cellStyle name="Normal 5 4 7 2" xfId="22873" xr:uid="{00000000-0005-0000-0000-0000764A0000}"/>
    <cellStyle name="Normal 5 4 7 2 2" xfId="34780" xr:uid="{3235ADB6-4B6B-44BF-AFCC-4DB2F0C00ADB}"/>
    <cellStyle name="Normal 5 4 7 3" xfId="28838" xr:uid="{411AD5F2-D362-4207-BD7F-F73FF89E9242}"/>
    <cellStyle name="Normal 5 4 8" xfId="15821" xr:uid="{00000000-0005-0000-0000-0000774A0000}"/>
    <cellStyle name="Normal 5 4 8 2" xfId="22874" xr:uid="{00000000-0005-0000-0000-0000784A0000}"/>
    <cellStyle name="Normal 5 4 8 2 2" xfId="34781" xr:uid="{E009B89A-382D-4A2A-A5D1-265907441270}"/>
    <cellStyle name="Normal 5 4 8 3" xfId="28839" xr:uid="{4FA5EA48-37A8-4BBE-99EC-A252319DBD03}"/>
    <cellStyle name="Normal 5 4 9" xfId="15822" xr:uid="{00000000-0005-0000-0000-0000794A0000}"/>
    <cellStyle name="Normal 5 4 9 2" xfId="22875" xr:uid="{00000000-0005-0000-0000-00007A4A0000}"/>
    <cellStyle name="Normal 5 4 9 2 2" xfId="34782" xr:uid="{D943E2CE-7AB8-449F-B464-25F8357FDF46}"/>
    <cellStyle name="Normal 5 4 9 3" xfId="28840" xr:uid="{59692BB9-D5D6-4F74-A579-F81E504D1B36}"/>
    <cellStyle name="Normal 5 5" xfId="15823" xr:uid="{00000000-0005-0000-0000-00007B4A0000}"/>
    <cellStyle name="Normal 5 5 2" xfId="15824" xr:uid="{00000000-0005-0000-0000-00007C4A0000}"/>
    <cellStyle name="Normal 5 5 2 2" xfId="15825" xr:uid="{00000000-0005-0000-0000-00007D4A0000}"/>
    <cellStyle name="Normal 5 5 2 2 2" xfId="15826" xr:uid="{00000000-0005-0000-0000-00007E4A0000}"/>
    <cellStyle name="Normal 5 5 2 2 3" xfId="22878" xr:uid="{00000000-0005-0000-0000-00007F4A0000}"/>
    <cellStyle name="Normal 5 5 2 2 3 2" xfId="34785" xr:uid="{B0FF4DA8-A409-423A-9811-49E34E2B47F1}"/>
    <cellStyle name="Normal 5 5 2 2 4" xfId="28843" xr:uid="{DC768335-EFA0-4FCF-9AD7-FDED6F9C80EC}"/>
    <cellStyle name="Normal 5 5 2 3" xfId="15827" xr:uid="{00000000-0005-0000-0000-0000804A0000}"/>
    <cellStyle name="Normal 5 5 2 4" xfId="15828" xr:uid="{00000000-0005-0000-0000-0000814A0000}"/>
    <cellStyle name="Normal 5 5 2 5" xfId="22877" xr:uid="{00000000-0005-0000-0000-0000824A0000}"/>
    <cellStyle name="Normal 5 5 2 5 2" xfId="34784" xr:uid="{882A9B47-2E52-4698-A563-D209D4AA92CB}"/>
    <cellStyle name="Normal 5 5 2 6" xfId="28842" xr:uid="{AD3C3851-7380-4D6E-B0F4-4763E96860AF}"/>
    <cellStyle name="Normal 5 5 3" xfId="15829" xr:uid="{00000000-0005-0000-0000-0000834A0000}"/>
    <cellStyle name="Normal 5 5 3 2" xfId="15830" xr:uid="{00000000-0005-0000-0000-0000844A0000}"/>
    <cellStyle name="Normal 5 5 3 3" xfId="15831" xr:uid="{00000000-0005-0000-0000-0000854A0000}"/>
    <cellStyle name="Normal 5 5 3 4" xfId="15832" xr:uid="{00000000-0005-0000-0000-0000864A0000}"/>
    <cellStyle name="Normal 5 5 3 5" xfId="22879" xr:uid="{00000000-0005-0000-0000-0000874A0000}"/>
    <cellStyle name="Normal 5 5 3 5 2" xfId="34786" xr:uid="{52A5A8AE-D5B5-414A-B8B1-6C68A14F59B4}"/>
    <cellStyle name="Normal 5 5 3 6" xfId="28844" xr:uid="{DCACEB0C-0495-4BD8-B621-29649F9EF44E}"/>
    <cellStyle name="Normal 5 5 4" xfId="15833" xr:uid="{00000000-0005-0000-0000-0000884A0000}"/>
    <cellStyle name="Normal 5 5 4 2" xfId="15834" xr:uid="{00000000-0005-0000-0000-0000894A0000}"/>
    <cellStyle name="Normal 5 5 4 3" xfId="22880" xr:uid="{00000000-0005-0000-0000-00008A4A0000}"/>
    <cellStyle name="Normal 5 5 4 3 2" xfId="34787" xr:uid="{7CF57303-04D4-4206-B519-DD4F077C6261}"/>
    <cellStyle name="Normal 5 5 4 4" xfId="28845" xr:uid="{282F15F3-B590-4DF8-9F8E-5EC6F04F10A0}"/>
    <cellStyle name="Normal 5 5 5" xfId="15835" xr:uid="{00000000-0005-0000-0000-00008B4A0000}"/>
    <cellStyle name="Normal 5 5 5 2" xfId="15836" xr:uid="{00000000-0005-0000-0000-00008C4A0000}"/>
    <cellStyle name="Normal 5 5 5 3" xfId="22881" xr:uid="{00000000-0005-0000-0000-00008D4A0000}"/>
    <cellStyle name="Normal 5 5 5 3 2" xfId="34788" xr:uid="{E0CB8689-C20F-457D-95D7-71FBD0D474AE}"/>
    <cellStyle name="Normal 5 5 5 4" xfId="28846" xr:uid="{90E0EA53-6DEC-4E8D-9A3C-94524F5E09D9}"/>
    <cellStyle name="Normal 5 5 6" xfId="15837" xr:uid="{00000000-0005-0000-0000-00008E4A0000}"/>
    <cellStyle name="Normal 5 5 6 2" xfId="22882" xr:uid="{00000000-0005-0000-0000-00008F4A0000}"/>
    <cellStyle name="Normal 5 5 6 2 2" xfId="34789" xr:uid="{9B79A178-B38B-411B-A1DF-234A6D86E8E8}"/>
    <cellStyle name="Normal 5 5 6 3" xfId="28847" xr:uid="{A1E332E7-47DA-436B-8399-78001E6E3241}"/>
    <cellStyle name="Normal 5 5 7" xfId="15838" xr:uid="{00000000-0005-0000-0000-0000904A0000}"/>
    <cellStyle name="Normal 5 5 8" xfId="22876" xr:uid="{00000000-0005-0000-0000-0000914A0000}"/>
    <cellStyle name="Normal 5 5 8 2" xfId="34783" xr:uid="{CA54118D-943B-4D7F-BBE7-8678933D77B4}"/>
    <cellStyle name="Normal 5 5 9" xfId="28841" xr:uid="{E392C80D-4531-4C32-8FB8-C58C5F8BB475}"/>
    <cellStyle name="Normal 5 6" xfId="15839" xr:uid="{00000000-0005-0000-0000-0000924A0000}"/>
    <cellStyle name="Normal 5 6 10" xfId="15840" xr:uid="{00000000-0005-0000-0000-0000934A0000}"/>
    <cellStyle name="Normal 5 6 11" xfId="22883" xr:uid="{00000000-0005-0000-0000-0000944A0000}"/>
    <cellStyle name="Normal 5 6 11 2" xfId="34790" xr:uid="{D0294EC0-C206-4BFF-BB5D-3A2E38D565A4}"/>
    <cellStyle name="Normal 5 6 12" xfId="28848" xr:uid="{3802E919-FFB1-4057-9033-0C44ED868F99}"/>
    <cellStyle name="Normal 5 6 2" xfId="15841" xr:uid="{00000000-0005-0000-0000-0000954A0000}"/>
    <cellStyle name="Normal 5 6 2 10" xfId="22884" xr:uid="{00000000-0005-0000-0000-0000964A0000}"/>
    <cellStyle name="Normal 5 6 2 10 2" xfId="34791" xr:uid="{F0DD5673-22F8-407E-8CF1-56E26514C8C1}"/>
    <cellStyle name="Normal 5 6 2 11" xfId="28849" xr:uid="{94AFD16F-399A-43ED-86BA-61842E71F528}"/>
    <cellStyle name="Normal 5 6 2 2" xfId="15842" xr:uid="{00000000-0005-0000-0000-0000974A0000}"/>
    <cellStyle name="Normal 5 6 2 2 2" xfId="15843" xr:uid="{00000000-0005-0000-0000-0000984A0000}"/>
    <cellStyle name="Normal 5 6 2 2 2 2" xfId="15844" xr:uid="{00000000-0005-0000-0000-0000994A0000}"/>
    <cellStyle name="Normal 5 6 2 2 2 2 2" xfId="22887" xr:uid="{00000000-0005-0000-0000-00009A4A0000}"/>
    <cellStyle name="Normal 5 6 2 2 2 2 2 2" xfId="34794" xr:uid="{3584A345-5CDF-4C03-8FF7-833CA30C5A95}"/>
    <cellStyle name="Normal 5 6 2 2 2 2 3" xfId="28852" xr:uid="{0EF3B879-0813-4954-B152-3C04A729A726}"/>
    <cellStyle name="Normal 5 6 2 2 2 3" xfId="15845" xr:uid="{00000000-0005-0000-0000-00009B4A0000}"/>
    <cellStyle name="Normal 5 6 2 2 2 3 2" xfId="22888" xr:uid="{00000000-0005-0000-0000-00009C4A0000}"/>
    <cellStyle name="Normal 5 6 2 2 2 3 2 2" xfId="34795" xr:uid="{87C2916C-CAA1-4C7D-A0D1-E5F171E5A5A3}"/>
    <cellStyle name="Normal 5 6 2 2 2 3 3" xfId="28853" xr:uid="{39DEF3D2-66E9-4B93-B113-A48E356C45A2}"/>
    <cellStyle name="Normal 5 6 2 2 2 4" xfId="22886" xr:uid="{00000000-0005-0000-0000-00009D4A0000}"/>
    <cellStyle name="Normal 5 6 2 2 2 4 2" xfId="34793" xr:uid="{49842D97-05D5-441B-8979-0D3039622140}"/>
    <cellStyle name="Normal 5 6 2 2 2 5" xfId="28851" xr:uid="{E88E6D93-5261-4047-8DC9-1C17CFFC9EAB}"/>
    <cellStyle name="Normal 5 6 2 2 3" xfId="15846" xr:uid="{00000000-0005-0000-0000-00009E4A0000}"/>
    <cellStyle name="Normal 5 6 2 2 3 2" xfId="15847" xr:uid="{00000000-0005-0000-0000-00009F4A0000}"/>
    <cellStyle name="Normal 5 6 2 2 3 2 2" xfId="22890" xr:uid="{00000000-0005-0000-0000-0000A04A0000}"/>
    <cellStyle name="Normal 5 6 2 2 3 2 2 2" xfId="34797" xr:uid="{AAFA36A4-6B75-400A-B243-AF1D30BB9E67}"/>
    <cellStyle name="Normal 5 6 2 2 3 2 3" xfId="28855" xr:uid="{D8B602FE-B6A5-4B9A-8423-10160C4BE9A4}"/>
    <cellStyle name="Normal 5 6 2 2 3 3" xfId="22889" xr:uid="{00000000-0005-0000-0000-0000A14A0000}"/>
    <cellStyle name="Normal 5 6 2 2 3 3 2" xfId="34796" xr:uid="{2ECDE962-D414-4BD0-82DA-8BB9A6112C9F}"/>
    <cellStyle name="Normal 5 6 2 2 3 4" xfId="28854" xr:uid="{D924818A-F44E-4235-8E2C-B8B36818B16D}"/>
    <cellStyle name="Normal 5 6 2 2 4" xfId="15848" xr:uid="{00000000-0005-0000-0000-0000A24A0000}"/>
    <cellStyle name="Normal 5 6 2 2 4 2" xfId="22891" xr:uid="{00000000-0005-0000-0000-0000A34A0000}"/>
    <cellStyle name="Normal 5 6 2 2 4 2 2" xfId="34798" xr:uid="{B0E77F5C-0302-4AED-917B-44FBFEC0C67A}"/>
    <cellStyle name="Normal 5 6 2 2 4 3" xfId="28856" xr:uid="{2D0AA2C4-6D08-4A73-BBBB-D18715C0DFC7}"/>
    <cellStyle name="Normal 5 6 2 2 5" xfId="22885" xr:uid="{00000000-0005-0000-0000-0000A44A0000}"/>
    <cellStyle name="Normal 5 6 2 2 5 2" xfId="34792" xr:uid="{63B747E7-7FFF-4AF7-8A25-FBE49708ECE6}"/>
    <cellStyle name="Normal 5 6 2 2 6" xfId="28850" xr:uid="{B9633945-C9AF-4A27-BAF9-FAB2BA0FAABD}"/>
    <cellStyle name="Normal 5 6 2 3" xfId="15849" xr:uid="{00000000-0005-0000-0000-0000A54A0000}"/>
    <cellStyle name="Normal 5 6 2 3 2" xfId="15850" xr:uid="{00000000-0005-0000-0000-0000A64A0000}"/>
    <cellStyle name="Normal 5 6 2 3 2 2" xfId="15851" xr:uid="{00000000-0005-0000-0000-0000A74A0000}"/>
    <cellStyle name="Normal 5 6 2 3 2 2 2" xfId="22894" xr:uid="{00000000-0005-0000-0000-0000A84A0000}"/>
    <cellStyle name="Normal 5 6 2 3 2 2 2 2" xfId="34801" xr:uid="{E3A72B00-E20A-4483-8FB0-9031CF829FDF}"/>
    <cellStyle name="Normal 5 6 2 3 2 2 3" xfId="28859" xr:uid="{9F2792C2-0C83-4E97-8EE9-8EC320782EB0}"/>
    <cellStyle name="Normal 5 6 2 3 2 3" xfId="22893" xr:uid="{00000000-0005-0000-0000-0000A94A0000}"/>
    <cellStyle name="Normal 5 6 2 3 2 3 2" xfId="34800" xr:uid="{37C67329-A0BF-494B-9EAA-C0934665EF01}"/>
    <cellStyle name="Normal 5 6 2 3 2 4" xfId="28858" xr:uid="{BD115F05-49FC-43E6-8915-E3CBC04A9EA8}"/>
    <cellStyle name="Normal 5 6 2 3 3" xfId="15852" xr:uid="{00000000-0005-0000-0000-0000AA4A0000}"/>
    <cellStyle name="Normal 5 6 2 3 3 2" xfId="22895" xr:uid="{00000000-0005-0000-0000-0000AB4A0000}"/>
    <cellStyle name="Normal 5 6 2 3 3 2 2" xfId="34802" xr:uid="{C7644D17-B3FC-4E53-AF2C-3D1A1C66D131}"/>
    <cellStyle name="Normal 5 6 2 3 3 3" xfId="28860" xr:uid="{50746B3A-D6A2-4F01-9128-84A6EBB9A537}"/>
    <cellStyle name="Normal 5 6 2 3 4" xfId="22892" xr:uid="{00000000-0005-0000-0000-0000AC4A0000}"/>
    <cellStyle name="Normal 5 6 2 3 4 2" xfId="34799" xr:uid="{AF930125-8887-4056-A108-32B6F3CD8793}"/>
    <cellStyle name="Normal 5 6 2 3 5" xfId="28857" xr:uid="{FD6F3EE2-DFEB-4D80-909D-52DE102E2522}"/>
    <cellStyle name="Normal 5 6 2 4" xfId="15853" xr:uid="{00000000-0005-0000-0000-0000AD4A0000}"/>
    <cellStyle name="Normal 5 6 2 4 2" xfId="15854" xr:uid="{00000000-0005-0000-0000-0000AE4A0000}"/>
    <cellStyle name="Normal 5 6 2 4 2 2" xfId="22897" xr:uid="{00000000-0005-0000-0000-0000AF4A0000}"/>
    <cellStyle name="Normal 5 6 2 4 2 2 2" xfId="34804" xr:uid="{80EDC808-CBFA-4E94-9A3F-457583705B63}"/>
    <cellStyle name="Normal 5 6 2 4 2 3" xfId="28862" xr:uid="{D6AD269D-C6FD-419B-B180-48D4DC62B830}"/>
    <cellStyle name="Normal 5 6 2 4 3" xfId="22896" xr:uid="{00000000-0005-0000-0000-0000B04A0000}"/>
    <cellStyle name="Normal 5 6 2 4 3 2" xfId="34803" xr:uid="{B79CEB90-7715-4E88-9DF4-A81BD6C0EF2A}"/>
    <cellStyle name="Normal 5 6 2 4 4" xfId="28861" xr:uid="{6310C631-C676-45CE-88AE-6ED361FF2390}"/>
    <cellStyle name="Normal 5 6 2 5" xfId="15855" xr:uid="{00000000-0005-0000-0000-0000B14A0000}"/>
    <cellStyle name="Normal 5 6 2 5 2" xfId="22898" xr:uid="{00000000-0005-0000-0000-0000B24A0000}"/>
    <cellStyle name="Normal 5 6 2 5 2 2" xfId="34805" xr:uid="{C0A7B7E2-1525-48C6-8913-90C18A8277D7}"/>
    <cellStyle name="Normal 5 6 2 5 3" xfId="28863" xr:uid="{2176A2E0-2074-4E8E-962C-6739266C2063}"/>
    <cellStyle name="Normal 5 6 2 6" xfId="15856" xr:uid="{00000000-0005-0000-0000-0000B34A0000}"/>
    <cellStyle name="Normal 5 6 2 6 2" xfId="22899" xr:uid="{00000000-0005-0000-0000-0000B44A0000}"/>
    <cellStyle name="Normal 5 6 2 6 2 2" xfId="34806" xr:uid="{DB4E2F8B-A93B-450F-9762-64CC2E29BC83}"/>
    <cellStyle name="Normal 5 6 2 6 3" xfId="28864" xr:uid="{B8D8115F-A590-4E8F-BA7E-E5698808F028}"/>
    <cellStyle name="Normal 5 6 2 7" xfId="15857" xr:uid="{00000000-0005-0000-0000-0000B54A0000}"/>
    <cellStyle name="Normal 5 6 2 7 2" xfId="22900" xr:uid="{00000000-0005-0000-0000-0000B64A0000}"/>
    <cellStyle name="Normal 5 6 2 7 2 2" xfId="34807" xr:uid="{42B57BD5-D5C4-43DA-BD3A-4771B3CB45E1}"/>
    <cellStyle name="Normal 5 6 2 7 3" xfId="28865" xr:uid="{0BFD379F-196C-488F-93BF-CC4C2C287A4A}"/>
    <cellStyle name="Normal 5 6 2 8" xfId="15858" xr:uid="{00000000-0005-0000-0000-0000B74A0000}"/>
    <cellStyle name="Normal 5 6 2 8 2" xfId="22901" xr:uid="{00000000-0005-0000-0000-0000B84A0000}"/>
    <cellStyle name="Normal 5 6 2 8 2 2" xfId="34808" xr:uid="{CA77885E-9D92-4256-8591-59CEC82E39A3}"/>
    <cellStyle name="Normal 5 6 2 8 3" xfId="28866" xr:uid="{DECFF18D-A53C-4073-9E04-1AB6706003D4}"/>
    <cellStyle name="Normal 5 6 2 9" xfId="15859" xr:uid="{00000000-0005-0000-0000-0000B94A0000}"/>
    <cellStyle name="Normal 5 6 3" xfId="15860" xr:uid="{00000000-0005-0000-0000-0000BA4A0000}"/>
    <cellStyle name="Normal 5 6 3 2" xfId="15861" xr:uid="{00000000-0005-0000-0000-0000BB4A0000}"/>
    <cellStyle name="Normal 5 6 3 2 2" xfId="15862" xr:uid="{00000000-0005-0000-0000-0000BC4A0000}"/>
    <cellStyle name="Normal 5 6 3 2 2 2" xfId="22904" xr:uid="{00000000-0005-0000-0000-0000BD4A0000}"/>
    <cellStyle name="Normal 5 6 3 2 2 2 2" xfId="34811" xr:uid="{DD62A4A7-9662-41A4-B329-93DF39910A57}"/>
    <cellStyle name="Normal 5 6 3 2 2 3" xfId="28869" xr:uid="{4FB9DF25-2D78-4815-99BF-33805532682F}"/>
    <cellStyle name="Normal 5 6 3 2 3" xfId="15863" xr:uid="{00000000-0005-0000-0000-0000BE4A0000}"/>
    <cellStyle name="Normal 5 6 3 2 3 2" xfId="22905" xr:uid="{00000000-0005-0000-0000-0000BF4A0000}"/>
    <cellStyle name="Normal 5 6 3 2 3 2 2" xfId="34812" xr:uid="{4567A5B5-B85A-4D52-9B90-33FF01868FCE}"/>
    <cellStyle name="Normal 5 6 3 2 3 3" xfId="28870" xr:uid="{82926D8E-3D60-400F-8813-B74D0BF875E8}"/>
    <cellStyle name="Normal 5 6 3 2 4" xfId="22903" xr:uid="{00000000-0005-0000-0000-0000C04A0000}"/>
    <cellStyle name="Normal 5 6 3 2 4 2" xfId="34810" xr:uid="{A32626B0-E6B8-471E-8C77-8793B0597858}"/>
    <cellStyle name="Normal 5 6 3 2 5" xfId="28868" xr:uid="{D004A6DD-5372-4915-B5EF-8564249533D3}"/>
    <cellStyle name="Normal 5 6 3 3" xfId="15864" xr:uid="{00000000-0005-0000-0000-0000C14A0000}"/>
    <cellStyle name="Normal 5 6 3 3 2" xfId="15865" xr:uid="{00000000-0005-0000-0000-0000C24A0000}"/>
    <cellStyle name="Normal 5 6 3 3 2 2" xfId="22907" xr:uid="{00000000-0005-0000-0000-0000C34A0000}"/>
    <cellStyle name="Normal 5 6 3 3 2 2 2" xfId="34814" xr:uid="{DD337731-A0CF-4E44-9325-554CF19FF680}"/>
    <cellStyle name="Normal 5 6 3 3 2 3" xfId="28872" xr:uid="{F9D19F5A-5276-4659-B2F2-63FE8A799785}"/>
    <cellStyle name="Normal 5 6 3 3 3" xfId="22906" xr:uid="{00000000-0005-0000-0000-0000C44A0000}"/>
    <cellStyle name="Normal 5 6 3 3 3 2" xfId="34813" xr:uid="{59D0BE05-54E7-4EC3-8469-D5EA0C33EFB6}"/>
    <cellStyle name="Normal 5 6 3 3 4" xfId="28871" xr:uid="{430285E3-70CA-4DA6-9E40-C9BF7FD355CF}"/>
    <cellStyle name="Normal 5 6 3 4" xfId="15866" xr:uid="{00000000-0005-0000-0000-0000C54A0000}"/>
    <cellStyle name="Normal 5 6 3 4 2" xfId="22908" xr:uid="{00000000-0005-0000-0000-0000C64A0000}"/>
    <cellStyle name="Normal 5 6 3 4 2 2" xfId="34815" xr:uid="{7F8C5056-F3D0-49D3-BC6F-725C66B314A2}"/>
    <cellStyle name="Normal 5 6 3 4 3" xfId="28873" xr:uid="{25B3F0AA-C04A-494C-A9F7-95958FC77C19}"/>
    <cellStyle name="Normal 5 6 3 5" xfId="15867" xr:uid="{00000000-0005-0000-0000-0000C74A0000}"/>
    <cellStyle name="Normal 5 6 3 5 2" xfId="22909" xr:uid="{00000000-0005-0000-0000-0000C84A0000}"/>
    <cellStyle name="Normal 5 6 3 5 2 2" xfId="34816" xr:uid="{B3856296-6233-4CA7-9DD2-FD2D35E8BBCF}"/>
    <cellStyle name="Normal 5 6 3 5 3" xfId="28874" xr:uid="{0739DCF9-C6C9-4AEB-98C3-79769CBB198C}"/>
    <cellStyle name="Normal 5 6 3 6" xfId="15868" xr:uid="{00000000-0005-0000-0000-0000C94A0000}"/>
    <cellStyle name="Normal 5 6 3 7" xfId="22902" xr:uid="{00000000-0005-0000-0000-0000CA4A0000}"/>
    <cellStyle name="Normal 5 6 3 7 2" xfId="34809" xr:uid="{6E94BE30-602C-4BCF-8169-9BB249C905E7}"/>
    <cellStyle name="Normal 5 6 3 8" xfId="28867" xr:uid="{8BBC9443-21EA-4A33-B864-E072C00D78AF}"/>
    <cellStyle name="Normal 5 6 4" xfId="15869" xr:uid="{00000000-0005-0000-0000-0000CB4A0000}"/>
    <cellStyle name="Normal 5 6 4 2" xfId="15870" xr:uid="{00000000-0005-0000-0000-0000CC4A0000}"/>
    <cellStyle name="Normal 5 6 4 2 2" xfId="15871" xr:uid="{00000000-0005-0000-0000-0000CD4A0000}"/>
    <cellStyle name="Normal 5 6 4 2 2 2" xfId="22912" xr:uid="{00000000-0005-0000-0000-0000CE4A0000}"/>
    <cellStyle name="Normal 5 6 4 2 2 2 2" xfId="34819" xr:uid="{18A6069E-3EBF-4FA0-B026-9F1FDA96B60E}"/>
    <cellStyle name="Normal 5 6 4 2 2 3" xfId="28877" xr:uid="{E07AAB34-8ADE-4E4B-AFA8-E99B318A8A22}"/>
    <cellStyle name="Normal 5 6 4 2 3" xfId="22911" xr:uid="{00000000-0005-0000-0000-0000CF4A0000}"/>
    <cellStyle name="Normal 5 6 4 2 3 2" xfId="34818" xr:uid="{E5D68C35-5AE8-454E-BA5D-D0575AD457F1}"/>
    <cellStyle name="Normal 5 6 4 2 4" xfId="28876" xr:uid="{490C79DE-A7F4-4643-AB8E-F92F2CFE4303}"/>
    <cellStyle name="Normal 5 6 4 3" xfId="15872" xr:uid="{00000000-0005-0000-0000-0000D04A0000}"/>
    <cellStyle name="Normal 5 6 4 3 2" xfId="22913" xr:uid="{00000000-0005-0000-0000-0000D14A0000}"/>
    <cellStyle name="Normal 5 6 4 3 2 2" xfId="34820" xr:uid="{8BAE5925-A13B-4E86-8F1B-006C64708B88}"/>
    <cellStyle name="Normal 5 6 4 3 3" xfId="28878" xr:uid="{E9AD2659-70F3-48EB-B952-D7DC0182EC33}"/>
    <cellStyle name="Normal 5 6 4 4" xfId="15873" xr:uid="{00000000-0005-0000-0000-0000D24A0000}"/>
    <cellStyle name="Normal 5 6 4 4 2" xfId="22914" xr:uid="{00000000-0005-0000-0000-0000D34A0000}"/>
    <cellStyle name="Normal 5 6 4 4 2 2" xfId="34821" xr:uid="{CD3C5DAF-85C5-4A02-B80D-80270AE2F7C8}"/>
    <cellStyle name="Normal 5 6 4 4 3" xfId="28879" xr:uid="{206C3F50-CD52-4A27-9954-EECFD3387CF6}"/>
    <cellStyle name="Normal 5 6 4 5" xfId="22910" xr:uid="{00000000-0005-0000-0000-0000D44A0000}"/>
    <cellStyle name="Normal 5 6 4 5 2" xfId="34817" xr:uid="{C99E58FE-6789-4071-9881-D853DE15F5B5}"/>
    <cellStyle name="Normal 5 6 4 6" xfId="28875" xr:uid="{7D00C44D-1DD7-4C05-99C1-F19FE433B229}"/>
    <cellStyle name="Normal 5 6 5" xfId="15874" xr:uid="{00000000-0005-0000-0000-0000D54A0000}"/>
    <cellStyle name="Normal 5 6 5 2" xfId="15875" xr:uid="{00000000-0005-0000-0000-0000D64A0000}"/>
    <cellStyle name="Normal 5 6 5 2 2" xfId="22916" xr:uid="{00000000-0005-0000-0000-0000D74A0000}"/>
    <cellStyle name="Normal 5 6 5 2 2 2" xfId="34823" xr:uid="{3B39C124-4668-403F-AFA5-A4AB5BA09FB7}"/>
    <cellStyle name="Normal 5 6 5 2 3" xfId="28881" xr:uid="{69F526D5-C759-420E-8C98-7B9F0828F290}"/>
    <cellStyle name="Normal 5 6 5 3" xfId="22915" xr:uid="{00000000-0005-0000-0000-0000D84A0000}"/>
    <cellStyle name="Normal 5 6 5 3 2" xfId="34822" xr:uid="{CD1A6F08-8767-44CE-A840-2D9F0B7257CB}"/>
    <cellStyle name="Normal 5 6 5 4" xfId="28880" xr:uid="{8C011389-214F-41E7-9C43-38ED52D9BCBA}"/>
    <cellStyle name="Normal 5 6 6" xfId="15876" xr:uid="{00000000-0005-0000-0000-0000D94A0000}"/>
    <cellStyle name="Normal 5 6 6 2" xfId="22917" xr:uid="{00000000-0005-0000-0000-0000DA4A0000}"/>
    <cellStyle name="Normal 5 6 6 2 2" xfId="34824" xr:uid="{0663B06E-6E0C-47BA-96E4-C679676BD041}"/>
    <cellStyle name="Normal 5 6 6 3" xfId="28882" xr:uid="{9159A79E-5831-4DF6-8A18-C091E4161226}"/>
    <cellStyle name="Normal 5 6 7" xfId="15877" xr:uid="{00000000-0005-0000-0000-0000DB4A0000}"/>
    <cellStyle name="Normal 5 6 7 2" xfId="22918" xr:uid="{00000000-0005-0000-0000-0000DC4A0000}"/>
    <cellStyle name="Normal 5 6 7 2 2" xfId="34825" xr:uid="{EAB6B1B0-3533-4236-8E06-3C9BB56F6B90}"/>
    <cellStyle name="Normal 5 6 7 3" xfId="28883" xr:uid="{EFD7850A-8629-47E6-823C-7C8B5BA5E579}"/>
    <cellStyle name="Normal 5 6 8" xfId="15878" xr:uid="{00000000-0005-0000-0000-0000DD4A0000}"/>
    <cellStyle name="Normal 5 6 8 2" xfId="22919" xr:uid="{00000000-0005-0000-0000-0000DE4A0000}"/>
    <cellStyle name="Normal 5 6 8 2 2" xfId="34826" xr:uid="{5CFA2FC2-F7CE-48AA-902D-75FEB97AF22E}"/>
    <cellStyle name="Normal 5 6 8 3" xfId="28884" xr:uid="{0AEFF4B1-429F-4CF3-A835-6F1C8004F993}"/>
    <cellStyle name="Normal 5 6 9" xfId="15879" xr:uid="{00000000-0005-0000-0000-0000DF4A0000}"/>
    <cellStyle name="Normal 5 6 9 2" xfId="22920" xr:uid="{00000000-0005-0000-0000-0000E04A0000}"/>
    <cellStyle name="Normal 5 6 9 2 2" xfId="34827" xr:uid="{47C08EB9-9FA0-45A2-81B2-A71DC8D21F27}"/>
    <cellStyle name="Normal 5 6 9 3" xfId="28885" xr:uid="{DF16188E-22E6-47BC-929F-2A2285DC84C0}"/>
    <cellStyle name="Normal 5 7" xfId="15880" xr:uid="{00000000-0005-0000-0000-0000E14A0000}"/>
    <cellStyle name="Normal 5 7 10" xfId="22921" xr:uid="{00000000-0005-0000-0000-0000E24A0000}"/>
    <cellStyle name="Normal 5 7 10 2" xfId="34828" xr:uid="{A2CD8856-F79E-4A07-B97C-3367AB58A496}"/>
    <cellStyle name="Normal 5 7 11" xfId="28886" xr:uid="{DDE824AD-E2A2-4859-8B28-2B4BF63156AA}"/>
    <cellStyle name="Normal 5 7 2" xfId="15881" xr:uid="{00000000-0005-0000-0000-0000E34A0000}"/>
    <cellStyle name="Normal 5 7 2 2" xfId="15882" xr:uid="{00000000-0005-0000-0000-0000E44A0000}"/>
    <cellStyle name="Normal 5 7 2 2 2" xfId="15883" xr:uid="{00000000-0005-0000-0000-0000E54A0000}"/>
    <cellStyle name="Normal 5 7 2 2 2 2" xfId="22924" xr:uid="{00000000-0005-0000-0000-0000E64A0000}"/>
    <cellStyle name="Normal 5 7 2 2 2 2 2" xfId="34831" xr:uid="{97136FE9-9E32-4F4E-B0AC-4B33DC2DB9A2}"/>
    <cellStyle name="Normal 5 7 2 2 2 3" xfId="28889" xr:uid="{1DA7A02B-047D-4A84-8EA6-A683522E68CF}"/>
    <cellStyle name="Normal 5 7 2 2 3" xfId="15884" xr:uid="{00000000-0005-0000-0000-0000E74A0000}"/>
    <cellStyle name="Normal 5 7 2 2 3 2" xfId="22925" xr:uid="{00000000-0005-0000-0000-0000E84A0000}"/>
    <cellStyle name="Normal 5 7 2 2 3 2 2" xfId="34832" xr:uid="{C0E16164-995F-49C7-9F4A-C77A37BF381D}"/>
    <cellStyle name="Normal 5 7 2 2 3 3" xfId="28890" xr:uid="{BA4E8C39-6D5A-46B2-9618-C129B8502626}"/>
    <cellStyle name="Normal 5 7 2 2 4" xfId="22923" xr:uid="{00000000-0005-0000-0000-0000E94A0000}"/>
    <cellStyle name="Normal 5 7 2 2 4 2" xfId="34830" xr:uid="{0085CCA9-0C65-4976-91B1-8F6F06E451CA}"/>
    <cellStyle name="Normal 5 7 2 2 5" xfId="28888" xr:uid="{6CDE612F-48BB-41DC-B748-4B8701870906}"/>
    <cellStyle name="Normal 5 7 2 3" xfId="15885" xr:uid="{00000000-0005-0000-0000-0000EA4A0000}"/>
    <cellStyle name="Normal 5 7 2 3 2" xfId="15886" xr:uid="{00000000-0005-0000-0000-0000EB4A0000}"/>
    <cellStyle name="Normal 5 7 2 3 2 2" xfId="22927" xr:uid="{00000000-0005-0000-0000-0000EC4A0000}"/>
    <cellStyle name="Normal 5 7 2 3 2 2 2" xfId="34834" xr:uid="{0D572BAE-60A4-493A-B091-EEBFF125DA1E}"/>
    <cellStyle name="Normal 5 7 2 3 2 3" xfId="28892" xr:uid="{D26F1148-2A0C-4929-9D8E-7C3568F397B3}"/>
    <cellStyle name="Normal 5 7 2 3 3" xfId="22926" xr:uid="{00000000-0005-0000-0000-0000ED4A0000}"/>
    <cellStyle name="Normal 5 7 2 3 3 2" xfId="34833" xr:uid="{BCBA9A29-B8EE-42C4-A10A-E44C80C7AE2E}"/>
    <cellStyle name="Normal 5 7 2 3 4" xfId="28891" xr:uid="{BA32EDE2-1A58-4CFC-9A1F-453A4ED674D5}"/>
    <cellStyle name="Normal 5 7 2 4" xfId="15887" xr:uid="{00000000-0005-0000-0000-0000EE4A0000}"/>
    <cellStyle name="Normal 5 7 2 4 2" xfId="22928" xr:uid="{00000000-0005-0000-0000-0000EF4A0000}"/>
    <cellStyle name="Normal 5 7 2 4 2 2" xfId="34835" xr:uid="{AD73A395-CE9D-4806-AE4D-DCA2BB024A10}"/>
    <cellStyle name="Normal 5 7 2 4 3" xfId="28893" xr:uid="{13A6E156-3B1E-4D10-BDD9-ABA9C20A29B2}"/>
    <cellStyle name="Normal 5 7 2 5" xfId="15888" xr:uid="{00000000-0005-0000-0000-0000F04A0000}"/>
    <cellStyle name="Normal 5 7 2 5 2" xfId="22929" xr:uid="{00000000-0005-0000-0000-0000F14A0000}"/>
    <cellStyle name="Normal 5 7 2 5 2 2" xfId="34836" xr:uid="{87E51E33-D0D3-423A-B377-AB6566DD61F3}"/>
    <cellStyle name="Normal 5 7 2 5 3" xfId="28894" xr:uid="{43BA0234-3B72-44A7-9268-022EABF92E45}"/>
    <cellStyle name="Normal 5 7 2 6" xfId="15889" xr:uid="{00000000-0005-0000-0000-0000F24A0000}"/>
    <cellStyle name="Normal 5 7 2 6 2" xfId="22930" xr:uid="{00000000-0005-0000-0000-0000F34A0000}"/>
    <cellStyle name="Normal 5 7 2 6 2 2" xfId="34837" xr:uid="{0156FA17-480D-412E-BE46-B6EE9A643A81}"/>
    <cellStyle name="Normal 5 7 2 6 3" xfId="28895" xr:uid="{CFB7A6C0-4D03-4F1C-9472-5062EB9989E9}"/>
    <cellStyle name="Normal 5 7 2 7" xfId="15890" xr:uid="{00000000-0005-0000-0000-0000F44A0000}"/>
    <cellStyle name="Normal 5 7 2 7 2" xfId="22931" xr:uid="{00000000-0005-0000-0000-0000F54A0000}"/>
    <cellStyle name="Normal 5 7 2 7 2 2" xfId="34838" xr:uid="{8EF8F63A-0587-4C24-B9BD-6401F3CC05C2}"/>
    <cellStyle name="Normal 5 7 2 7 3" xfId="28896" xr:uid="{4EEC87D6-1CD9-4FDB-B40F-B83559270209}"/>
    <cellStyle name="Normal 5 7 2 8" xfId="22922" xr:uid="{00000000-0005-0000-0000-0000F64A0000}"/>
    <cellStyle name="Normal 5 7 2 8 2" xfId="34829" xr:uid="{C27B2D80-8BB2-44B6-B8AD-74DDEBDB42AC}"/>
    <cellStyle name="Normal 5 7 2 9" xfId="28887" xr:uid="{DE46E6D8-FDC5-4542-8941-6B6D7E909B7F}"/>
    <cellStyle name="Normal 5 7 3" xfId="15891" xr:uid="{00000000-0005-0000-0000-0000F74A0000}"/>
    <cellStyle name="Normal 5 7 3 2" xfId="15892" xr:uid="{00000000-0005-0000-0000-0000F84A0000}"/>
    <cellStyle name="Normal 5 7 3 2 2" xfId="15893" xr:uid="{00000000-0005-0000-0000-0000F94A0000}"/>
    <cellStyle name="Normal 5 7 3 2 2 2" xfId="22934" xr:uid="{00000000-0005-0000-0000-0000FA4A0000}"/>
    <cellStyle name="Normal 5 7 3 2 2 2 2" xfId="34841" xr:uid="{8DA89F66-45CC-42AC-A8C8-C1A5BD679B2A}"/>
    <cellStyle name="Normal 5 7 3 2 2 3" xfId="28899" xr:uid="{FC0AF0E5-5FAD-4574-8999-13D41B6AF9FA}"/>
    <cellStyle name="Normal 5 7 3 2 3" xfId="22933" xr:uid="{00000000-0005-0000-0000-0000FB4A0000}"/>
    <cellStyle name="Normal 5 7 3 2 3 2" xfId="34840" xr:uid="{58BAA2A6-0789-431A-BC5F-5E8603299F50}"/>
    <cellStyle name="Normal 5 7 3 2 4" xfId="28898" xr:uid="{4AE0230E-3672-4863-89BB-B0A3AC58F812}"/>
    <cellStyle name="Normal 5 7 3 3" xfId="15894" xr:uid="{00000000-0005-0000-0000-0000FC4A0000}"/>
    <cellStyle name="Normal 5 7 3 3 2" xfId="22935" xr:uid="{00000000-0005-0000-0000-0000FD4A0000}"/>
    <cellStyle name="Normal 5 7 3 3 2 2" xfId="34842" xr:uid="{43D979FC-28A3-4CE6-A931-9863E055AA60}"/>
    <cellStyle name="Normal 5 7 3 3 3" xfId="28900" xr:uid="{B63A829F-FD02-4CC9-9802-4726EC4150F9}"/>
    <cellStyle name="Normal 5 7 3 4" xfId="15895" xr:uid="{00000000-0005-0000-0000-0000FE4A0000}"/>
    <cellStyle name="Normal 5 7 3 4 2" xfId="22936" xr:uid="{00000000-0005-0000-0000-0000FF4A0000}"/>
    <cellStyle name="Normal 5 7 3 4 2 2" xfId="34843" xr:uid="{6DDE4460-F5E8-4FD4-B71B-6E9F8D2BF9DB}"/>
    <cellStyle name="Normal 5 7 3 4 3" xfId="28901" xr:uid="{8EB431A4-9BC5-4DA6-8F41-F1D22DD08164}"/>
    <cellStyle name="Normal 5 7 3 5" xfId="22932" xr:uid="{00000000-0005-0000-0000-0000004B0000}"/>
    <cellStyle name="Normal 5 7 3 5 2" xfId="34839" xr:uid="{5959BEE3-43F7-4DF4-8932-6B4CD694F891}"/>
    <cellStyle name="Normal 5 7 3 6" xfId="28897" xr:uid="{7BB8AFCE-E09A-432D-94B5-CBDAB7EE85A3}"/>
    <cellStyle name="Normal 5 7 4" xfId="15896" xr:uid="{00000000-0005-0000-0000-0000014B0000}"/>
    <cellStyle name="Normal 5 7 4 2" xfId="15897" xr:uid="{00000000-0005-0000-0000-0000024B0000}"/>
    <cellStyle name="Normal 5 7 4 2 2" xfId="22938" xr:uid="{00000000-0005-0000-0000-0000034B0000}"/>
    <cellStyle name="Normal 5 7 4 2 2 2" xfId="34845" xr:uid="{AFE78303-8A92-4FB4-9FB3-F930B57E97D3}"/>
    <cellStyle name="Normal 5 7 4 2 3" xfId="28903" xr:uid="{AA1C2F8F-EE88-4B20-BD58-09A43B1D9C4A}"/>
    <cellStyle name="Normal 5 7 4 3" xfId="15898" xr:uid="{00000000-0005-0000-0000-0000044B0000}"/>
    <cellStyle name="Normal 5 7 4 3 2" xfId="22939" xr:uid="{00000000-0005-0000-0000-0000054B0000}"/>
    <cellStyle name="Normal 5 7 4 3 2 2" xfId="34846" xr:uid="{4DD1AD9C-3108-494F-8EEE-AB06AC5171F9}"/>
    <cellStyle name="Normal 5 7 4 3 3" xfId="28904" xr:uid="{ABA02166-8329-4299-8544-C257AD6003B3}"/>
    <cellStyle name="Normal 5 7 4 4" xfId="22937" xr:uid="{00000000-0005-0000-0000-0000064B0000}"/>
    <cellStyle name="Normal 5 7 4 4 2" xfId="34844" xr:uid="{F56EC0AC-FA79-40D7-98B1-70D2716EA0BB}"/>
    <cellStyle name="Normal 5 7 4 5" xfId="28902" xr:uid="{E787F820-B67C-4D07-BDF2-B9AE571137A2}"/>
    <cellStyle name="Normal 5 7 5" xfId="15899" xr:uid="{00000000-0005-0000-0000-0000074B0000}"/>
    <cellStyle name="Normal 5 7 5 2" xfId="22940" xr:uid="{00000000-0005-0000-0000-0000084B0000}"/>
    <cellStyle name="Normal 5 7 5 2 2" xfId="34847" xr:uid="{27BF6003-55B6-42A1-B78D-FBA29F6A6C04}"/>
    <cellStyle name="Normal 5 7 5 3" xfId="28905" xr:uid="{A9B07382-2668-4E02-BAE1-67CCFDEFE278}"/>
    <cellStyle name="Normal 5 7 6" xfId="15900" xr:uid="{00000000-0005-0000-0000-0000094B0000}"/>
    <cellStyle name="Normal 5 7 6 2" xfId="22941" xr:uid="{00000000-0005-0000-0000-00000A4B0000}"/>
    <cellStyle name="Normal 5 7 6 2 2" xfId="34848" xr:uid="{285BBA5B-2216-4531-8922-8FB9984161AC}"/>
    <cellStyle name="Normal 5 7 6 3" xfId="28906" xr:uid="{FC1B7ADC-EAAB-4A4A-A74E-37A64261C5F8}"/>
    <cellStyle name="Normal 5 7 7" xfId="15901" xr:uid="{00000000-0005-0000-0000-00000B4B0000}"/>
    <cellStyle name="Normal 5 7 7 2" xfId="22942" xr:uid="{00000000-0005-0000-0000-00000C4B0000}"/>
    <cellStyle name="Normal 5 7 7 2 2" xfId="34849" xr:uid="{68184815-A942-47C5-93DA-3998DA60AFAB}"/>
    <cellStyle name="Normal 5 7 7 3" xfId="28907" xr:uid="{0028864D-4008-4D0B-BDBC-DA0BF55CE948}"/>
    <cellStyle name="Normal 5 7 8" xfId="15902" xr:uid="{00000000-0005-0000-0000-00000D4B0000}"/>
    <cellStyle name="Normal 5 7 8 2" xfId="22943" xr:uid="{00000000-0005-0000-0000-00000E4B0000}"/>
    <cellStyle name="Normal 5 7 8 2 2" xfId="34850" xr:uid="{FC27D3E6-1E1F-48CC-A4E1-D820CFFF1B2F}"/>
    <cellStyle name="Normal 5 7 8 3" xfId="28908" xr:uid="{4C592DDB-8B3B-42AD-ADFE-5207FBD80073}"/>
    <cellStyle name="Normal 5 7 9" xfId="15903" xr:uid="{00000000-0005-0000-0000-00000F4B0000}"/>
    <cellStyle name="Normal 5 8" xfId="15904" xr:uid="{00000000-0005-0000-0000-0000104B0000}"/>
    <cellStyle name="Normal 5 8 10" xfId="22944" xr:uid="{00000000-0005-0000-0000-0000114B0000}"/>
    <cellStyle name="Normal 5 8 10 2" xfId="34851" xr:uid="{8631C63C-CADE-43C0-89D5-F035D350D2DF}"/>
    <cellStyle name="Normal 5 8 11" xfId="28909" xr:uid="{8D6CD9D4-1C62-494F-B93D-6A870C341B21}"/>
    <cellStyle name="Normal 5 8 2" xfId="15905" xr:uid="{00000000-0005-0000-0000-0000124B0000}"/>
    <cellStyle name="Normal 5 8 2 2" xfId="15906" xr:uid="{00000000-0005-0000-0000-0000134B0000}"/>
    <cellStyle name="Normal 5 8 2 2 2" xfId="15907" xr:uid="{00000000-0005-0000-0000-0000144B0000}"/>
    <cellStyle name="Normal 5 8 2 2 2 2" xfId="22947" xr:uid="{00000000-0005-0000-0000-0000154B0000}"/>
    <cellStyle name="Normal 5 8 2 2 2 2 2" xfId="34854" xr:uid="{586E6525-9740-48DF-B09E-B49D2167AC30}"/>
    <cellStyle name="Normal 5 8 2 2 2 3" xfId="28912" xr:uid="{0B484E48-68D3-48AC-B736-0A86C248120F}"/>
    <cellStyle name="Normal 5 8 2 2 3" xfId="15908" xr:uid="{00000000-0005-0000-0000-0000164B0000}"/>
    <cellStyle name="Normal 5 8 2 2 3 2" xfId="22948" xr:uid="{00000000-0005-0000-0000-0000174B0000}"/>
    <cellStyle name="Normal 5 8 2 2 3 2 2" xfId="34855" xr:uid="{088465F9-9A83-4643-A07C-BD8C15229666}"/>
    <cellStyle name="Normal 5 8 2 2 3 3" xfId="28913" xr:uid="{AF1E3C20-AFCE-4B85-A7FB-76C2CE377195}"/>
    <cellStyle name="Normal 5 8 2 2 4" xfId="22946" xr:uid="{00000000-0005-0000-0000-0000184B0000}"/>
    <cellStyle name="Normal 5 8 2 2 4 2" xfId="34853" xr:uid="{D8EBC012-6F23-4347-8FD5-2C50504F5BCC}"/>
    <cellStyle name="Normal 5 8 2 2 5" xfId="28911" xr:uid="{A5273E16-313D-4900-BFF1-9B93E930CD67}"/>
    <cellStyle name="Normal 5 8 2 3" xfId="15909" xr:uid="{00000000-0005-0000-0000-0000194B0000}"/>
    <cellStyle name="Normal 5 8 2 3 2" xfId="22949" xr:uid="{00000000-0005-0000-0000-00001A4B0000}"/>
    <cellStyle name="Normal 5 8 2 3 2 2" xfId="34856" xr:uid="{2A9F528A-BF18-4C2E-B6DA-89ABFF4C862A}"/>
    <cellStyle name="Normal 5 8 2 3 3" xfId="28914" xr:uid="{B72B4CDD-A213-4ACD-924D-F53524767835}"/>
    <cellStyle name="Normal 5 8 2 4" xfId="15910" xr:uid="{00000000-0005-0000-0000-00001B4B0000}"/>
    <cellStyle name="Normal 5 8 2 4 2" xfId="22950" xr:uid="{00000000-0005-0000-0000-00001C4B0000}"/>
    <cellStyle name="Normal 5 8 2 4 2 2" xfId="34857" xr:uid="{805DF081-35EB-4235-9519-82FC096DEE67}"/>
    <cellStyle name="Normal 5 8 2 4 3" xfId="28915" xr:uid="{A506A46C-F72C-4C47-A6B5-831B6C45F22B}"/>
    <cellStyle name="Normal 5 8 2 5" xfId="15911" xr:uid="{00000000-0005-0000-0000-00001D4B0000}"/>
    <cellStyle name="Normal 5 8 2 5 2" xfId="22951" xr:uid="{00000000-0005-0000-0000-00001E4B0000}"/>
    <cellStyle name="Normal 5 8 2 5 2 2" xfId="34858" xr:uid="{D2A809AA-07E0-414D-AC85-1A77A9586265}"/>
    <cellStyle name="Normal 5 8 2 5 3" xfId="28916" xr:uid="{5F688EE6-FAEB-4802-A6D5-12CE30780DE9}"/>
    <cellStyle name="Normal 5 8 2 6" xfId="15912" xr:uid="{00000000-0005-0000-0000-00001F4B0000}"/>
    <cellStyle name="Normal 5 8 2 6 2" xfId="22952" xr:uid="{00000000-0005-0000-0000-0000204B0000}"/>
    <cellStyle name="Normal 5 8 2 6 2 2" xfId="34859" xr:uid="{3749ADF6-01C8-4BE2-9728-749F24354136}"/>
    <cellStyle name="Normal 5 8 2 6 3" xfId="28917" xr:uid="{720A6044-EC8F-4EEA-B13B-32F8F416DE4F}"/>
    <cellStyle name="Normal 5 8 2 7" xfId="15913" xr:uid="{00000000-0005-0000-0000-0000214B0000}"/>
    <cellStyle name="Normal 5 8 2 7 2" xfId="22953" xr:uid="{00000000-0005-0000-0000-0000224B0000}"/>
    <cellStyle name="Normal 5 8 2 7 2 2" xfId="34860" xr:uid="{EDCBE150-A28D-4941-BE89-E81F18E6B33D}"/>
    <cellStyle name="Normal 5 8 2 7 3" xfId="28918" xr:uid="{8EF84C06-2A27-48BA-AD81-B4C707B67F84}"/>
    <cellStyle name="Normal 5 8 2 8" xfId="22945" xr:uid="{00000000-0005-0000-0000-0000234B0000}"/>
    <cellStyle name="Normal 5 8 2 8 2" xfId="34852" xr:uid="{33B0E568-6808-4090-9981-657207ACE1F1}"/>
    <cellStyle name="Normal 5 8 2 9" xfId="28910" xr:uid="{9703AEF3-62C8-4217-9C11-2FA79E2B6583}"/>
    <cellStyle name="Normal 5 8 3" xfId="15914" xr:uid="{00000000-0005-0000-0000-0000244B0000}"/>
    <cellStyle name="Normal 5 8 3 2" xfId="15915" xr:uid="{00000000-0005-0000-0000-0000254B0000}"/>
    <cellStyle name="Normal 5 8 3 2 2" xfId="22955" xr:uid="{00000000-0005-0000-0000-0000264B0000}"/>
    <cellStyle name="Normal 5 8 3 2 2 2" xfId="34862" xr:uid="{A1CB5F2C-6FC5-4F1A-890D-A9648DB42B1B}"/>
    <cellStyle name="Normal 5 8 3 2 3" xfId="28920" xr:uid="{6B450F67-9FCA-4403-815E-44B0E61D4188}"/>
    <cellStyle name="Normal 5 8 3 3" xfId="15916" xr:uid="{00000000-0005-0000-0000-0000274B0000}"/>
    <cellStyle name="Normal 5 8 3 3 2" xfId="22956" xr:uid="{00000000-0005-0000-0000-0000284B0000}"/>
    <cellStyle name="Normal 5 8 3 3 2 2" xfId="34863" xr:uid="{A3F77561-C557-45CF-903E-E8E05A05C86F}"/>
    <cellStyle name="Normal 5 8 3 3 3" xfId="28921" xr:uid="{9AED82DA-1A84-4E2F-B6EE-22EFDE1F0024}"/>
    <cellStyle name="Normal 5 8 3 4" xfId="15917" xr:uid="{00000000-0005-0000-0000-0000294B0000}"/>
    <cellStyle name="Normal 5 8 3 4 2" xfId="22957" xr:uid="{00000000-0005-0000-0000-00002A4B0000}"/>
    <cellStyle name="Normal 5 8 3 4 2 2" xfId="34864" xr:uid="{20EAA7C2-6F7A-497A-84D2-A9721DC1E4A4}"/>
    <cellStyle name="Normal 5 8 3 4 3" xfId="28922" xr:uid="{09DE9CE6-AEE7-473F-8D59-B426CAC02D5E}"/>
    <cellStyle name="Normal 5 8 3 5" xfId="22954" xr:uid="{00000000-0005-0000-0000-00002B4B0000}"/>
    <cellStyle name="Normal 5 8 3 5 2" xfId="34861" xr:uid="{98082469-6CAD-49C7-A05E-912638C42355}"/>
    <cellStyle name="Normal 5 8 3 6" xfId="28919" xr:uid="{2E50529E-5AEF-4AA6-96D6-1E356EF332CA}"/>
    <cellStyle name="Normal 5 8 4" xfId="15918" xr:uid="{00000000-0005-0000-0000-00002C4B0000}"/>
    <cellStyle name="Normal 5 8 4 2" xfId="15919" xr:uid="{00000000-0005-0000-0000-00002D4B0000}"/>
    <cellStyle name="Normal 5 8 4 2 2" xfId="22959" xr:uid="{00000000-0005-0000-0000-00002E4B0000}"/>
    <cellStyle name="Normal 5 8 4 2 2 2" xfId="34866" xr:uid="{928CE15D-5DD4-4DDE-B818-F3EE7359036E}"/>
    <cellStyle name="Normal 5 8 4 2 3" xfId="28924" xr:uid="{EED06E88-E4A6-4050-82EF-FD03C3B31288}"/>
    <cellStyle name="Normal 5 8 4 3" xfId="22958" xr:uid="{00000000-0005-0000-0000-00002F4B0000}"/>
    <cellStyle name="Normal 5 8 4 3 2" xfId="34865" xr:uid="{2B8640C0-08ED-4F1E-8CC8-86705782D56E}"/>
    <cellStyle name="Normal 5 8 4 4" xfId="28923" xr:uid="{708336A4-75D6-428E-9436-416D0FA0A1B6}"/>
    <cellStyle name="Normal 5 8 5" xfId="15920" xr:uid="{00000000-0005-0000-0000-0000304B0000}"/>
    <cellStyle name="Normal 5 8 5 2" xfId="22960" xr:uid="{00000000-0005-0000-0000-0000314B0000}"/>
    <cellStyle name="Normal 5 8 5 2 2" xfId="34867" xr:uid="{01624440-A9C7-457D-9100-4EA23004DBE3}"/>
    <cellStyle name="Normal 5 8 5 3" xfId="28925" xr:uid="{ED79CF92-77D0-41BE-AE3C-F992E8AED381}"/>
    <cellStyle name="Normal 5 8 6" xfId="15921" xr:uid="{00000000-0005-0000-0000-0000324B0000}"/>
    <cellStyle name="Normal 5 8 6 2" xfId="22961" xr:uid="{00000000-0005-0000-0000-0000334B0000}"/>
    <cellStyle name="Normal 5 8 6 2 2" xfId="34868" xr:uid="{8F48112D-B852-423A-88C4-B283E1189FEE}"/>
    <cellStyle name="Normal 5 8 6 3" xfId="28926" xr:uid="{A3DC9BF7-991C-4500-9BA6-8B20F9FAD34B}"/>
    <cellStyle name="Normal 5 8 7" xfId="15922" xr:uid="{00000000-0005-0000-0000-0000344B0000}"/>
    <cellStyle name="Normal 5 8 7 2" xfId="22962" xr:uid="{00000000-0005-0000-0000-0000354B0000}"/>
    <cellStyle name="Normal 5 8 7 2 2" xfId="34869" xr:uid="{51FBBE0A-2D45-4230-AC3F-0411FA1CA5E4}"/>
    <cellStyle name="Normal 5 8 7 3" xfId="28927" xr:uid="{AD6AD858-986A-4869-8478-5EAF00D74E9A}"/>
    <cellStyle name="Normal 5 8 8" xfId="15923" xr:uid="{00000000-0005-0000-0000-0000364B0000}"/>
    <cellStyle name="Normal 5 8 8 2" xfId="22963" xr:uid="{00000000-0005-0000-0000-0000374B0000}"/>
    <cellStyle name="Normal 5 8 8 2 2" xfId="34870" xr:uid="{B6038961-1726-4618-90BD-E66D9498BD48}"/>
    <cellStyle name="Normal 5 8 8 3" xfId="28928" xr:uid="{36DEA202-F3D0-4973-A6D2-B2EF7F90C59F}"/>
    <cellStyle name="Normal 5 8 9" xfId="15924" xr:uid="{00000000-0005-0000-0000-0000384B0000}"/>
    <cellStyle name="Normal 5 9" xfId="15925" xr:uid="{00000000-0005-0000-0000-0000394B0000}"/>
    <cellStyle name="Normal 5 9 10" xfId="28929" xr:uid="{62C26338-0E3E-4D2B-9B93-28F37B6A1380}"/>
    <cellStyle name="Normal 5 9 2" xfId="15926" xr:uid="{00000000-0005-0000-0000-00003A4B0000}"/>
    <cellStyle name="Normal 5 9 2 2" xfId="15927" xr:uid="{00000000-0005-0000-0000-00003B4B0000}"/>
    <cellStyle name="Normal 5 9 2 2 2" xfId="22966" xr:uid="{00000000-0005-0000-0000-00003C4B0000}"/>
    <cellStyle name="Normal 5 9 2 2 2 2" xfId="34873" xr:uid="{D0104D7A-3A91-4164-8D12-9CEF95CBA720}"/>
    <cellStyle name="Normal 5 9 2 2 3" xfId="28931" xr:uid="{9BF26233-EFCD-4175-B152-67089DEF5921}"/>
    <cellStyle name="Normal 5 9 2 3" xfId="15928" xr:uid="{00000000-0005-0000-0000-00003D4B0000}"/>
    <cellStyle name="Normal 5 9 2 3 2" xfId="22967" xr:uid="{00000000-0005-0000-0000-00003E4B0000}"/>
    <cellStyle name="Normal 5 9 2 3 2 2" xfId="34874" xr:uid="{9E144DA4-E514-488D-A340-A81BE6E81342}"/>
    <cellStyle name="Normal 5 9 2 3 3" xfId="28932" xr:uid="{775A6164-F0E5-4FAE-BED9-60769DEC721A}"/>
    <cellStyle name="Normal 5 9 2 4" xfId="15929" xr:uid="{00000000-0005-0000-0000-00003F4B0000}"/>
    <cellStyle name="Normal 5 9 2 4 2" xfId="22968" xr:uid="{00000000-0005-0000-0000-0000404B0000}"/>
    <cellStyle name="Normal 5 9 2 4 2 2" xfId="34875" xr:uid="{742FE38E-6777-42CD-AE5F-C74D2453965B}"/>
    <cellStyle name="Normal 5 9 2 4 3" xfId="28933" xr:uid="{8A142EC8-72DF-4574-B5EE-9D6A7D93A983}"/>
    <cellStyle name="Normal 5 9 2 5" xfId="15930" xr:uid="{00000000-0005-0000-0000-0000414B0000}"/>
    <cellStyle name="Normal 5 9 2 5 2" xfId="22969" xr:uid="{00000000-0005-0000-0000-0000424B0000}"/>
    <cellStyle name="Normal 5 9 2 5 2 2" xfId="34876" xr:uid="{E6E91980-D242-4938-A5C3-65868255AC47}"/>
    <cellStyle name="Normal 5 9 2 5 3" xfId="28934" xr:uid="{5D464E14-845F-45E8-8298-15A2C2AD9CBA}"/>
    <cellStyle name="Normal 5 9 2 6" xfId="15931" xr:uid="{00000000-0005-0000-0000-0000434B0000}"/>
    <cellStyle name="Normal 5 9 2 6 2" xfId="22970" xr:uid="{00000000-0005-0000-0000-0000444B0000}"/>
    <cellStyle name="Normal 5 9 2 6 2 2" xfId="34877" xr:uid="{D2B50B4C-5B6C-44E1-BE08-DF9180F8ACBF}"/>
    <cellStyle name="Normal 5 9 2 6 3" xfId="28935" xr:uid="{C1951D36-18D7-40AD-B917-AF6B36233461}"/>
    <cellStyle name="Normal 5 9 2 7" xfId="22965" xr:uid="{00000000-0005-0000-0000-0000454B0000}"/>
    <cellStyle name="Normal 5 9 2 7 2" xfId="34872" xr:uid="{3A272061-3E59-42B1-95EF-810F3A228C21}"/>
    <cellStyle name="Normal 5 9 2 8" xfId="28930" xr:uid="{D8F5B1E3-5081-4903-A6B4-FA0E599D90CE}"/>
    <cellStyle name="Normal 5 9 3" xfId="15932" xr:uid="{00000000-0005-0000-0000-0000464B0000}"/>
    <cellStyle name="Normal 5 9 3 2" xfId="15933" xr:uid="{00000000-0005-0000-0000-0000474B0000}"/>
    <cellStyle name="Normal 5 9 3 2 2" xfId="22972" xr:uid="{00000000-0005-0000-0000-0000484B0000}"/>
    <cellStyle name="Normal 5 9 3 2 2 2" xfId="34879" xr:uid="{AB2F90D6-F80E-4033-A20A-7509413653E0}"/>
    <cellStyle name="Normal 5 9 3 2 3" xfId="28937" xr:uid="{7944B023-842E-479E-805A-B647DFE0A22F}"/>
    <cellStyle name="Normal 5 9 3 3" xfId="22971" xr:uid="{00000000-0005-0000-0000-0000494B0000}"/>
    <cellStyle name="Normal 5 9 3 3 2" xfId="34878" xr:uid="{5B83CD43-7B0D-42F3-B337-474A6F97B632}"/>
    <cellStyle name="Normal 5 9 3 4" xfId="28936" xr:uid="{EC5A6E4E-4FB3-427A-A8D9-8B7996414DFB}"/>
    <cellStyle name="Normal 5 9 4" xfId="15934" xr:uid="{00000000-0005-0000-0000-00004A4B0000}"/>
    <cellStyle name="Normal 5 9 4 2" xfId="15935" xr:uid="{00000000-0005-0000-0000-00004B4B0000}"/>
    <cellStyle name="Normal 5 9 4 2 2" xfId="22974" xr:uid="{00000000-0005-0000-0000-00004C4B0000}"/>
    <cellStyle name="Normal 5 9 4 2 2 2" xfId="34881" xr:uid="{0479FAE2-8A9B-4CAB-9D68-50D411B8A0D0}"/>
    <cellStyle name="Normal 5 9 4 2 3" xfId="28939" xr:uid="{082F4D15-4EAB-4B59-8C82-478D5364CA37}"/>
    <cellStyle name="Normal 5 9 4 3" xfId="22973" xr:uid="{00000000-0005-0000-0000-00004D4B0000}"/>
    <cellStyle name="Normal 5 9 4 3 2" xfId="34880" xr:uid="{ABDD0679-1472-490E-A193-BD15B9469D31}"/>
    <cellStyle name="Normal 5 9 4 4" xfId="28938" xr:uid="{C26AFCFD-03DF-4570-981B-DA412D819757}"/>
    <cellStyle name="Normal 5 9 5" xfId="15936" xr:uid="{00000000-0005-0000-0000-00004E4B0000}"/>
    <cellStyle name="Normal 5 9 5 2" xfId="22975" xr:uid="{00000000-0005-0000-0000-00004F4B0000}"/>
    <cellStyle name="Normal 5 9 5 2 2" xfId="34882" xr:uid="{E9E78CC1-BE2E-4D9E-BBF4-B1CA72FE63A4}"/>
    <cellStyle name="Normal 5 9 5 3" xfId="28940" xr:uid="{3DE4DBE5-C05B-4730-A7FE-23A8D4F72A25}"/>
    <cellStyle name="Normal 5 9 6" xfId="15937" xr:uid="{00000000-0005-0000-0000-0000504B0000}"/>
    <cellStyle name="Normal 5 9 6 2" xfId="22976" xr:uid="{00000000-0005-0000-0000-0000514B0000}"/>
    <cellStyle name="Normal 5 9 6 2 2" xfId="34883" xr:uid="{479DE594-DCF1-4462-ACDF-F1F5E7432957}"/>
    <cellStyle name="Normal 5 9 6 3" xfId="28941" xr:uid="{B3DFA648-7808-4F7D-9CFB-7FA8F2569CF9}"/>
    <cellStyle name="Normal 5 9 7" xfId="15938" xr:uid="{00000000-0005-0000-0000-0000524B0000}"/>
    <cellStyle name="Normal 5 9 7 2" xfId="22977" xr:uid="{00000000-0005-0000-0000-0000534B0000}"/>
    <cellStyle name="Normal 5 9 7 2 2" xfId="34884" xr:uid="{B5D033E3-AE4E-4A75-B619-6EAEFE74639A}"/>
    <cellStyle name="Normal 5 9 7 3" xfId="28942" xr:uid="{417ACFD6-A7B4-4B45-94A7-34BAFD606A50}"/>
    <cellStyle name="Normal 5 9 8" xfId="15939" xr:uid="{00000000-0005-0000-0000-0000544B0000}"/>
    <cellStyle name="Normal 5 9 9" xfId="22964" xr:uid="{00000000-0005-0000-0000-0000554B0000}"/>
    <cellStyle name="Normal 5 9 9 2" xfId="34871" xr:uid="{FE410B07-2F15-413D-B06C-6585BAA5538E}"/>
    <cellStyle name="Normal 50" xfId="15940" xr:uid="{00000000-0005-0000-0000-0000564B0000}"/>
    <cellStyle name="Normal 50 2" xfId="22978" xr:uid="{00000000-0005-0000-0000-0000574B0000}"/>
    <cellStyle name="Normal 50 2 2" xfId="34885" xr:uid="{E6E1B32E-C918-41C4-B769-FA7524377EE0}"/>
    <cellStyle name="Normal 50 3" xfId="28943" xr:uid="{75BBC4DB-E6E4-4932-9111-0860ACBF6AF4}"/>
    <cellStyle name="Normal 500" xfId="15941" xr:uid="{00000000-0005-0000-0000-0000584B0000}"/>
    <cellStyle name="Normal 500 2" xfId="22979" xr:uid="{00000000-0005-0000-0000-0000594B0000}"/>
    <cellStyle name="Normal 500 2 2" xfId="34886" xr:uid="{3E2B5573-BBDC-47ED-AE2B-4282AA36306F}"/>
    <cellStyle name="Normal 500 3" xfId="28944" xr:uid="{0D708A42-94BA-4EA8-B347-CE5B4D4458E3}"/>
    <cellStyle name="Normal 501" xfId="15942" xr:uid="{00000000-0005-0000-0000-00005A4B0000}"/>
    <cellStyle name="Normal 501 2" xfId="22980" xr:uid="{00000000-0005-0000-0000-00005B4B0000}"/>
    <cellStyle name="Normal 501 2 2" xfId="34887" xr:uid="{843D4B83-5A5F-4304-8FCA-C62D5B0EE9A3}"/>
    <cellStyle name="Normal 501 3" xfId="28945" xr:uid="{6AE96869-2CD4-40B2-9114-62F515567C27}"/>
    <cellStyle name="Normal 502" xfId="15943" xr:uid="{00000000-0005-0000-0000-00005C4B0000}"/>
    <cellStyle name="Normal 502 2" xfId="22981" xr:uid="{00000000-0005-0000-0000-00005D4B0000}"/>
    <cellStyle name="Normal 502 2 2" xfId="34888" xr:uid="{91ED3A9E-2728-4ADC-836B-D936FC627D42}"/>
    <cellStyle name="Normal 502 3" xfId="28946" xr:uid="{A24904D1-89F1-4CBC-8E17-E8A1C7780EF3}"/>
    <cellStyle name="Normal 503" xfId="15944" xr:uid="{00000000-0005-0000-0000-00005E4B0000}"/>
    <cellStyle name="Normal 503 2" xfId="22982" xr:uid="{00000000-0005-0000-0000-00005F4B0000}"/>
    <cellStyle name="Normal 503 2 2" xfId="34889" xr:uid="{5A369B02-CBFB-430C-9BF0-8938821E84DD}"/>
    <cellStyle name="Normal 503 3" xfId="28947" xr:uid="{C299411A-F1BA-4BAC-B748-AED44C028A39}"/>
    <cellStyle name="Normal 504" xfId="15945" xr:uid="{00000000-0005-0000-0000-0000604B0000}"/>
    <cellStyle name="Normal 504 2" xfId="22983" xr:uid="{00000000-0005-0000-0000-0000614B0000}"/>
    <cellStyle name="Normal 504 2 2" xfId="34890" xr:uid="{B4A4E2D9-2318-4993-8CB6-2A6C19914BA4}"/>
    <cellStyle name="Normal 504 3" xfId="28948" xr:uid="{B35E17E0-41FB-48F7-981C-E3CA1A7C34F4}"/>
    <cellStyle name="Normal 505" xfId="15946" xr:uid="{00000000-0005-0000-0000-0000624B0000}"/>
    <cellStyle name="Normal 505 2" xfId="22984" xr:uid="{00000000-0005-0000-0000-0000634B0000}"/>
    <cellStyle name="Normal 505 2 2" xfId="34891" xr:uid="{3BD5E808-7B74-4066-A0D5-F9E1217B5810}"/>
    <cellStyle name="Normal 505 3" xfId="28949" xr:uid="{FF88CC90-72F6-410E-8890-673D24A4649F}"/>
    <cellStyle name="Normal 506" xfId="15947" xr:uid="{00000000-0005-0000-0000-0000644B0000}"/>
    <cellStyle name="Normal 506 2" xfId="22985" xr:uid="{00000000-0005-0000-0000-0000654B0000}"/>
    <cellStyle name="Normal 506 2 2" xfId="34892" xr:uid="{9E408A23-061D-445B-8DB7-7E9DD25873E9}"/>
    <cellStyle name="Normal 506 3" xfId="28950" xr:uid="{CE1BBE48-38DF-41DB-B41D-169EE06A9A80}"/>
    <cellStyle name="Normal 507" xfId="15948" xr:uid="{00000000-0005-0000-0000-0000664B0000}"/>
    <cellStyle name="Normal 507 2" xfId="22986" xr:uid="{00000000-0005-0000-0000-0000674B0000}"/>
    <cellStyle name="Normal 507 2 2" xfId="34893" xr:uid="{FAAFBC2B-65D4-4D22-9987-272A1FA8BC75}"/>
    <cellStyle name="Normal 507 3" xfId="28951" xr:uid="{32B60399-08A2-44C4-9BFC-25FE5AA2CC71}"/>
    <cellStyle name="Normal 508" xfId="15949" xr:uid="{00000000-0005-0000-0000-0000684B0000}"/>
    <cellStyle name="Normal 509" xfId="15950" xr:uid="{00000000-0005-0000-0000-0000694B0000}"/>
    <cellStyle name="Normal 51" xfId="15951" xr:uid="{00000000-0005-0000-0000-00006A4B0000}"/>
    <cellStyle name="Normal 51 2" xfId="22987" xr:uid="{00000000-0005-0000-0000-00006B4B0000}"/>
    <cellStyle name="Normal 51 2 2" xfId="34894" xr:uid="{0070A346-9130-468B-9D56-753458B3E6B2}"/>
    <cellStyle name="Normal 51 3" xfId="28952" xr:uid="{FCF46805-0106-477D-8965-ABF15991F10B}"/>
    <cellStyle name="Normal 510" xfId="15952" xr:uid="{00000000-0005-0000-0000-00006C4B0000}"/>
    <cellStyle name="Normal 511" xfId="15953" xr:uid="{00000000-0005-0000-0000-00006D4B0000}"/>
    <cellStyle name="Normal 512" xfId="15954" xr:uid="{00000000-0005-0000-0000-00006E4B0000}"/>
    <cellStyle name="Normal 513" xfId="15955" xr:uid="{00000000-0005-0000-0000-00006F4B0000}"/>
    <cellStyle name="Normal 514" xfId="15956" xr:uid="{00000000-0005-0000-0000-0000704B0000}"/>
    <cellStyle name="Normal 515" xfId="15957" xr:uid="{00000000-0005-0000-0000-0000714B0000}"/>
    <cellStyle name="Normal 516" xfId="15958" xr:uid="{00000000-0005-0000-0000-0000724B0000}"/>
    <cellStyle name="Normal 517" xfId="15959" xr:uid="{00000000-0005-0000-0000-0000734B0000}"/>
    <cellStyle name="Normal 518" xfId="15960" xr:uid="{00000000-0005-0000-0000-0000744B0000}"/>
    <cellStyle name="Normal 519" xfId="15961" xr:uid="{00000000-0005-0000-0000-0000754B0000}"/>
    <cellStyle name="Normal 52" xfId="15962" xr:uid="{00000000-0005-0000-0000-0000764B0000}"/>
    <cellStyle name="Normal 52 2" xfId="22988" xr:uid="{00000000-0005-0000-0000-0000774B0000}"/>
    <cellStyle name="Normal 52 2 2" xfId="34895" xr:uid="{4CF34492-4A85-41E7-9E91-2E3B8D3C9E51}"/>
    <cellStyle name="Normal 52 3" xfId="28953" xr:uid="{A371AFFB-1EFE-4E12-BEB7-61DF34EC37D4}"/>
    <cellStyle name="Normal 520" xfId="15963" xr:uid="{00000000-0005-0000-0000-0000784B0000}"/>
    <cellStyle name="Normal 521" xfId="15964" xr:uid="{00000000-0005-0000-0000-0000794B0000}"/>
    <cellStyle name="Normal 522" xfId="15965" xr:uid="{00000000-0005-0000-0000-00007A4B0000}"/>
    <cellStyle name="Normal 523" xfId="15966" xr:uid="{00000000-0005-0000-0000-00007B4B0000}"/>
    <cellStyle name="Normal 524" xfId="15967" xr:uid="{00000000-0005-0000-0000-00007C4B0000}"/>
    <cellStyle name="Normal 525" xfId="15968" xr:uid="{00000000-0005-0000-0000-00007D4B0000}"/>
    <cellStyle name="Normal 526" xfId="15969" xr:uid="{00000000-0005-0000-0000-00007E4B0000}"/>
    <cellStyle name="Normal 527" xfId="15970" xr:uid="{00000000-0005-0000-0000-00007F4B0000}"/>
    <cellStyle name="Normal 528" xfId="15971" xr:uid="{00000000-0005-0000-0000-0000804B0000}"/>
    <cellStyle name="Normal 529" xfId="15972" xr:uid="{00000000-0005-0000-0000-0000814B0000}"/>
    <cellStyle name="Normal 53" xfId="15973" xr:uid="{00000000-0005-0000-0000-0000824B0000}"/>
    <cellStyle name="Normal 53 2" xfId="22989" xr:uid="{00000000-0005-0000-0000-0000834B0000}"/>
    <cellStyle name="Normal 53 2 2" xfId="34896" xr:uid="{71E636C1-93E3-4FC1-A8E1-8D492BFBBDDC}"/>
    <cellStyle name="Normal 53 3" xfId="28954" xr:uid="{BB20778F-DA90-4EC4-8CF2-89EBDE03C2B1}"/>
    <cellStyle name="Normal 530" xfId="15974" xr:uid="{00000000-0005-0000-0000-0000844B0000}"/>
    <cellStyle name="Normal 531" xfId="15975" xr:uid="{00000000-0005-0000-0000-0000854B0000}"/>
    <cellStyle name="Normal 532" xfId="15976" xr:uid="{00000000-0005-0000-0000-0000864B0000}"/>
    <cellStyle name="Normal 533" xfId="15977" xr:uid="{00000000-0005-0000-0000-0000874B0000}"/>
    <cellStyle name="Normal 534" xfId="15978" xr:uid="{00000000-0005-0000-0000-0000884B0000}"/>
    <cellStyle name="Normal 535" xfId="15979" xr:uid="{00000000-0005-0000-0000-0000894B0000}"/>
    <cellStyle name="Normal 536" xfId="15980" xr:uid="{00000000-0005-0000-0000-00008A4B0000}"/>
    <cellStyle name="Normal 537" xfId="15981" xr:uid="{00000000-0005-0000-0000-00008B4B0000}"/>
    <cellStyle name="Normal 538" xfId="15982" xr:uid="{00000000-0005-0000-0000-00008C4B0000}"/>
    <cellStyle name="Normal 539" xfId="15983" xr:uid="{00000000-0005-0000-0000-00008D4B0000}"/>
    <cellStyle name="Normal 54" xfId="15984" xr:uid="{00000000-0005-0000-0000-00008E4B0000}"/>
    <cellStyle name="Normal 54 2" xfId="22990" xr:uid="{00000000-0005-0000-0000-00008F4B0000}"/>
    <cellStyle name="Normal 54 2 2" xfId="34897" xr:uid="{9D471723-0F77-4FAD-8496-5FB6C4606B98}"/>
    <cellStyle name="Normal 54 3" xfId="28955" xr:uid="{104DD96F-B13C-42AB-B2AF-2301EEB3819B}"/>
    <cellStyle name="Normal 540" xfId="15985" xr:uid="{00000000-0005-0000-0000-0000904B0000}"/>
    <cellStyle name="Normal 541" xfId="15986" xr:uid="{00000000-0005-0000-0000-0000914B0000}"/>
    <cellStyle name="Normal 542" xfId="15987" xr:uid="{00000000-0005-0000-0000-0000924B0000}"/>
    <cellStyle name="Normal 543" xfId="15988" xr:uid="{00000000-0005-0000-0000-0000934B0000}"/>
    <cellStyle name="Normal 544" xfId="15989" xr:uid="{00000000-0005-0000-0000-0000944B0000}"/>
    <cellStyle name="Normal 545" xfId="15990" xr:uid="{00000000-0005-0000-0000-0000954B0000}"/>
    <cellStyle name="Normal 546" xfId="15991" xr:uid="{00000000-0005-0000-0000-0000964B0000}"/>
    <cellStyle name="Normal 547" xfId="15992" xr:uid="{00000000-0005-0000-0000-0000974B0000}"/>
    <cellStyle name="Normal 548" xfId="15993" xr:uid="{00000000-0005-0000-0000-0000984B0000}"/>
    <cellStyle name="Normal 549" xfId="15994" xr:uid="{00000000-0005-0000-0000-0000994B0000}"/>
    <cellStyle name="Normal 55" xfId="15995" xr:uid="{00000000-0005-0000-0000-00009A4B0000}"/>
    <cellStyle name="Normal 55 2" xfId="22991" xr:uid="{00000000-0005-0000-0000-00009B4B0000}"/>
    <cellStyle name="Normal 55 2 2" xfId="34898" xr:uid="{ECCA6041-1114-46D1-89F7-B6C2BB31A359}"/>
    <cellStyle name="Normal 55 3" xfId="28956" xr:uid="{BFE3ACF8-B033-4887-8757-FE6AED9BDC67}"/>
    <cellStyle name="Normal 550" xfId="15996" xr:uid="{00000000-0005-0000-0000-00009C4B0000}"/>
    <cellStyle name="Normal 551" xfId="15997" xr:uid="{00000000-0005-0000-0000-00009D4B0000}"/>
    <cellStyle name="Normal 552" xfId="15998" xr:uid="{00000000-0005-0000-0000-00009E4B0000}"/>
    <cellStyle name="Normal 553" xfId="15999" xr:uid="{00000000-0005-0000-0000-00009F4B0000}"/>
    <cellStyle name="Normal 554" xfId="16000" xr:uid="{00000000-0005-0000-0000-0000A04B0000}"/>
    <cellStyle name="Normal 555" xfId="16001" xr:uid="{00000000-0005-0000-0000-0000A14B0000}"/>
    <cellStyle name="Normal 556" xfId="16002" xr:uid="{00000000-0005-0000-0000-0000A24B0000}"/>
    <cellStyle name="Normal 557" xfId="16003" xr:uid="{00000000-0005-0000-0000-0000A34B0000}"/>
    <cellStyle name="Normal 558" xfId="16004" xr:uid="{00000000-0005-0000-0000-0000A44B0000}"/>
    <cellStyle name="Normal 559" xfId="16005" xr:uid="{00000000-0005-0000-0000-0000A54B0000}"/>
    <cellStyle name="Normal 56" xfId="16006" xr:uid="{00000000-0005-0000-0000-0000A64B0000}"/>
    <cellStyle name="Normal 56 2" xfId="22992" xr:uid="{00000000-0005-0000-0000-0000A74B0000}"/>
    <cellStyle name="Normal 56 2 2" xfId="34899" xr:uid="{038E66C1-23DB-4868-8769-3D741F6AB471}"/>
    <cellStyle name="Normal 56 3" xfId="28957" xr:uid="{4837E919-87C5-4B5D-B2B6-470A33156B48}"/>
    <cellStyle name="Normal 560" xfId="16007" xr:uid="{00000000-0005-0000-0000-0000A84B0000}"/>
    <cellStyle name="Normal 561" xfId="16008" xr:uid="{00000000-0005-0000-0000-0000A94B0000}"/>
    <cellStyle name="Normal 562" xfId="16009" xr:uid="{00000000-0005-0000-0000-0000AA4B0000}"/>
    <cellStyle name="Normal 563" xfId="16010" xr:uid="{00000000-0005-0000-0000-0000AB4B0000}"/>
    <cellStyle name="Normal 564" xfId="16011" xr:uid="{00000000-0005-0000-0000-0000AC4B0000}"/>
    <cellStyle name="Normal 565" xfId="16012" xr:uid="{00000000-0005-0000-0000-0000AD4B0000}"/>
    <cellStyle name="Normal 566" xfId="16013" xr:uid="{00000000-0005-0000-0000-0000AE4B0000}"/>
    <cellStyle name="Normal 567" xfId="16014" xr:uid="{00000000-0005-0000-0000-0000AF4B0000}"/>
    <cellStyle name="Normal 568" xfId="16015" xr:uid="{00000000-0005-0000-0000-0000B04B0000}"/>
    <cellStyle name="Normal 569" xfId="16016" xr:uid="{00000000-0005-0000-0000-0000B14B0000}"/>
    <cellStyle name="Normal 57" xfId="16017" xr:uid="{00000000-0005-0000-0000-0000B24B0000}"/>
    <cellStyle name="Normal 57 2" xfId="22993" xr:uid="{00000000-0005-0000-0000-0000B34B0000}"/>
    <cellStyle name="Normal 57 2 2" xfId="34900" xr:uid="{93ACCBC6-23B3-45D4-A3B6-C2D2E3CF18FE}"/>
    <cellStyle name="Normal 57 3" xfId="28958" xr:uid="{4A83D2A0-A574-4F6B-8E02-CCF865EF31E6}"/>
    <cellStyle name="Normal 570" xfId="16018" xr:uid="{00000000-0005-0000-0000-0000B44B0000}"/>
    <cellStyle name="Normal 571" xfId="16019" xr:uid="{00000000-0005-0000-0000-0000B54B0000}"/>
    <cellStyle name="Normal 571 2" xfId="16020" xr:uid="{00000000-0005-0000-0000-0000B64B0000}"/>
    <cellStyle name="Normal 572" xfId="16021" xr:uid="{00000000-0005-0000-0000-0000B74B0000}"/>
    <cellStyle name="Normal 572 2" xfId="16022" xr:uid="{00000000-0005-0000-0000-0000B84B0000}"/>
    <cellStyle name="Normal 573" xfId="16023" xr:uid="{00000000-0005-0000-0000-0000B94B0000}"/>
    <cellStyle name="Normal 573 2" xfId="16024" xr:uid="{00000000-0005-0000-0000-0000BA4B0000}"/>
    <cellStyle name="Normal 574" xfId="16025" xr:uid="{00000000-0005-0000-0000-0000BB4B0000}"/>
    <cellStyle name="Normal 574 2" xfId="16026" xr:uid="{00000000-0005-0000-0000-0000BC4B0000}"/>
    <cellStyle name="Normal 575" xfId="16027" xr:uid="{00000000-0005-0000-0000-0000BD4B0000}"/>
    <cellStyle name="Normal 575 2" xfId="16028" xr:uid="{00000000-0005-0000-0000-0000BE4B0000}"/>
    <cellStyle name="Normal 576" xfId="16029" xr:uid="{00000000-0005-0000-0000-0000BF4B0000}"/>
    <cellStyle name="Normal 576 2" xfId="16030" xr:uid="{00000000-0005-0000-0000-0000C04B0000}"/>
    <cellStyle name="Normal 577" xfId="16031" xr:uid="{00000000-0005-0000-0000-0000C14B0000}"/>
    <cellStyle name="Normal 577 2" xfId="16032" xr:uid="{00000000-0005-0000-0000-0000C24B0000}"/>
    <cellStyle name="Normal 578" xfId="16033" xr:uid="{00000000-0005-0000-0000-0000C34B0000}"/>
    <cellStyle name="Normal 578 2" xfId="16034" xr:uid="{00000000-0005-0000-0000-0000C44B0000}"/>
    <cellStyle name="Normal 579" xfId="16035" xr:uid="{00000000-0005-0000-0000-0000C54B0000}"/>
    <cellStyle name="Normal 579 2" xfId="16036" xr:uid="{00000000-0005-0000-0000-0000C64B0000}"/>
    <cellStyle name="Normal 58" xfId="16037" xr:uid="{00000000-0005-0000-0000-0000C74B0000}"/>
    <cellStyle name="Normal 58 2" xfId="16038" xr:uid="{00000000-0005-0000-0000-0000C84B0000}"/>
    <cellStyle name="Normal 58 2 2" xfId="22995" xr:uid="{00000000-0005-0000-0000-0000C94B0000}"/>
    <cellStyle name="Normal 58 2 2 2" xfId="34902" xr:uid="{F0A68EBB-A5FD-4216-9319-7FD29CA7BE62}"/>
    <cellStyle name="Normal 58 2 3" xfId="28960" xr:uid="{BFC124D6-6BF5-4581-9C6C-4A4447ACCD95}"/>
    <cellStyle name="Normal 58 3" xfId="16039" xr:uid="{00000000-0005-0000-0000-0000CA4B0000}"/>
    <cellStyle name="Normal 58 3 2" xfId="22996" xr:uid="{00000000-0005-0000-0000-0000CB4B0000}"/>
    <cellStyle name="Normal 58 3 2 2" xfId="34903" xr:uid="{D1FE8AFD-C05A-4E11-89A7-D74B4A779AC5}"/>
    <cellStyle name="Normal 58 3 3" xfId="28961" xr:uid="{AB393E49-2BE3-4E28-8F3D-B8F73340BAB0}"/>
    <cellStyle name="Normal 58 4" xfId="22994" xr:uid="{00000000-0005-0000-0000-0000CC4B0000}"/>
    <cellStyle name="Normal 58 4 2" xfId="34901" xr:uid="{589515D3-D3E5-4341-BC9A-4D2045ED8922}"/>
    <cellStyle name="Normal 58 5" xfId="28959" xr:uid="{14A717CA-FB36-4700-8020-DA8CC16DCE54}"/>
    <cellStyle name="Normal 580" xfId="16040" xr:uid="{00000000-0005-0000-0000-0000CD4B0000}"/>
    <cellStyle name="Normal 580 2" xfId="16041" xr:uid="{00000000-0005-0000-0000-0000CE4B0000}"/>
    <cellStyle name="Normal 581" xfId="16042" xr:uid="{00000000-0005-0000-0000-0000CF4B0000}"/>
    <cellStyle name="Normal 581 2" xfId="16043" xr:uid="{00000000-0005-0000-0000-0000D04B0000}"/>
    <cellStyle name="Normal 582" xfId="16044" xr:uid="{00000000-0005-0000-0000-0000D14B0000}"/>
    <cellStyle name="Normal 582 2" xfId="16045" xr:uid="{00000000-0005-0000-0000-0000D24B0000}"/>
    <cellStyle name="Normal 583" xfId="16046" xr:uid="{00000000-0005-0000-0000-0000D34B0000}"/>
    <cellStyle name="Normal 583 2" xfId="16047" xr:uid="{00000000-0005-0000-0000-0000D44B0000}"/>
    <cellStyle name="Normal 584" xfId="16048" xr:uid="{00000000-0005-0000-0000-0000D54B0000}"/>
    <cellStyle name="Normal 584 2" xfId="16049" xr:uid="{00000000-0005-0000-0000-0000D64B0000}"/>
    <cellStyle name="Normal 585" xfId="16050" xr:uid="{00000000-0005-0000-0000-0000D74B0000}"/>
    <cellStyle name="Normal 585 2" xfId="16051" xr:uid="{00000000-0005-0000-0000-0000D84B0000}"/>
    <cellStyle name="Normal 586" xfId="16052" xr:uid="{00000000-0005-0000-0000-0000D94B0000}"/>
    <cellStyle name="Normal 586 2" xfId="16053" xr:uid="{00000000-0005-0000-0000-0000DA4B0000}"/>
    <cellStyle name="Normal 587" xfId="16054" xr:uid="{00000000-0005-0000-0000-0000DB4B0000}"/>
    <cellStyle name="Normal 587 2" xfId="16055" xr:uid="{00000000-0005-0000-0000-0000DC4B0000}"/>
    <cellStyle name="Normal 588" xfId="16056" xr:uid="{00000000-0005-0000-0000-0000DD4B0000}"/>
    <cellStyle name="Normal 588 2" xfId="16057" xr:uid="{00000000-0005-0000-0000-0000DE4B0000}"/>
    <cellStyle name="Normal 589" xfId="16058" xr:uid="{00000000-0005-0000-0000-0000DF4B0000}"/>
    <cellStyle name="Normal 589 2" xfId="16059" xr:uid="{00000000-0005-0000-0000-0000E04B0000}"/>
    <cellStyle name="Normal 59" xfId="16060" xr:uid="{00000000-0005-0000-0000-0000E14B0000}"/>
    <cellStyle name="Normal 59 2" xfId="16061" xr:uid="{00000000-0005-0000-0000-0000E24B0000}"/>
    <cellStyle name="Normal 59 2 2" xfId="22998" xr:uid="{00000000-0005-0000-0000-0000E34B0000}"/>
    <cellStyle name="Normal 59 2 2 2" xfId="34905" xr:uid="{C30211E9-BB44-4500-8ABA-4E048E2CF6E4}"/>
    <cellStyle name="Normal 59 2 3" xfId="28963" xr:uid="{65E8EFB4-131F-4537-AE01-C64E721AD2C7}"/>
    <cellStyle name="Normal 59 3" xfId="16062" xr:uid="{00000000-0005-0000-0000-0000E44B0000}"/>
    <cellStyle name="Normal 59 3 2" xfId="22999" xr:uid="{00000000-0005-0000-0000-0000E54B0000}"/>
    <cellStyle name="Normal 59 3 2 2" xfId="34906" xr:uid="{C29B72BA-ABF8-4333-8220-585EC23D1DE7}"/>
    <cellStyle name="Normal 59 3 3" xfId="28964" xr:uid="{CD9A8EB1-F4A2-4F4A-AA2D-82052A950336}"/>
    <cellStyle name="Normal 59 4" xfId="16063" xr:uid="{00000000-0005-0000-0000-0000E64B0000}"/>
    <cellStyle name="Normal 59 4 2" xfId="23000" xr:uid="{00000000-0005-0000-0000-0000E74B0000}"/>
    <cellStyle name="Normal 59 4 2 2" xfId="34907" xr:uid="{756A2B63-8534-43D5-8C34-8F268EB1ABDB}"/>
    <cellStyle name="Normal 59 4 3" xfId="28965" xr:uid="{888311B2-5BD2-4FAE-944C-5DE200A8629E}"/>
    <cellStyle name="Normal 59 5" xfId="22997" xr:uid="{00000000-0005-0000-0000-0000E84B0000}"/>
    <cellStyle name="Normal 59 5 2" xfId="34904" xr:uid="{7E98C82A-D6C4-4F59-BC1B-BAF256F5B93A}"/>
    <cellStyle name="Normal 59 6" xfId="28962" xr:uid="{78CFBE71-0F75-4ABD-B5D9-3E6F7DACE601}"/>
    <cellStyle name="Normal 590" xfId="16064" xr:uid="{00000000-0005-0000-0000-0000E94B0000}"/>
    <cellStyle name="Normal 590 2" xfId="16065" xr:uid="{00000000-0005-0000-0000-0000EA4B0000}"/>
    <cellStyle name="Normal 591" xfId="16066" xr:uid="{00000000-0005-0000-0000-0000EB4B0000}"/>
    <cellStyle name="Normal 591 2" xfId="16067" xr:uid="{00000000-0005-0000-0000-0000EC4B0000}"/>
    <cellStyle name="Normal 592" xfId="16068" xr:uid="{00000000-0005-0000-0000-0000ED4B0000}"/>
    <cellStyle name="Normal 592 2" xfId="16069" xr:uid="{00000000-0005-0000-0000-0000EE4B0000}"/>
    <cellStyle name="Normal 593" xfId="16070" xr:uid="{00000000-0005-0000-0000-0000EF4B0000}"/>
    <cellStyle name="Normal 593 2" xfId="16071" xr:uid="{00000000-0005-0000-0000-0000F04B0000}"/>
    <cellStyle name="Normal 594" xfId="16072" xr:uid="{00000000-0005-0000-0000-0000F14B0000}"/>
    <cellStyle name="Normal 594 2" xfId="16073" xr:uid="{00000000-0005-0000-0000-0000F24B0000}"/>
    <cellStyle name="Normal 595" xfId="16074" xr:uid="{00000000-0005-0000-0000-0000F34B0000}"/>
    <cellStyle name="Normal 596" xfId="16075" xr:uid="{00000000-0005-0000-0000-0000F44B0000}"/>
    <cellStyle name="Normal 597" xfId="16076" xr:uid="{00000000-0005-0000-0000-0000F54B0000}"/>
    <cellStyle name="Normal 598" xfId="16077" xr:uid="{00000000-0005-0000-0000-0000F64B0000}"/>
    <cellStyle name="Normal 599" xfId="16078" xr:uid="{00000000-0005-0000-0000-0000F74B0000}"/>
    <cellStyle name="Normal 599 2" xfId="16079" xr:uid="{00000000-0005-0000-0000-0000F84B0000}"/>
    <cellStyle name="Normal 6" xfId="16080" xr:uid="{00000000-0005-0000-0000-0000F94B0000}"/>
    <cellStyle name="Normal 6 10" xfId="16081" xr:uid="{00000000-0005-0000-0000-0000FA4B0000}"/>
    <cellStyle name="Normal 6 10 2" xfId="16082" xr:uid="{00000000-0005-0000-0000-0000FB4B0000}"/>
    <cellStyle name="Normal 6 10 2 2" xfId="16083" xr:uid="{00000000-0005-0000-0000-0000FC4B0000}"/>
    <cellStyle name="Normal 6 10 2 2 2" xfId="23003" xr:uid="{00000000-0005-0000-0000-0000FD4B0000}"/>
    <cellStyle name="Normal 6 10 2 2 2 2" xfId="34910" xr:uid="{C82D3FAD-02B6-4134-9D49-11E56B07412F}"/>
    <cellStyle name="Normal 6 10 2 2 3" xfId="28968" xr:uid="{E88850DE-3F35-43C9-B1B5-A17383DCDC7E}"/>
    <cellStyle name="Normal 6 10 2 3" xfId="16084" xr:uid="{00000000-0005-0000-0000-0000FE4B0000}"/>
    <cellStyle name="Normal 6 10 2 3 2" xfId="23004" xr:uid="{00000000-0005-0000-0000-0000FF4B0000}"/>
    <cellStyle name="Normal 6 10 2 3 2 2" xfId="34911" xr:uid="{2212EF62-AAA7-4529-A398-A100D0FCD066}"/>
    <cellStyle name="Normal 6 10 2 3 3" xfId="28969" xr:uid="{2456230F-5CA2-4196-AAFA-7F62BA631BCB}"/>
    <cellStyle name="Normal 6 10 2 4" xfId="16085" xr:uid="{00000000-0005-0000-0000-0000004C0000}"/>
    <cellStyle name="Normal 6 10 2 4 2" xfId="23005" xr:uid="{00000000-0005-0000-0000-0000014C0000}"/>
    <cellStyle name="Normal 6 10 2 4 2 2" xfId="34912" xr:uid="{409E9B72-C289-4BE4-B879-B5E49B99F3B3}"/>
    <cellStyle name="Normal 6 10 2 4 3" xfId="28970" xr:uid="{13D3117A-C954-4624-BBC1-CE3B198DBBD0}"/>
    <cellStyle name="Normal 6 10 2 5" xfId="16086" xr:uid="{00000000-0005-0000-0000-0000024C0000}"/>
    <cellStyle name="Normal 6 10 2 5 2" xfId="23006" xr:uid="{00000000-0005-0000-0000-0000034C0000}"/>
    <cellStyle name="Normal 6 10 2 5 2 2" xfId="34913" xr:uid="{D058B408-4E10-431B-BB0E-0F118EFA66BC}"/>
    <cellStyle name="Normal 6 10 2 5 3" xfId="28971" xr:uid="{0B0EDEE0-9843-4AF3-93B9-FCC441FC1848}"/>
    <cellStyle name="Normal 6 10 2 6" xfId="23002" xr:uid="{00000000-0005-0000-0000-0000044C0000}"/>
    <cellStyle name="Normal 6 10 2 6 2" xfId="34909" xr:uid="{551BEB33-4DD1-4D01-BF20-FDE95F4BF7D3}"/>
    <cellStyle name="Normal 6 10 2 7" xfId="28967" xr:uid="{50E115C3-6B41-4525-B3CD-820267CABB1F}"/>
    <cellStyle name="Normal 6 10 3" xfId="16087" xr:uid="{00000000-0005-0000-0000-0000054C0000}"/>
    <cellStyle name="Normal 6 10 3 2" xfId="16088" xr:uid="{00000000-0005-0000-0000-0000064C0000}"/>
    <cellStyle name="Normal 6 10 3 2 2" xfId="23008" xr:uid="{00000000-0005-0000-0000-0000074C0000}"/>
    <cellStyle name="Normal 6 10 3 2 2 2" xfId="34915" xr:uid="{3C7AFA7F-F524-4A44-8F36-08D13117D356}"/>
    <cellStyle name="Normal 6 10 3 2 3" xfId="28973" xr:uid="{7E4FDB98-0E27-4DC6-8B0B-FFA90B04F355}"/>
    <cellStyle name="Normal 6 10 3 3" xfId="23007" xr:uid="{00000000-0005-0000-0000-0000084C0000}"/>
    <cellStyle name="Normal 6 10 3 3 2" xfId="34914" xr:uid="{F3A0A06E-5336-4F1C-8703-9DAFFAC4CADF}"/>
    <cellStyle name="Normal 6 10 3 4" xfId="28972" xr:uid="{37E2E9A8-DF91-457D-9D3C-C7145EDA650E}"/>
    <cellStyle name="Normal 6 10 4" xfId="16089" xr:uid="{00000000-0005-0000-0000-0000094C0000}"/>
    <cellStyle name="Normal 6 10 4 2" xfId="16090" xr:uid="{00000000-0005-0000-0000-00000A4C0000}"/>
    <cellStyle name="Normal 6 10 4 2 2" xfId="23010" xr:uid="{00000000-0005-0000-0000-00000B4C0000}"/>
    <cellStyle name="Normal 6 10 4 2 2 2" xfId="34917" xr:uid="{FEAB8B66-8B48-476F-B103-417419E20694}"/>
    <cellStyle name="Normal 6 10 4 2 3" xfId="28975" xr:uid="{15CE7DFF-7ACF-4687-AD80-128031D9D4FF}"/>
    <cellStyle name="Normal 6 10 4 3" xfId="23009" xr:uid="{00000000-0005-0000-0000-00000C4C0000}"/>
    <cellStyle name="Normal 6 10 4 3 2" xfId="34916" xr:uid="{B9E45206-B529-45D4-8372-57D66E02BE0A}"/>
    <cellStyle name="Normal 6 10 4 4" xfId="28974" xr:uid="{FAEBC5B4-A92F-42F9-BB48-FBBDD923A2F8}"/>
    <cellStyle name="Normal 6 10 5" xfId="16091" xr:uid="{00000000-0005-0000-0000-00000D4C0000}"/>
    <cellStyle name="Normal 6 10 5 2" xfId="23011" xr:uid="{00000000-0005-0000-0000-00000E4C0000}"/>
    <cellStyle name="Normal 6 10 5 2 2" xfId="34918" xr:uid="{38D41818-0F72-42FF-9B45-94D8808B967D}"/>
    <cellStyle name="Normal 6 10 5 3" xfId="28976" xr:uid="{CAC48A25-2879-4FF1-B7B0-7BCC32EED6F9}"/>
    <cellStyle name="Normal 6 10 6" xfId="16092" xr:uid="{00000000-0005-0000-0000-00000F4C0000}"/>
    <cellStyle name="Normal 6 10 6 2" xfId="23012" xr:uid="{00000000-0005-0000-0000-0000104C0000}"/>
    <cellStyle name="Normal 6 10 6 2 2" xfId="34919" xr:uid="{7FC93F5D-BC13-4E1C-B021-4E73BF0ECB76}"/>
    <cellStyle name="Normal 6 10 6 3" xfId="28977" xr:uid="{533D83D5-E821-4EA0-BF9B-6E986CBDBAFE}"/>
    <cellStyle name="Normal 6 10 7" xfId="23001" xr:uid="{00000000-0005-0000-0000-0000114C0000}"/>
    <cellStyle name="Normal 6 10 7 2" xfId="34908" xr:uid="{F2B3535B-245A-4A4C-B453-B71F3C04F39B}"/>
    <cellStyle name="Normal 6 10 8" xfId="28966" xr:uid="{BF1D8637-DDFB-479E-AAAD-352940051E75}"/>
    <cellStyle name="Normal 6 11" xfId="16093" xr:uid="{00000000-0005-0000-0000-0000124C0000}"/>
    <cellStyle name="Normal 6 11 2" xfId="16094" xr:uid="{00000000-0005-0000-0000-0000134C0000}"/>
    <cellStyle name="Normal 6 11 2 2" xfId="16095" xr:uid="{00000000-0005-0000-0000-0000144C0000}"/>
    <cellStyle name="Normal 6 11 2 2 2" xfId="23015" xr:uid="{00000000-0005-0000-0000-0000154C0000}"/>
    <cellStyle name="Normal 6 11 2 2 2 2" xfId="34922" xr:uid="{C3823246-7916-4769-9EE8-138F3936CD71}"/>
    <cellStyle name="Normal 6 11 2 2 3" xfId="28980" xr:uid="{F1AAE722-0974-4748-81FA-933E830D0CE3}"/>
    <cellStyle name="Normal 6 11 2 3" xfId="23014" xr:uid="{00000000-0005-0000-0000-0000164C0000}"/>
    <cellStyle name="Normal 6 11 2 3 2" xfId="34921" xr:uid="{1F27C45E-A72B-41FF-B5B5-4D6747A56F1B}"/>
    <cellStyle name="Normal 6 11 2 4" xfId="28979" xr:uid="{4A9DA9C7-0717-458A-BCA5-63D76BB6DCCF}"/>
    <cellStyle name="Normal 6 11 3" xfId="16096" xr:uid="{00000000-0005-0000-0000-0000174C0000}"/>
    <cellStyle name="Normal 6 11 3 2" xfId="16097" xr:uid="{00000000-0005-0000-0000-0000184C0000}"/>
    <cellStyle name="Normal 6 11 3 2 2" xfId="23017" xr:uid="{00000000-0005-0000-0000-0000194C0000}"/>
    <cellStyle name="Normal 6 11 3 2 2 2" xfId="34924" xr:uid="{0041AE4F-FAAF-49E6-AE59-8622B099934A}"/>
    <cellStyle name="Normal 6 11 3 2 3" xfId="28982" xr:uid="{4E878CFC-5643-4F6B-A2CB-0A0BE4C7C8D1}"/>
    <cellStyle name="Normal 6 11 3 3" xfId="23016" xr:uid="{00000000-0005-0000-0000-00001A4C0000}"/>
    <cellStyle name="Normal 6 11 3 3 2" xfId="34923" xr:uid="{99B9F1E2-8717-4C88-9CBA-2E2A9FB8B305}"/>
    <cellStyle name="Normal 6 11 3 4" xfId="28981" xr:uid="{EE938420-6428-4E19-88BA-0F88E24E28B2}"/>
    <cellStyle name="Normal 6 11 4" xfId="16098" xr:uid="{00000000-0005-0000-0000-00001B4C0000}"/>
    <cellStyle name="Normal 6 11 4 2" xfId="16099" xr:uid="{00000000-0005-0000-0000-00001C4C0000}"/>
    <cellStyle name="Normal 6 11 4 2 2" xfId="23019" xr:uid="{00000000-0005-0000-0000-00001D4C0000}"/>
    <cellStyle name="Normal 6 11 4 2 2 2" xfId="34926" xr:uid="{055AD340-E7C6-477F-A8CC-6F137B354F27}"/>
    <cellStyle name="Normal 6 11 4 2 3" xfId="28984" xr:uid="{EE581242-2114-40E6-969D-D19079479A59}"/>
    <cellStyle name="Normal 6 11 4 3" xfId="23018" xr:uid="{00000000-0005-0000-0000-00001E4C0000}"/>
    <cellStyle name="Normal 6 11 4 3 2" xfId="34925" xr:uid="{FDE89BD0-C483-4724-A395-7425A095284E}"/>
    <cellStyle name="Normal 6 11 4 4" xfId="28983" xr:uid="{CCE46707-6391-41EB-AC4F-6A492EDD65BB}"/>
    <cellStyle name="Normal 6 11 5" xfId="16100" xr:uid="{00000000-0005-0000-0000-00001F4C0000}"/>
    <cellStyle name="Normal 6 11 5 2" xfId="23020" xr:uid="{00000000-0005-0000-0000-0000204C0000}"/>
    <cellStyle name="Normal 6 11 5 2 2" xfId="34927" xr:uid="{1DB04A66-DC15-4A32-A753-315E509FED55}"/>
    <cellStyle name="Normal 6 11 5 3" xfId="28985" xr:uid="{6AD2D285-DF22-4B61-A1D1-B395315C078E}"/>
    <cellStyle name="Normal 6 11 6" xfId="16101" xr:uid="{00000000-0005-0000-0000-0000214C0000}"/>
    <cellStyle name="Normal 6 11 6 2" xfId="23021" xr:uid="{00000000-0005-0000-0000-0000224C0000}"/>
    <cellStyle name="Normal 6 11 6 2 2" xfId="34928" xr:uid="{83C6A7EF-541E-46EC-B2E6-DC0DED1869FF}"/>
    <cellStyle name="Normal 6 11 6 3" xfId="28986" xr:uid="{5E3807EA-C973-4B9A-BA02-B551127F3134}"/>
    <cellStyle name="Normal 6 11 7" xfId="23013" xr:uid="{00000000-0005-0000-0000-0000234C0000}"/>
    <cellStyle name="Normal 6 11 7 2" xfId="34920" xr:uid="{34C7349B-9234-4101-8C44-5C717A5F8727}"/>
    <cellStyle name="Normal 6 11 8" xfId="28978" xr:uid="{A042CDFA-09C2-4BDC-A4DD-89A51DF38794}"/>
    <cellStyle name="Normal 6 12" xfId="16102" xr:uid="{00000000-0005-0000-0000-0000244C0000}"/>
    <cellStyle name="Normal 6 12 2" xfId="16103" xr:uid="{00000000-0005-0000-0000-0000254C0000}"/>
    <cellStyle name="Normal 6 12 2 2" xfId="16104" xr:uid="{00000000-0005-0000-0000-0000264C0000}"/>
    <cellStyle name="Normal 6 12 2 2 2" xfId="23024" xr:uid="{00000000-0005-0000-0000-0000274C0000}"/>
    <cellStyle name="Normal 6 12 2 2 2 2" xfId="34931" xr:uid="{14A96109-D357-4351-B94C-740033E80678}"/>
    <cellStyle name="Normal 6 12 2 2 3" xfId="28989" xr:uid="{865D384A-1685-4848-A6D5-4C408A76E2EC}"/>
    <cellStyle name="Normal 6 12 2 3" xfId="23023" xr:uid="{00000000-0005-0000-0000-0000284C0000}"/>
    <cellStyle name="Normal 6 12 2 3 2" xfId="34930" xr:uid="{78119CA6-9F3D-461C-957B-7C256BED9F47}"/>
    <cellStyle name="Normal 6 12 2 4" xfId="28988" xr:uid="{CF92BA55-CE53-41C8-B930-2833AF868616}"/>
    <cellStyle name="Normal 6 12 3" xfId="16105" xr:uid="{00000000-0005-0000-0000-0000294C0000}"/>
    <cellStyle name="Normal 6 12 3 2" xfId="23025" xr:uid="{00000000-0005-0000-0000-00002A4C0000}"/>
    <cellStyle name="Normal 6 12 3 2 2" xfId="34932" xr:uid="{47B42EB1-32F3-44F9-9AA5-2930628493D2}"/>
    <cellStyle name="Normal 6 12 3 3" xfId="28990" xr:uid="{19C6BB39-496A-4F9F-B736-4079654E8125}"/>
    <cellStyle name="Normal 6 12 4" xfId="16106" xr:uid="{00000000-0005-0000-0000-00002B4C0000}"/>
    <cellStyle name="Normal 6 12 4 2" xfId="23026" xr:uid="{00000000-0005-0000-0000-00002C4C0000}"/>
    <cellStyle name="Normal 6 12 4 2 2" xfId="34933" xr:uid="{68C745E4-9270-4419-B372-9A05AA5411D5}"/>
    <cellStyle name="Normal 6 12 4 3" xfId="28991" xr:uid="{179F6E68-CE5F-468E-BB1F-5054F3C39A98}"/>
    <cellStyle name="Normal 6 12 5" xfId="16107" xr:uid="{00000000-0005-0000-0000-00002D4C0000}"/>
    <cellStyle name="Normal 6 12 5 2" xfId="23027" xr:uid="{00000000-0005-0000-0000-00002E4C0000}"/>
    <cellStyle name="Normal 6 12 5 2 2" xfId="34934" xr:uid="{2631A99A-BEA9-4F9D-A512-47D7007E68E0}"/>
    <cellStyle name="Normal 6 12 5 3" xfId="28992" xr:uid="{FDED9BD4-A4E3-4DBC-B5C0-D38D6BFB5D2E}"/>
    <cellStyle name="Normal 6 12 6" xfId="23022" xr:uid="{00000000-0005-0000-0000-00002F4C0000}"/>
    <cellStyle name="Normal 6 12 6 2" xfId="34929" xr:uid="{9F5B7DC1-FBDF-4BE3-8D82-6DB7E8171A6E}"/>
    <cellStyle name="Normal 6 12 7" xfId="28987" xr:uid="{C5B8C017-7766-4FA1-B4C1-67E895257846}"/>
    <cellStyle name="Normal 6 13" xfId="16108" xr:uid="{00000000-0005-0000-0000-0000304C0000}"/>
    <cellStyle name="Normal 6 13 2" xfId="16109" xr:uid="{00000000-0005-0000-0000-0000314C0000}"/>
    <cellStyle name="Normal 6 13 2 2" xfId="16110" xr:uid="{00000000-0005-0000-0000-0000324C0000}"/>
    <cellStyle name="Normal 6 13 2 2 2" xfId="23030" xr:uid="{00000000-0005-0000-0000-0000334C0000}"/>
    <cellStyle name="Normal 6 13 2 2 2 2" xfId="34937" xr:uid="{38F1EA3C-F496-4B72-8F60-67D8047F34F8}"/>
    <cellStyle name="Normal 6 13 2 2 3" xfId="28995" xr:uid="{E7D1186F-5FB4-453D-96A1-EAC658DE46D2}"/>
    <cellStyle name="Normal 6 13 2 3" xfId="23029" xr:uid="{00000000-0005-0000-0000-0000344C0000}"/>
    <cellStyle name="Normal 6 13 2 3 2" xfId="34936" xr:uid="{6EA58A7D-97D4-481A-ADFE-DEAD9391ECB2}"/>
    <cellStyle name="Normal 6 13 2 4" xfId="28994" xr:uid="{84034FA3-988C-4EE0-8589-A1928FD90FC7}"/>
    <cellStyle name="Normal 6 13 3" xfId="16111" xr:uid="{00000000-0005-0000-0000-0000354C0000}"/>
    <cellStyle name="Normal 6 13 3 2" xfId="23031" xr:uid="{00000000-0005-0000-0000-0000364C0000}"/>
    <cellStyle name="Normal 6 13 3 2 2" xfId="34938" xr:uid="{5545818C-2F40-4003-BFB2-A9D55E1AE739}"/>
    <cellStyle name="Normal 6 13 3 3" xfId="28996" xr:uid="{A76572AE-D70E-43E9-BF95-B0B52AB4D70B}"/>
    <cellStyle name="Normal 6 13 4" xfId="16112" xr:uid="{00000000-0005-0000-0000-0000374C0000}"/>
    <cellStyle name="Normal 6 13 4 2" xfId="23032" xr:uid="{00000000-0005-0000-0000-0000384C0000}"/>
    <cellStyle name="Normal 6 13 4 2 2" xfId="34939" xr:uid="{311E823B-E12B-4353-A5E6-F8B0ECD1278F}"/>
    <cellStyle name="Normal 6 13 4 3" xfId="28997" xr:uid="{29BB6E2A-237C-4D0F-B4BB-A03B48DED6E4}"/>
    <cellStyle name="Normal 6 13 5" xfId="16113" xr:uid="{00000000-0005-0000-0000-0000394C0000}"/>
    <cellStyle name="Normal 6 13 5 2" xfId="23033" xr:uid="{00000000-0005-0000-0000-00003A4C0000}"/>
    <cellStyle name="Normal 6 13 5 2 2" xfId="34940" xr:uid="{3528CB8B-EAE4-4ED3-AD73-1F016F0BCD89}"/>
    <cellStyle name="Normal 6 13 5 3" xfId="28998" xr:uid="{3B661798-1236-4F3C-A46E-C14A9F6F8448}"/>
    <cellStyle name="Normal 6 13 6" xfId="23028" xr:uid="{00000000-0005-0000-0000-00003B4C0000}"/>
    <cellStyle name="Normal 6 13 6 2" xfId="34935" xr:uid="{D88E044B-FD44-4F22-9A4C-DF7931DB8E72}"/>
    <cellStyle name="Normal 6 13 7" xfId="28993" xr:uid="{1071E567-FDD8-42F0-9E72-A9F68CFE0A6A}"/>
    <cellStyle name="Normal 6 14" xfId="16114" xr:uid="{00000000-0005-0000-0000-00003C4C0000}"/>
    <cellStyle name="Normal 6 14 2" xfId="16115" xr:uid="{00000000-0005-0000-0000-00003D4C0000}"/>
    <cellStyle name="Normal 6 14 2 2" xfId="16116" xr:uid="{00000000-0005-0000-0000-00003E4C0000}"/>
    <cellStyle name="Normal 6 14 2 2 2" xfId="23036" xr:uid="{00000000-0005-0000-0000-00003F4C0000}"/>
    <cellStyle name="Normal 6 14 2 2 2 2" xfId="34943" xr:uid="{2BC38D6B-2316-499B-84DB-7B3F1BE07018}"/>
    <cellStyle name="Normal 6 14 2 2 3" xfId="29001" xr:uid="{A8661C8C-6C6B-446B-B153-4F470F4A4D59}"/>
    <cellStyle name="Normal 6 14 2 3" xfId="23035" xr:uid="{00000000-0005-0000-0000-0000404C0000}"/>
    <cellStyle name="Normal 6 14 2 3 2" xfId="34942" xr:uid="{23ACC162-039A-476D-A3D5-66C770CF374E}"/>
    <cellStyle name="Normal 6 14 2 4" xfId="29000" xr:uid="{8E442D49-F87E-4FCF-9468-D2EC1C804AA1}"/>
    <cellStyle name="Normal 6 14 3" xfId="16117" xr:uid="{00000000-0005-0000-0000-0000414C0000}"/>
    <cellStyle name="Normal 6 14 3 2" xfId="23037" xr:uid="{00000000-0005-0000-0000-0000424C0000}"/>
    <cellStyle name="Normal 6 14 3 2 2" xfId="34944" xr:uid="{D884587E-BB0F-4C6A-B40A-65AEF4A83407}"/>
    <cellStyle name="Normal 6 14 3 3" xfId="29002" xr:uid="{FEE8AE1B-5D23-44EB-AD7F-3D183ECEF22B}"/>
    <cellStyle name="Normal 6 14 4" xfId="16118" xr:uid="{00000000-0005-0000-0000-0000434C0000}"/>
    <cellStyle name="Normal 6 14 4 2" xfId="23038" xr:uid="{00000000-0005-0000-0000-0000444C0000}"/>
    <cellStyle name="Normal 6 14 4 2 2" xfId="34945" xr:uid="{96ACF3E0-A587-4E94-8CA3-17A3BCDD3C34}"/>
    <cellStyle name="Normal 6 14 4 3" xfId="29003" xr:uid="{C70ECCA1-407F-453D-959A-D9B2F9B3CCF5}"/>
    <cellStyle name="Normal 6 14 5" xfId="16119" xr:uid="{00000000-0005-0000-0000-0000454C0000}"/>
    <cellStyle name="Normal 6 14 5 2" xfId="23039" xr:uid="{00000000-0005-0000-0000-0000464C0000}"/>
    <cellStyle name="Normal 6 14 5 2 2" xfId="34946" xr:uid="{32B1A0C9-8DE3-4051-8324-75B0033680FC}"/>
    <cellStyle name="Normal 6 14 5 3" xfId="29004" xr:uid="{C7C8DC3B-BB51-494B-B177-0D0AA6FC4585}"/>
    <cellStyle name="Normal 6 14 6" xfId="23034" xr:uid="{00000000-0005-0000-0000-0000474C0000}"/>
    <cellStyle name="Normal 6 14 6 2" xfId="34941" xr:uid="{E17B1A6C-50E9-43C0-86F9-424D8201C5E8}"/>
    <cellStyle name="Normal 6 14 7" xfId="28999" xr:uid="{EAD8ACD9-07A2-4FA3-8781-6D688431C97E}"/>
    <cellStyle name="Normal 6 15" xfId="16120" xr:uid="{00000000-0005-0000-0000-0000484C0000}"/>
    <cellStyle name="Normal 6 15 2" xfId="16121" xr:uid="{00000000-0005-0000-0000-0000494C0000}"/>
    <cellStyle name="Normal 6 15 2 2" xfId="16122" xr:uid="{00000000-0005-0000-0000-00004A4C0000}"/>
    <cellStyle name="Normal 6 15 2 2 2" xfId="23042" xr:uid="{00000000-0005-0000-0000-00004B4C0000}"/>
    <cellStyle name="Normal 6 15 2 2 2 2" xfId="34949" xr:uid="{AF6D5E7E-2D6C-44A7-8D8A-1B1DA5F04056}"/>
    <cellStyle name="Normal 6 15 2 2 3" xfId="29007" xr:uid="{9089878C-64C9-4F6F-A3C3-8AEBCB54226F}"/>
    <cellStyle name="Normal 6 15 2 3" xfId="23041" xr:uid="{00000000-0005-0000-0000-00004C4C0000}"/>
    <cellStyle name="Normal 6 15 2 3 2" xfId="34948" xr:uid="{1FBDA15A-832A-46BB-9632-4DF077DFDFAA}"/>
    <cellStyle name="Normal 6 15 2 4" xfId="29006" xr:uid="{272580AB-4A2D-4202-A875-95EC8E9DD9D0}"/>
    <cellStyle name="Normal 6 15 3" xfId="16123" xr:uid="{00000000-0005-0000-0000-00004D4C0000}"/>
    <cellStyle name="Normal 6 15 3 2" xfId="23043" xr:uid="{00000000-0005-0000-0000-00004E4C0000}"/>
    <cellStyle name="Normal 6 15 3 2 2" xfId="34950" xr:uid="{9AE42EC5-2AD0-4D90-881E-D7F2D0DD4B8F}"/>
    <cellStyle name="Normal 6 15 3 3" xfId="29008" xr:uid="{1A865346-6A95-40D6-828B-3B471993E4E3}"/>
    <cellStyle name="Normal 6 15 4" xfId="16124" xr:uid="{00000000-0005-0000-0000-00004F4C0000}"/>
    <cellStyle name="Normal 6 15 4 2" xfId="23044" xr:uid="{00000000-0005-0000-0000-0000504C0000}"/>
    <cellStyle name="Normal 6 15 4 2 2" xfId="34951" xr:uid="{A032A2F9-21BF-497B-AB32-8474C1055826}"/>
    <cellStyle name="Normal 6 15 4 3" xfId="29009" xr:uid="{003679B7-554A-4CC8-A59F-987ACDC63BCA}"/>
    <cellStyle name="Normal 6 15 5" xfId="16125" xr:uid="{00000000-0005-0000-0000-0000514C0000}"/>
    <cellStyle name="Normal 6 15 5 2" xfId="23045" xr:uid="{00000000-0005-0000-0000-0000524C0000}"/>
    <cellStyle name="Normal 6 15 5 2 2" xfId="34952" xr:uid="{CBFDC2A2-517F-4971-A1F3-D97EDC5E5652}"/>
    <cellStyle name="Normal 6 15 5 3" xfId="29010" xr:uid="{99E02BAB-4889-4242-9A75-D7F490B4237A}"/>
    <cellStyle name="Normal 6 15 6" xfId="23040" xr:uid="{00000000-0005-0000-0000-0000534C0000}"/>
    <cellStyle name="Normal 6 15 6 2" xfId="34947" xr:uid="{D264F8C2-C4E2-4579-8044-7B3E63F66B69}"/>
    <cellStyle name="Normal 6 15 7" xfId="29005" xr:uid="{EE7C2336-68A3-4A76-BBCB-FC59D78B7185}"/>
    <cellStyle name="Normal 6 16" xfId="16126" xr:uid="{00000000-0005-0000-0000-0000544C0000}"/>
    <cellStyle name="Normal 6 16 2" xfId="16127" xr:uid="{00000000-0005-0000-0000-0000554C0000}"/>
    <cellStyle name="Normal 6 16 2 2" xfId="16128" xr:uid="{00000000-0005-0000-0000-0000564C0000}"/>
    <cellStyle name="Normal 6 16 2 2 2" xfId="23048" xr:uid="{00000000-0005-0000-0000-0000574C0000}"/>
    <cellStyle name="Normal 6 16 2 2 2 2" xfId="34955" xr:uid="{ED8D006F-9999-4E70-B8E7-5E73EAB7378B}"/>
    <cellStyle name="Normal 6 16 2 2 3" xfId="29013" xr:uid="{BAC40377-4EBD-418A-AE18-2B131B1C5AD5}"/>
    <cellStyle name="Normal 6 16 2 3" xfId="23047" xr:uid="{00000000-0005-0000-0000-0000584C0000}"/>
    <cellStyle name="Normal 6 16 2 3 2" xfId="34954" xr:uid="{BE74A661-9AC1-4FA6-9F72-611A8D033037}"/>
    <cellStyle name="Normal 6 16 2 4" xfId="29012" xr:uid="{1AB60CB5-EF25-4494-8FB0-88DFD6D54592}"/>
    <cellStyle name="Normal 6 16 3" xfId="16129" xr:uid="{00000000-0005-0000-0000-0000594C0000}"/>
    <cellStyle name="Normal 6 16 3 2" xfId="23049" xr:uid="{00000000-0005-0000-0000-00005A4C0000}"/>
    <cellStyle name="Normal 6 16 3 2 2" xfId="34956" xr:uid="{42ACCF0C-39B1-48F0-8FF6-69CAF3023149}"/>
    <cellStyle name="Normal 6 16 3 3" xfId="29014" xr:uid="{C4A9A6BD-754B-4F5B-A59F-4C39532652CA}"/>
    <cellStyle name="Normal 6 16 4" xfId="16130" xr:uid="{00000000-0005-0000-0000-00005B4C0000}"/>
    <cellStyle name="Normal 6 16 4 2" xfId="23050" xr:uid="{00000000-0005-0000-0000-00005C4C0000}"/>
    <cellStyle name="Normal 6 16 4 2 2" xfId="34957" xr:uid="{15F73373-8F42-4165-901A-4F50C0926A12}"/>
    <cellStyle name="Normal 6 16 4 3" xfId="29015" xr:uid="{C0A6EB25-5102-441B-A621-2DCF2273A67C}"/>
    <cellStyle name="Normal 6 16 5" xfId="16131" xr:uid="{00000000-0005-0000-0000-00005D4C0000}"/>
    <cellStyle name="Normal 6 16 5 2" xfId="23051" xr:uid="{00000000-0005-0000-0000-00005E4C0000}"/>
    <cellStyle name="Normal 6 16 5 2 2" xfId="34958" xr:uid="{8E60BCD5-34B2-4D05-ACF3-9BD56C2AD147}"/>
    <cellStyle name="Normal 6 16 5 3" xfId="29016" xr:uid="{1286B603-E02D-4E47-BF5F-66D1FDC0BC36}"/>
    <cellStyle name="Normal 6 16 6" xfId="23046" xr:uid="{00000000-0005-0000-0000-00005F4C0000}"/>
    <cellStyle name="Normal 6 16 6 2" xfId="34953" xr:uid="{CD46473E-97D1-441B-9B77-314A8D0579E4}"/>
    <cellStyle name="Normal 6 16 7" xfId="29011" xr:uid="{461C123F-1D99-499B-96E1-0542CA9EF1E5}"/>
    <cellStyle name="Normal 6 17" xfId="16132" xr:uid="{00000000-0005-0000-0000-0000604C0000}"/>
    <cellStyle name="Normal 6 17 2" xfId="16133" xr:uid="{00000000-0005-0000-0000-0000614C0000}"/>
    <cellStyle name="Normal 6 17 2 2" xfId="16134" xr:uid="{00000000-0005-0000-0000-0000624C0000}"/>
    <cellStyle name="Normal 6 17 2 2 2" xfId="23054" xr:uid="{00000000-0005-0000-0000-0000634C0000}"/>
    <cellStyle name="Normal 6 17 2 2 2 2" xfId="34961" xr:uid="{923AB5CC-0713-4494-956A-26447D158983}"/>
    <cellStyle name="Normal 6 17 2 2 3" xfId="29019" xr:uid="{A8B68FF9-AF69-403D-8B0D-F1306EBEF66C}"/>
    <cellStyle name="Normal 6 17 2 3" xfId="23053" xr:uid="{00000000-0005-0000-0000-0000644C0000}"/>
    <cellStyle name="Normal 6 17 2 3 2" xfId="34960" xr:uid="{D6CD5210-5E5B-4CA2-8D53-9BB101080FF2}"/>
    <cellStyle name="Normal 6 17 2 4" xfId="29018" xr:uid="{2A29D145-92F3-4DA9-A9DD-89BA36C84A18}"/>
    <cellStyle name="Normal 6 17 3" xfId="16135" xr:uid="{00000000-0005-0000-0000-0000654C0000}"/>
    <cellStyle name="Normal 6 17 3 2" xfId="23055" xr:uid="{00000000-0005-0000-0000-0000664C0000}"/>
    <cellStyle name="Normal 6 17 3 2 2" xfId="34962" xr:uid="{4BB84C23-49FA-4612-9F00-E5A3A7A8A40D}"/>
    <cellStyle name="Normal 6 17 3 3" xfId="29020" xr:uid="{0F033DC9-FF56-4C46-A336-74A1BD9AEF60}"/>
    <cellStyle name="Normal 6 17 4" xfId="16136" xr:uid="{00000000-0005-0000-0000-0000674C0000}"/>
    <cellStyle name="Normal 6 17 4 2" xfId="23056" xr:uid="{00000000-0005-0000-0000-0000684C0000}"/>
    <cellStyle name="Normal 6 17 4 2 2" xfId="34963" xr:uid="{131BB2D8-964B-4B1C-A604-E12E54788892}"/>
    <cellStyle name="Normal 6 17 4 3" xfId="29021" xr:uid="{CB994B9A-9CBE-4057-9053-3CC20F2D89BB}"/>
    <cellStyle name="Normal 6 17 5" xfId="16137" xr:uid="{00000000-0005-0000-0000-0000694C0000}"/>
    <cellStyle name="Normal 6 17 5 2" xfId="23057" xr:uid="{00000000-0005-0000-0000-00006A4C0000}"/>
    <cellStyle name="Normal 6 17 5 2 2" xfId="34964" xr:uid="{452936C4-B726-4BCC-8FC4-9B6F2D9F1979}"/>
    <cellStyle name="Normal 6 17 5 3" xfId="29022" xr:uid="{796F917B-4E77-4DE8-8625-FD8BA106B129}"/>
    <cellStyle name="Normal 6 17 6" xfId="23052" xr:uid="{00000000-0005-0000-0000-00006B4C0000}"/>
    <cellStyle name="Normal 6 17 6 2" xfId="34959" xr:uid="{C26BEABC-B8EB-4341-9A57-86A0F2EFE6F4}"/>
    <cellStyle name="Normal 6 17 7" xfId="29017" xr:uid="{F00CF57E-9075-404A-85A9-BC14DA1AEC52}"/>
    <cellStyle name="Normal 6 18" xfId="16138" xr:uid="{00000000-0005-0000-0000-00006C4C0000}"/>
    <cellStyle name="Normal 6 18 2" xfId="16139" xr:uid="{00000000-0005-0000-0000-00006D4C0000}"/>
    <cellStyle name="Normal 6 18 2 2" xfId="16140" xr:uid="{00000000-0005-0000-0000-00006E4C0000}"/>
    <cellStyle name="Normal 6 18 2 2 2" xfId="16141" xr:uid="{00000000-0005-0000-0000-00006F4C0000}"/>
    <cellStyle name="Normal 6 18 2 2 2 2" xfId="23061" xr:uid="{00000000-0005-0000-0000-0000704C0000}"/>
    <cellStyle name="Normal 6 18 2 2 2 2 2" xfId="34968" xr:uid="{11ED028E-041F-490A-B6B6-FFD534E0FD4C}"/>
    <cellStyle name="Normal 6 18 2 2 2 3" xfId="29026" xr:uid="{5F4FB08E-068B-48CE-A61A-5483C9D6D56B}"/>
    <cellStyle name="Normal 6 18 2 2 3" xfId="23060" xr:uid="{00000000-0005-0000-0000-0000714C0000}"/>
    <cellStyle name="Normal 6 18 2 2 3 2" xfId="34967" xr:uid="{614F96EC-5130-4D14-AECB-5269BB8EF4AD}"/>
    <cellStyle name="Normal 6 18 2 2 4" xfId="29025" xr:uid="{D9FBDA32-CBFB-47AE-B4BD-37BA48188032}"/>
    <cellStyle name="Normal 6 18 2 3" xfId="16142" xr:uid="{00000000-0005-0000-0000-0000724C0000}"/>
    <cellStyle name="Normal 6 18 2 3 2" xfId="23062" xr:uid="{00000000-0005-0000-0000-0000734C0000}"/>
    <cellStyle name="Normal 6 18 2 3 2 2" xfId="34969" xr:uid="{7F785163-AB55-40C6-8C65-786221ED8ECA}"/>
    <cellStyle name="Normal 6 18 2 3 3" xfId="29027" xr:uid="{C955A94E-3785-4B39-842A-5DD87E5A7A8B}"/>
    <cellStyle name="Normal 6 18 2 4" xfId="16143" xr:uid="{00000000-0005-0000-0000-0000744C0000}"/>
    <cellStyle name="Normal 6 18 2 4 2" xfId="23063" xr:uid="{00000000-0005-0000-0000-0000754C0000}"/>
    <cellStyle name="Normal 6 18 2 4 2 2" xfId="34970" xr:uid="{C164C42E-FF99-4B99-8364-06893C813DE0}"/>
    <cellStyle name="Normal 6 18 2 4 3" xfId="29028" xr:uid="{88A186B6-B313-4DED-AE15-4A36994D7F94}"/>
    <cellStyle name="Normal 6 18 2 5" xfId="23059" xr:uid="{00000000-0005-0000-0000-0000764C0000}"/>
    <cellStyle name="Normal 6 18 2 5 2" xfId="34966" xr:uid="{DE1BA29B-AA87-4A40-B1AF-F91519C4ED0A}"/>
    <cellStyle name="Normal 6 18 2 6" xfId="29024" xr:uid="{670163D3-4164-4658-BE78-E4D14FE2CD3C}"/>
    <cellStyle name="Normal 6 18 3" xfId="16144" xr:uid="{00000000-0005-0000-0000-0000774C0000}"/>
    <cellStyle name="Normal 6 18 3 2" xfId="16145" xr:uid="{00000000-0005-0000-0000-0000784C0000}"/>
    <cellStyle name="Normal 6 18 3 2 2" xfId="23065" xr:uid="{00000000-0005-0000-0000-0000794C0000}"/>
    <cellStyle name="Normal 6 18 3 2 2 2" xfId="34972" xr:uid="{6FB8F8D6-AF5F-4888-9B34-F9DE79723208}"/>
    <cellStyle name="Normal 6 18 3 2 3" xfId="29030" xr:uid="{236EBBF1-83FF-44E4-AC4F-A41E6B379BA1}"/>
    <cellStyle name="Normal 6 18 3 3" xfId="23064" xr:uid="{00000000-0005-0000-0000-00007A4C0000}"/>
    <cellStyle name="Normal 6 18 3 3 2" xfId="34971" xr:uid="{B60991ED-6EFF-4339-88E8-42966C3C75FD}"/>
    <cellStyle name="Normal 6 18 3 4" xfId="29029" xr:uid="{EB2B3FD5-1A9F-4E1D-9CE1-CF5FF340A15C}"/>
    <cellStyle name="Normal 6 18 4" xfId="16146" xr:uid="{00000000-0005-0000-0000-00007B4C0000}"/>
    <cellStyle name="Normal 6 18 4 2" xfId="23066" xr:uid="{00000000-0005-0000-0000-00007C4C0000}"/>
    <cellStyle name="Normal 6 18 4 2 2" xfId="34973" xr:uid="{1F5B4739-78C2-4018-9BC4-FED1744C3048}"/>
    <cellStyle name="Normal 6 18 4 3" xfId="29031" xr:uid="{E375AF7F-3AA4-4473-BB80-1D505A30E171}"/>
    <cellStyle name="Normal 6 18 5" xfId="16147" xr:uid="{00000000-0005-0000-0000-00007D4C0000}"/>
    <cellStyle name="Normal 6 18 5 2" xfId="23067" xr:uid="{00000000-0005-0000-0000-00007E4C0000}"/>
    <cellStyle name="Normal 6 18 5 2 2" xfId="34974" xr:uid="{2150BC04-D696-437C-9927-DCFFAE905224}"/>
    <cellStyle name="Normal 6 18 5 3" xfId="29032" xr:uid="{7801CCAA-0ABD-482D-A989-585F4D87CA65}"/>
    <cellStyle name="Normal 6 18 6" xfId="23058" xr:uid="{00000000-0005-0000-0000-00007F4C0000}"/>
    <cellStyle name="Normal 6 18 6 2" xfId="34965" xr:uid="{8139B61E-4B66-4705-BA1E-45E78DA9943B}"/>
    <cellStyle name="Normal 6 18 7" xfId="29023" xr:uid="{AE167B79-65F5-45E6-B15E-094D006D6074}"/>
    <cellStyle name="Normal 6 19" xfId="16148" xr:uid="{00000000-0005-0000-0000-0000804C0000}"/>
    <cellStyle name="Normal 6 19 2" xfId="16149" xr:uid="{00000000-0005-0000-0000-0000814C0000}"/>
    <cellStyle name="Normal 6 19 2 2" xfId="23069" xr:uid="{00000000-0005-0000-0000-0000824C0000}"/>
    <cellStyle name="Normal 6 19 2 2 2" xfId="34976" xr:uid="{BEB8749A-F9F8-4E3A-8DCE-EA85DBE2EF47}"/>
    <cellStyle name="Normal 6 19 2 3" xfId="29034" xr:uid="{9D18D122-CC2A-4336-A861-E7AD8C497635}"/>
    <cellStyle name="Normal 6 19 3" xfId="16150" xr:uid="{00000000-0005-0000-0000-0000834C0000}"/>
    <cellStyle name="Normal 6 19 3 2" xfId="23070" xr:uid="{00000000-0005-0000-0000-0000844C0000}"/>
    <cellStyle name="Normal 6 19 3 2 2" xfId="34977" xr:uid="{12F4DA3E-4276-48D9-BC3C-40DC50B358C0}"/>
    <cellStyle name="Normal 6 19 3 3" xfId="29035" xr:uid="{DBF3BC46-2207-4A07-9D69-CEE70E5C301C}"/>
    <cellStyle name="Normal 6 19 4" xfId="23068" xr:uid="{00000000-0005-0000-0000-0000854C0000}"/>
    <cellStyle name="Normal 6 19 4 2" xfId="34975" xr:uid="{8D3DFC3B-4B09-43E9-8680-9E646383B5A1}"/>
    <cellStyle name="Normal 6 19 5" xfId="29033" xr:uid="{E6AFB909-9F65-44FE-9B42-B52484250BE0}"/>
    <cellStyle name="Normal 6 2" xfId="16151" xr:uid="{00000000-0005-0000-0000-0000864C0000}"/>
    <cellStyle name="Normal 6 2 10" xfId="16152" xr:uid="{00000000-0005-0000-0000-0000874C0000}"/>
    <cellStyle name="Normal 6 2 10 2" xfId="23071" xr:uid="{00000000-0005-0000-0000-0000884C0000}"/>
    <cellStyle name="Normal 6 2 10 2 2" xfId="34978" xr:uid="{1C0B2400-83C8-4AD6-9D7D-DE95F83C46A9}"/>
    <cellStyle name="Normal 6 2 10 3" xfId="29036" xr:uid="{649FAFDB-2B99-46E4-BE40-B4101AF22C08}"/>
    <cellStyle name="Normal 6 2 11" xfId="16153" xr:uid="{00000000-0005-0000-0000-0000894C0000}"/>
    <cellStyle name="Normal 6 2 11 2" xfId="23072" xr:uid="{00000000-0005-0000-0000-00008A4C0000}"/>
    <cellStyle name="Normal 6 2 11 2 2" xfId="34979" xr:uid="{CDCE9B0F-AC32-49AE-A200-A41E45486773}"/>
    <cellStyle name="Normal 6 2 11 3" xfId="29037" xr:uid="{4FEF0A35-D5C8-46A8-8A65-4663BC49B850}"/>
    <cellStyle name="Normal 6 2 2" xfId="16154" xr:uid="{00000000-0005-0000-0000-00008B4C0000}"/>
    <cellStyle name="Normal 6 2 2 10" xfId="29038" xr:uid="{CACE66E0-CEAE-4066-A008-30EEED06C925}"/>
    <cellStyle name="Normal 6 2 2 2" xfId="16155" xr:uid="{00000000-0005-0000-0000-00008C4C0000}"/>
    <cellStyle name="Normal 6 2 2 2 2" xfId="16156" xr:uid="{00000000-0005-0000-0000-00008D4C0000}"/>
    <cellStyle name="Normal 6 2 2 2 2 2" xfId="16157" xr:uid="{00000000-0005-0000-0000-00008E4C0000}"/>
    <cellStyle name="Normal 6 2 2 2 2 2 2" xfId="23076" xr:uid="{00000000-0005-0000-0000-00008F4C0000}"/>
    <cellStyle name="Normal 6 2 2 2 2 2 2 2" xfId="34983" xr:uid="{E1B2DEC0-32FF-4E4B-9C26-E6803045FC80}"/>
    <cellStyle name="Normal 6 2 2 2 2 2 3" xfId="29041" xr:uid="{30A6EA6A-3829-4CA9-A9F0-1E9B733FE877}"/>
    <cellStyle name="Normal 6 2 2 2 2 3" xfId="16158" xr:uid="{00000000-0005-0000-0000-0000904C0000}"/>
    <cellStyle name="Normal 6 2 2 2 2 3 2" xfId="23077" xr:uid="{00000000-0005-0000-0000-0000914C0000}"/>
    <cellStyle name="Normal 6 2 2 2 2 3 2 2" xfId="34984" xr:uid="{40CF86BB-AB1D-4F5B-9F0A-63F9F0C3AD69}"/>
    <cellStyle name="Normal 6 2 2 2 2 3 3" xfId="29042" xr:uid="{163A0085-933D-4DDB-8BCB-36EAEDC2AD03}"/>
    <cellStyle name="Normal 6 2 2 2 2 4" xfId="16159" xr:uid="{00000000-0005-0000-0000-0000924C0000}"/>
    <cellStyle name="Normal 6 2 2 2 2 5" xfId="16160" xr:uid="{00000000-0005-0000-0000-0000934C0000}"/>
    <cellStyle name="Normal 6 2 2 2 2 6" xfId="23075" xr:uid="{00000000-0005-0000-0000-0000944C0000}"/>
    <cellStyle name="Normal 6 2 2 2 2 6 2" xfId="34982" xr:uid="{BFF201CF-10DE-4C12-85E7-1DF1356024FC}"/>
    <cellStyle name="Normal 6 2 2 2 2 7" xfId="29040" xr:uid="{695789A1-395C-4967-9117-B0DB87EE10DF}"/>
    <cellStyle name="Normal 6 2 2 2 3" xfId="16161" xr:uid="{00000000-0005-0000-0000-0000954C0000}"/>
    <cellStyle name="Normal 6 2 2 2 3 2" xfId="16162" xr:uid="{00000000-0005-0000-0000-0000964C0000}"/>
    <cellStyle name="Normal 6 2 2 2 3 2 2" xfId="23079" xr:uid="{00000000-0005-0000-0000-0000974C0000}"/>
    <cellStyle name="Normal 6 2 2 2 3 2 2 2" xfId="34986" xr:uid="{529B4DF7-E1EB-47FD-A5D0-4006184B1ED0}"/>
    <cellStyle name="Normal 6 2 2 2 3 2 3" xfId="29044" xr:uid="{9151797E-3859-496B-A89E-B5AA9F3FE3FD}"/>
    <cellStyle name="Normal 6 2 2 2 3 3" xfId="23078" xr:uid="{00000000-0005-0000-0000-0000984C0000}"/>
    <cellStyle name="Normal 6 2 2 2 3 3 2" xfId="34985" xr:uid="{267773D0-AC45-4A9C-993B-D4228A4853DC}"/>
    <cellStyle name="Normal 6 2 2 2 3 4" xfId="29043" xr:uid="{8F44D22B-BFB5-460A-8253-EBB457FC9696}"/>
    <cellStyle name="Normal 6 2 2 2 4" xfId="16163" xr:uid="{00000000-0005-0000-0000-0000994C0000}"/>
    <cellStyle name="Normal 6 2 2 2 4 2" xfId="23080" xr:uid="{00000000-0005-0000-0000-00009A4C0000}"/>
    <cellStyle name="Normal 6 2 2 2 4 2 2" xfId="34987" xr:uid="{A629639F-11F7-4665-B408-FF86A2E026D6}"/>
    <cellStyle name="Normal 6 2 2 2 4 3" xfId="29045" xr:uid="{60E35501-87E9-48BA-9139-02D067B5E2D9}"/>
    <cellStyle name="Normal 6 2 2 2 5" xfId="16164" xr:uid="{00000000-0005-0000-0000-00009B4C0000}"/>
    <cellStyle name="Normal 6 2 2 2 5 2" xfId="16165" xr:uid="{00000000-0005-0000-0000-00009C4C0000}"/>
    <cellStyle name="Normal 6 2 2 2 5 3" xfId="23081" xr:uid="{00000000-0005-0000-0000-00009D4C0000}"/>
    <cellStyle name="Normal 6 2 2 2 5 3 2" xfId="34988" xr:uid="{7BF11CA3-90DB-42D3-BACA-1283D1A30AE0}"/>
    <cellStyle name="Normal 6 2 2 2 5 4" xfId="29046" xr:uid="{3CD59EFB-7808-4FBF-A639-A7CFCF073354}"/>
    <cellStyle name="Normal 6 2 2 2 6" xfId="16166" xr:uid="{00000000-0005-0000-0000-00009E4C0000}"/>
    <cellStyle name="Normal 6 2 2 2 6 2" xfId="16167" xr:uid="{00000000-0005-0000-0000-00009F4C0000}"/>
    <cellStyle name="Normal 6 2 2 2 6 3" xfId="23082" xr:uid="{00000000-0005-0000-0000-0000A04C0000}"/>
    <cellStyle name="Normal 6 2 2 2 6 3 2" xfId="34989" xr:uid="{F9C955FF-D1CC-4CEA-B847-1BFF8EEEE303}"/>
    <cellStyle name="Normal 6 2 2 2 6 4" xfId="29047" xr:uid="{5DAC4DDD-6FAA-4961-9DDE-FA8CC3CB1994}"/>
    <cellStyle name="Normal 6 2 2 2 7" xfId="23074" xr:uid="{00000000-0005-0000-0000-0000A14C0000}"/>
    <cellStyle name="Normal 6 2 2 2 7 2" xfId="34981" xr:uid="{CF1F0CC0-3A58-4E03-8FE5-784549C7F5F0}"/>
    <cellStyle name="Normal 6 2 2 2 8" xfId="29039" xr:uid="{727C7263-48D0-4931-9CB3-0E2712C1BB0F}"/>
    <cellStyle name="Normal 6 2 2 3" xfId="16168" xr:uid="{00000000-0005-0000-0000-0000A24C0000}"/>
    <cellStyle name="Normal 6 2 2 3 2" xfId="16169" xr:uid="{00000000-0005-0000-0000-0000A34C0000}"/>
    <cellStyle name="Normal 6 2 2 3 2 2" xfId="16170" xr:uid="{00000000-0005-0000-0000-0000A44C0000}"/>
    <cellStyle name="Normal 6 2 2 3 2 2 2" xfId="23085" xr:uid="{00000000-0005-0000-0000-0000A54C0000}"/>
    <cellStyle name="Normal 6 2 2 3 2 2 2 2" xfId="34992" xr:uid="{9A807087-4ADC-4C34-A7C8-35854222A68C}"/>
    <cellStyle name="Normal 6 2 2 3 2 2 3" xfId="29050" xr:uid="{DCC18B69-AF31-4E4D-BCA5-9B73A4581613}"/>
    <cellStyle name="Normal 6 2 2 3 2 3" xfId="23084" xr:uid="{00000000-0005-0000-0000-0000A64C0000}"/>
    <cellStyle name="Normal 6 2 2 3 2 3 2" xfId="34991" xr:uid="{7E27EF07-022C-4D3E-8571-22714EEB0A1C}"/>
    <cellStyle name="Normal 6 2 2 3 2 4" xfId="29049" xr:uid="{7A7EF432-34E6-41A4-976A-5F9C6EA26385}"/>
    <cellStyle name="Normal 6 2 2 3 3" xfId="16171" xr:uid="{00000000-0005-0000-0000-0000A74C0000}"/>
    <cellStyle name="Normal 6 2 2 3 3 2" xfId="23086" xr:uid="{00000000-0005-0000-0000-0000A84C0000}"/>
    <cellStyle name="Normal 6 2 2 3 3 2 2" xfId="34993" xr:uid="{C8F35C7F-1535-418B-8AA8-BA809FAF630B}"/>
    <cellStyle name="Normal 6 2 2 3 3 3" xfId="29051" xr:uid="{85E4E109-FFAF-4DB5-8CF9-824119E3D8AC}"/>
    <cellStyle name="Normal 6 2 2 3 4" xfId="16172" xr:uid="{00000000-0005-0000-0000-0000A94C0000}"/>
    <cellStyle name="Normal 6 2 2 3 5" xfId="16173" xr:uid="{00000000-0005-0000-0000-0000AA4C0000}"/>
    <cellStyle name="Normal 6 2 2 3 6" xfId="23083" xr:uid="{00000000-0005-0000-0000-0000AB4C0000}"/>
    <cellStyle name="Normal 6 2 2 3 6 2" xfId="34990" xr:uid="{2210B2E0-05DA-4F8C-9F91-3D72E3F3EEB9}"/>
    <cellStyle name="Normal 6 2 2 3 7" xfId="29048" xr:uid="{53FA1854-90CF-4252-9749-227F0F6094EE}"/>
    <cellStyle name="Normal 6 2 2 4" xfId="16174" xr:uid="{00000000-0005-0000-0000-0000AC4C0000}"/>
    <cellStyle name="Normal 6 2 2 4 2" xfId="16175" xr:uid="{00000000-0005-0000-0000-0000AD4C0000}"/>
    <cellStyle name="Normal 6 2 2 4 2 2" xfId="23088" xr:uid="{00000000-0005-0000-0000-0000AE4C0000}"/>
    <cellStyle name="Normal 6 2 2 4 2 2 2" xfId="34995" xr:uid="{5B758BA8-26C1-4B3E-834F-41B3AFEE8207}"/>
    <cellStyle name="Normal 6 2 2 4 2 3" xfId="29053" xr:uid="{F48E0A49-3E45-4972-BCAD-A77C3DCD6230}"/>
    <cellStyle name="Normal 6 2 2 4 3" xfId="23087" xr:uid="{00000000-0005-0000-0000-0000AF4C0000}"/>
    <cellStyle name="Normal 6 2 2 4 3 2" xfId="34994" xr:uid="{61A1440E-2C93-4A49-AD56-3F26481B1AB1}"/>
    <cellStyle name="Normal 6 2 2 4 4" xfId="29052" xr:uid="{F9A9BA2A-3C9A-42A7-84C5-8FEB56E44554}"/>
    <cellStyle name="Normal 6 2 2 5" xfId="16176" xr:uid="{00000000-0005-0000-0000-0000B04C0000}"/>
    <cellStyle name="Normal 6 2 2 5 2" xfId="23089" xr:uid="{00000000-0005-0000-0000-0000B14C0000}"/>
    <cellStyle name="Normal 6 2 2 5 2 2" xfId="34996" xr:uid="{69CC2715-5D2B-47BB-9565-E054444F89FE}"/>
    <cellStyle name="Normal 6 2 2 5 3" xfId="29054" xr:uid="{5698EA85-66BB-4917-94C3-8C10EF467C14}"/>
    <cellStyle name="Normal 6 2 2 6" xfId="16177" xr:uid="{00000000-0005-0000-0000-0000B24C0000}"/>
    <cellStyle name="Normal 6 2 2 6 2" xfId="16178" xr:uid="{00000000-0005-0000-0000-0000B34C0000}"/>
    <cellStyle name="Normal 6 2 2 6 3" xfId="23090" xr:uid="{00000000-0005-0000-0000-0000B44C0000}"/>
    <cellStyle name="Normal 6 2 2 6 3 2" xfId="34997" xr:uid="{649B9543-C7C0-4A98-82CB-4E2FE0ECDC59}"/>
    <cellStyle name="Normal 6 2 2 6 4" xfId="29055" xr:uid="{D541150A-CD7F-43A3-ABC3-90B8D80502AF}"/>
    <cellStyle name="Normal 6 2 2 7" xfId="16179" xr:uid="{00000000-0005-0000-0000-0000B54C0000}"/>
    <cellStyle name="Normal 6 2 2 7 2" xfId="16180" xr:uid="{00000000-0005-0000-0000-0000B64C0000}"/>
    <cellStyle name="Normal 6 2 2 7 3" xfId="23091" xr:uid="{00000000-0005-0000-0000-0000B74C0000}"/>
    <cellStyle name="Normal 6 2 2 7 3 2" xfId="34998" xr:uid="{ACB7A847-5142-40FD-8767-187769E6228A}"/>
    <cellStyle name="Normal 6 2 2 7 4" xfId="29056" xr:uid="{3A90E00F-B609-44E3-BB37-83F8EA0E188C}"/>
    <cellStyle name="Normal 6 2 2 8" xfId="16181" xr:uid="{00000000-0005-0000-0000-0000B84C0000}"/>
    <cellStyle name="Normal 6 2 2 8 2" xfId="23092" xr:uid="{00000000-0005-0000-0000-0000B94C0000}"/>
    <cellStyle name="Normal 6 2 2 8 2 2" xfId="34999" xr:uid="{34A06013-7445-466C-9EB7-A3252AFE5C56}"/>
    <cellStyle name="Normal 6 2 2 8 3" xfId="29057" xr:uid="{FE2F4CA8-BB52-406D-AD47-0D3C285F382F}"/>
    <cellStyle name="Normal 6 2 2 9" xfId="23073" xr:uid="{00000000-0005-0000-0000-0000BA4C0000}"/>
    <cellStyle name="Normal 6 2 2 9 2" xfId="34980" xr:uid="{2546C569-86FD-439C-B625-DC2F52A3A726}"/>
    <cellStyle name="Normal 6 2 3" xfId="16182" xr:uid="{00000000-0005-0000-0000-0000BB4C0000}"/>
    <cellStyle name="Normal 6 2 3 2" xfId="16183" xr:uid="{00000000-0005-0000-0000-0000BC4C0000}"/>
    <cellStyle name="Normal 6 2 3 2 2" xfId="16184" xr:uid="{00000000-0005-0000-0000-0000BD4C0000}"/>
    <cellStyle name="Normal 6 2 3 2 2 2" xfId="23095" xr:uid="{00000000-0005-0000-0000-0000BE4C0000}"/>
    <cellStyle name="Normal 6 2 3 2 2 2 2" xfId="35002" xr:uid="{D4972BA0-811B-4949-8127-067B3CBBC301}"/>
    <cellStyle name="Normal 6 2 3 2 2 3" xfId="29060" xr:uid="{1199A265-7A3C-4BBC-A97D-DDEB67CFF353}"/>
    <cellStyle name="Normal 6 2 3 2 3" xfId="16185" xr:uid="{00000000-0005-0000-0000-0000BF4C0000}"/>
    <cellStyle name="Normal 6 2 3 2 3 2" xfId="23096" xr:uid="{00000000-0005-0000-0000-0000C04C0000}"/>
    <cellStyle name="Normal 6 2 3 2 3 2 2" xfId="35003" xr:uid="{EEFFA427-F7AB-45D9-8176-B66BE6B59A2E}"/>
    <cellStyle name="Normal 6 2 3 2 3 3" xfId="29061" xr:uid="{2FEEA9F7-8F77-4169-AC74-BD780092D601}"/>
    <cellStyle name="Normal 6 2 3 2 4" xfId="16186" xr:uid="{00000000-0005-0000-0000-0000C14C0000}"/>
    <cellStyle name="Normal 6 2 3 2 5" xfId="16187" xr:uid="{00000000-0005-0000-0000-0000C24C0000}"/>
    <cellStyle name="Normal 6 2 3 2 6" xfId="23094" xr:uid="{00000000-0005-0000-0000-0000C34C0000}"/>
    <cellStyle name="Normal 6 2 3 2 6 2" xfId="35001" xr:uid="{6BA246D2-EC6A-4AB7-81DD-D2F0EE8CBCC1}"/>
    <cellStyle name="Normal 6 2 3 2 7" xfId="29059" xr:uid="{56162554-9070-4C8C-8E1F-537ADB451AC1}"/>
    <cellStyle name="Normal 6 2 3 3" xfId="16188" xr:uid="{00000000-0005-0000-0000-0000C44C0000}"/>
    <cellStyle name="Normal 6 2 3 3 2" xfId="16189" xr:uid="{00000000-0005-0000-0000-0000C54C0000}"/>
    <cellStyle name="Normal 6 2 3 3 2 2" xfId="23098" xr:uid="{00000000-0005-0000-0000-0000C64C0000}"/>
    <cellStyle name="Normal 6 2 3 3 2 2 2" xfId="35005" xr:uid="{3E3082E4-88B9-4F1C-BA93-AA39E82F041D}"/>
    <cellStyle name="Normal 6 2 3 3 2 3" xfId="29063" xr:uid="{9401E379-9FE5-42D0-AB55-0C05CADF0492}"/>
    <cellStyle name="Normal 6 2 3 3 3" xfId="23097" xr:uid="{00000000-0005-0000-0000-0000C74C0000}"/>
    <cellStyle name="Normal 6 2 3 3 3 2" xfId="35004" xr:uid="{D9690212-B238-4534-BD2A-D6278846C82A}"/>
    <cellStyle name="Normal 6 2 3 3 4" xfId="29062" xr:uid="{3B6E48A4-82B9-4A8A-B0D3-29821B9B9773}"/>
    <cellStyle name="Normal 6 2 3 4" xfId="16190" xr:uid="{00000000-0005-0000-0000-0000C84C0000}"/>
    <cellStyle name="Normal 6 2 3 4 2" xfId="23099" xr:uid="{00000000-0005-0000-0000-0000C94C0000}"/>
    <cellStyle name="Normal 6 2 3 4 2 2" xfId="35006" xr:uid="{AD450773-0F20-4476-831E-A170E1DFA8CC}"/>
    <cellStyle name="Normal 6 2 3 4 3" xfId="29064" xr:uid="{18E6D6C4-F59F-4AE9-B429-02CA69FBD537}"/>
    <cellStyle name="Normal 6 2 3 5" xfId="16191" xr:uid="{00000000-0005-0000-0000-0000CA4C0000}"/>
    <cellStyle name="Normal 6 2 3 5 2" xfId="16192" xr:uid="{00000000-0005-0000-0000-0000CB4C0000}"/>
    <cellStyle name="Normal 6 2 3 5 3" xfId="23100" xr:uid="{00000000-0005-0000-0000-0000CC4C0000}"/>
    <cellStyle name="Normal 6 2 3 5 3 2" xfId="35007" xr:uid="{6C839DBD-FFF5-4A34-A86A-35A3DB4DA4FB}"/>
    <cellStyle name="Normal 6 2 3 5 4" xfId="29065" xr:uid="{902A4F8D-64A5-4C78-9987-B5287E4A4613}"/>
    <cellStyle name="Normal 6 2 3 6" xfId="16193" xr:uid="{00000000-0005-0000-0000-0000CD4C0000}"/>
    <cellStyle name="Normal 6 2 3 6 2" xfId="16194" xr:uid="{00000000-0005-0000-0000-0000CE4C0000}"/>
    <cellStyle name="Normal 6 2 3 6 3" xfId="23101" xr:uid="{00000000-0005-0000-0000-0000CF4C0000}"/>
    <cellStyle name="Normal 6 2 3 6 3 2" xfId="35008" xr:uid="{20E18364-ED7D-4B8F-9589-C502C446276D}"/>
    <cellStyle name="Normal 6 2 3 6 4" xfId="29066" xr:uid="{0A574B3F-3285-4292-A520-982068060D57}"/>
    <cellStyle name="Normal 6 2 3 7" xfId="16195" xr:uid="{00000000-0005-0000-0000-0000D04C0000}"/>
    <cellStyle name="Normal 6 2 3 7 2" xfId="23102" xr:uid="{00000000-0005-0000-0000-0000D14C0000}"/>
    <cellStyle name="Normal 6 2 3 7 2 2" xfId="35009" xr:uid="{84160684-B055-48D3-BFC7-B5FF35C5BCC1}"/>
    <cellStyle name="Normal 6 2 3 7 3" xfId="29067" xr:uid="{B7249C89-6392-4EB3-9F6F-7DD284A02D82}"/>
    <cellStyle name="Normal 6 2 3 8" xfId="23093" xr:uid="{00000000-0005-0000-0000-0000D24C0000}"/>
    <cellStyle name="Normal 6 2 3 8 2" xfId="35000" xr:uid="{A54477B7-CEE1-4810-98F4-06FEAF43D9CE}"/>
    <cellStyle name="Normal 6 2 3 9" xfId="29058" xr:uid="{60AF18F6-9DA7-4BF2-8C6D-DFCD9E361073}"/>
    <cellStyle name="Normal 6 2 4" xfId="16196" xr:uid="{00000000-0005-0000-0000-0000D34C0000}"/>
    <cellStyle name="Normal 6 2 4 2" xfId="16197" xr:uid="{00000000-0005-0000-0000-0000D44C0000}"/>
    <cellStyle name="Normal 6 2 4 2 2" xfId="16198" xr:uid="{00000000-0005-0000-0000-0000D54C0000}"/>
    <cellStyle name="Normal 6 2 4 2 2 2" xfId="23105" xr:uid="{00000000-0005-0000-0000-0000D64C0000}"/>
    <cellStyle name="Normal 6 2 4 2 2 2 2" xfId="35012" xr:uid="{4D5CB0DD-2B12-408D-9BB0-2AD2D5C75927}"/>
    <cellStyle name="Normal 6 2 4 2 2 3" xfId="29070" xr:uid="{B6EAE240-D960-4FBC-A443-6B8FD99A07F3}"/>
    <cellStyle name="Normal 6 2 4 2 3" xfId="23104" xr:uid="{00000000-0005-0000-0000-0000D74C0000}"/>
    <cellStyle name="Normal 6 2 4 2 3 2" xfId="35011" xr:uid="{CDBD9C7B-E952-45E7-A909-F416CB02BA0B}"/>
    <cellStyle name="Normal 6 2 4 2 4" xfId="29069" xr:uid="{7D676B45-F427-4411-A98D-980BCF86D3FD}"/>
    <cellStyle name="Normal 6 2 4 3" xfId="16199" xr:uid="{00000000-0005-0000-0000-0000D84C0000}"/>
    <cellStyle name="Normal 6 2 4 3 2" xfId="23106" xr:uid="{00000000-0005-0000-0000-0000D94C0000}"/>
    <cellStyle name="Normal 6 2 4 3 2 2" xfId="35013" xr:uid="{702B01AD-3393-4238-809C-5B9DAB82CFA3}"/>
    <cellStyle name="Normal 6 2 4 3 3" xfId="29071" xr:uid="{15E5DEE6-CFDD-4D11-BFDE-4E9B81CDDB1B}"/>
    <cellStyle name="Normal 6 2 4 4" xfId="16200" xr:uid="{00000000-0005-0000-0000-0000DA4C0000}"/>
    <cellStyle name="Normal 6 2 4 4 2" xfId="16201" xr:uid="{00000000-0005-0000-0000-0000DB4C0000}"/>
    <cellStyle name="Normal 6 2 4 4 3" xfId="23107" xr:uid="{00000000-0005-0000-0000-0000DC4C0000}"/>
    <cellStyle name="Normal 6 2 4 4 3 2" xfId="35014" xr:uid="{A5376E48-93A3-472A-AADB-649ED1C0D7CF}"/>
    <cellStyle name="Normal 6 2 4 4 4" xfId="29072" xr:uid="{437EA14F-9631-437D-A56D-33153B384E33}"/>
    <cellStyle name="Normal 6 2 4 5" xfId="16202" xr:uid="{00000000-0005-0000-0000-0000DD4C0000}"/>
    <cellStyle name="Normal 6 2 4 6" xfId="23103" xr:uid="{00000000-0005-0000-0000-0000DE4C0000}"/>
    <cellStyle name="Normal 6 2 4 6 2" xfId="35010" xr:uid="{7E264F23-6456-4C2B-83B2-768033EB95E4}"/>
    <cellStyle name="Normal 6 2 4 7" xfId="29068" xr:uid="{7DDDAADF-05F9-40C1-864C-3D0DD002706F}"/>
    <cellStyle name="Normal 6 2 5" xfId="16203" xr:uid="{00000000-0005-0000-0000-0000DF4C0000}"/>
    <cellStyle name="Normal 6 2 5 2" xfId="16204" xr:uid="{00000000-0005-0000-0000-0000E04C0000}"/>
    <cellStyle name="Normal 6 2 5 2 2" xfId="23109" xr:uid="{00000000-0005-0000-0000-0000E14C0000}"/>
    <cellStyle name="Normal 6 2 5 2 2 2" xfId="35016" xr:uid="{B4CF4C92-77D4-4BB9-AB72-E9EA921471E0}"/>
    <cellStyle name="Normal 6 2 5 2 3" xfId="29074" xr:uid="{1A60836E-80F8-4A2E-B6AB-E2B688727090}"/>
    <cellStyle name="Normal 6 2 5 3" xfId="16205" xr:uid="{00000000-0005-0000-0000-0000E24C0000}"/>
    <cellStyle name="Normal 6 2 5 3 2" xfId="23110" xr:uid="{00000000-0005-0000-0000-0000E34C0000}"/>
    <cellStyle name="Normal 6 2 5 3 2 2" xfId="35017" xr:uid="{865639DC-4472-439E-911A-1A8E57E61F0E}"/>
    <cellStyle name="Normal 6 2 5 3 3" xfId="29075" xr:uid="{03322EA5-BD7B-4EF1-844B-A5937E9D95C1}"/>
    <cellStyle name="Normal 6 2 5 4" xfId="23108" xr:uid="{00000000-0005-0000-0000-0000E44C0000}"/>
    <cellStyle name="Normal 6 2 5 4 2" xfId="35015" xr:uid="{0CB4BAA7-2AF4-4597-A874-5036C58FC753}"/>
    <cellStyle name="Normal 6 2 5 5" xfId="29073" xr:uid="{B1F1E122-F724-4197-8915-3C62A58B3C5B}"/>
    <cellStyle name="Normal 6 2 6" xfId="16206" xr:uid="{00000000-0005-0000-0000-0000E54C0000}"/>
    <cellStyle name="Normal 6 2 6 2" xfId="16207" xr:uid="{00000000-0005-0000-0000-0000E64C0000}"/>
    <cellStyle name="Normal 6 2 6 2 2" xfId="23112" xr:uid="{00000000-0005-0000-0000-0000E74C0000}"/>
    <cellStyle name="Normal 6 2 6 2 2 2" xfId="35019" xr:uid="{44B6E948-8993-40A2-A1E4-8C400134810F}"/>
    <cellStyle name="Normal 6 2 6 2 3" xfId="29077" xr:uid="{AE1FDC37-E765-4A39-ABAD-C7C4F0702BE4}"/>
    <cellStyle name="Normal 6 2 6 3" xfId="23111" xr:uid="{00000000-0005-0000-0000-0000E84C0000}"/>
    <cellStyle name="Normal 6 2 6 3 2" xfId="35018" xr:uid="{0BA7FE98-D475-443E-B633-43EC2EC15738}"/>
    <cellStyle name="Normal 6 2 6 4" xfId="29076" xr:uid="{7B7638A0-C0CB-40FD-AE56-0043E48DF75C}"/>
    <cellStyle name="Normal 6 2 7" xfId="16208" xr:uid="{00000000-0005-0000-0000-0000E94C0000}"/>
    <cellStyle name="Normal 6 2 7 2" xfId="16209" xr:uid="{00000000-0005-0000-0000-0000EA4C0000}"/>
    <cellStyle name="Normal 6 2 7 3" xfId="23113" xr:uid="{00000000-0005-0000-0000-0000EB4C0000}"/>
    <cellStyle name="Normal 6 2 7 3 2" xfId="35020" xr:uid="{2F15BD0E-6F2E-409D-A251-ED51E74C5379}"/>
    <cellStyle name="Normal 6 2 7 4" xfId="29078" xr:uid="{36755081-E5E5-4EFE-9799-EBD727D62F37}"/>
    <cellStyle name="Normal 6 2 8" xfId="16210" xr:uid="{00000000-0005-0000-0000-0000EC4C0000}"/>
    <cellStyle name="Normal 6 2 8 2" xfId="16211" xr:uid="{00000000-0005-0000-0000-0000ED4C0000}"/>
    <cellStyle name="Normal 6 2 8 3" xfId="23114" xr:uid="{00000000-0005-0000-0000-0000EE4C0000}"/>
    <cellStyle name="Normal 6 2 8 3 2" xfId="35021" xr:uid="{F59D7204-BD1F-4468-8EA4-95E21A99944F}"/>
    <cellStyle name="Normal 6 2 8 4" xfId="29079" xr:uid="{EDC877FB-27EF-4F0F-8787-01C6205C022E}"/>
    <cellStyle name="Normal 6 2 9" xfId="16212" xr:uid="{00000000-0005-0000-0000-0000EF4C0000}"/>
    <cellStyle name="Normal 6 2 9 2" xfId="23115" xr:uid="{00000000-0005-0000-0000-0000F04C0000}"/>
    <cellStyle name="Normal 6 2 9 2 2" xfId="35022" xr:uid="{1A942A88-BDEC-4859-98A8-13B2E36982D9}"/>
    <cellStyle name="Normal 6 2 9 3" xfId="29080" xr:uid="{281FA609-7815-45C9-AA5B-AC8F81831C1E}"/>
    <cellStyle name="Normal 6 20" xfId="16213" xr:uid="{00000000-0005-0000-0000-0000F14C0000}"/>
    <cellStyle name="Normal 6 20 2" xfId="16214" xr:uid="{00000000-0005-0000-0000-0000F24C0000}"/>
    <cellStyle name="Normal 6 20 2 2" xfId="23117" xr:uid="{00000000-0005-0000-0000-0000F34C0000}"/>
    <cellStyle name="Normal 6 20 2 2 2" xfId="35024" xr:uid="{53993E69-B3D3-42A5-BF96-1C9F98290520}"/>
    <cellStyle name="Normal 6 20 2 3" xfId="29082" xr:uid="{0C78A9F0-313C-40D6-B75A-801B4B69A22B}"/>
    <cellStyle name="Normal 6 20 3" xfId="16215" xr:uid="{00000000-0005-0000-0000-0000F44C0000}"/>
    <cellStyle name="Normal 6 20 3 2" xfId="23118" xr:uid="{00000000-0005-0000-0000-0000F54C0000}"/>
    <cellStyle name="Normal 6 20 3 2 2" xfId="35025" xr:uid="{07C20A45-A93B-4EEB-93CA-F8E5FF10D5CA}"/>
    <cellStyle name="Normal 6 20 3 3" xfId="29083" xr:uid="{32214624-C4F3-4B1C-8C63-60E8F5AA9771}"/>
    <cellStyle name="Normal 6 20 4" xfId="23116" xr:uid="{00000000-0005-0000-0000-0000F64C0000}"/>
    <cellStyle name="Normal 6 20 4 2" xfId="35023" xr:uid="{7288F76F-14B2-4A6E-99C6-2019BD7FBBF5}"/>
    <cellStyle name="Normal 6 20 5" xfId="29081" xr:uid="{57A0D362-EE12-421A-BFF8-B31CE268B0F9}"/>
    <cellStyle name="Normal 6 21" xfId="16216" xr:uid="{00000000-0005-0000-0000-0000F74C0000}"/>
    <cellStyle name="Normal 6 21 2" xfId="16217" xr:uid="{00000000-0005-0000-0000-0000F84C0000}"/>
    <cellStyle name="Normal 6 21 2 2" xfId="23120" xr:uid="{00000000-0005-0000-0000-0000F94C0000}"/>
    <cellStyle name="Normal 6 21 2 2 2" xfId="35027" xr:uid="{BD3618EF-5D27-47D4-AD36-E085ED029622}"/>
    <cellStyle name="Normal 6 21 2 3" xfId="29085" xr:uid="{64790D04-78EE-4E0C-B4E8-DA23DFC05B60}"/>
    <cellStyle name="Normal 6 21 3" xfId="16218" xr:uid="{00000000-0005-0000-0000-0000FA4C0000}"/>
    <cellStyle name="Normal 6 21 3 2" xfId="23121" xr:uid="{00000000-0005-0000-0000-0000FB4C0000}"/>
    <cellStyle name="Normal 6 21 3 2 2" xfId="35028" xr:uid="{5216C99A-EED5-404C-B67E-56B987C2A2B8}"/>
    <cellStyle name="Normal 6 21 3 3" xfId="29086" xr:uid="{5812DB24-CE00-4A0A-9010-9D85D2A34404}"/>
    <cellStyle name="Normal 6 21 4" xfId="23119" xr:uid="{00000000-0005-0000-0000-0000FC4C0000}"/>
    <cellStyle name="Normal 6 21 4 2" xfId="35026" xr:uid="{C8CED3AD-D44C-4D72-B416-726757D977CF}"/>
    <cellStyle name="Normal 6 21 5" xfId="29084" xr:uid="{4F75BD07-A05F-419F-9A8B-B584226CB08D}"/>
    <cellStyle name="Normal 6 22" xfId="16219" xr:uid="{00000000-0005-0000-0000-0000FD4C0000}"/>
    <cellStyle name="Normal 6 22 2" xfId="16220" xr:uid="{00000000-0005-0000-0000-0000FE4C0000}"/>
    <cellStyle name="Normal 6 22 2 2" xfId="23123" xr:uid="{00000000-0005-0000-0000-0000FF4C0000}"/>
    <cellStyle name="Normal 6 22 2 2 2" xfId="35030" xr:uid="{23AD8622-70D6-45ED-BF14-FCA26963594F}"/>
    <cellStyle name="Normal 6 22 2 3" xfId="29088" xr:uid="{6BF16CFD-1064-415D-B915-C4CD038A71E8}"/>
    <cellStyle name="Normal 6 22 3" xfId="23122" xr:uid="{00000000-0005-0000-0000-0000004D0000}"/>
    <cellStyle name="Normal 6 22 3 2" xfId="35029" xr:uid="{DBB85AAA-0DC2-415D-883A-2B7C53728771}"/>
    <cellStyle name="Normal 6 22 4" xfId="29087" xr:uid="{FD21AA0D-D71C-4E62-AC70-311D3C40255F}"/>
    <cellStyle name="Normal 6 23" xfId="16221" xr:uid="{00000000-0005-0000-0000-0000014D0000}"/>
    <cellStyle name="Normal 6 23 2" xfId="16222" xr:uid="{00000000-0005-0000-0000-0000024D0000}"/>
    <cellStyle name="Normal 6 23 2 2" xfId="23125" xr:uid="{00000000-0005-0000-0000-0000034D0000}"/>
    <cellStyle name="Normal 6 23 2 2 2" xfId="35032" xr:uid="{BFE636BE-4B22-4378-8494-388AE0DE62BB}"/>
    <cellStyle name="Normal 6 23 2 3" xfId="29090" xr:uid="{89B8A88F-6881-4110-A87E-15E5D007FA1F}"/>
    <cellStyle name="Normal 6 23 3" xfId="23124" xr:uid="{00000000-0005-0000-0000-0000044D0000}"/>
    <cellStyle name="Normal 6 23 3 2" xfId="35031" xr:uid="{09E8EDB0-34F2-46F6-8639-3025E4704610}"/>
    <cellStyle name="Normal 6 23 4" xfId="29089" xr:uid="{6939B876-A6FE-42CC-A00D-4CECA4D55528}"/>
    <cellStyle name="Normal 6 24" xfId="16223" xr:uid="{00000000-0005-0000-0000-0000054D0000}"/>
    <cellStyle name="Normal 6 24 2" xfId="16224" xr:uid="{00000000-0005-0000-0000-0000064D0000}"/>
    <cellStyle name="Normal 6 24 2 2" xfId="23127" xr:uid="{00000000-0005-0000-0000-0000074D0000}"/>
    <cellStyle name="Normal 6 24 2 2 2" xfId="35034" xr:uid="{F563C207-83EE-4A96-8F2B-4F8069032D74}"/>
    <cellStyle name="Normal 6 24 2 3" xfId="29092" xr:uid="{89852BCE-771E-4549-BB9E-A63E228F335F}"/>
    <cellStyle name="Normal 6 24 3" xfId="23126" xr:uid="{00000000-0005-0000-0000-0000084D0000}"/>
    <cellStyle name="Normal 6 24 3 2" xfId="35033" xr:uid="{B7FC752E-FBC3-4EDE-AB93-220F041032CE}"/>
    <cellStyle name="Normal 6 24 4" xfId="29091" xr:uid="{BCE8DB47-4041-4591-AC7D-6DBE1B31D634}"/>
    <cellStyle name="Normal 6 25" xfId="16225" xr:uid="{00000000-0005-0000-0000-0000094D0000}"/>
    <cellStyle name="Normal 6 25 2" xfId="23128" xr:uid="{00000000-0005-0000-0000-00000A4D0000}"/>
    <cellStyle name="Normal 6 25 2 2" xfId="35035" xr:uid="{5B93C815-57C9-47D6-B33D-D7108BE3E5DE}"/>
    <cellStyle name="Normal 6 25 3" xfId="29093" xr:uid="{D5712594-12F9-4DA8-914F-D49620FD14DC}"/>
    <cellStyle name="Normal 6 26" xfId="16226" xr:uid="{00000000-0005-0000-0000-00000B4D0000}"/>
    <cellStyle name="Normal 6 26 2" xfId="23129" xr:uid="{00000000-0005-0000-0000-00000C4D0000}"/>
    <cellStyle name="Normal 6 26 2 2" xfId="35036" xr:uid="{7835F4EF-9B98-44BD-A5B0-758190718786}"/>
    <cellStyle name="Normal 6 26 3" xfId="29094" xr:uid="{D7F3C7BB-59AA-4C94-9FEF-CB2107625A39}"/>
    <cellStyle name="Normal 6 27" xfId="16227" xr:uid="{00000000-0005-0000-0000-00000D4D0000}"/>
    <cellStyle name="Normal 6 27 2" xfId="23130" xr:uid="{00000000-0005-0000-0000-00000E4D0000}"/>
    <cellStyle name="Normal 6 27 2 2" xfId="35037" xr:uid="{3FE3E0E1-FBE9-4765-A36C-2F5552609DF9}"/>
    <cellStyle name="Normal 6 27 3" xfId="29095" xr:uid="{BF176862-1D9F-4F3D-9052-22022A2E2D54}"/>
    <cellStyle name="Normal 6 28" xfId="16228" xr:uid="{00000000-0005-0000-0000-00000F4D0000}"/>
    <cellStyle name="Normal 6 28 2" xfId="23131" xr:uid="{00000000-0005-0000-0000-0000104D0000}"/>
    <cellStyle name="Normal 6 28 2 2" xfId="35038" xr:uid="{BF8A9D51-EA7E-4A23-92FA-8ADFC7954377}"/>
    <cellStyle name="Normal 6 28 3" xfId="29096" xr:uid="{55F4A800-B3AD-401E-93F0-9A8DEE0C08DF}"/>
    <cellStyle name="Normal 6 29" xfId="16229" xr:uid="{00000000-0005-0000-0000-0000114D0000}"/>
    <cellStyle name="Normal 6 29 2" xfId="23132" xr:uid="{00000000-0005-0000-0000-0000124D0000}"/>
    <cellStyle name="Normal 6 29 2 2" xfId="35039" xr:uid="{758C5FEF-14E4-4C03-A45B-260AD43F6041}"/>
    <cellStyle name="Normal 6 29 3" xfId="29097" xr:uid="{D22F19E5-FC46-4E93-8865-CFDA8DE68943}"/>
    <cellStyle name="Normal 6 3" xfId="16230" xr:uid="{00000000-0005-0000-0000-0000134D0000}"/>
    <cellStyle name="Normal 6 3 10" xfId="16231" xr:uid="{00000000-0005-0000-0000-0000144D0000}"/>
    <cellStyle name="Normal 6 3 10 2" xfId="23133" xr:uid="{00000000-0005-0000-0000-0000154D0000}"/>
    <cellStyle name="Normal 6 3 10 2 2" xfId="35040" xr:uid="{7C18468A-61F7-4792-A2CF-6E33EB2CE9D0}"/>
    <cellStyle name="Normal 6 3 10 3" xfId="29098" xr:uid="{1D7524FC-2AA7-4A59-8B0C-A44AD89CD1B2}"/>
    <cellStyle name="Normal 6 3 2" xfId="16232" xr:uid="{00000000-0005-0000-0000-0000164D0000}"/>
    <cellStyle name="Normal 6 3 2 2" xfId="16233" xr:uid="{00000000-0005-0000-0000-0000174D0000}"/>
    <cellStyle name="Normal 6 3 2 2 2" xfId="16234" xr:uid="{00000000-0005-0000-0000-0000184D0000}"/>
    <cellStyle name="Normal 6 3 2 2 2 2" xfId="23136" xr:uid="{00000000-0005-0000-0000-0000194D0000}"/>
    <cellStyle name="Normal 6 3 2 2 2 2 2" xfId="35043" xr:uid="{282DD15B-AA7D-463D-9F6C-C3B79A17C46A}"/>
    <cellStyle name="Normal 6 3 2 2 2 3" xfId="29101" xr:uid="{DBA8DC4C-A73C-4C5A-9DF9-D7C7193202F6}"/>
    <cellStyle name="Normal 6 3 2 2 3" xfId="16235" xr:uid="{00000000-0005-0000-0000-00001A4D0000}"/>
    <cellStyle name="Normal 6 3 2 2 3 2" xfId="23137" xr:uid="{00000000-0005-0000-0000-00001B4D0000}"/>
    <cellStyle name="Normal 6 3 2 2 3 2 2" xfId="35044" xr:uid="{8D495A74-5F7B-4849-920C-A465B371E413}"/>
    <cellStyle name="Normal 6 3 2 2 3 3" xfId="29102" xr:uid="{DC951158-8DBF-43CB-8B3E-7C32681B6700}"/>
    <cellStyle name="Normal 6 3 2 2 4" xfId="16236" xr:uid="{00000000-0005-0000-0000-00001C4D0000}"/>
    <cellStyle name="Normal 6 3 2 2 5" xfId="16237" xr:uid="{00000000-0005-0000-0000-00001D4D0000}"/>
    <cellStyle name="Normal 6 3 2 2 6" xfId="23135" xr:uid="{00000000-0005-0000-0000-00001E4D0000}"/>
    <cellStyle name="Normal 6 3 2 2 6 2" xfId="35042" xr:uid="{38172F68-55D6-42C9-820C-1B95CF363AA2}"/>
    <cellStyle name="Normal 6 3 2 2 7" xfId="29100" xr:uid="{89E0399A-3B1F-45CC-AE43-2C03ACC015EF}"/>
    <cellStyle name="Normal 6 3 2 3" xfId="16238" xr:uid="{00000000-0005-0000-0000-00001F4D0000}"/>
    <cellStyle name="Normal 6 3 2 3 2" xfId="16239" xr:uid="{00000000-0005-0000-0000-0000204D0000}"/>
    <cellStyle name="Normal 6 3 2 3 2 2" xfId="23139" xr:uid="{00000000-0005-0000-0000-0000214D0000}"/>
    <cellStyle name="Normal 6 3 2 3 2 2 2" xfId="35046" xr:uid="{86EB8C37-3E74-4E5A-8BC7-EBB738E76788}"/>
    <cellStyle name="Normal 6 3 2 3 2 3" xfId="29104" xr:uid="{D5A6C125-61FF-4F03-90FB-5EC91A717CDC}"/>
    <cellStyle name="Normal 6 3 2 3 3" xfId="23138" xr:uid="{00000000-0005-0000-0000-0000224D0000}"/>
    <cellStyle name="Normal 6 3 2 3 3 2" xfId="35045" xr:uid="{6EC30619-4BD6-481E-A2AF-CA03E7D56DFE}"/>
    <cellStyle name="Normal 6 3 2 3 4" xfId="29103" xr:uid="{449C9A3C-B61A-4205-BC48-7F9CC7901EDC}"/>
    <cellStyle name="Normal 6 3 2 4" xfId="16240" xr:uid="{00000000-0005-0000-0000-0000234D0000}"/>
    <cellStyle name="Normal 6 3 2 4 2" xfId="23140" xr:uid="{00000000-0005-0000-0000-0000244D0000}"/>
    <cellStyle name="Normal 6 3 2 4 2 2" xfId="35047" xr:uid="{42023E82-AC6A-4AD1-992C-CAB8EDA510CC}"/>
    <cellStyle name="Normal 6 3 2 4 3" xfId="29105" xr:uid="{186A8B1D-359B-40EB-A3B3-792049B12F68}"/>
    <cellStyle name="Normal 6 3 2 5" xfId="16241" xr:uid="{00000000-0005-0000-0000-0000254D0000}"/>
    <cellStyle name="Normal 6 3 2 5 2" xfId="16242" xr:uid="{00000000-0005-0000-0000-0000264D0000}"/>
    <cellStyle name="Normal 6 3 2 5 3" xfId="23141" xr:uid="{00000000-0005-0000-0000-0000274D0000}"/>
    <cellStyle name="Normal 6 3 2 5 3 2" xfId="35048" xr:uid="{050BEC8F-AD45-48AA-8999-EE1DE4250D6A}"/>
    <cellStyle name="Normal 6 3 2 5 4" xfId="29106" xr:uid="{A744B043-EF97-4A9D-9CD0-E6DE8C9150B1}"/>
    <cellStyle name="Normal 6 3 2 6" xfId="16243" xr:uid="{00000000-0005-0000-0000-0000284D0000}"/>
    <cellStyle name="Normal 6 3 2 6 2" xfId="16244" xr:uid="{00000000-0005-0000-0000-0000294D0000}"/>
    <cellStyle name="Normal 6 3 2 6 3" xfId="23142" xr:uid="{00000000-0005-0000-0000-00002A4D0000}"/>
    <cellStyle name="Normal 6 3 2 6 3 2" xfId="35049" xr:uid="{029248BA-0CDD-4290-A3B7-006E1C0075E0}"/>
    <cellStyle name="Normal 6 3 2 6 4" xfId="29107" xr:uid="{DFC4B933-53BE-4E03-BD10-48226E33661E}"/>
    <cellStyle name="Normal 6 3 2 7" xfId="16245" xr:uid="{00000000-0005-0000-0000-00002B4D0000}"/>
    <cellStyle name="Normal 6 3 2 7 2" xfId="23143" xr:uid="{00000000-0005-0000-0000-00002C4D0000}"/>
    <cellStyle name="Normal 6 3 2 7 2 2" xfId="35050" xr:uid="{FF1FD175-557E-45BE-8704-FB2885EBAC16}"/>
    <cellStyle name="Normal 6 3 2 7 3" xfId="29108" xr:uid="{A128C808-A55B-45D7-B939-6467146B8D4F}"/>
    <cellStyle name="Normal 6 3 2 8" xfId="23134" xr:uid="{00000000-0005-0000-0000-00002D4D0000}"/>
    <cellStyle name="Normal 6 3 2 8 2" xfId="35041" xr:uid="{A1171610-741B-44B9-BAE2-01B9E641C46E}"/>
    <cellStyle name="Normal 6 3 2 9" xfId="29099" xr:uid="{A1D21A08-B873-4EFD-AACB-70E15BFA1412}"/>
    <cellStyle name="Normal 6 3 3" xfId="16246" xr:uid="{00000000-0005-0000-0000-00002E4D0000}"/>
    <cellStyle name="Normal 6 3 3 2" xfId="16247" xr:uid="{00000000-0005-0000-0000-00002F4D0000}"/>
    <cellStyle name="Normal 6 3 3 2 2" xfId="16248" xr:uid="{00000000-0005-0000-0000-0000304D0000}"/>
    <cellStyle name="Normal 6 3 3 2 2 2" xfId="23146" xr:uid="{00000000-0005-0000-0000-0000314D0000}"/>
    <cellStyle name="Normal 6 3 3 2 2 2 2" xfId="35053" xr:uid="{D6A7DBC8-7DE1-445A-9FCC-0DBEA995E949}"/>
    <cellStyle name="Normal 6 3 3 2 2 3" xfId="29111" xr:uid="{E995D681-EC1F-4746-9E94-1E2CBC724501}"/>
    <cellStyle name="Normal 6 3 3 2 3" xfId="23145" xr:uid="{00000000-0005-0000-0000-0000324D0000}"/>
    <cellStyle name="Normal 6 3 3 2 3 2" xfId="35052" xr:uid="{B71F7B1F-668E-4A20-8AAB-1A8A3D1D1A25}"/>
    <cellStyle name="Normal 6 3 3 2 4" xfId="29110" xr:uid="{7B5B2D35-B5D2-416D-A13C-714C7DE03707}"/>
    <cellStyle name="Normal 6 3 3 3" xfId="16249" xr:uid="{00000000-0005-0000-0000-0000334D0000}"/>
    <cellStyle name="Normal 6 3 3 3 2" xfId="23147" xr:uid="{00000000-0005-0000-0000-0000344D0000}"/>
    <cellStyle name="Normal 6 3 3 3 2 2" xfId="35054" xr:uid="{5655046E-2BE9-47BC-BB06-46FB623C3160}"/>
    <cellStyle name="Normal 6 3 3 3 3" xfId="29112" xr:uid="{3BD91206-9E98-43D7-A0F5-DD41AE111506}"/>
    <cellStyle name="Normal 6 3 3 4" xfId="16250" xr:uid="{00000000-0005-0000-0000-0000354D0000}"/>
    <cellStyle name="Normal 6 3 3 4 2" xfId="16251" xr:uid="{00000000-0005-0000-0000-0000364D0000}"/>
    <cellStyle name="Normal 6 3 3 4 3" xfId="23148" xr:uid="{00000000-0005-0000-0000-0000374D0000}"/>
    <cellStyle name="Normal 6 3 3 4 3 2" xfId="35055" xr:uid="{E994CC5E-B675-4F56-B9F1-E66AA3A27CC0}"/>
    <cellStyle name="Normal 6 3 3 4 4" xfId="29113" xr:uid="{E34C664E-7947-4E47-ACCF-33F205DBEFA7}"/>
    <cellStyle name="Normal 6 3 3 5" xfId="16252" xr:uid="{00000000-0005-0000-0000-0000384D0000}"/>
    <cellStyle name="Normal 6 3 3 6" xfId="23144" xr:uid="{00000000-0005-0000-0000-0000394D0000}"/>
    <cellStyle name="Normal 6 3 3 6 2" xfId="35051" xr:uid="{B0486B0C-631E-4DB1-B9D4-CB5D4D5EA94B}"/>
    <cellStyle name="Normal 6 3 3 7" xfId="29109" xr:uid="{FE7978B1-6C30-4FC3-8040-2BC8B306D27F}"/>
    <cellStyle name="Normal 6 3 4" xfId="16253" xr:uid="{00000000-0005-0000-0000-00003A4D0000}"/>
    <cellStyle name="Normal 6 3 4 2" xfId="16254" xr:uid="{00000000-0005-0000-0000-00003B4D0000}"/>
    <cellStyle name="Normal 6 3 4 2 2" xfId="23150" xr:uid="{00000000-0005-0000-0000-00003C4D0000}"/>
    <cellStyle name="Normal 6 3 4 2 2 2" xfId="35057" xr:uid="{462C662B-B914-4258-9A9F-3940340D0BC0}"/>
    <cellStyle name="Normal 6 3 4 2 3" xfId="29115" xr:uid="{DF37DB03-4A43-4A96-843B-DAE59F1623E1}"/>
    <cellStyle name="Normal 6 3 4 3" xfId="16255" xr:uid="{00000000-0005-0000-0000-00003D4D0000}"/>
    <cellStyle name="Normal 6 3 4 3 2" xfId="23151" xr:uid="{00000000-0005-0000-0000-00003E4D0000}"/>
    <cellStyle name="Normal 6 3 4 3 2 2" xfId="35058" xr:uid="{73581342-2882-47E6-9AAF-6BC733358CD3}"/>
    <cellStyle name="Normal 6 3 4 3 3" xfId="29116" xr:uid="{42602F9C-7574-4F0D-9971-9DE1B05B7E50}"/>
    <cellStyle name="Normal 6 3 4 4" xfId="23149" xr:uid="{00000000-0005-0000-0000-00003F4D0000}"/>
    <cellStyle name="Normal 6 3 4 4 2" xfId="35056" xr:uid="{8B153374-3002-4DA1-84EA-EC3B2DF74CE7}"/>
    <cellStyle name="Normal 6 3 4 5" xfId="29114" xr:uid="{9824ED27-D1EB-4AC4-9C75-4F82B7087994}"/>
    <cellStyle name="Normal 6 3 5" xfId="16256" xr:uid="{00000000-0005-0000-0000-0000404D0000}"/>
    <cellStyle name="Normal 6 3 5 2" xfId="23152" xr:uid="{00000000-0005-0000-0000-0000414D0000}"/>
    <cellStyle name="Normal 6 3 5 2 2" xfId="35059" xr:uid="{E4FAD2FC-C656-41D3-96A1-6F2DE2FDF06C}"/>
    <cellStyle name="Normal 6 3 5 3" xfId="29117" xr:uid="{C1E09588-9978-4D00-9742-2A92783E3F28}"/>
    <cellStyle name="Normal 6 3 6" xfId="16257" xr:uid="{00000000-0005-0000-0000-0000424D0000}"/>
    <cellStyle name="Normal 6 3 6 2" xfId="16258" xr:uid="{00000000-0005-0000-0000-0000434D0000}"/>
    <cellStyle name="Normal 6 3 6 3" xfId="23153" xr:uid="{00000000-0005-0000-0000-0000444D0000}"/>
    <cellStyle name="Normal 6 3 6 3 2" xfId="35060" xr:uid="{7504B30E-00F1-415B-8CFC-98643962E448}"/>
    <cellStyle name="Normal 6 3 6 4" xfId="29118" xr:uid="{D1616BA3-9B96-48FE-8DE5-BBBDD432564B}"/>
    <cellStyle name="Normal 6 3 7" xfId="16259" xr:uid="{00000000-0005-0000-0000-0000454D0000}"/>
    <cellStyle name="Normal 6 3 7 2" xfId="16260" xr:uid="{00000000-0005-0000-0000-0000464D0000}"/>
    <cellStyle name="Normal 6 3 7 3" xfId="23154" xr:uid="{00000000-0005-0000-0000-0000474D0000}"/>
    <cellStyle name="Normal 6 3 7 3 2" xfId="35061" xr:uid="{66424EF4-A4FF-44F0-BCB2-1557393C44C7}"/>
    <cellStyle name="Normal 6 3 7 4" xfId="29119" xr:uid="{B6F7966C-ABA8-4836-BBDF-EEDF5067A31E}"/>
    <cellStyle name="Normal 6 3 8" xfId="16261" xr:uid="{00000000-0005-0000-0000-0000484D0000}"/>
    <cellStyle name="Normal 6 3 8 2" xfId="23155" xr:uid="{00000000-0005-0000-0000-0000494D0000}"/>
    <cellStyle name="Normal 6 3 8 2 2" xfId="35062" xr:uid="{FF8442D8-3C79-4360-990A-380B5B175DE8}"/>
    <cellStyle name="Normal 6 3 8 3" xfId="29120" xr:uid="{D1B83D61-D2D9-44C1-9F85-B948092B7EED}"/>
    <cellStyle name="Normal 6 3 9" xfId="16262" xr:uid="{00000000-0005-0000-0000-00004A4D0000}"/>
    <cellStyle name="Normal 6 3 9 2" xfId="23156" xr:uid="{00000000-0005-0000-0000-00004B4D0000}"/>
    <cellStyle name="Normal 6 3 9 2 2" xfId="35063" xr:uid="{AAC9C322-82D3-4853-B449-178DCF75F833}"/>
    <cellStyle name="Normal 6 3 9 3" xfId="29121" xr:uid="{CCA3453F-0A77-4888-8946-4C0A45EE0272}"/>
    <cellStyle name="Normal 6 30" xfId="16263" xr:uid="{00000000-0005-0000-0000-00004C4D0000}"/>
    <cellStyle name="Normal 6 30 2" xfId="23157" xr:uid="{00000000-0005-0000-0000-00004D4D0000}"/>
    <cellStyle name="Normal 6 30 2 2" xfId="35064" xr:uid="{EFD26B1D-CB76-4CCA-8566-42841A9890D1}"/>
    <cellStyle name="Normal 6 30 3" xfId="29122" xr:uid="{19DAA41B-C49C-4A5D-8911-3B386880837B}"/>
    <cellStyle name="Normal 6 31" xfId="16264" xr:uid="{00000000-0005-0000-0000-00004E4D0000}"/>
    <cellStyle name="Normal 6 31 2" xfId="23158" xr:uid="{00000000-0005-0000-0000-00004F4D0000}"/>
    <cellStyle name="Normal 6 31 2 2" xfId="35065" xr:uid="{5C716EA0-B294-4CBB-BEB3-7CC72A00BC46}"/>
    <cellStyle name="Normal 6 31 3" xfId="29123" xr:uid="{29FEDB70-C91D-4F8E-996E-0F079ACC9B11}"/>
    <cellStyle name="Normal 6 4" xfId="16265" xr:uid="{00000000-0005-0000-0000-0000504D0000}"/>
    <cellStyle name="Normal 6 4 10" xfId="29124" xr:uid="{5E53CBF2-2C96-4C17-B3D2-7C3D26AB4539}"/>
    <cellStyle name="Normal 6 4 2" xfId="16266" xr:uid="{00000000-0005-0000-0000-0000514D0000}"/>
    <cellStyle name="Normal 6 4 2 2" xfId="16267" xr:uid="{00000000-0005-0000-0000-0000524D0000}"/>
    <cellStyle name="Normal 6 4 2 2 2" xfId="16268" xr:uid="{00000000-0005-0000-0000-0000534D0000}"/>
    <cellStyle name="Normal 6 4 2 2 2 2" xfId="23162" xr:uid="{00000000-0005-0000-0000-0000544D0000}"/>
    <cellStyle name="Normal 6 4 2 2 2 2 2" xfId="35069" xr:uid="{A8A338B8-D7F8-415C-9FFC-A00399336027}"/>
    <cellStyle name="Normal 6 4 2 2 2 3" xfId="29127" xr:uid="{CBB9C060-2E44-4F2B-8B70-E34A9F5F5EB8}"/>
    <cellStyle name="Normal 6 4 2 2 3" xfId="16269" xr:uid="{00000000-0005-0000-0000-0000554D0000}"/>
    <cellStyle name="Normal 6 4 2 2 3 2" xfId="23163" xr:uid="{00000000-0005-0000-0000-0000564D0000}"/>
    <cellStyle name="Normal 6 4 2 2 3 2 2" xfId="35070" xr:uid="{215F18CE-DB05-47B0-814E-AD0598C3297A}"/>
    <cellStyle name="Normal 6 4 2 2 3 3" xfId="29128" xr:uid="{19524407-B567-465D-AE68-06A855951643}"/>
    <cellStyle name="Normal 6 4 2 2 4" xfId="23161" xr:uid="{00000000-0005-0000-0000-0000574D0000}"/>
    <cellStyle name="Normal 6 4 2 2 4 2" xfId="35068" xr:uid="{E299D687-BADB-439E-8A69-91BE111C74F5}"/>
    <cellStyle name="Normal 6 4 2 2 5" xfId="29126" xr:uid="{73C3633C-03A5-41C9-ADC8-2BF59DF29105}"/>
    <cellStyle name="Normal 6 4 2 3" xfId="16270" xr:uid="{00000000-0005-0000-0000-0000584D0000}"/>
    <cellStyle name="Normal 6 4 2 3 2" xfId="16271" xr:uid="{00000000-0005-0000-0000-0000594D0000}"/>
    <cellStyle name="Normal 6 4 2 3 2 2" xfId="23165" xr:uid="{00000000-0005-0000-0000-00005A4D0000}"/>
    <cellStyle name="Normal 6 4 2 3 2 2 2" xfId="35072" xr:uid="{B66991DB-67FC-41AE-8172-8B9BE174B4FA}"/>
    <cellStyle name="Normal 6 4 2 3 2 3" xfId="29130" xr:uid="{EE45B0CF-5995-42D5-A2FD-E5020870DFEE}"/>
    <cellStyle name="Normal 6 4 2 3 3" xfId="23164" xr:uid="{00000000-0005-0000-0000-00005B4D0000}"/>
    <cellStyle name="Normal 6 4 2 3 3 2" xfId="35071" xr:uid="{986BE42B-8B87-46C7-B4FF-90361EB09CE5}"/>
    <cellStyle name="Normal 6 4 2 3 4" xfId="29129" xr:uid="{0A7EF3EB-81BF-41B6-B234-4F8B3232BD76}"/>
    <cellStyle name="Normal 6 4 2 4" xfId="16272" xr:uid="{00000000-0005-0000-0000-00005C4D0000}"/>
    <cellStyle name="Normal 6 4 2 4 2" xfId="16273" xr:uid="{00000000-0005-0000-0000-00005D4D0000}"/>
    <cellStyle name="Normal 6 4 2 4 3" xfId="23166" xr:uid="{00000000-0005-0000-0000-00005E4D0000}"/>
    <cellStyle name="Normal 6 4 2 4 3 2" xfId="35073" xr:uid="{A236190F-0DC2-4906-BA88-105DE551701E}"/>
    <cellStyle name="Normal 6 4 2 4 4" xfId="29131" xr:uid="{C939EE41-40DD-467C-87A6-2BD9F21A66EE}"/>
    <cellStyle name="Normal 6 4 2 5" xfId="16274" xr:uid="{00000000-0005-0000-0000-00005F4D0000}"/>
    <cellStyle name="Normal 6 4 2 5 2" xfId="16275" xr:uid="{00000000-0005-0000-0000-0000604D0000}"/>
    <cellStyle name="Normal 6 4 2 5 3" xfId="23167" xr:uid="{00000000-0005-0000-0000-0000614D0000}"/>
    <cellStyle name="Normal 6 4 2 5 3 2" xfId="35074" xr:uid="{B7A7C927-3E65-446B-BCED-76A41722FF4C}"/>
    <cellStyle name="Normal 6 4 2 5 4" xfId="29132" xr:uid="{F5E819C8-7003-4403-8576-909199A8808F}"/>
    <cellStyle name="Normal 6 4 2 6" xfId="16276" xr:uid="{00000000-0005-0000-0000-0000624D0000}"/>
    <cellStyle name="Normal 6 4 2 6 2" xfId="23168" xr:uid="{00000000-0005-0000-0000-0000634D0000}"/>
    <cellStyle name="Normal 6 4 2 6 2 2" xfId="35075" xr:uid="{0420277E-8012-4F3D-A16A-1CCD355EF2C9}"/>
    <cellStyle name="Normal 6 4 2 6 3" xfId="29133" xr:uid="{C9BFD5B0-D5AB-4A80-9FAC-5AB0808E25E3}"/>
    <cellStyle name="Normal 6 4 2 7" xfId="16277" xr:uid="{00000000-0005-0000-0000-0000644D0000}"/>
    <cellStyle name="Normal 6 4 2 7 2" xfId="23169" xr:uid="{00000000-0005-0000-0000-0000654D0000}"/>
    <cellStyle name="Normal 6 4 2 7 2 2" xfId="35076" xr:uid="{B737A5EC-CDEC-4E74-9CAD-9F87E6A08CAF}"/>
    <cellStyle name="Normal 6 4 2 7 3" xfId="29134" xr:uid="{7F6FD300-89F1-4C3B-B71E-948EED4EE29A}"/>
    <cellStyle name="Normal 6 4 2 8" xfId="23160" xr:uid="{00000000-0005-0000-0000-0000664D0000}"/>
    <cellStyle name="Normal 6 4 2 8 2" xfId="35067" xr:uid="{6C1C2A75-A0E9-4448-B124-76BBBADF52C7}"/>
    <cellStyle name="Normal 6 4 2 9" xfId="29125" xr:uid="{DC1FFD9F-C229-4841-A0B8-E08AA05994A5}"/>
    <cellStyle name="Normal 6 4 3" xfId="16278" xr:uid="{00000000-0005-0000-0000-0000674D0000}"/>
    <cellStyle name="Normal 6 4 3 2" xfId="16279" xr:uid="{00000000-0005-0000-0000-0000684D0000}"/>
    <cellStyle name="Normal 6 4 3 2 2" xfId="16280" xr:uid="{00000000-0005-0000-0000-0000694D0000}"/>
    <cellStyle name="Normal 6 4 3 2 2 2" xfId="23172" xr:uid="{00000000-0005-0000-0000-00006A4D0000}"/>
    <cellStyle name="Normal 6 4 3 2 2 2 2" xfId="35079" xr:uid="{12BCFD1B-2329-4D15-994F-A7702E878C9D}"/>
    <cellStyle name="Normal 6 4 3 2 2 3" xfId="29137" xr:uid="{F6249658-842F-417D-B78C-5BAFFDA79DBE}"/>
    <cellStyle name="Normal 6 4 3 2 3" xfId="23171" xr:uid="{00000000-0005-0000-0000-00006B4D0000}"/>
    <cellStyle name="Normal 6 4 3 2 3 2" xfId="35078" xr:uid="{1B03F172-A1A5-4B08-A676-2388ACBF249E}"/>
    <cellStyle name="Normal 6 4 3 2 4" xfId="29136" xr:uid="{6C71969B-3B3E-46C3-A5C1-AB6F3FB3A59A}"/>
    <cellStyle name="Normal 6 4 3 3" xfId="16281" xr:uid="{00000000-0005-0000-0000-00006C4D0000}"/>
    <cellStyle name="Normal 6 4 3 3 2" xfId="23173" xr:uid="{00000000-0005-0000-0000-00006D4D0000}"/>
    <cellStyle name="Normal 6 4 3 3 2 2" xfId="35080" xr:uid="{5970EE79-715A-46B8-9B62-615BC00CC352}"/>
    <cellStyle name="Normal 6 4 3 3 3" xfId="29138" xr:uid="{5BFB06AC-2EB3-4C6F-AAFC-112CF73AD8B8}"/>
    <cellStyle name="Normal 6 4 3 4" xfId="16282" xr:uid="{00000000-0005-0000-0000-00006E4D0000}"/>
    <cellStyle name="Normal 6 4 3 4 2" xfId="23174" xr:uid="{00000000-0005-0000-0000-00006F4D0000}"/>
    <cellStyle name="Normal 6 4 3 4 2 2" xfId="35081" xr:uid="{795E3992-D310-41D1-BA56-33C60C4A16B2}"/>
    <cellStyle name="Normal 6 4 3 4 3" xfId="29139" xr:uid="{5C0A4ADF-B1FA-4482-9C76-6D6D4C14FE56}"/>
    <cellStyle name="Normal 6 4 3 5" xfId="23170" xr:uid="{00000000-0005-0000-0000-0000704D0000}"/>
    <cellStyle name="Normal 6 4 3 5 2" xfId="35077" xr:uid="{D99B6C05-7931-4839-9926-93390440D93E}"/>
    <cellStyle name="Normal 6 4 3 6" xfId="29135" xr:uid="{ACA438E7-50BE-48E6-818C-B6540D08D4DD}"/>
    <cellStyle name="Normal 6 4 4" xfId="16283" xr:uid="{00000000-0005-0000-0000-0000714D0000}"/>
    <cellStyle name="Normal 6 4 4 2" xfId="16284" xr:uid="{00000000-0005-0000-0000-0000724D0000}"/>
    <cellStyle name="Normal 6 4 4 2 2" xfId="23176" xr:uid="{00000000-0005-0000-0000-0000734D0000}"/>
    <cellStyle name="Normal 6 4 4 2 2 2" xfId="35083" xr:uid="{8CE40ABC-782C-4004-8886-B156278396EA}"/>
    <cellStyle name="Normal 6 4 4 2 3" xfId="29141" xr:uid="{D7E52741-1EFD-4AE8-AA24-6E89CC3AEC1E}"/>
    <cellStyle name="Normal 6 4 4 3" xfId="16285" xr:uid="{00000000-0005-0000-0000-0000744D0000}"/>
    <cellStyle name="Normal 6 4 4 3 2" xfId="23177" xr:uid="{00000000-0005-0000-0000-0000754D0000}"/>
    <cellStyle name="Normal 6 4 4 3 2 2" xfId="35084" xr:uid="{0DE51E87-DEE4-487D-A205-426418ACC0BF}"/>
    <cellStyle name="Normal 6 4 4 3 3" xfId="29142" xr:uid="{5BDE11F8-D320-45B7-A560-13DB4A80DB7E}"/>
    <cellStyle name="Normal 6 4 4 4" xfId="23175" xr:uid="{00000000-0005-0000-0000-0000764D0000}"/>
    <cellStyle name="Normal 6 4 4 4 2" xfId="35082" xr:uid="{269958C9-6850-4EA0-9A5F-DEB3063FE44B}"/>
    <cellStyle name="Normal 6 4 4 5" xfId="29140" xr:uid="{51CAC41E-9979-4EE9-8934-267C9A204CC3}"/>
    <cellStyle name="Normal 6 4 5" xfId="16286" xr:uid="{00000000-0005-0000-0000-0000774D0000}"/>
    <cellStyle name="Normal 6 4 5 2" xfId="16287" xr:uid="{00000000-0005-0000-0000-0000784D0000}"/>
    <cellStyle name="Normal 6 4 5 3" xfId="23178" xr:uid="{00000000-0005-0000-0000-0000794D0000}"/>
    <cellStyle name="Normal 6 4 5 3 2" xfId="35085" xr:uid="{7D76463A-DB47-4C50-908B-636B635097E6}"/>
    <cellStyle name="Normal 6 4 5 4" xfId="29143" xr:uid="{9492ED13-D72A-4290-B1A4-53549654F637}"/>
    <cellStyle name="Normal 6 4 6" xfId="16288" xr:uid="{00000000-0005-0000-0000-00007A4D0000}"/>
    <cellStyle name="Normal 6 4 6 2" xfId="16289" xr:uid="{00000000-0005-0000-0000-00007B4D0000}"/>
    <cellStyle name="Normal 6 4 6 3" xfId="23179" xr:uid="{00000000-0005-0000-0000-00007C4D0000}"/>
    <cellStyle name="Normal 6 4 6 3 2" xfId="35086" xr:uid="{97A6D07A-A529-44DB-B760-96F07545C9F6}"/>
    <cellStyle name="Normal 6 4 6 4" xfId="29144" xr:uid="{07C84992-E2FD-451A-B106-0ADC6FC0BF5A}"/>
    <cellStyle name="Normal 6 4 7" xfId="16290" xr:uid="{00000000-0005-0000-0000-00007D4D0000}"/>
    <cellStyle name="Normal 6 4 7 2" xfId="23180" xr:uid="{00000000-0005-0000-0000-00007E4D0000}"/>
    <cellStyle name="Normal 6 4 7 2 2" xfId="35087" xr:uid="{9660A0C1-909D-4F3E-812C-99DA63C95982}"/>
    <cellStyle name="Normal 6 4 7 3" xfId="29145" xr:uid="{7C65277D-48FA-4594-A9EA-7B77D458A582}"/>
    <cellStyle name="Normal 6 4 8" xfId="16291" xr:uid="{00000000-0005-0000-0000-00007F4D0000}"/>
    <cellStyle name="Normal 6 4 8 2" xfId="23181" xr:uid="{00000000-0005-0000-0000-0000804D0000}"/>
    <cellStyle name="Normal 6 4 8 2 2" xfId="35088" xr:uid="{13BDFFAC-3566-48CA-8940-FF9AA7C0CF3D}"/>
    <cellStyle name="Normal 6 4 8 3" xfId="29146" xr:uid="{A81DB889-FB25-48A8-8ECC-0151128A4F72}"/>
    <cellStyle name="Normal 6 4 9" xfId="23159" xr:uid="{00000000-0005-0000-0000-0000814D0000}"/>
    <cellStyle name="Normal 6 4 9 2" xfId="35066" xr:uid="{283790B2-2389-46B1-828E-681B3E4BF0A8}"/>
    <cellStyle name="Normal 6 5" xfId="16292" xr:uid="{00000000-0005-0000-0000-0000824D0000}"/>
    <cellStyle name="Normal 6 5 10" xfId="29147" xr:uid="{51BCDED6-2FB4-4D5A-BD0A-398F53D0A85F}"/>
    <cellStyle name="Normal 6 5 2" xfId="16293" xr:uid="{00000000-0005-0000-0000-0000834D0000}"/>
    <cellStyle name="Normal 6 5 2 2" xfId="16294" xr:uid="{00000000-0005-0000-0000-0000844D0000}"/>
    <cellStyle name="Normal 6 5 2 2 2" xfId="16295" xr:uid="{00000000-0005-0000-0000-0000854D0000}"/>
    <cellStyle name="Normal 6 5 2 2 2 2" xfId="23185" xr:uid="{00000000-0005-0000-0000-0000864D0000}"/>
    <cellStyle name="Normal 6 5 2 2 2 2 2" xfId="35092" xr:uid="{491353DF-FD88-432F-8E30-F312FF634646}"/>
    <cellStyle name="Normal 6 5 2 2 2 3" xfId="29150" xr:uid="{90924FCD-17BF-49CF-83C5-17918B9BB8EA}"/>
    <cellStyle name="Normal 6 5 2 2 3" xfId="16296" xr:uid="{00000000-0005-0000-0000-0000874D0000}"/>
    <cellStyle name="Normal 6 5 2 2 3 2" xfId="23186" xr:uid="{00000000-0005-0000-0000-0000884D0000}"/>
    <cellStyle name="Normal 6 5 2 2 3 2 2" xfId="35093" xr:uid="{61DE17BD-FAA4-4E8D-B660-4DBB290CF7BF}"/>
    <cellStyle name="Normal 6 5 2 2 3 3" xfId="29151" xr:uid="{6C4B951E-CB7B-4215-B66E-7EDD51CE022A}"/>
    <cellStyle name="Normal 6 5 2 2 4" xfId="23184" xr:uid="{00000000-0005-0000-0000-0000894D0000}"/>
    <cellStyle name="Normal 6 5 2 2 4 2" xfId="35091" xr:uid="{9D733822-82AC-49BD-B7AB-4A29B99415C0}"/>
    <cellStyle name="Normal 6 5 2 2 5" xfId="29149" xr:uid="{89DA5189-72C3-45B0-ADFD-9F1D3308F27E}"/>
    <cellStyle name="Normal 6 5 2 3" xfId="16297" xr:uid="{00000000-0005-0000-0000-00008A4D0000}"/>
    <cellStyle name="Normal 6 5 2 3 2" xfId="23187" xr:uid="{00000000-0005-0000-0000-00008B4D0000}"/>
    <cellStyle name="Normal 6 5 2 3 2 2" xfId="35094" xr:uid="{746C4260-938B-466C-A6D9-087C939F9BA2}"/>
    <cellStyle name="Normal 6 5 2 3 3" xfId="29152" xr:uid="{16F4CCEC-8801-4F5E-A08B-4FB949614C97}"/>
    <cellStyle name="Normal 6 5 2 4" xfId="16298" xr:uid="{00000000-0005-0000-0000-00008C4D0000}"/>
    <cellStyle name="Normal 6 5 2 4 2" xfId="23188" xr:uid="{00000000-0005-0000-0000-00008D4D0000}"/>
    <cellStyle name="Normal 6 5 2 4 2 2" xfId="35095" xr:uid="{BC355EFE-E00B-4DFD-8CBD-9DC95EA0F2C0}"/>
    <cellStyle name="Normal 6 5 2 4 3" xfId="29153" xr:uid="{8E9CF130-31D7-4DC6-89BB-FAED669AA7F2}"/>
    <cellStyle name="Normal 6 5 2 5" xfId="16299" xr:uid="{00000000-0005-0000-0000-00008E4D0000}"/>
    <cellStyle name="Normal 6 5 2 5 2" xfId="23189" xr:uid="{00000000-0005-0000-0000-00008F4D0000}"/>
    <cellStyle name="Normal 6 5 2 5 2 2" xfId="35096" xr:uid="{170A3959-D9DA-480E-AEFC-576E00DBBED2}"/>
    <cellStyle name="Normal 6 5 2 5 3" xfId="29154" xr:uid="{602230F7-457C-4F20-88E8-A3D8BAA3A0F3}"/>
    <cellStyle name="Normal 6 5 2 6" xfId="16300" xr:uid="{00000000-0005-0000-0000-0000904D0000}"/>
    <cellStyle name="Normal 6 5 2 6 2" xfId="23190" xr:uid="{00000000-0005-0000-0000-0000914D0000}"/>
    <cellStyle name="Normal 6 5 2 6 2 2" xfId="35097" xr:uid="{3E7575C0-1861-4080-A295-052EC8189043}"/>
    <cellStyle name="Normal 6 5 2 6 3" xfId="29155" xr:uid="{8BB42F34-FA1F-4887-9B62-6A85DC9E1B56}"/>
    <cellStyle name="Normal 6 5 2 7" xfId="16301" xr:uid="{00000000-0005-0000-0000-0000924D0000}"/>
    <cellStyle name="Normal 6 5 2 7 2" xfId="23191" xr:uid="{00000000-0005-0000-0000-0000934D0000}"/>
    <cellStyle name="Normal 6 5 2 7 2 2" xfId="35098" xr:uid="{658A5C4F-79A9-45FD-97B9-ED9CED1F1499}"/>
    <cellStyle name="Normal 6 5 2 7 3" xfId="29156" xr:uid="{3FF8C0C2-0AF6-4F60-A428-5D86706484A0}"/>
    <cellStyle name="Normal 6 5 2 8" xfId="23183" xr:uid="{00000000-0005-0000-0000-0000944D0000}"/>
    <cellStyle name="Normal 6 5 2 8 2" xfId="35090" xr:uid="{87D80466-F6DA-4F9B-AB8E-91E5B732228B}"/>
    <cellStyle name="Normal 6 5 2 9" xfId="29148" xr:uid="{D09FE3B0-8261-4A42-BC7D-B34F8943D7D9}"/>
    <cellStyle name="Normal 6 5 3" xfId="16302" xr:uid="{00000000-0005-0000-0000-0000954D0000}"/>
    <cellStyle name="Normal 6 5 3 2" xfId="16303" xr:uid="{00000000-0005-0000-0000-0000964D0000}"/>
    <cellStyle name="Normal 6 5 3 2 2" xfId="23193" xr:uid="{00000000-0005-0000-0000-0000974D0000}"/>
    <cellStyle name="Normal 6 5 3 2 2 2" xfId="35100" xr:uid="{33895532-6F14-4BC9-A241-901AD1FFFE28}"/>
    <cellStyle name="Normal 6 5 3 2 3" xfId="29158" xr:uid="{219FE0F7-F2DD-430C-875D-60B190F41CF2}"/>
    <cellStyle name="Normal 6 5 3 3" xfId="16304" xr:uid="{00000000-0005-0000-0000-0000984D0000}"/>
    <cellStyle name="Normal 6 5 3 3 2" xfId="23194" xr:uid="{00000000-0005-0000-0000-0000994D0000}"/>
    <cellStyle name="Normal 6 5 3 3 2 2" xfId="35101" xr:uid="{CB91A515-01A3-43D0-A2AC-54A0D0C8CCD5}"/>
    <cellStyle name="Normal 6 5 3 3 3" xfId="29159" xr:uid="{74263C01-1D64-45B9-9AD3-D4EE38A14C73}"/>
    <cellStyle name="Normal 6 5 3 4" xfId="16305" xr:uid="{00000000-0005-0000-0000-00009A4D0000}"/>
    <cellStyle name="Normal 6 5 3 4 2" xfId="23195" xr:uid="{00000000-0005-0000-0000-00009B4D0000}"/>
    <cellStyle name="Normal 6 5 3 4 2 2" xfId="35102" xr:uid="{554C72BD-B817-4DF8-97C3-C38158B22B57}"/>
    <cellStyle name="Normal 6 5 3 4 3" xfId="29160" xr:uid="{70043181-223C-4B32-ADA6-3CD4B1DE7373}"/>
    <cellStyle name="Normal 6 5 3 5" xfId="23192" xr:uid="{00000000-0005-0000-0000-00009C4D0000}"/>
    <cellStyle name="Normal 6 5 3 5 2" xfId="35099" xr:uid="{DC094AFE-5AEC-4FDD-BF39-79676996BEAC}"/>
    <cellStyle name="Normal 6 5 3 6" xfId="29157" xr:uid="{06328CD7-542A-497F-ACCF-7795AA57C6BC}"/>
    <cellStyle name="Normal 6 5 4" xfId="16306" xr:uid="{00000000-0005-0000-0000-00009D4D0000}"/>
    <cellStyle name="Normal 6 5 4 2" xfId="16307" xr:uid="{00000000-0005-0000-0000-00009E4D0000}"/>
    <cellStyle name="Normal 6 5 4 2 2" xfId="23197" xr:uid="{00000000-0005-0000-0000-00009F4D0000}"/>
    <cellStyle name="Normal 6 5 4 2 2 2" xfId="35104" xr:uid="{0D4E7EE7-329D-4FC8-BC9F-184D676D68B8}"/>
    <cellStyle name="Normal 6 5 4 2 3" xfId="29162" xr:uid="{7B8B20D5-8144-4C01-A5F6-E8B1201909BD}"/>
    <cellStyle name="Normal 6 5 4 3" xfId="16308" xr:uid="{00000000-0005-0000-0000-0000A04D0000}"/>
    <cellStyle name="Normal 6 5 4 3 2" xfId="23198" xr:uid="{00000000-0005-0000-0000-0000A14D0000}"/>
    <cellStyle name="Normal 6 5 4 3 2 2" xfId="35105" xr:uid="{5A208E9A-E13F-4D25-A221-FEDBEF06AF29}"/>
    <cellStyle name="Normal 6 5 4 3 3" xfId="29163" xr:uid="{9FE22F32-548F-4B4C-92F8-DFB94A6E3457}"/>
    <cellStyle name="Normal 6 5 4 4" xfId="16309" xr:uid="{00000000-0005-0000-0000-0000A24D0000}"/>
    <cellStyle name="Normal 6 5 4 5" xfId="23196" xr:uid="{00000000-0005-0000-0000-0000A34D0000}"/>
    <cellStyle name="Normal 6 5 4 5 2" xfId="35103" xr:uid="{5E617C3A-24AF-44A3-BFF4-BF16CD9DCE13}"/>
    <cellStyle name="Normal 6 5 4 6" xfId="29161" xr:uid="{BA8154A7-E0B3-4051-86D4-C984D65C7CD4}"/>
    <cellStyle name="Normal 6 5 5" xfId="16310" xr:uid="{00000000-0005-0000-0000-0000A44D0000}"/>
    <cellStyle name="Normal 6 5 5 2" xfId="16311" xr:uid="{00000000-0005-0000-0000-0000A54D0000}"/>
    <cellStyle name="Normal 6 5 5 3" xfId="23199" xr:uid="{00000000-0005-0000-0000-0000A64D0000}"/>
    <cellStyle name="Normal 6 5 5 3 2" xfId="35106" xr:uid="{81C2929E-2CF1-42B6-A9B7-468E9CC31DC4}"/>
    <cellStyle name="Normal 6 5 5 4" xfId="29164" xr:uid="{F35B75FB-64D1-4EDB-8961-796D0491109D}"/>
    <cellStyle name="Normal 6 5 6" xfId="16312" xr:uid="{00000000-0005-0000-0000-0000A74D0000}"/>
    <cellStyle name="Normal 6 5 6 2" xfId="23200" xr:uid="{00000000-0005-0000-0000-0000A84D0000}"/>
    <cellStyle name="Normal 6 5 6 2 2" xfId="35107" xr:uid="{B1781E06-8613-4C4D-9FFB-48E0EAE90172}"/>
    <cellStyle name="Normal 6 5 6 3" xfId="29165" xr:uid="{A7D4917D-DDE8-498E-9BF3-07CEC86CA29F}"/>
    <cellStyle name="Normal 6 5 7" xfId="16313" xr:uid="{00000000-0005-0000-0000-0000A94D0000}"/>
    <cellStyle name="Normal 6 5 7 2" xfId="23201" xr:uid="{00000000-0005-0000-0000-0000AA4D0000}"/>
    <cellStyle name="Normal 6 5 7 2 2" xfId="35108" xr:uid="{670A91A9-1C5A-4B50-AE5F-EED942A5AD7A}"/>
    <cellStyle name="Normal 6 5 7 3" xfId="29166" xr:uid="{4985F658-6A9D-4226-9B1A-39D87A1A329D}"/>
    <cellStyle name="Normal 6 5 8" xfId="16314" xr:uid="{00000000-0005-0000-0000-0000AB4D0000}"/>
    <cellStyle name="Normal 6 5 8 2" xfId="23202" xr:uid="{00000000-0005-0000-0000-0000AC4D0000}"/>
    <cellStyle name="Normal 6 5 8 2 2" xfId="35109" xr:uid="{6909BC78-2F28-42E9-A3CE-F4BF127D618C}"/>
    <cellStyle name="Normal 6 5 8 3" xfId="29167" xr:uid="{1495445A-D94E-4A1A-80E3-3784999A3F09}"/>
    <cellStyle name="Normal 6 5 9" xfId="23182" xr:uid="{00000000-0005-0000-0000-0000AD4D0000}"/>
    <cellStyle name="Normal 6 5 9 2" xfId="35089" xr:uid="{F96BC3EC-3FAD-4B90-A66A-DAA6869BC5D5}"/>
    <cellStyle name="Normal 6 6" xfId="16315" xr:uid="{00000000-0005-0000-0000-0000AE4D0000}"/>
    <cellStyle name="Normal 6 6 2" xfId="16316" xr:uid="{00000000-0005-0000-0000-0000AF4D0000}"/>
    <cellStyle name="Normal 6 6 2 2" xfId="16317" xr:uid="{00000000-0005-0000-0000-0000B04D0000}"/>
    <cellStyle name="Normal 6 6 2 2 2" xfId="23205" xr:uid="{00000000-0005-0000-0000-0000B14D0000}"/>
    <cellStyle name="Normal 6 6 2 2 2 2" xfId="35112" xr:uid="{9B59046B-D517-4DA4-9CC6-0C7FE9846C7D}"/>
    <cellStyle name="Normal 6 6 2 2 3" xfId="29170" xr:uid="{CC775B2C-F418-4368-B8E4-250CAB567581}"/>
    <cellStyle name="Normal 6 6 2 3" xfId="16318" xr:uid="{00000000-0005-0000-0000-0000B24D0000}"/>
    <cellStyle name="Normal 6 6 2 3 2" xfId="23206" xr:uid="{00000000-0005-0000-0000-0000B34D0000}"/>
    <cellStyle name="Normal 6 6 2 3 2 2" xfId="35113" xr:uid="{F4BC2994-DBD9-491F-87DF-66F0124127B8}"/>
    <cellStyle name="Normal 6 6 2 3 3" xfId="29171" xr:uid="{EB7AC525-0715-4CCD-A6BD-78205CAE457D}"/>
    <cellStyle name="Normal 6 6 2 4" xfId="16319" xr:uid="{00000000-0005-0000-0000-0000B44D0000}"/>
    <cellStyle name="Normal 6 6 2 4 2" xfId="23207" xr:uid="{00000000-0005-0000-0000-0000B54D0000}"/>
    <cellStyle name="Normal 6 6 2 4 2 2" xfId="35114" xr:uid="{52C8240D-888B-4017-94B1-ECCB4C354D7D}"/>
    <cellStyle name="Normal 6 6 2 4 3" xfId="29172" xr:uid="{37899864-DCDD-47CC-9E0A-940D73BDEC45}"/>
    <cellStyle name="Normal 6 6 2 5" xfId="16320" xr:uid="{00000000-0005-0000-0000-0000B64D0000}"/>
    <cellStyle name="Normal 6 6 2 5 2" xfId="23208" xr:uid="{00000000-0005-0000-0000-0000B74D0000}"/>
    <cellStyle name="Normal 6 6 2 5 2 2" xfId="35115" xr:uid="{9C4A5ED7-2E8A-418B-AF18-92C87E12C25E}"/>
    <cellStyle name="Normal 6 6 2 5 3" xfId="29173" xr:uid="{19F6A5E1-4646-416D-BED2-09623D953365}"/>
    <cellStyle name="Normal 6 6 2 6" xfId="16321" xr:uid="{00000000-0005-0000-0000-0000B84D0000}"/>
    <cellStyle name="Normal 6 6 2 6 2" xfId="23209" xr:uid="{00000000-0005-0000-0000-0000B94D0000}"/>
    <cellStyle name="Normal 6 6 2 6 2 2" xfId="35116" xr:uid="{0D79D8A3-B6A4-4BFC-9E71-93A627CE1C8C}"/>
    <cellStyle name="Normal 6 6 2 6 3" xfId="29174" xr:uid="{C41DFB5C-E5F7-4E1E-80EB-206EDCCD3099}"/>
    <cellStyle name="Normal 6 6 2 7" xfId="23204" xr:uid="{00000000-0005-0000-0000-0000BA4D0000}"/>
    <cellStyle name="Normal 6 6 2 7 2" xfId="35111" xr:uid="{0D382305-F560-40B4-96FE-C4B04CC101ED}"/>
    <cellStyle name="Normal 6 6 2 8" xfId="29169" xr:uid="{904BB76D-C68E-4F5B-96D4-415037BB0061}"/>
    <cellStyle name="Normal 6 6 3" xfId="16322" xr:uid="{00000000-0005-0000-0000-0000BB4D0000}"/>
    <cellStyle name="Normal 6 6 3 2" xfId="16323" xr:uid="{00000000-0005-0000-0000-0000BC4D0000}"/>
    <cellStyle name="Normal 6 6 3 2 2" xfId="23211" xr:uid="{00000000-0005-0000-0000-0000BD4D0000}"/>
    <cellStyle name="Normal 6 6 3 2 2 2" xfId="35118" xr:uid="{F3E8E5A8-47A8-418A-BD03-FF6C3419AFD3}"/>
    <cellStyle name="Normal 6 6 3 2 3" xfId="29176" xr:uid="{5649D086-79B2-4B1D-AF8E-F9996F821A5B}"/>
    <cellStyle name="Normal 6 6 3 3" xfId="16324" xr:uid="{00000000-0005-0000-0000-0000BE4D0000}"/>
    <cellStyle name="Normal 6 6 3 3 2" xfId="23212" xr:uid="{00000000-0005-0000-0000-0000BF4D0000}"/>
    <cellStyle name="Normal 6 6 3 3 2 2" xfId="35119" xr:uid="{70E49705-C317-40AB-82BF-10C06BCB237F}"/>
    <cellStyle name="Normal 6 6 3 3 3" xfId="29177" xr:uid="{028BDB3E-72D8-4889-843C-B1B3420FCB57}"/>
    <cellStyle name="Normal 6 6 3 4" xfId="23210" xr:uid="{00000000-0005-0000-0000-0000C04D0000}"/>
    <cellStyle name="Normal 6 6 3 4 2" xfId="35117" xr:uid="{904E75F8-3C30-426A-AFE4-E923A1F96A65}"/>
    <cellStyle name="Normal 6 6 3 5" xfId="29175" xr:uid="{4993E288-56BE-4B19-875D-5F645954EFEB}"/>
    <cellStyle name="Normal 6 6 4" xfId="16325" xr:uid="{00000000-0005-0000-0000-0000C14D0000}"/>
    <cellStyle name="Normal 6 6 4 2" xfId="16326" xr:uid="{00000000-0005-0000-0000-0000C24D0000}"/>
    <cellStyle name="Normal 6 6 4 2 2" xfId="23214" xr:uid="{00000000-0005-0000-0000-0000C34D0000}"/>
    <cellStyle name="Normal 6 6 4 2 2 2" xfId="35121" xr:uid="{5163AABA-9293-4D29-ABDA-366A83FF0793}"/>
    <cellStyle name="Normal 6 6 4 2 3" xfId="29179" xr:uid="{A9D95E2A-34D7-4238-BF0D-C418DD0C536A}"/>
    <cellStyle name="Normal 6 6 4 3" xfId="23213" xr:uid="{00000000-0005-0000-0000-0000C44D0000}"/>
    <cellStyle name="Normal 6 6 4 3 2" xfId="35120" xr:uid="{60AC6200-CFE7-44A6-8C2D-88D44FF67CBC}"/>
    <cellStyle name="Normal 6 6 4 4" xfId="29178" xr:uid="{77D90064-C39E-4714-9AD4-FA14DB86C5DF}"/>
    <cellStyle name="Normal 6 6 5" xfId="16327" xr:uid="{00000000-0005-0000-0000-0000C54D0000}"/>
    <cellStyle name="Normal 6 6 5 2" xfId="23215" xr:uid="{00000000-0005-0000-0000-0000C64D0000}"/>
    <cellStyle name="Normal 6 6 5 2 2" xfId="35122" xr:uid="{196F0ACE-C48B-4187-A082-8CB4DE5DC997}"/>
    <cellStyle name="Normal 6 6 5 3" xfId="29180" xr:uid="{9826D696-4DE4-4FCA-9B7B-9BF3AFD95F5E}"/>
    <cellStyle name="Normal 6 6 6" xfId="16328" xr:uid="{00000000-0005-0000-0000-0000C74D0000}"/>
    <cellStyle name="Normal 6 6 6 2" xfId="23216" xr:uid="{00000000-0005-0000-0000-0000C84D0000}"/>
    <cellStyle name="Normal 6 6 6 2 2" xfId="35123" xr:uid="{BC13302A-FCFE-45D4-9D38-1293C7242535}"/>
    <cellStyle name="Normal 6 6 6 3" xfId="29181" xr:uid="{1B258F20-E425-4DDA-85CA-5A65877FE825}"/>
    <cellStyle name="Normal 6 6 7" xfId="16329" xr:uid="{00000000-0005-0000-0000-0000C94D0000}"/>
    <cellStyle name="Normal 6 6 7 2" xfId="23217" xr:uid="{00000000-0005-0000-0000-0000CA4D0000}"/>
    <cellStyle name="Normal 6 6 7 2 2" xfId="35124" xr:uid="{3952E3CF-EEFA-437D-966D-441F1D13681F}"/>
    <cellStyle name="Normal 6 6 7 3" xfId="29182" xr:uid="{E344BDEF-4E50-4F0A-9EE9-1B59668AF5E4}"/>
    <cellStyle name="Normal 6 6 8" xfId="23203" xr:uid="{00000000-0005-0000-0000-0000CB4D0000}"/>
    <cellStyle name="Normal 6 6 8 2" xfId="35110" xr:uid="{7C9B13FB-36DC-4A8C-90D3-DF77E2D1CCD2}"/>
    <cellStyle name="Normal 6 6 9" xfId="29168" xr:uid="{D64E3349-3FDD-41D5-BB3C-2472F7984C09}"/>
    <cellStyle name="Normal 6 7" xfId="16330" xr:uid="{00000000-0005-0000-0000-0000CC4D0000}"/>
    <cellStyle name="Normal 6 7 10" xfId="29183" xr:uid="{3FC326CC-CB8E-47E3-9D98-E9D59F29C5C0}"/>
    <cellStyle name="Normal 6 7 2" xfId="16331" xr:uid="{00000000-0005-0000-0000-0000CD4D0000}"/>
    <cellStyle name="Normal 6 7 2 2" xfId="16332" xr:uid="{00000000-0005-0000-0000-0000CE4D0000}"/>
    <cellStyle name="Normal 6 7 2 2 2" xfId="23220" xr:uid="{00000000-0005-0000-0000-0000CF4D0000}"/>
    <cellStyle name="Normal 6 7 2 2 2 2" xfId="35127" xr:uid="{C6AD9D9A-48F8-42EE-80C8-D5DE01F0B5D4}"/>
    <cellStyle name="Normal 6 7 2 2 3" xfId="29185" xr:uid="{CFC8724B-309E-4010-A266-B6358F45BAC2}"/>
    <cellStyle name="Normal 6 7 2 3" xfId="16333" xr:uid="{00000000-0005-0000-0000-0000D04D0000}"/>
    <cellStyle name="Normal 6 7 2 3 2" xfId="23221" xr:uid="{00000000-0005-0000-0000-0000D14D0000}"/>
    <cellStyle name="Normal 6 7 2 3 2 2" xfId="35128" xr:uid="{2BB23C71-146F-4883-9117-513BAFE78586}"/>
    <cellStyle name="Normal 6 7 2 3 3" xfId="29186" xr:uid="{E68AFFAF-DFAC-4B27-914F-1F6BBE4F6A2C}"/>
    <cellStyle name="Normal 6 7 2 4" xfId="16334" xr:uid="{00000000-0005-0000-0000-0000D24D0000}"/>
    <cellStyle name="Normal 6 7 2 4 2" xfId="23222" xr:uid="{00000000-0005-0000-0000-0000D34D0000}"/>
    <cellStyle name="Normal 6 7 2 4 2 2" xfId="35129" xr:uid="{F52C184B-D3F0-47C7-8583-B4D4D9EA4451}"/>
    <cellStyle name="Normal 6 7 2 4 3" xfId="29187" xr:uid="{D5C8ABE3-3707-4FCF-B677-1489B5934786}"/>
    <cellStyle name="Normal 6 7 2 5" xfId="16335" xr:uid="{00000000-0005-0000-0000-0000D44D0000}"/>
    <cellStyle name="Normal 6 7 2 5 2" xfId="23223" xr:uid="{00000000-0005-0000-0000-0000D54D0000}"/>
    <cellStyle name="Normal 6 7 2 5 2 2" xfId="35130" xr:uid="{568BE819-08B4-41E4-B49D-67E8F16D459D}"/>
    <cellStyle name="Normal 6 7 2 5 3" xfId="29188" xr:uid="{4422934E-60D1-4F42-9ECB-8E0F1A064F40}"/>
    <cellStyle name="Normal 6 7 2 6" xfId="16336" xr:uid="{00000000-0005-0000-0000-0000D64D0000}"/>
    <cellStyle name="Normal 6 7 2 6 2" xfId="23224" xr:uid="{00000000-0005-0000-0000-0000D74D0000}"/>
    <cellStyle name="Normal 6 7 2 6 2 2" xfId="35131" xr:uid="{8220D851-7D5D-4402-A8B9-02C285048815}"/>
    <cellStyle name="Normal 6 7 2 6 3" xfId="29189" xr:uid="{78F07C30-519B-4289-9ADE-5E3F4D0D1AF5}"/>
    <cellStyle name="Normal 6 7 2 7" xfId="23219" xr:uid="{00000000-0005-0000-0000-0000D84D0000}"/>
    <cellStyle name="Normal 6 7 2 7 2" xfId="35126" xr:uid="{090196E9-20C1-4C21-B63A-388DBB86C584}"/>
    <cellStyle name="Normal 6 7 2 8" xfId="29184" xr:uid="{EF37A85E-5FE0-4016-B1AF-9C47E338EA8C}"/>
    <cellStyle name="Normal 6 7 3" xfId="16337" xr:uid="{00000000-0005-0000-0000-0000D94D0000}"/>
    <cellStyle name="Normal 6 7 3 2" xfId="16338" xr:uid="{00000000-0005-0000-0000-0000DA4D0000}"/>
    <cellStyle name="Normal 6 7 3 2 2" xfId="23226" xr:uid="{00000000-0005-0000-0000-0000DB4D0000}"/>
    <cellStyle name="Normal 6 7 3 2 2 2" xfId="35133" xr:uid="{B9BB75E3-02F0-48C8-86C1-E2470613D065}"/>
    <cellStyle name="Normal 6 7 3 2 3" xfId="29191" xr:uid="{DF3BC1D3-03DB-411C-8DEA-BF0285FDF307}"/>
    <cellStyle name="Normal 6 7 3 3" xfId="16339" xr:uid="{00000000-0005-0000-0000-0000DC4D0000}"/>
    <cellStyle name="Normal 6 7 3 3 2" xfId="23227" xr:uid="{00000000-0005-0000-0000-0000DD4D0000}"/>
    <cellStyle name="Normal 6 7 3 3 2 2" xfId="35134" xr:uid="{A0217625-B0B4-4AEE-8E21-920703C6FB13}"/>
    <cellStyle name="Normal 6 7 3 3 3" xfId="29192" xr:uid="{28C3DA73-6B91-47C5-85F9-FFAD55096BF2}"/>
    <cellStyle name="Normal 6 7 3 4" xfId="23225" xr:uid="{00000000-0005-0000-0000-0000DE4D0000}"/>
    <cellStyle name="Normal 6 7 3 4 2" xfId="35132" xr:uid="{A12EC2A4-7E39-49F2-8F08-959A8DA16046}"/>
    <cellStyle name="Normal 6 7 3 5" xfId="29190" xr:uid="{114A2912-0642-4601-8324-DBC11AB9DB11}"/>
    <cellStyle name="Normal 6 7 4" xfId="16340" xr:uid="{00000000-0005-0000-0000-0000DF4D0000}"/>
    <cellStyle name="Normal 6 7 4 2" xfId="16341" xr:uid="{00000000-0005-0000-0000-0000E04D0000}"/>
    <cellStyle name="Normal 6 7 4 2 2" xfId="23229" xr:uid="{00000000-0005-0000-0000-0000E14D0000}"/>
    <cellStyle name="Normal 6 7 4 2 2 2" xfId="35136" xr:uid="{A5086C2C-BECA-41EA-9C0D-249A9A90A3BC}"/>
    <cellStyle name="Normal 6 7 4 2 3" xfId="29194" xr:uid="{75219E18-C433-4ED8-9796-2FD2F7339B77}"/>
    <cellStyle name="Normal 6 7 4 3" xfId="23228" xr:uid="{00000000-0005-0000-0000-0000E24D0000}"/>
    <cellStyle name="Normal 6 7 4 3 2" xfId="35135" xr:uid="{71C421F2-6DAE-4C30-B58C-041FAD46CCB8}"/>
    <cellStyle name="Normal 6 7 4 4" xfId="29193" xr:uid="{E79A43BC-E44F-4F23-A8D7-15AEEBBA506D}"/>
    <cellStyle name="Normal 6 7 5" xfId="16342" xr:uid="{00000000-0005-0000-0000-0000E34D0000}"/>
    <cellStyle name="Normal 6 7 5 2" xfId="23230" xr:uid="{00000000-0005-0000-0000-0000E44D0000}"/>
    <cellStyle name="Normal 6 7 5 2 2" xfId="35137" xr:uid="{F10BCF3E-6593-4BBE-B865-EE8E2C099A6C}"/>
    <cellStyle name="Normal 6 7 5 3" xfId="29195" xr:uid="{8B7D8112-4DEF-4B5A-9931-2F59DC1DFB53}"/>
    <cellStyle name="Normal 6 7 6" xfId="16343" xr:uid="{00000000-0005-0000-0000-0000E54D0000}"/>
    <cellStyle name="Normal 6 7 6 2" xfId="23231" xr:uid="{00000000-0005-0000-0000-0000E64D0000}"/>
    <cellStyle name="Normal 6 7 6 2 2" xfId="35138" xr:uid="{1851DDDF-3974-4F64-BED9-E2445699C947}"/>
    <cellStyle name="Normal 6 7 6 3" xfId="29196" xr:uid="{7B716A22-54A5-4B55-B322-A8D5160BD460}"/>
    <cellStyle name="Normal 6 7 7" xfId="16344" xr:uid="{00000000-0005-0000-0000-0000E74D0000}"/>
    <cellStyle name="Normal 6 7 7 2" xfId="23232" xr:uid="{00000000-0005-0000-0000-0000E84D0000}"/>
    <cellStyle name="Normal 6 7 7 2 2" xfId="35139" xr:uid="{BF4944D3-7CD0-47B6-BDA8-8B8E64C80C98}"/>
    <cellStyle name="Normal 6 7 7 3" xfId="29197" xr:uid="{A3BD9BD4-B178-4C87-BD5E-A3E8F04F2F1E}"/>
    <cellStyle name="Normal 6 7 8" xfId="16345" xr:uid="{00000000-0005-0000-0000-0000E94D0000}"/>
    <cellStyle name="Normal 6 7 9" xfId="23218" xr:uid="{00000000-0005-0000-0000-0000EA4D0000}"/>
    <cellStyle name="Normal 6 7 9 2" xfId="35125" xr:uid="{4D4CB4F6-DF9E-4BCF-A6EC-91912CD628A4}"/>
    <cellStyle name="Normal 6 8" xfId="16346" xr:uid="{00000000-0005-0000-0000-0000EB4D0000}"/>
    <cellStyle name="Normal 6 8 10" xfId="29198" xr:uid="{41942600-E470-47FF-B77B-A6058CCC37A7}"/>
    <cellStyle name="Normal 6 8 2" xfId="16347" xr:uid="{00000000-0005-0000-0000-0000EC4D0000}"/>
    <cellStyle name="Normal 6 8 2 2" xfId="16348" xr:uid="{00000000-0005-0000-0000-0000ED4D0000}"/>
    <cellStyle name="Normal 6 8 2 2 2" xfId="23235" xr:uid="{00000000-0005-0000-0000-0000EE4D0000}"/>
    <cellStyle name="Normal 6 8 2 2 2 2" xfId="35142" xr:uid="{11FD233C-4F4D-4AE5-968D-DED4DD9BAFA8}"/>
    <cellStyle name="Normal 6 8 2 2 3" xfId="29200" xr:uid="{ACE9CA3C-B71E-4FF1-9D62-88D326C35ED3}"/>
    <cellStyle name="Normal 6 8 2 3" xfId="16349" xr:uid="{00000000-0005-0000-0000-0000EF4D0000}"/>
    <cellStyle name="Normal 6 8 2 3 2" xfId="23236" xr:uid="{00000000-0005-0000-0000-0000F04D0000}"/>
    <cellStyle name="Normal 6 8 2 3 2 2" xfId="35143" xr:uid="{C6ECEE68-B0F4-4FCE-BDE1-B0612AFE879A}"/>
    <cellStyle name="Normal 6 8 2 3 3" xfId="29201" xr:uid="{6D9AB043-20CA-4E4B-8A66-8A33210790E2}"/>
    <cellStyle name="Normal 6 8 2 4" xfId="16350" xr:uid="{00000000-0005-0000-0000-0000F14D0000}"/>
    <cellStyle name="Normal 6 8 2 4 2" xfId="23237" xr:uid="{00000000-0005-0000-0000-0000F24D0000}"/>
    <cellStyle name="Normal 6 8 2 4 2 2" xfId="35144" xr:uid="{B3A5DDBB-8376-4BDE-95C6-367428039D46}"/>
    <cellStyle name="Normal 6 8 2 4 3" xfId="29202" xr:uid="{755F45A2-5B3C-45F6-BF33-17BD9F83BAB2}"/>
    <cellStyle name="Normal 6 8 2 5" xfId="16351" xr:uid="{00000000-0005-0000-0000-0000F34D0000}"/>
    <cellStyle name="Normal 6 8 2 5 2" xfId="23238" xr:uid="{00000000-0005-0000-0000-0000F44D0000}"/>
    <cellStyle name="Normal 6 8 2 5 2 2" xfId="35145" xr:uid="{2F11F4B9-1D95-4CE3-A24B-333B38C2CF20}"/>
    <cellStyle name="Normal 6 8 2 5 3" xfId="29203" xr:uid="{98E029FA-4425-41FE-BC46-9840DCFD0EB5}"/>
    <cellStyle name="Normal 6 8 2 6" xfId="16352" xr:uid="{00000000-0005-0000-0000-0000F54D0000}"/>
    <cellStyle name="Normal 6 8 2 6 2" xfId="23239" xr:uid="{00000000-0005-0000-0000-0000F64D0000}"/>
    <cellStyle name="Normal 6 8 2 6 2 2" xfId="35146" xr:uid="{0D7919E5-43B7-4FEF-8FDA-D511FE2A8D46}"/>
    <cellStyle name="Normal 6 8 2 6 3" xfId="29204" xr:uid="{E7D929FB-E57D-437E-BD71-E3D9758E5C94}"/>
    <cellStyle name="Normal 6 8 2 7" xfId="23234" xr:uid="{00000000-0005-0000-0000-0000F74D0000}"/>
    <cellStyle name="Normal 6 8 2 7 2" xfId="35141" xr:uid="{989F2770-B7F4-4091-8FCF-3E402C25D0CB}"/>
    <cellStyle name="Normal 6 8 2 8" xfId="29199" xr:uid="{08515C32-7DCB-46D5-82A5-278A5317D0AA}"/>
    <cellStyle name="Normal 6 8 3" xfId="16353" xr:uid="{00000000-0005-0000-0000-0000F84D0000}"/>
    <cellStyle name="Normal 6 8 3 2" xfId="16354" xr:uid="{00000000-0005-0000-0000-0000F94D0000}"/>
    <cellStyle name="Normal 6 8 3 2 2" xfId="23241" xr:uid="{00000000-0005-0000-0000-0000FA4D0000}"/>
    <cellStyle name="Normal 6 8 3 2 2 2" xfId="35148" xr:uid="{5706ACEE-F7B7-4E0C-B3D8-6413252284DA}"/>
    <cellStyle name="Normal 6 8 3 2 3" xfId="29206" xr:uid="{2B8A0169-0000-493D-9129-6420FEFFB61B}"/>
    <cellStyle name="Normal 6 8 3 3" xfId="23240" xr:uid="{00000000-0005-0000-0000-0000FB4D0000}"/>
    <cellStyle name="Normal 6 8 3 3 2" xfId="35147" xr:uid="{201C35C2-F3D1-4CAD-9D4A-E4C4BB44A804}"/>
    <cellStyle name="Normal 6 8 3 4" xfId="29205" xr:uid="{B5A34B63-A0EF-4F6C-944C-98AC2E327BE1}"/>
    <cellStyle name="Normal 6 8 4" xfId="16355" xr:uid="{00000000-0005-0000-0000-0000FC4D0000}"/>
    <cellStyle name="Normal 6 8 4 2" xfId="16356" xr:uid="{00000000-0005-0000-0000-0000FD4D0000}"/>
    <cellStyle name="Normal 6 8 4 2 2" xfId="23243" xr:uid="{00000000-0005-0000-0000-0000FE4D0000}"/>
    <cellStyle name="Normal 6 8 4 2 2 2" xfId="35150" xr:uid="{6AF0308E-19BD-47E4-83B2-CBB0439E8A75}"/>
    <cellStyle name="Normal 6 8 4 2 3" xfId="29208" xr:uid="{09E3876A-D67E-4031-A03C-357CBFE18550}"/>
    <cellStyle name="Normal 6 8 4 3" xfId="23242" xr:uid="{00000000-0005-0000-0000-0000FF4D0000}"/>
    <cellStyle name="Normal 6 8 4 3 2" xfId="35149" xr:uid="{D39DC44D-6834-4221-BB4E-7CC03C35EE75}"/>
    <cellStyle name="Normal 6 8 4 4" xfId="29207" xr:uid="{D0597287-D990-4E47-9B18-8F4212A46013}"/>
    <cellStyle name="Normal 6 8 5" xfId="16357" xr:uid="{00000000-0005-0000-0000-0000004E0000}"/>
    <cellStyle name="Normal 6 8 5 2" xfId="23244" xr:uid="{00000000-0005-0000-0000-0000014E0000}"/>
    <cellStyle name="Normal 6 8 5 2 2" xfId="35151" xr:uid="{E9316463-DC26-4671-AB2E-E41852428FBC}"/>
    <cellStyle name="Normal 6 8 5 3" xfId="29209" xr:uid="{6C176C4E-5251-449E-A7E0-BF1CC50C25E3}"/>
    <cellStyle name="Normal 6 8 6" xfId="16358" xr:uid="{00000000-0005-0000-0000-0000024E0000}"/>
    <cellStyle name="Normal 6 8 6 2" xfId="23245" xr:uid="{00000000-0005-0000-0000-0000034E0000}"/>
    <cellStyle name="Normal 6 8 6 2 2" xfId="35152" xr:uid="{8CA513E7-0E95-4294-8446-9709EDADFB57}"/>
    <cellStyle name="Normal 6 8 6 3" xfId="29210" xr:uid="{6B87ABE9-30DE-4864-8080-EB76CC1B4287}"/>
    <cellStyle name="Normal 6 8 7" xfId="16359" xr:uid="{00000000-0005-0000-0000-0000044E0000}"/>
    <cellStyle name="Normal 6 8 7 2" xfId="23246" xr:uid="{00000000-0005-0000-0000-0000054E0000}"/>
    <cellStyle name="Normal 6 8 7 2 2" xfId="35153" xr:uid="{4009E198-FFA8-4119-9790-34EDC87A77AD}"/>
    <cellStyle name="Normal 6 8 7 3" xfId="29211" xr:uid="{9E1F7BFE-CB83-4DF9-865C-06FB8E80674F}"/>
    <cellStyle name="Normal 6 8 8" xfId="16360" xr:uid="{00000000-0005-0000-0000-0000064E0000}"/>
    <cellStyle name="Normal 6 8 9" xfId="23233" xr:uid="{00000000-0005-0000-0000-0000074E0000}"/>
    <cellStyle name="Normal 6 8 9 2" xfId="35140" xr:uid="{2AA3F0B8-E111-49C5-90A7-83C883DFB2D9}"/>
    <cellStyle name="Normal 6 9" xfId="16361" xr:uid="{00000000-0005-0000-0000-0000084E0000}"/>
    <cellStyle name="Normal 6 9 2" xfId="16362" xr:uid="{00000000-0005-0000-0000-0000094E0000}"/>
    <cellStyle name="Normal 6 9 2 2" xfId="16363" xr:uid="{00000000-0005-0000-0000-00000A4E0000}"/>
    <cellStyle name="Normal 6 9 2 2 2" xfId="23249" xr:uid="{00000000-0005-0000-0000-00000B4E0000}"/>
    <cellStyle name="Normal 6 9 2 2 2 2" xfId="35156" xr:uid="{79853C82-891B-47B1-9CE7-A6C93B699469}"/>
    <cellStyle name="Normal 6 9 2 2 3" xfId="29214" xr:uid="{3D574848-1E6C-49FE-A860-B4A69993AB1E}"/>
    <cellStyle name="Normal 6 9 2 3" xfId="16364" xr:uid="{00000000-0005-0000-0000-00000C4E0000}"/>
    <cellStyle name="Normal 6 9 2 3 2" xfId="23250" xr:uid="{00000000-0005-0000-0000-00000D4E0000}"/>
    <cellStyle name="Normal 6 9 2 3 2 2" xfId="35157" xr:uid="{0EB52B46-3310-46F0-9030-13A8B9CE114A}"/>
    <cellStyle name="Normal 6 9 2 3 3" xfId="29215" xr:uid="{92DABA70-4DC8-49FB-B04D-1572561AC976}"/>
    <cellStyle name="Normal 6 9 2 4" xfId="16365" xr:uid="{00000000-0005-0000-0000-00000E4E0000}"/>
    <cellStyle name="Normal 6 9 2 4 2" xfId="23251" xr:uid="{00000000-0005-0000-0000-00000F4E0000}"/>
    <cellStyle name="Normal 6 9 2 4 2 2" xfId="35158" xr:uid="{623D3D90-D448-4926-81AE-7478A7AF41AD}"/>
    <cellStyle name="Normal 6 9 2 4 3" xfId="29216" xr:uid="{39DFEE56-CF56-4E7F-BC6F-A8B1B659FF16}"/>
    <cellStyle name="Normal 6 9 2 5" xfId="16366" xr:uid="{00000000-0005-0000-0000-0000104E0000}"/>
    <cellStyle name="Normal 6 9 2 5 2" xfId="23252" xr:uid="{00000000-0005-0000-0000-0000114E0000}"/>
    <cellStyle name="Normal 6 9 2 5 2 2" xfId="35159" xr:uid="{0111E8D7-8F68-4520-8986-FE5DEBA3AABC}"/>
    <cellStyle name="Normal 6 9 2 5 3" xfId="29217" xr:uid="{A61F7EC6-1634-4B26-B0AA-D35081936AC6}"/>
    <cellStyle name="Normal 6 9 2 6" xfId="23248" xr:uid="{00000000-0005-0000-0000-0000124E0000}"/>
    <cellStyle name="Normal 6 9 2 6 2" xfId="35155" xr:uid="{F9A1525C-D195-49F9-84A3-DD0A902D676F}"/>
    <cellStyle name="Normal 6 9 2 7" xfId="29213" xr:uid="{7D72F024-6F34-4FA3-8293-C488035CC755}"/>
    <cellStyle name="Normal 6 9 3" xfId="16367" xr:uid="{00000000-0005-0000-0000-0000134E0000}"/>
    <cellStyle name="Normal 6 9 3 2" xfId="16368" xr:uid="{00000000-0005-0000-0000-0000144E0000}"/>
    <cellStyle name="Normal 6 9 3 2 2" xfId="23254" xr:uid="{00000000-0005-0000-0000-0000154E0000}"/>
    <cellStyle name="Normal 6 9 3 2 2 2" xfId="35161" xr:uid="{4496ACA4-1F81-4731-B3A2-E77051DA61D6}"/>
    <cellStyle name="Normal 6 9 3 2 3" xfId="29219" xr:uid="{213F3BB6-A6F4-4296-8FEE-3F2B849543E1}"/>
    <cellStyle name="Normal 6 9 3 3" xfId="23253" xr:uid="{00000000-0005-0000-0000-0000164E0000}"/>
    <cellStyle name="Normal 6 9 3 3 2" xfId="35160" xr:uid="{CED76697-3633-4662-A96C-9AEE44AC097E}"/>
    <cellStyle name="Normal 6 9 3 4" xfId="29218" xr:uid="{CCA12907-F422-48A4-8D30-38946168C6B1}"/>
    <cellStyle name="Normal 6 9 4" xfId="16369" xr:uid="{00000000-0005-0000-0000-0000174E0000}"/>
    <cellStyle name="Normal 6 9 4 2" xfId="16370" xr:uid="{00000000-0005-0000-0000-0000184E0000}"/>
    <cellStyle name="Normal 6 9 4 2 2" xfId="23256" xr:uid="{00000000-0005-0000-0000-0000194E0000}"/>
    <cellStyle name="Normal 6 9 4 2 2 2" xfId="35163" xr:uid="{14741D57-DB23-4CDE-A717-A42D210BCDFC}"/>
    <cellStyle name="Normal 6 9 4 2 3" xfId="29221" xr:uid="{671075B0-64A9-407B-A8F1-EC3C26692683}"/>
    <cellStyle name="Normal 6 9 4 3" xfId="23255" xr:uid="{00000000-0005-0000-0000-00001A4E0000}"/>
    <cellStyle name="Normal 6 9 4 3 2" xfId="35162" xr:uid="{87635E50-2E6D-436D-B1A7-86CBFA36FC5D}"/>
    <cellStyle name="Normal 6 9 4 4" xfId="29220" xr:uid="{332F5629-5784-495A-AFE1-49798BA0B745}"/>
    <cellStyle name="Normal 6 9 5" xfId="16371" xr:uid="{00000000-0005-0000-0000-00001B4E0000}"/>
    <cellStyle name="Normal 6 9 5 2" xfId="23257" xr:uid="{00000000-0005-0000-0000-00001C4E0000}"/>
    <cellStyle name="Normal 6 9 5 2 2" xfId="35164" xr:uid="{45EF4822-EEAA-4AA4-89D7-57CF54BA05D8}"/>
    <cellStyle name="Normal 6 9 5 3" xfId="29222" xr:uid="{759F9E8A-E034-48BB-B78B-908B075F7B18}"/>
    <cellStyle name="Normal 6 9 6" xfId="16372" xr:uid="{00000000-0005-0000-0000-00001D4E0000}"/>
    <cellStyle name="Normal 6 9 6 2" xfId="23258" xr:uid="{00000000-0005-0000-0000-00001E4E0000}"/>
    <cellStyle name="Normal 6 9 6 2 2" xfId="35165" xr:uid="{D00656C3-F94C-4B36-A890-8AE03C60D21B}"/>
    <cellStyle name="Normal 6 9 6 3" xfId="29223" xr:uid="{FD4707C1-4006-4CB5-AE28-E77B15BC86A5}"/>
    <cellStyle name="Normal 6 9 7" xfId="16373" xr:uid="{00000000-0005-0000-0000-00001F4E0000}"/>
    <cellStyle name="Normal 6 9 8" xfId="23247" xr:uid="{00000000-0005-0000-0000-0000204E0000}"/>
    <cellStyle name="Normal 6 9 8 2" xfId="35154" xr:uid="{5A451FB1-747E-445C-AE7F-A92149667899}"/>
    <cellStyle name="Normal 6 9 9" xfId="29212" xr:uid="{5A643083-E4AA-4152-981E-A05BED82B5FC}"/>
    <cellStyle name="Normal 60" xfId="16374" xr:uid="{00000000-0005-0000-0000-0000214E0000}"/>
    <cellStyle name="Normal 60 2" xfId="16375" xr:uid="{00000000-0005-0000-0000-0000224E0000}"/>
    <cellStyle name="Normal 60 2 2" xfId="23260" xr:uid="{00000000-0005-0000-0000-0000234E0000}"/>
    <cellStyle name="Normal 60 2 2 2" xfId="35167" xr:uid="{2A75EF7E-D643-44EE-91FD-3C58D2689DB1}"/>
    <cellStyle name="Normal 60 2 3" xfId="29225" xr:uid="{0F1E144E-D832-4507-BC23-FC9EA4A7096D}"/>
    <cellStyle name="Normal 60 3" xfId="16376" xr:uid="{00000000-0005-0000-0000-0000244E0000}"/>
    <cellStyle name="Normal 60 3 2" xfId="23261" xr:uid="{00000000-0005-0000-0000-0000254E0000}"/>
    <cellStyle name="Normal 60 3 2 2" xfId="35168" xr:uid="{9277B16C-DBA7-4E95-B361-0D3E1598E825}"/>
    <cellStyle name="Normal 60 3 3" xfId="29226" xr:uid="{B8E3094A-A4DF-4907-9A08-4F09E2AEABE0}"/>
    <cellStyle name="Normal 60 4" xfId="16377" xr:uid="{00000000-0005-0000-0000-0000264E0000}"/>
    <cellStyle name="Normal 60 4 2" xfId="23262" xr:uid="{00000000-0005-0000-0000-0000274E0000}"/>
    <cellStyle name="Normal 60 4 2 2" xfId="35169" xr:uid="{87C75FB2-D405-4C0E-BAD4-F826DC0FA68D}"/>
    <cellStyle name="Normal 60 4 3" xfId="29227" xr:uid="{C295407A-32C2-4370-9997-4393A384FBF2}"/>
    <cellStyle name="Normal 60 5" xfId="23259" xr:uid="{00000000-0005-0000-0000-0000284E0000}"/>
    <cellStyle name="Normal 60 5 2" xfId="35166" xr:uid="{E5A31223-DDF7-48E0-91D1-FADE8F39232B}"/>
    <cellStyle name="Normal 60 6" xfId="29224" xr:uid="{809BB066-DF47-4EA0-8ADE-F5A27D35B935}"/>
    <cellStyle name="Normal 600" xfId="16378" xr:uid="{00000000-0005-0000-0000-0000294E0000}"/>
    <cellStyle name="Normal 600 2" xfId="16379" xr:uid="{00000000-0005-0000-0000-00002A4E0000}"/>
    <cellStyle name="Normal 601" xfId="16380" xr:uid="{00000000-0005-0000-0000-00002B4E0000}"/>
    <cellStyle name="Normal 601 2" xfId="16381" xr:uid="{00000000-0005-0000-0000-00002C4E0000}"/>
    <cellStyle name="Normal 602" xfId="16382" xr:uid="{00000000-0005-0000-0000-00002D4E0000}"/>
    <cellStyle name="Normal 603" xfId="16383" xr:uid="{00000000-0005-0000-0000-00002E4E0000}"/>
    <cellStyle name="Normal 604" xfId="16384" xr:uid="{00000000-0005-0000-0000-00002F4E0000}"/>
    <cellStyle name="Normal 605" xfId="16385" xr:uid="{00000000-0005-0000-0000-0000304E0000}"/>
    <cellStyle name="Normal 606" xfId="16386" xr:uid="{00000000-0005-0000-0000-0000314E0000}"/>
    <cellStyle name="Normal 607" xfId="16387" xr:uid="{00000000-0005-0000-0000-0000324E0000}"/>
    <cellStyle name="Normal 608" xfId="16388" xr:uid="{00000000-0005-0000-0000-0000334E0000}"/>
    <cellStyle name="Normal 609" xfId="16389" xr:uid="{00000000-0005-0000-0000-0000344E0000}"/>
    <cellStyle name="Normal 61" xfId="16390" xr:uid="{00000000-0005-0000-0000-0000354E0000}"/>
    <cellStyle name="Normal 61 2" xfId="16391" xr:uid="{00000000-0005-0000-0000-0000364E0000}"/>
    <cellStyle name="Normal 61 2 2" xfId="23264" xr:uid="{00000000-0005-0000-0000-0000374E0000}"/>
    <cellStyle name="Normal 61 2 2 2" xfId="35171" xr:uid="{8D4F3143-37E9-4E89-B362-7DCFF2085782}"/>
    <cellStyle name="Normal 61 2 3" xfId="29229" xr:uid="{42CB9DA3-14F8-461A-9A99-FD0891F22A4B}"/>
    <cellStyle name="Normal 61 3" xfId="23263" xr:uid="{00000000-0005-0000-0000-0000384E0000}"/>
    <cellStyle name="Normal 61 3 2" xfId="35170" xr:uid="{340B9094-7334-46D6-9EAE-13313C8CD338}"/>
    <cellStyle name="Normal 61 4" xfId="29228" xr:uid="{F8171DEA-2793-4020-8EA3-DD8156E9DEB4}"/>
    <cellStyle name="Normal 610" xfId="25573" xr:uid="{4BFFF5A7-D861-40F9-BB59-74D61ADDF7CB}"/>
    <cellStyle name="Normal 62" xfId="16392" xr:uid="{00000000-0005-0000-0000-0000394E0000}"/>
    <cellStyle name="Normal 62 2" xfId="16393" xr:uid="{00000000-0005-0000-0000-00003A4E0000}"/>
    <cellStyle name="Normal 62 2 2" xfId="23266" xr:uid="{00000000-0005-0000-0000-00003B4E0000}"/>
    <cellStyle name="Normal 62 2 2 2" xfId="35173" xr:uid="{43E10E6D-6C85-4A52-9A67-251DE66FF318}"/>
    <cellStyle name="Normal 62 2 3" xfId="29231" xr:uid="{C1A6ABC2-E7BE-4436-AEAA-913AC82E9A60}"/>
    <cellStyle name="Normal 62 3" xfId="23265" xr:uid="{00000000-0005-0000-0000-00003C4E0000}"/>
    <cellStyle name="Normal 62 3 2" xfId="35172" xr:uid="{BB69093F-213A-464F-9A4E-643FEE342D0F}"/>
    <cellStyle name="Normal 62 4" xfId="29230" xr:uid="{A00C6F1A-8D67-4E32-A157-C648456813BA}"/>
    <cellStyle name="Normal 63" xfId="16394" xr:uid="{00000000-0005-0000-0000-00003D4E0000}"/>
    <cellStyle name="Normal 63 2" xfId="16395" xr:uid="{00000000-0005-0000-0000-00003E4E0000}"/>
    <cellStyle name="Normal 63 2 2" xfId="23268" xr:uid="{00000000-0005-0000-0000-00003F4E0000}"/>
    <cellStyle name="Normal 63 2 2 2" xfId="35175" xr:uid="{D05D8B8B-4F37-4C4C-AA8E-BC3662CCB33E}"/>
    <cellStyle name="Normal 63 2 3" xfId="29233" xr:uid="{4AECA3AB-F8FB-4F98-A49B-C9758879854A}"/>
    <cellStyle name="Normal 63 3" xfId="23267" xr:uid="{00000000-0005-0000-0000-0000404E0000}"/>
    <cellStyle name="Normal 63 3 2" xfId="35174" xr:uid="{585197BC-D9E4-4FA9-AB2C-4C03744DF9BC}"/>
    <cellStyle name="Normal 63 4" xfId="29232" xr:uid="{02E08C9C-43B2-4AF0-A93E-E87DAE7C10DC}"/>
    <cellStyle name="Normal 64" xfId="16396" xr:uid="{00000000-0005-0000-0000-0000414E0000}"/>
    <cellStyle name="Normal 64 2" xfId="16397" xr:uid="{00000000-0005-0000-0000-0000424E0000}"/>
    <cellStyle name="Normal 64 2 2" xfId="23270" xr:uid="{00000000-0005-0000-0000-0000434E0000}"/>
    <cellStyle name="Normal 64 2 2 2" xfId="35177" xr:uid="{8B48E5F3-50D5-499D-A1B9-C10F72B9D762}"/>
    <cellStyle name="Normal 64 2 3" xfId="29235" xr:uid="{8C942959-0050-4800-AA35-0F8CCE092008}"/>
    <cellStyle name="Normal 64 3" xfId="23269" xr:uid="{00000000-0005-0000-0000-0000444E0000}"/>
    <cellStyle name="Normal 64 3 2" xfId="35176" xr:uid="{5190CE6A-E08B-4B3F-9CE9-ED6A6AA23C65}"/>
    <cellStyle name="Normal 64 4" xfId="29234" xr:uid="{684BC041-5D85-44E6-A851-FA2E81DC62D2}"/>
    <cellStyle name="Normal 65" xfId="16398" xr:uid="{00000000-0005-0000-0000-0000454E0000}"/>
    <cellStyle name="Normal 65 2" xfId="16399" xr:uid="{00000000-0005-0000-0000-0000464E0000}"/>
    <cellStyle name="Normal 65 2 2" xfId="23272" xr:uid="{00000000-0005-0000-0000-0000474E0000}"/>
    <cellStyle name="Normal 65 2 2 2" xfId="35179" xr:uid="{6F4F9DE6-F133-436F-8CED-DC3ED3F1CEBC}"/>
    <cellStyle name="Normal 65 2 3" xfId="29237" xr:uid="{FA861836-94F3-4490-B3B0-E10C19A4A436}"/>
    <cellStyle name="Normal 65 3" xfId="23271" xr:uid="{00000000-0005-0000-0000-0000484E0000}"/>
    <cellStyle name="Normal 65 3 2" xfId="35178" xr:uid="{F2795314-7D30-46D0-85C2-FF747F49C06C}"/>
    <cellStyle name="Normal 65 4" xfId="29236" xr:uid="{8E33EA4D-6F43-45B1-915F-CF572CB7047D}"/>
    <cellStyle name="Normal 66" xfId="16400" xr:uid="{00000000-0005-0000-0000-0000494E0000}"/>
    <cellStyle name="Normal 66 2" xfId="16401" xr:uid="{00000000-0005-0000-0000-00004A4E0000}"/>
    <cellStyle name="Normal 66 2 2" xfId="23273" xr:uid="{00000000-0005-0000-0000-00004B4E0000}"/>
    <cellStyle name="Normal 66 2 2 2" xfId="35180" xr:uid="{89691E7A-D27F-48B4-9242-A46C0E5B84D1}"/>
    <cellStyle name="Normal 66 2 3" xfId="29238" xr:uid="{C1337CCF-1BCD-4FD8-83B4-835D0402EA86}"/>
    <cellStyle name="Normal 66 3" xfId="16402" xr:uid="{00000000-0005-0000-0000-00004C4E0000}"/>
    <cellStyle name="Normal 66 3 2" xfId="23274" xr:uid="{00000000-0005-0000-0000-00004D4E0000}"/>
    <cellStyle name="Normal 66 3 2 2" xfId="35181" xr:uid="{844D057B-D680-4E8E-81B1-0DD2AD5FB072}"/>
    <cellStyle name="Normal 66 3 3" xfId="29239" xr:uid="{88BC8AAF-BE20-48D8-ACFD-D45A322A57FE}"/>
    <cellStyle name="Normal 66 4" xfId="16403" xr:uid="{00000000-0005-0000-0000-00004E4E0000}"/>
    <cellStyle name="Normal 66 4 2" xfId="23275" xr:uid="{00000000-0005-0000-0000-00004F4E0000}"/>
    <cellStyle name="Normal 66 4 2 2" xfId="35182" xr:uid="{799ADC23-04DA-4AAF-A272-F55C4542C714}"/>
    <cellStyle name="Normal 66 4 3" xfId="29240" xr:uid="{0AB4B3DA-6596-42B3-8CDD-BD6EA64D3BA5}"/>
    <cellStyle name="Normal 67" xfId="16404" xr:uid="{00000000-0005-0000-0000-0000504E0000}"/>
    <cellStyle name="Normal 67 2" xfId="16405" xr:uid="{00000000-0005-0000-0000-0000514E0000}"/>
    <cellStyle name="Normal 67 2 2" xfId="23276" xr:uid="{00000000-0005-0000-0000-0000524E0000}"/>
    <cellStyle name="Normal 67 2 2 2" xfId="35183" xr:uid="{F6295BB8-9FB3-4DB8-9109-3DA303F299B2}"/>
    <cellStyle name="Normal 67 2 3" xfId="29241" xr:uid="{3DFC33D3-F240-4377-B681-AAF9E2342026}"/>
    <cellStyle name="Normal 67 3" xfId="16406" xr:uid="{00000000-0005-0000-0000-0000534E0000}"/>
    <cellStyle name="Normal 67 3 2" xfId="23277" xr:uid="{00000000-0005-0000-0000-0000544E0000}"/>
    <cellStyle name="Normal 67 3 2 2" xfId="35184" xr:uid="{96A9CE4B-4DFA-4E8C-92AD-18175574BC75}"/>
    <cellStyle name="Normal 67 3 3" xfId="29242" xr:uid="{9CB63F60-78D1-418D-8066-D14F0A07D09F}"/>
    <cellStyle name="Normal 67 4" xfId="16407" xr:uid="{00000000-0005-0000-0000-0000554E0000}"/>
    <cellStyle name="Normal 67 4 2" xfId="23278" xr:uid="{00000000-0005-0000-0000-0000564E0000}"/>
    <cellStyle name="Normal 67 4 2 2" xfId="35185" xr:uid="{103385AC-FB75-4631-BAD6-98EC426E70DC}"/>
    <cellStyle name="Normal 67 4 3" xfId="29243" xr:uid="{11A2C78B-D905-4492-B30E-3E87591B3C5F}"/>
    <cellStyle name="Normal 68" xfId="16408" xr:uid="{00000000-0005-0000-0000-0000574E0000}"/>
    <cellStyle name="Normal 68 2" xfId="16409" xr:uid="{00000000-0005-0000-0000-0000584E0000}"/>
    <cellStyle name="Normal 68 2 2" xfId="23279" xr:uid="{00000000-0005-0000-0000-0000594E0000}"/>
    <cellStyle name="Normal 68 2 2 2" xfId="35186" xr:uid="{7A1E70CA-7054-4591-8C49-5AC030BFDE65}"/>
    <cellStyle name="Normal 68 2 3" xfId="29244" xr:uid="{1831ECDA-1725-48FA-9587-7B9F4BC811B9}"/>
    <cellStyle name="Normal 68 3" xfId="16410" xr:uid="{00000000-0005-0000-0000-00005A4E0000}"/>
    <cellStyle name="Normal 68 3 2" xfId="23280" xr:uid="{00000000-0005-0000-0000-00005B4E0000}"/>
    <cellStyle name="Normal 68 3 2 2" xfId="35187" xr:uid="{876F8568-A485-48F8-9D82-6FA5E26A90D4}"/>
    <cellStyle name="Normal 68 3 3" xfId="29245" xr:uid="{74EDA722-DB27-4CCA-BCAB-86BC9BCEB42F}"/>
    <cellStyle name="Normal 69" xfId="16411" xr:uid="{00000000-0005-0000-0000-00005C4E0000}"/>
    <cellStyle name="Normal 69 2" xfId="16412" xr:uid="{00000000-0005-0000-0000-00005D4E0000}"/>
    <cellStyle name="Normal 69 2 2" xfId="23281" xr:uid="{00000000-0005-0000-0000-00005E4E0000}"/>
    <cellStyle name="Normal 69 2 2 2" xfId="35188" xr:uid="{580CB01D-B3E6-4995-ADD2-B7BD3052E61F}"/>
    <cellStyle name="Normal 69 2 3" xfId="29246" xr:uid="{F9B07710-0772-4122-A333-07253B8A309F}"/>
    <cellStyle name="Normal 69 3" xfId="16413" xr:uid="{00000000-0005-0000-0000-00005F4E0000}"/>
    <cellStyle name="Normal 69 3 2" xfId="23282" xr:uid="{00000000-0005-0000-0000-0000604E0000}"/>
    <cellStyle name="Normal 69 3 2 2" xfId="35189" xr:uid="{07E90D5D-5CCB-47B1-BD44-DCED74E1A307}"/>
    <cellStyle name="Normal 69 3 3" xfId="29247" xr:uid="{22E7EB1B-D615-4939-A7BF-9695EA8868BE}"/>
    <cellStyle name="Normal 7" xfId="16414" xr:uid="{00000000-0005-0000-0000-0000614E0000}"/>
    <cellStyle name="Normal 7 10" xfId="16415" xr:uid="{00000000-0005-0000-0000-0000624E0000}"/>
    <cellStyle name="Normal 7 10 2" xfId="16416" xr:uid="{00000000-0005-0000-0000-0000634E0000}"/>
    <cellStyle name="Normal 7 10 2 2" xfId="23284" xr:uid="{00000000-0005-0000-0000-0000644E0000}"/>
    <cellStyle name="Normal 7 10 2 2 2" xfId="35191" xr:uid="{1688385E-9EC1-48FA-A95F-3C0063D9F2BC}"/>
    <cellStyle name="Normal 7 10 2 3" xfId="29249" xr:uid="{802CD4C1-514E-41ED-8AEB-31FB6E36E928}"/>
    <cellStyle name="Normal 7 10 3" xfId="16417" xr:uid="{00000000-0005-0000-0000-0000654E0000}"/>
    <cellStyle name="Normal 7 10 3 2" xfId="23285" xr:uid="{00000000-0005-0000-0000-0000664E0000}"/>
    <cellStyle name="Normal 7 10 3 2 2" xfId="35192" xr:uid="{33542BF4-C555-49FC-BC7D-5E88C9ADEE23}"/>
    <cellStyle name="Normal 7 10 3 3" xfId="29250" xr:uid="{01079F51-5967-44B4-A500-6750F7A1C6BF}"/>
    <cellStyle name="Normal 7 10 4" xfId="16418" xr:uid="{00000000-0005-0000-0000-0000674E0000}"/>
    <cellStyle name="Normal 7 10 4 2" xfId="23286" xr:uid="{00000000-0005-0000-0000-0000684E0000}"/>
    <cellStyle name="Normal 7 10 4 2 2" xfId="35193" xr:uid="{DF727ECF-A0A1-4A51-9798-6C428F23F72A}"/>
    <cellStyle name="Normal 7 10 4 3" xfId="29251" xr:uid="{0CB83753-859B-48E8-A504-D2A45E94488D}"/>
    <cellStyle name="Normal 7 10 5" xfId="16419" xr:uid="{00000000-0005-0000-0000-0000694E0000}"/>
    <cellStyle name="Normal 7 10 5 2" xfId="23287" xr:uid="{00000000-0005-0000-0000-00006A4E0000}"/>
    <cellStyle name="Normal 7 10 5 2 2" xfId="35194" xr:uid="{7DE4BCE6-3B92-437B-BF9B-F8CAB6552966}"/>
    <cellStyle name="Normal 7 10 5 3" xfId="29252" xr:uid="{9CEF9695-9A3E-426D-A7BE-DA8693C14498}"/>
    <cellStyle name="Normal 7 10 6" xfId="16420" xr:uid="{00000000-0005-0000-0000-00006B4E0000}"/>
    <cellStyle name="Normal 7 10 7" xfId="23283" xr:uid="{00000000-0005-0000-0000-00006C4E0000}"/>
    <cellStyle name="Normal 7 10 7 2" xfId="35190" xr:uid="{E00E5574-96DF-4D45-9909-77BCF2887561}"/>
    <cellStyle name="Normal 7 10 8" xfId="29248" xr:uid="{0AE40682-81ED-4E51-B133-FB9C7AEFC392}"/>
    <cellStyle name="Normal 7 11" xfId="16421" xr:uid="{00000000-0005-0000-0000-00006D4E0000}"/>
    <cellStyle name="Normal 7 11 2" xfId="16422" xr:uid="{00000000-0005-0000-0000-00006E4E0000}"/>
    <cellStyle name="Normal 7 11 2 2" xfId="23289" xr:uid="{00000000-0005-0000-0000-00006F4E0000}"/>
    <cellStyle name="Normal 7 11 2 2 2" xfId="35196" xr:uid="{A6825DD0-6866-435B-8153-67E2501FF999}"/>
    <cellStyle name="Normal 7 11 2 3" xfId="29254" xr:uid="{D579E6B4-BF01-4728-80BB-F44FEA19F926}"/>
    <cellStyle name="Normal 7 11 3" xfId="16423" xr:uid="{00000000-0005-0000-0000-0000704E0000}"/>
    <cellStyle name="Normal 7 11 3 2" xfId="23290" xr:uid="{00000000-0005-0000-0000-0000714E0000}"/>
    <cellStyle name="Normal 7 11 3 2 2" xfId="35197" xr:uid="{D9678DE4-A1E5-40AE-9F8C-1C9E33229FA4}"/>
    <cellStyle name="Normal 7 11 3 3" xfId="29255" xr:uid="{DE8A15DF-D94D-4D32-8CE9-CC3DEDC1C6E0}"/>
    <cellStyle name="Normal 7 11 4" xfId="16424" xr:uid="{00000000-0005-0000-0000-0000724E0000}"/>
    <cellStyle name="Normal 7 11 4 2" xfId="23291" xr:uid="{00000000-0005-0000-0000-0000734E0000}"/>
    <cellStyle name="Normal 7 11 4 2 2" xfId="35198" xr:uid="{1B194E2A-EBAA-4F9B-8D62-43D60A57E3E9}"/>
    <cellStyle name="Normal 7 11 4 3" xfId="29256" xr:uid="{C4DBFB73-4216-4B4E-9D65-98917C5C46AB}"/>
    <cellStyle name="Normal 7 11 5" xfId="16425" xr:uid="{00000000-0005-0000-0000-0000744E0000}"/>
    <cellStyle name="Normal 7 11 5 2" xfId="23292" xr:uid="{00000000-0005-0000-0000-0000754E0000}"/>
    <cellStyle name="Normal 7 11 5 2 2" xfId="35199" xr:uid="{422B8E48-A308-4F03-A652-27C0C99C743C}"/>
    <cellStyle name="Normal 7 11 5 3" xfId="29257" xr:uid="{119F1D84-1D3E-4294-A2BF-B00E5E1A2B05}"/>
    <cellStyle name="Normal 7 11 6" xfId="16426" xr:uid="{00000000-0005-0000-0000-0000764E0000}"/>
    <cellStyle name="Normal 7 11 7" xfId="23288" xr:uid="{00000000-0005-0000-0000-0000774E0000}"/>
    <cellStyle name="Normal 7 11 7 2" xfId="35195" xr:uid="{F08EA56A-FA4D-4EE9-806F-95E417E9C1D5}"/>
    <cellStyle name="Normal 7 11 8" xfId="29253" xr:uid="{8E8ED166-B7BB-45A6-A730-FEB204AA4F6C}"/>
    <cellStyle name="Normal 7 12" xfId="16427" xr:uid="{00000000-0005-0000-0000-0000784E0000}"/>
    <cellStyle name="Normal 7 12 2" xfId="16428" xr:uid="{00000000-0005-0000-0000-0000794E0000}"/>
    <cellStyle name="Normal 7 12 2 2" xfId="23294" xr:uid="{00000000-0005-0000-0000-00007A4E0000}"/>
    <cellStyle name="Normal 7 12 2 2 2" xfId="35201" xr:uid="{1A8D1CEB-9148-41A6-9757-C843C883D48B}"/>
    <cellStyle name="Normal 7 12 2 3" xfId="29259" xr:uid="{675498DD-97A8-4F5B-AD36-BB4CDE8D53FB}"/>
    <cellStyle name="Normal 7 12 3" xfId="16429" xr:uid="{00000000-0005-0000-0000-00007B4E0000}"/>
    <cellStyle name="Normal 7 12 3 2" xfId="23295" xr:uid="{00000000-0005-0000-0000-00007C4E0000}"/>
    <cellStyle name="Normal 7 12 3 2 2" xfId="35202" xr:uid="{7C021F14-EAAE-47E7-A646-518C94640CDA}"/>
    <cellStyle name="Normal 7 12 3 3" xfId="29260" xr:uid="{55A25148-825E-4C41-806B-CB1CF9CF9E23}"/>
    <cellStyle name="Normal 7 12 4" xfId="16430" xr:uid="{00000000-0005-0000-0000-00007D4E0000}"/>
    <cellStyle name="Normal 7 12 4 2" xfId="23296" xr:uid="{00000000-0005-0000-0000-00007E4E0000}"/>
    <cellStyle name="Normal 7 12 4 2 2" xfId="35203" xr:uid="{532F6192-A3F0-4CCB-9035-0CFC731F0CEF}"/>
    <cellStyle name="Normal 7 12 4 3" xfId="29261" xr:uid="{131955A1-5672-4E97-AF2E-56702B5DEF9F}"/>
    <cellStyle name="Normal 7 12 5" xfId="16431" xr:uid="{00000000-0005-0000-0000-00007F4E0000}"/>
    <cellStyle name="Normal 7 12 5 2" xfId="23297" xr:uid="{00000000-0005-0000-0000-0000804E0000}"/>
    <cellStyle name="Normal 7 12 5 2 2" xfId="35204" xr:uid="{08C5E5C0-B9DE-47ED-B784-52C2F799888B}"/>
    <cellStyle name="Normal 7 12 5 3" xfId="29262" xr:uid="{AAD93FAB-2F7A-4E3C-ABE3-B226013A175B}"/>
    <cellStyle name="Normal 7 12 6" xfId="23293" xr:uid="{00000000-0005-0000-0000-0000814E0000}"/>
    <cellStyle name="Normal 7 12 6 2" xfId="35200" xr:uid="{D7DBFB2B-82EB-4923-8912-66E69CF6688C}"/>
    <cellStyle name="Normal 7 12 7" xfId="29258" xr:uid="{5F159CBC-0A80-4852-88E1-632DBCC39931}"/>
    <cellStyle name="Normal 7 13" xfId="16432" xr:uid="{00000000-0005-0000-0000-0000824E0000}"/>
    <cellStyle name="Normal 7 13 2" xfId="16433" xr:uid="{00000000-0005-0000-0000-0000834E0000}"/>
    <cellStyle name="Normal 7 13 2 2" xfId="23299" xr:uid="{00000000-0005-0000-0000-0000844E0000}"/>
    <cellStyle name="Normal 7 13 2 2 2" xfId="35206" xr:uid="{C8531954-EAEF-47CC-819A-433A0BAD9871}"/>
    <cellStyle name="Normal 7 13 2 3" xfId="29264" xr:uid="{A721956E-D9CF-4C6E-876D-64FFA77BD6D3}"/>
    <cellStyle name="Normal 7 13 3" xfId="16434" xr:uid="{00000000-0005-0000-0000-0000854E0000}"/>
    <cellStyle name="Normal 7 13 3 2" xfId="23300" xr:uid="{00000000-0005-0000-0000-0000864E0000}"/>
    <cellStyle name="Normal 7 13 3 2 2" xfId="35207" xr:uid="{422E41F9-A3F9-4887-9C99-10D3561CAFA9}"/>
    <cellStyle name="Normal 7 13 3 3" xfId="29265" xr:uid="{E0EF50FC-8991-4485-BBF0-1C8AE4D01140}"/>
    <cellStyle name="Normal 7 13 4" xfId="16435" xr:uid="{00000000-0005-0000-0000-0000874E0000}"/>
    <cellStyle name="Normal 7 13 4 2" xfId="23301" xr:uid="{00000000-0005-0000-0000-0000884E0000}"/>
    <cellStyle name="Normal 7 13 4 2 2" xfId="35208" xr:uid="{973C4F16-4778-4592-8BC2-F77B02DD7286}"/>
    <cellStyle name="Normal 7 13 4 3" xfId="29266" xr:uid="{46788530-06BE-4011-91CA-389095D6A84B}"/>
    <cellStyle name="Normal 7 13 5" xfId="23298" xr:uid="{00000000-0005-0000-0000-0000894E0000}"/>
    <cellStyle name="Normal 7 13 5 2" xfId="35205" xr:uid="{2DAD7762-3E32-4D2A-8EFC-C32B0A5FF720}"/>
    <cellStyle name="Normal 7 13 6" xfId="29263" xr:uid="{6DC67C22-98E5-4BB7-B4F4-91977239CC98}"/>
    <cellStyle name="Normal 7 14" xfId="16436" xr:uid="{00000000-0005-0000-0000-00008A4E0000}"/>
    <cellStyle name="Normal 7 14 2" xfId="16437" xr:uid="{00000000-0005-0000-0000-00008B4E0000}"/>
    <cellStyle name="Normal 7 14 2 2" xfId="23303" xr:uid="{00000000-0005-0000-0000-00008C4E0000}"/>
    <cellStyle name="Normal 7 14 2 2 2" xfId="35210" xr:uid="{0E0BC22B-0925-4966-8CAC-3CEAC73905F6}"/>
    <cellStyle name="Normal 7 14 2 3" xfId="29268" xr:uid="{04C03BCD-F3DD-4D4F-B0C3-DBC2A40DD808}"/>
    <cellStyle name="Normal 7 14 3" xfId="16438" xr:uid="{00000000-0005-0000-0000-00008D4E0000}"/>
    <cellStyle name="Normal 7 14 3 2" xfId="23304" xr:uid="{00000000-0005-0000-0000-00008E4E0000}"/>
    <cellStyle name="Normal 7 14 3 2 2" xfId="35211" xr:uid="{25613B0F-8ECE-40CE-BD1E-4CDB2AD2CC94}"/>
    <cellStyle name="Normal 7 14 3 3" xfId="29269" xr:uid="{C1A7A81D-361D-40EE-961A-1F9DCF94072F}"/>
    <cellStyle name="Normal 7 14 4" xfId="16439" xr:uid="{00000000-0005-0000-0000-00008F4E0000}"/>
    <cellStyle name="Normal 7 14 4 2" xfId="23305" xr:uid="{00000000-0005-0000-0000-0000904E0000}"/>
    <cellStyle name="Normal 7 14 4 2 2" xfId="35212" xr:uid="{6B29ED53-1B55-4991-90A3-6E8EBB05A712}"/>
    <cellStyle name="Normal 7 14 4 3" xfId="29270" xr:uid="{D23F7793-63DF-4E78-9DB3-378556637423}"/>
    <cellStyle name="Normal 7 14 5" xfId="23302" xr:uid="{00000000-0005-0000-0000-0000914E0000}"/>
    <cellStyle name="Normal 7 14 5 2" xfId="35209" xr:uid="{F29EB141-C44C-4B34-AA03-306F3D61C7B3}"/>
    <cellStyle name="Normal 7 14 6" xfId="29267" xr:uid="{909DF339-197A-4C11-8884-B60E7DD3D949}"/>
    <cellStyle name="Normal 7 15" xfId="16440" xr:uid="{00000000-0005-0000-0000-0000924E0000}"/>
    <cellStyle name="Normal 7 15 2" xfId="16441" xr:uid="{00000000-0005-0000-0000-0000934E0000}"/>
    <cellStyle name="Normal 7 15 2 2" xfId="23307" xr:uid="{00000000-0005-0000-0000-0000944E0000}"/>
    <cellStyle name="Normal 7 15 2 2 2" xfId="35214" xr:uid="{459A0541-84DD-4116-BE5A-CCDB3DBC3C06}"/>
    <cellStyle name="Normal 7 15 2 3" xfId="29272" xr:uid="{BEAC7257-BF5A-4A61-BB07-39B81ED25245}"/>
    <cellStyle name="Normal 7 15 3" xfId="16442" xr:uid="{00000000-0005-0000-0000-0000954E0000}"/>
    <cellStyle name="Normal 7 15 3 2" xfId="23308" xr:uid="{00000000-0005-0000-0000-0000964E0000}"/>
    <cellStyle name="Normal 7 15 3 2 2" xfId="35215" xr:uid="{571C2C8F-7F76-4532-AC99-608BAE1E9FFE}"/>
    <cellStyle name="Normal 7 15 3 3" xfId="29273" xr:uid="{72BB3FB8-FECA-4487-AC70-F1E8C7B05C52}"/>
    <cellStyle name="Normal 7 15 4" xfId="16443" xr:uid="{00000000-0005-0000-0000-0000974E0000}"/>
    <cellStyle name="Normal 7 15 4 2" xfId="23309" xr:uid="{00000000-0005-0000-0000-0000984E0000}"/>
    <cellStyle name="Normal 7 15 4 2 2" xfId="35216" xr:uid="{1DEBA6A0-4B98-4442-A0A7-038BC5DD6927}"/>
    <cellStyle name="Normal 7 15 4 3" xfId="29274" xr:uid="{64763056-1291-44C8-82F6-6FB3243AC807}"/>
    <cellStyle name="Normal 7 15 5" xfId="23306" xr:uid="{00000000-0005-0000-0000-0000994E0000}"/>
    <cellStyle name="Normal 7 15 5 2" xfId="35213" xr:uid="{6A728079-F5C9-4B74-9B77-F5732639B508}"/>
    <cellStyle name="Normal 7 15 6" xfId="29271" xr:uid="{C923516C-9FFF-454E-ABC2-B5E5D1BC1D5A}"/>
    <cellStyle name="Normal 7 16" xfId="16444" xr:uid="{00000000-0005-0000-0000-00009A4E0000}"/>
    <cellStyle name="Normal 7 16 2" xfId="16445" xr:uid="{00000000-0005-0000-0000-00009B4E0000}"/>
    <cellStyle name="Normal 7 16 2 2" xfId="23311" xr:uid="{00000000-0005-0000-0000-00009C4E0000}"/>
    <cellStyle name="Normal 7 16 2 2 2" xfId="35218" xr:uid="{7BBF9B4F-DE25-44AC-8A8B-45C5F9AFEEBE}"/>
    <cellStyle name="Normal 7 16 2 3" xfId="29276" xr:uid="{9B96EA39-8323-4014-817B-E1A8AA4CB6EA}"/>
    <cellStyle name="Normal 7 16 3" xfId="16446" xr:uid="{00000000-0005-0000-0000-00009D4E0000}"/>
    <cellStyle name="Normal 7 16 3 2" xfId="23312" xr:uid="{00000000-0005-0000-0000-00009E4E0000}"/>
    <cellStyle name="Normal 7 16 3 2 2" xfId="35219" xr:uid="{6E9F864A-4058-4B54-B27A-4E9AECC9F99C}"/>
    <cellStyle name="Normal 7 16 3 3" xfId="29277" xr:uid="{12AF4595-CC03-43DB-B4E5-299AC0154F5B}"/>
    <cellStyle name="Normal 7 16 4" xfId="16447" xr:uid="{00000000-0005-0000-0000-00009F4E0000}"/>
    <cellStyle name="Normal 7 16 4 2" xfId="23313" xr:uid="{00000000-0005-0000-0000-0000A04E0000}"/>
    <cellStyle name="Normal 7 16 4 2 2" xfId="35220" xr:uid="{B6BA9CCA-BD9C-499F-B925-41BA351E9608}"/>
    <cellStyle name="Normal 7 16 4 3" xfId="29278" xr:uid="{D89C9D68-BAF0-4403-AE82-2164EAE652DA}"/>
    <cellStyle name="Normal 7 16 5" xfId="23310" xr:uid="{00000000-0005-0000-0000-0000A14E0000}"/>
    <cellStyle name="Normal 7 16 5 2" xfId="35217" xr:uid="{9D4C51E8-1558-4481-9517-DD16F18487D2}"/>
    <cellStyle name="Normal 7 16 6" xfId="29275" xr:uid="{A1208D25-7837-4B40-AA53-52C356554E5D}"/>
    <cellStyle name="Normal 7 17" xfId="16448" xr:uid="{00000000-0005-0000-0000-0000A24E0000}"/>
    <cellStyle name="Normal 7 17 2" xfId="16449" xr:uid="{00000000-0005-0000-0000-0000A34E0000}"/>
    <cellStyle name="Normal 7 17 2 2" xfId="23315" xr:uid="{00000000-0005-0000-0000-0000A44E0000}"/>
    <cellStyle name="Normal 7 17 2 2 2" xfId="35222" xr:uid="{526E251F-8206-4CC0-ACD8-8CF7249E4715}"/>
    <cellStyle name="Normal 7 17 2 3" xfId="29280" xr:uid="{C1603DF1-3343-4E25-A6E2-E41FA3F21136}"/>
    <cellStyle name="Normal 7 17 3" xfId="16450" xr:uid="{00000000-0005-0000-0000-0000A54E0000}"/>
    <cellStyle name="Normal 7 17 3 2" xfId="23316" xr:uid="{00000000-0005-0000-0000-0000A64E0000}"/>
    <cellStyle name="Normal 7 17 3 2 2" xfId="35223" xr:uid="{0EA26AB8-B9B0-49D4-A1B8-7BED590EACE3}"/>
    <cellStyle name="Normal 7 17 3 3" xfId="29281" xr:uid="{42AD40D7-7CC8-443B-8415-54041372DBAB}"/>
    <cellStyle name="Normal 7 17 4" xfId="16451" xr:uid="{00000000-0005-0000-0000-0000A74E0000}"/>
    <cellStyle name="Normal 7 17 4 2" xfId="23317" xr:uid="{00000000-0005-0000-0000-0000A84E0000}"/>
    <cellStyle name="Normal 7 17 4 2 2" xfId="35224" xr:uid="{869FFA17-7722-4553-BB18-F4232982D309}"/>
    <cellStyle name="Normal 7 17 4 3" xfId="29282" xr:uid="{7AA3E56A-CADB-4231-8394-E5B7A734E3B0}"/>
    <cellStyle name="Normal 7 17 5" xfId="23314" xr:uid="{00000000-0005-0000-0000-0000A94E0000}"/>
    <cellStyle name="Normal 7 17 5 2" xfId="35221" xr:uid="{D93254F2-BD57-4DBD-8207-284FC54E381C}"/>
    <cellStyle name="Normal 7 17 6" xfId="29279" xr:uid="{BFA9A746-FAA5-4737-A5BA-5B0418EB79CE}"/>
    <cellStyle name="Normal 7 18" xfId="16452" xr:uid="{00000000-0005-0000-0000-0000AA4E0000}"/>
    <cellStyle name="Normal 7 18 2" xfId="16453" xr:uid="{00000000-0005-0000-0000-0000AB4E0000}"/>
    <cellStyle name="Normal 7 18 2 2" xfId="16454" xr:uid="{00000000-0005-0000-0000-0000AC4E0000}"/>
    <cellStyle name="Normal 7 18 2 2 2" xfId="16455" xr:uid="{00000000-0005-0000-0000-0000AD4E0000}"/>
    <cellStyle name="Normal 7 18 2 2 2 2" xfId="23321" xr:uid="{00000000-0005-0000-0000-0000AE4E0000}"/>
    <cellStyle name="Normal 7 18 2 2 2 2 2" xfId="35228" xr:uid="{367B6C7F-1C21-4180-970A-FBF1B02E15BE}"/>
    <cellStyle name="Normal 7 18 2 2 2 3" xfId="29286" xr:uid="{09A887F9-E6EF-46AF-9B14-B3179C094C43}"/>
    <cellStyle name="Normal 7 18 2 2 3" xfId="23320" xr:uid="{00000000-0005-0000-0000-0000AF4E0000}"/>
    <cellStyle name="Normal 7 18 2 2 3 2" xfId="35227" xr:uid="{5FF4904B-4F86-4021-B62E-4D126415B3B1}"/>
    <cellStyle name="Normal 7 18 2 2 4" xfId="29285" xr:uid="{D7573A70-A9B2-4DA9-A249-0ADC3CB1FD08}"/>
    <cellStyle name="Normal 7 18 2 3" xfId="16456" xr:uid="{00000000-0005-0000-0000-0000B04E0000}"/>
    <cellStyle name="Normal 7 18 2 3 2" xfId="23322" xr:uid="{00000000-0005-0000-0000-0000B14E0000}"/>
    <cellStyle name="Normal 7 18 2 3 2 2" xfId="35229" xr:uid="{CE0EFF69-DCCD-4043-B4C7-9A451D658319}"/>
    <cellStyle name="Normal 7 18 2 3 3" xfId="29287" xr:uid="{7BA1DA2F-5CD8-4CDF-A6B6-45423002E26C}"/>
    <cellStyle name="Normal 7 18 2 4" xfId="23319" xr:uid="{00000000-0005-0000-0000-0000B24E0000}"/>
    <cellStyle name="Normal 7 18 2 4 2" xfId="35226" xr:uid="{020D5EF4-2688-4FBB-B595-AC7BF0482620}"/>
    <cellStyle name="Normal 7 18 2 5" xfId="29284" xr:uid="{4BC1C674-FFCF-409A-96CF-900FE481B675}"/>
    <cellStyle name="Normal 7 18 3" xfId="16457" xr:uid="{00000000-0005-0000-0000-0000B34E0000}"/>
    <cellStyle name="Normal 7 18 3 2" xfId="16458" xr:uid="{00000000-0005-0000-0000-0000B44E0000}"/>
    <cellStyle name="Normal 7 18 3 2 2" xfId="23324" xr:uid="{00000000-0005-0000-0000-0000B54E0000}"/>
    <cellStyle name="Normal 7 18 3 2 2 2" xfId="35231" xr:uid="{F7774553-23AF-4F65-8127-39691FD1B4DE}"/>
    <cellStyle name="Normal 7 18 3 2 3" xfId="29289" xr:uid="{1F3BB6E5-9A97-448A-9088-01F6B7D44728}"/>
    <cellStyle name="Normal 7 18 3 3" xfId="23323" xr:uid="{00000000-0005-0000-0000-0000B64E0000}"/>
    <cellStyle name="Normal 7 18 3 3 2" xfId="35230" xr:uid="{FB0A2F60-307B-46E9-9BE1-6230D2D88175}"/>
    <cellStyle name="Normal 7 18 3 4" xfId="29288" xr:uid="{E8A0B3A7-17B4-49BB-8AA3-6100ED7A601A}"/>
    <cellStyle name="Normal 7 18 4" xfId="16459" xr:uid="{00000000-0005-0000-0000-0000B74E0000}"/>
    <cellStyle name="Normal 7 18 4 2" xfId="23325" xr:uid="{00000000-0005-0000-0000-0000B84E0000}"/>
    <cellStyle name="Normal 7 18 4 2 2" xfId="35232" xr:uid="{EE6216A8-6101-4EB8-9834-996F03B44FD7}"/>
    <cellStyle name="Normal 7 18 4 3" xfId="29290" xr:uid="{332C1AA1-4A93-4E8D-BB43-3E632EE534BE}"/>
    <cellStyle name="Normal 7 18 5" xfId="23318" xr:uid="{00000000-0005-0000-0000-0000B94E0000}"/>
    <cellStyle name="Normal 7 18 5 2" xfId="35225" xr:uid="{97A1FC3D-8944-4FC8-89C3-677F1D64F92C}"/>
    <cellStyle name="Normal 7 18 6" xfId="29283" xr:uid="{F0AFE764-8BC1-4A7C-BDDE-9781D3648C81}"/>
    <cellStyle name="Normal 7 19" xfId="16460" xr:uid="{00000000-0005-0000-0000-0000BA4E0000}"/>
    <cellStyle name="Normal 7 19 2" xfId="23326" xr:uid="{00000000-0005-0000-0000-0000BB4E0000}"/>
    <cellStyle name="Normal 7 19 2 2" xfId="35233" xr:uid="{BA2CF113-BC75-4033-B68D-DDE9BE9ABE79}"/>
    <cellStyle name="Normal 7 19 3" xfId="29291" xr:uid="{7E676A8D-66F7-497E-B493-A73CB45BC210}"/>
    <cellStyle name="Normal 7 2" xfId="16461" xr:uid="{00000000-0005-0000-0000-0000BC4E0000}"/>
    <cellStyle name="Normal 7 2 10" xfId="16462" xr:uid="{00000000-0005-0000-0000-0000BD4E0000}"/>
    <cellStyle name="Normal 7 2 10 2" xfId="16463" xr:uid="{00000000-0005-0000-0000-0000BE4E0000}"/>
    <cellStyle name="Normal 7 2 11" xfId="16464" xr:uid="{00000000-0005-0000-0000-0000BF4E0000}"/>
    <cellStyle name="Normal 7 2 12" xfId="16465" xr:uid="{00000000-0005-0000-0000-0000C04E0000}"/>
    <cellStyle name="Normal 7 2 13" xfId="16466" xr:uid="{00000000-0005-0000-0000-0000C14E0000}"/>
    <cellStyle name="Normal 7 2 14" xfId="16467" xr:uid="{00000000-0005-0000-0000-0000C24E0000}"/>
    <cellStyle name="Normal 7 2 15" xfId="16468" xr:uid="{00000000-0005-0000-0000-0000C34E0000}"/>
    <cellStyle name="Normal 7 2 16" xfId="16469" xr:uid="{00000000-0005-0000-0000-0000C44E0000}"/>
    <cellStyle name="Normal 7 2 16 2" xfId="23327" xr:uid="{00000000-0005-0000-0000-0000C54E0000}"/>
    <cellStyle name="Normal 7 2 16 2 2" xfId="35234" xr:uid="{ADC91BE8-83A4-47A0-93B0-23552ADF5F6A}"/>
    <cellStyle name="Normal 7 2 16 3" xfId="29292" xr:uid="{B9364D24-136B-4E02-8644-1D2D16D2DDAD}"/>
    <cellStyle name="Normal 7 2 17" xfId="16470" xr:uid="{00000000-0005-0000-0000-0000C64E0000}"/>
    <cellStyle name="Normal 7 2 17 2" xfId="23328" xr:uid="{00000000-0005-0000-0000-0000C74E0000}"/>
    <cellStyle name="Normal 7 2 17 2 2" xfId="35235" xr:uid="{8260F95A-F53B-4E37-A7A3-467E3F117397}"/>
    <cellStyle name="Normal 7 2 17 3" xfId="29293" xr:uid="{EB698FB5-EA20-4110-84E1-B3B31DA61B63}"/>
    <cellStyle name="Normal 7 2 2" xfId="16471" xr:uid="{00000000-0005-0000-0000-0000C84E0000}"/>
    <cellStyle name="Normal 7 2 2 10" xfId="16472" xr:uid="{00000000-0005-0000-0000-0000C94E0000}"/>
    <cellStyle name="Normal 7 2 2 10 2" xfId="23329" xr:uid="{00000000-0005-0000-0000-0000CA4E0000}"/>
    <cellStyle name="Normal 7 2 2 10 2 2" xfId="35236" xr:uid="{2F598484-63FC-405D-96E7-4008E4CAE987}"/>
    <cellStyle name="Normal 7 2 2 10 3" xfId="29294" xr:uid="{21558691-EB42-41B1-B45A-47E0D9BB2210}"/>
    <cellStyle name="Normal 7 2 2 2" xfId="16473" xr:uid="{00000000-0005-0000-0000-0000CB4E0000}"/>
    <cellStyle name="Normal 7 2 2 2 2" xfId="16474" xr:uid="{00000000-0005-0000-0000-0000CC4E0000}"/>
    <cellStyle name="Normal 7 2 2 2 2 2" xfId="16475" xr:uid="{00000000-0005-0000-0000-0000CD4E0000}"/>
    <cellStyle name="Normal 7 2 2 2 2 2 2" xfId="23332" xr:uid="{00000000-0005-0000-0000-0000CE4E0000}"/>
    <cellStyle name="Normal 7 2 2 2 2 2 2 2" xfId="35239" xr:uid="{1F04DF7D-6BA4-4CE1-9607-67985960AF93}"/>
    <cellStyle name="Normal 7 2 2 2 2 2 3" xfId="29297" xr:uid="{7399C57F-DF68-4144-86C6-5FED28008224}"/>
    <cellStyle name="Normal 7 2 2 2 2 3" xfId="16476" xr:uid="{00000000-0005-0000-0000-0000CF4E0000}"/>
    <cellStyle name="Normal 7 2 2 2 2 3 2" xfId="23333" xr:uid="{00000000-0005-0000-0000-0000D04E0000}"/>
    <cellStyle name="Normal 7 2 2 2 2 3 2 2" xfId="35240" xr:uid="{33AB1C98-04C0-4AEC-979F-663D8FBAF2B1}"/>
    <cellStyle name="Normal 7 2 2 2 2 3 3" xfId="29298" xr:uid="{55A22641-46AA-4FB8-9CD3-4AEA94E9399B}"/>
    <cellStyle name="Normal 7 2 2 2 2 4" xfId="16477" xr:uid="{00000000-0005-0000-0000-0000D14E0000}"/>
    <cellStyle name="Normal 7 2 2 2 2 5" xfId="16478" xr:uid="{00000000-0005-0000-0000-0000D24E0000}"/>
    <cellStyle name="Normal 7 2 2 2 2 6" xfId="23331" xr:uid="{00000000-0005-0000-0000-0000D34E0000}"/>
    <cellStyle name="Normal 7 2 2 2 2 6 2" xfId="35238" xr:uid="{67013CEB-20E0-43C2-909D-6CEBC7C485DC}"/>
    <cellStyle name="Normal 7 2 2 2 2 7" xfId="29296" xr:uid="{9496C62B-9411-42D8-B6AB-063B3C1775BC}"/>
    <cellStyle name="Normal 7 2 2 2 3" xfId="16479" xr:uid="{00000000-0005-0000-0000-0000D44E0000}"/>
    <cellStyle name="Normal 7 2 2 2 3 2" xfId="16480" xr:uid="{00000000-0005-0000-0000-0000D54E0000}"/>
    <cellStyle name="Normal 7 2 2 2 3 2 2" xfId="23335" xr:uid="{00000000-0005-0000-0000-0000D64E0000}"/>
    <cellStyle name="Normal 7 2 2 2 3 2 2 2" xfId="35242" xr:uid="{35615FBB-54FF-42EF-912E-6AA810FBBE75}"/>
    <cellStyle name="Normal 7 2 2 2 3 2 3" xfId="29300" xr:uid="{EF4F882F-898F-484F-879A-424A66201148}"/>
    <cellStyle name="Normal 7 2 2 2 3 3" xfId="23334" xr:uid="{00000000-0005-0000-0000-0000D74E0000}"/>
    <cellStyle name="Normal 7 2 2 2 3 3 2" xfId="35241" xr:uid="{0A5A9C26-D529-44A1-9742-50C809A80A30}"/>
    <cellStyle name="Normal 7 2 2 2 3 4" xfId="29299" xr:uid="{02B59FE6-FA99-4370-A565-6B1DB3980222}"/>
    <cellStyle name="Normal 7 2 2 2 4" xfId="16481" xr:uid="{00000000-0005-0000-0000-0000D84E0000}"/>
    <cellStyle name="Normal 7 2 2 2 4 2" xfId="23336" xr:uid="{00000000-0005-0000-0000-0000D94E0000}"/>
    <cellStyle name="Normal 7 2 2 2 4 2 2" xfId="35243" xr:uid="{569402FA-7500-41CC-AA92-14C5643E0F62}"/>
    <cellStyle name="Normal 7 2 2 2 4 3" xfId="29301" xr:uid="{4813DB4F-1AAC-4457-8DFE-EC8B214C25C7}"/>
    <cellStyle name="Normal 7 2 2 2 5" xfId="16482" xr:uid="{00000000-0005-0000-0000-0000DA4E0000}"/>
    <cellStyle name="Normal 7 2 2 2 6" xfId="16483" xr:uid="{00000000-0005-0000-0000-0000DB4E0000}"/>
    <cellStyle name="Normal 7 2 2 2 7" xfId="23330" xr:uid="{00000000-0005-0000-0000-0000DC4E0000}"/>
    <cellStyle name="Normal 7 2 2 2 7 2" xfId="35237" xr:uid="{4B1BA773-E353-43B8-8087-74222AFBDFDB}"/>
    <cellStyle name="Normal 7 2 2 2 8" xfId="29295" xr:uid="{19E67E4D-0230-4375-808F-5999C58D0A21}"/>
    <cellStyle name="Normal 7 2 2 3" xfId="16484" xr:uid="{00000000-0005-0000-0000-0000DD4E0000}"/>
    <cellStyle name="Normal 7 2 2 3 2" xfId="16485" xr:uid="{00000000-0005-0000-0000-0000DE4E0000}"/>
    <cellStyle name="Normal 7 2 2 3 2 2" xfId="16486" xr:uid="{00000000-0005-0000-0000-0000DF4E0000}"/>
    <cellStyle name="Normal 7 2 2 3 2 2 2" xfId="23339" xr:uid="{00000000-0005-0000-0000-0000E04E0000}"/>
    <cellStyle name="Normal 7 2 2 3 2 2 2 2" xfId="35246" xr:uid="{1D438CBE-437A-4DAC-8C07-64C36BEB763E}"/>
    <cellStyle name="Normal 7 2 2 3 2 2 3" xfId="29304" xr:uid="{007E675F-0DBD-47A4-AB69-E04D80E51C11}"/>
    <cellStyle name="Normal 7 2 2 3 2 3" xfId="23338" xr:uid="{00000000-0005-0000-0000-0000E14E0000}"/>
    <cellStyle name="Normal 7 2 2 3 2 3 2" xfId="35245" xr:uid="{A74B57E8-9640-4FE6-A082-8906A4C682BA}"/>
    <cellStyle name="Normal 7 2 2 3 2 4" xfId="29303" xr:uid="{0368DB7B-C9D4-437B-8F6F-C7FCD131E6AE}"/>
    <cellStyle name="Normal 7 2 2 3 3" xfId="16487" xr:uid="{00000000-0005-0000-0000-0000E24E0000}"/>
    <cellStyle name="Normal 7 2 2 3 3 2" xfId="23340" xr:uid="{00000000-0005-0000-0000-0000E34E0000}"/>
    <cellStyle name="Normal 7 2 2 3 3 2 2" xfId="35247" xr:uid="{BE2E96C8-BDAE-4414-8928-2C5623B1E8B5}"/>
    <cellStyle name="Normal 7 2 2 3 3 3" xfId="29305" xr:uid="{02478231-9073-446C-8385-A8A14A8BCCD3}"/>
    <cellStyle name="Normal 7 2 2 3 4" xfId="16488" xr:uid="{00000000-0005-0000-0000-0000E44E0000}"/>
    <cellStyle name="Normal 7 2 2 3 5" xfId="16489" xr:uid="{00000000-0005-0000-0000-0000E54E0000}"/>
    <cellStyle name="Normal 7 2 2 3 6" xfId="23337" xr:uid="{00000000-0005-0000-0000-0000E64E0000}"/>
    <cellStyle name="Normal 7 2 2 3 6 2" xfId="35244" xr:uid="{429B68CA-BDF5-436D-A473-7667DC2CF283}"/>
    <cellStyle name="Normal 7 2 2 3 7" xfId="29302" xr:uid="{F7970CCA-C88D-436D-AF5D-0310E2D7EEC7}"/>
    <cellStyle name="Normal 7 2 2 4" xfId="16490" xr:uid="{00000000-0005-0000-0000-0000E74E0000}"/>
    <cellStyle name="Normal 7 2 2 4 2" xfId="16491" xr:uid="{00000000-0005-0000-0000-0000E84E0000}"/>
    <cellStyle name="Normal 7 2 2 4 2 2" xfId="23342" xr:uid="{00000000-0005-0000-0000-0000E94E0000}"/>
    <cellStyle name="Normal 7 2 2 4 2 2 2" xfId="35249" xr:uid="{A436DBC3-8D84-4808-A675-05B29891D43E}"/>
    <cellStyle name="Normal 7 2 2 4 2 3" xfId="29307" xr:uid="{FB737269-F210-4794-9E4F-84D3C90E3608}"/>
    <cellStyle name="Normal 7 2 2 4 3" xfId="23341" xr:uid="{00000000-0005-0000-0000-0000EA4E0000}"/>
    <cellStyle name="Normal 7 2 2 4 3 2" xfId="35248" xr:uid="{B8D5F0D1-B4E4-483C-9EA8-EBC611999CDE}"/>
    <cellStyle name="Normal 7 2 2 4 4" xfId="29306" xr:uid="{9B7E3910-D9DD-479A-A006-521CA038AFC5}"/>
    <cellStyle name="Normal 7 2 2 5" xfId="16492" xr:uid="{00000000-0005-0000-0000-0000EB4E0000}"/>
    <cellStyle name="Normal 7 2 2 5 2" xfId="23343" xr:uid="{00000000-0005-0000-0000-0000EC4E0000}"/>
    <cellStyle name="Normal 7 2 2 5 2 2" xfId="35250" xr:uid="{E2CFBE3C-4B0F-4FCD-A224-87CD52645173}"/>
    <cellStyle name="Normal 7 2 2 5 3" xfId="29308" xr:uid="{2A777BFC-4F68-4CE5-87DB-292CD45876BF}"/>
    <cellStyle name="Normal 7 2 2 6" xfId="16493" xr:uid="{00000000-0005-0000-0000-0000ED4E0000}"/>
    <cellStyle name="Normal 7 2 2 6 2" xfId="16494" xr:uid="{00000000-0005-0000-0000-0000EE4E0000}"/>
    <cellStyle name="Normal 7 2 2 6 3" xfId="23344" xr:uid="{00000000-0005-0000-0000-0000EF4E0000}"/>
    <cellStyle name="Normal 7 2 2 6 3 2" xfId="35251" xr:uid="{0C7CF367-2565-4C19-877E-95AA6E8AD088}"/>
    <cellStyle name="Normal 7 2 2 6 4" xfId="29309" xr:uid="{E6A8A882-3E2F-4A8A-BCF0-1E63CA02C552}"/>
    <cellStyle name="Normal 7 2 2 7" xfId="16495" xr:uid="{00000000-0005-0000-0000-0000F04E0000}"/>
    <cellStyle name="Normal 7 2 2 7 2" xfId="16496" xr:uid="{00000000-0005-0000-0000-0000F14E0000}"/>
    <cellStyle name="Normal 7 2 2 7 3" xfId="23345" xr:uid="{00000000-0005-0000-0000-0000F24E0000}"/>
    <cellStyle name="Normal 7 2 2 7 3 2" xfId="35252" xr:uid="{D8280272-F193-4827-84BD-FB74B4B83AE5}"/>
    <cellStyle name="Normal 7 2 2 7 4" xfId="29310" xr:uid="{392A22F8-859E-453B-9CB1-5D3C770D3E10}"/>
    <cellStyle name="Normal 7 2 2 8" xfId="16497" xr:uid="{00000000-0005-0000-0000-0000F34E0000}"/>
    <cellStyle name="Normal 7 2 2 8 2" xfId="23346" xr:uid="{00000000-0005-0000-0000-0000F44E0000}"/>
    <cellStyle name="Normal 7 2 2 8 2 2" xfId="35253" xr:uid="{EF44EE9E-DD82-4547-AEBA-D55177A47761}"/>
    <cellStyle name="Normal 7 2 2 8 3" xfId="29311" xr:uid="{2AF88105-DD69-43D1-8876-7E019FDC879F}"/>
    <cellStyle name="Normal 7 2 2 9" xfId="16498" xr:uid="{00000000-0005-0000-0000-0000F54E0000}"/>
    <cellStyle name="Normal 7 2 2 9 2" xfId="23347" xr:uid="{00000000-0005-0000-0000-0000F64E0000}"/>
    <cellStyle name="Normal 7 2 2 9 2 2" xfId="35254" xr:uid="{8726AAEF-2947-4005-AB50-A328DA7C4364}"/>
    <cellStyle name="Normal 7 2 2 9 3" xfId="29312" xr:uid="{627A449A-37C3-4965-B3A2-569918C6B5C1}"/>
    <cellStyle name="Normal 7 2 3" xfId="16499" xr:uid="{00000000-0005-0000-0000-0000F74E0000}"/>
    <cellStyle name="Normal 7 2 3 2" xfId="16500" xr:uid="{00000000-0005-0000-0000-0000F84E0000}"/>
    <cellStyle name="Normal 7 2 3 2 2" xfId="16501" xr:uid="{00000000-0005-0000-0000-0000F94E0000}"/>
    <cellStyle name="Normal 7 2 3 2 2 2" xfId="23349" xr:uid="{00000000-0005-0000-0000-0000FA4E0000}"/>
    <cellStyle name="Normal 7 2 3 2 2 2 2" xfId="35256" xr:uid="{36F4ADC1-6187-4AD7-B5A3-638A60530C34}"/>
    <cellStyle name="Normal 7 2 3 2 2 3" xfId="29314" xr:uid="{253512B5-0D02-48F0-A36F-4352157E684E}"/>
    <cellStyle name="Normal 7 2 3 2 3" xfId="16502" xr:uid="{00000000-0005-0000-0000-0000FB4E0000}"/>
    <cellStyle name="Normal 7 2 3 2 3 2" xfId="23350" xr:uid="{00000000-0005-0000-0000-0000FC4E0000}"/>
    <cellStyle name="Normal 7 2 3 2 3 2 2" xfId="35257" xr:uid="{D876834C-2FCC-4123-91FD-752250C56D9C}"/>
    <cellStyle name="Normal 7 2 3 2 3 3" xfId="29315" xr:uid="{D2A119A1-B6D1-49A8-A302-5A54CBD1A8C6}"/>
    <cellStyle name="Normal 7 2 3 2 4" xfId="16503" xr:uid="{00000000-0005-0000-0000-0000FD4E0000}"/>
    <cellStyle name="Normal 7 2 3 2 5" xfId="16504" xr:uid="{00000000-0005-0000-0000-0000FE4E0000}"/>
    <cellStyle name="Normal 7 2 3 2 6" xfId="23348" xr:uid="{00000000-0005-0000-0000-0000FF4E0000}"/>
    <cellStyle name="Normal 7 2 3 2 6 2" xfId="35255" xr:uid="{0460F5B9-04D2-44EC-A716-9EA3DEA431EF}"/>
    <cellStyle name="Normal 7 2 3 2 7" xfId="29313" xr:uid="{B0197349-3D35-4E6A-9E81-98BF39780875}"/>
    <cellStyle name="Normal 7 2 3 3" xfId="16505" xr:uid="{00000000-0005-0000-0000-0000004F0000}"/>
    <cellStyle name="Normal 7 2 3 3 2" xfId="16506" xr:uid="{00000000-0005-0000-0000-0000014F0000}"/>
    <cellStyle name="Normal 7 2 3 3 2 2" xfId="23352" xr:uid="{00000000-0005-0000-0000-0000024F0000}"/>
    <cellStyle name="Normal 7 2 3 3 2 2 2" xfId="35259" xr:uid="{64F19342-D19F-4300-B190-C9D493F1FCDE}"/>
    <cellStyle name="Normal 7 2 3 3 2 3" xfId="29317" xr:uid="{1BCC1988-47AF-42A1-A280-590DBFFF2AE5}"/>
    <cellStyle name="Normal 7 2 3 3 3" xfId="23351" xr:uid="{00000000-0005-0000-0000-0000034F0000}"/>
    <cellStyle name="Normal 7 2 3 3 3 2" xfId="35258" xr:uid="{118A1FD2-6DAC-44BA-8697-450A5B758082}"/>
    <cellStyle name="Normal 7 2 3 3 4" xfId="29316" xr:uid="{28C654B8-5A04-40CA-A277-E6DD42695D94}"/>
    <cellStyle name="Normal 7 2 3 4" xfId="16507" xr:uid="{00000000-0005-0000-0000-0000044F0000}"/>
    <cellStyle name="Normal 7 2 3 4 2" xfId="23353" xr:uid="{00000000-0005-0000-0000-0000054F0000}"/>
    <cellStyle name="Normal 7 2 3 4 2 2" xfId="35260" xr:uid="{2983FCAA-0F76-4F74-A53B-1C3DE1021D9B}"/>
    <cellStyle name="Normal 7 2 3 4 3" xfId="29318" xr:uid="{F1AA6D71-8411-4B30-8B92-6DAF4E3C1D8E}"/>
    <cellStyle name="Normal 7 2 3 5" xfId="16508" xr:uid="{00000000-0005-0000-0000-0000064F0000}"/>
    <cellStyle name="Normal 7 2 3 5 2" xfId="16509" xr:uid="{00000000-0005-0000-0000-0000074F0000}"/>
    <cellStyle name="Normal 7 2 3 5 3" xfId="23354" xr:uid="{00000000-0005-0000-0000-0000084F0000}"/>
    <cellStyle name="Normal 7 2 3 5 3 2" xfId="35261" xr:uid="{DF5A41EF-3B73-419D-BBBB-0A51AB369054}"/>
    <cellStyle name="Normal 7 2 3 5 4" xfId="29319" xr:uid="{A76225AF-582B-45B0-B3B2-E9109C33943D}"/>
    <cellStyle name="Normal 7 2 3 6" xfId="16510" xr:uid="{00000000-0005-0000-0000-0000094F0000}"/>
    <cellStyle name="Normal 7 2 3 6 2" xfId="16511" xr:uid="{00000000-0005-0000-0000-00000A4F0000}"/>
    <cellStyle name="Normal 7 2 3 6 3" xfId="23355" xr:uid="{00000000-0005-0000-0000-00000B4F0000}"/>
    <cellStyle name="Normal 7 2 3 6 3 2" xfId="35262" xr:uid="{230CFBF3-8370-455E-B0E1-E733766AD96C}"/>
    <cellStyle name="Normal 7 2 3 6 4" xfId="29320" xr:uid="{A1FD4B23-BC0D-4E69-97F9-1F6BDEAD20E2}"/>
    <cellStyle name="Normal 7 2 3 7" xfId="16512" xr:uid="{00000000-0005-0000-0000-00000C4F0000}"/>
    <cellStyle name="Normal 7 2 3 7 2" xfId="23356" xr:uid="{00000000-0005-0000-0000-00000D4F0000}"/>
    <cellStyle name="Normal 7 2 3 7 2 2" xfId="35263" xr:uid="{45C9D5C4-4AF8-4239-AE2E-0D1375EA4D36}"/>
    <cellStyle name="Normal 7 2 3 7 3" xfId="29321" xr:uid="{1A7880A0-57E9-4136-AEDB-F401700DCC0F}"/>
    <cellStyle name="Normal 7 2 4" xfId="16513" xr:uid="{00000000-0005-0000-0000-00000E4F0000}"/>
    <cellStyle name="Normal 7 2 4 2" xfId="16514" xr:uid="{00000000-0005-0000-0000-00000F4F0000}"/>
    <cellStyle name="Normal 7 2 4 2 2" xfId="16515" xr:uid="{00000000-0005-0000-0000-0000104F0000}"/>
    <cellStyle name="Normal 7 2 4 2 2 2" xfId="23358" xr:uid="{00000000-0005-0000-0000-0000114F0000}"/>
    <cellStyle name="Normal 7 2 4 2 2 2 2" xfId="35265" xr:uid="{6415B028-3337-4E9C-ACA9-0F515A3A9430}"/>
    <cellStyle name="Normal 7 2 4 2 2 3" xfId="29323" xr:uid="{6D3D9430-14A6-4DF0-9E2C-2320F26B69B6}"/>
    <cellStyle name="Normal 7 2 4 2 3" xfId="23357" xr:uid="{00000000-0005-0000-0000-0000124F0000}"/>
    <cellStyle name="Normal 7 2 4 2 3 2" xfId="35264" xr:uid="{68EFDC45-6A28-4B4E-9A11-B3CBF390AF24}"/>
    <cellStyle name="Normal 7 2 4 2 4" xfId="29322" xr:uid="{43040A54-A551-4C4D-B7CD-519B86FEBA59}"/>
    <cellStyle name="Normal 7 2 4 3" xfId="16516" xr:uid="{00000000-0005-0000-0000-0000134F0000}"/>
    <cellStyle name="Normal 7 2 4 3 2" xfId="23359" xr:uid="{00000000-0005-0000-0000-0000144F0000}"/>
    <cellStyle name="Normal 7 2 4 3 2 2" xfId="35266" xr:uid="{492C3E93-6072-46CD-BC32-3F80C3153D44}"/>
    <cellStyle name="Normal 7 2 4 3 3" xfId="29324" xr:uid="{2FAF4A0F-2B0B-4921-852A-C7FA52A22F59}"/>
    <cellStyle name="Normal 7 2 4 4" xfId="16517" xr:uid="{00000000-0005-0000-0000-0000154F0000}"/>
    <cellStyle name="Normal 7 2 4 4 2" xfId="16518" xr:uid="{00000000-0005-0000-0000-0000164F0000}"/>
    <cellStyle name="Normal 7 2 4 4 3" xfId="23360" xr:uid="{00000000-0005-0000-0000-0000174F0000}"/>
    <cellStyle name="Normal 7 2 4 4 3 2" xfId="35267" xr:uid="{DC2F40AE-28E1-4592-A4B5-8C8A8116B097}"/>
    <cellStyle name="Normal 7 2 4 4 4" xfId="29325" xr:uid="{A6DF74FB-F6BB-4BFC-882B-B5F497ABC3BA}"/>
    <cellStyle name="Normal 7 2 4 5" xfId="16519" xr:uid="{00000000-0005-0000-0000-0000184F0000}"/>
    <cellStyle name="Normal 7 2 4 5 2" xfId="16520" xr:uid="{00000000-0005-0000-0000-0000194F0000}"/>
    <cellStyle name="Normal 7 2 4 5 3" xfId="23361" xr:uid="{00000000-0005-0000-0000-00001A4F0000}"/>
    <cellStyle name="Normal 7 2 4 5 3 2" xfId="35268" xr:uid="{15EFCC51-194D-4A43-B3B3-32B044B17E58}"/>
    <cellStyle name="Normal 7 2 4 5 4" xfId="29326" xr:uid="{C52BCC71-F021-4662-AD75-84535595F0F4}"/>
    <cellStyle name="Normal 7 2 4 6" xfId="16521" xr:uid="{00000000-0005-0000-0000-00001B4F0000}"/>
    <cellStyle name="Normal 7 2 4 6 2" xfId="23362" xr:uid="{00000000-0005-0000-0000-00001C4F0000}"/>
    <cellStyle name="Normal 7 2 4 6 2 2" xfId="35269" xr:uid="{1E25000B-67AC-415D-8078-BD1DC56F8849}"/>
    <cellStyle name="Normal 7 2 4 6 3" xfId="29327" xr:uid="{97FF2604-68CF-41B3-A56B-C64DCA6A2413}"/>
    <cellStyle name="Normal 7 2 5" xfId="16522" xr:uid="{00000000-0005-0000-0000-00001D4F0000}"/>
    <cellStyle name="Normal 7 2 5 2" xfId="16523" xr:uid="{00000000-0005-0000-0000-00001E4F0000}"/>
    <cellStyle name="Normal 7 2 5 2 2" xfId="16524" xr:uid="{00000000-0005-0000-0000-00001F4F0000}"/>
    <cellStyle name="Normal 7 2 5 2 2 2" xfId="16525" xr:uid="{00000000-0005-0000-0000-0000204F0000}"/>
    <cellStyle name="Normal 7 2 5 2 2 2 2" xfId="23365" xr:uid="{00000000-0005-0000-0000-0000214F0000}"/>
    <cellStyle name="Normal 7 2 5 2 2 2 2 2" xfId="35272" xr:uid="{52EFB928-929E-4ACC-85B0-FD20A43448B9}"/>
    <cellStyle name="Normal 7 2 5 2 2 2 3" xfId="29330" xr:uid="{7B935D04-727B-4D06-824E-707FCF3A5B76}"/>
    <cellStyle name="Normal 7 2 5 2 2 3" xfId="23364" xr:uid="{00000000-0005-0000-0000-0000224F0000}"/>
    <cellStyle name="Normal 7 2 5 2 2 3 2" xfId="35271" xr:uid="{2AC184A6-8A33-49E8-A000-C0BEE08B66ED}"/>
    <cellStyle name="Normal 7 2 5 2 2 4" xfId="29329" xr:uid="{A5DADC6A-C191-430D-A382-A914EDE034BB}"/>
    <cellStyle name="Normal 7 2 5 2 3" xfId="16526" xr:uid="{00000000-0005-0000-0000-0000234F0000}"/>
    <cellStyle name="Normal 7 2 5 2 3 2" xfId="23366" xr:uid="{00000000-0005-0000-0000-0000244F0000}"/>
    <cellStyle name="Normal 7 2 5 2 3 2 2" xfId="35273" xr:uid="{0CDF3096-23CF-4D4C-A327-F4E7DC089CFB}"/>
    <cellStyle name="Normal 7 2 5 2 3 3" xfId="29331" xr:uid="{371DFC27-8B46-4F21-99D1-FBEC988876DA}"/>
    <cellStyle name="Normal 7 2 5 2 4" xfId="16527" xr:uid="{00000000-0005-0000-0000-0000254F0000}"/>
    <cellStyle name="Normal 7 2 5 2 4 2" xfId="23367" xr:uid="{00000000-0005-0000-0000-0000264F0000}"/>
    <cellStyle name="Normal 7 2 5 2 4 2 2" xfId="35274" xr:uid="{7527636F-7C27-4719-8B3B-8C2A287B2381}"/>
    <cellStyle name="Normal 7 2 5 2 4 3" xfId="29332" xr:uid="{01E32A4D-D3F7-48FD-AF16-78F9AD9D1C7F}"/>
    <cellStyle name="Normal 7 2 5 2 5" xfId="23363" xr:uid="{00000000-0005-0000-0000-0000274F0000}"/>
    <cellStyle name="Normal 7 2 5 2 5 2" xfId="35270" xr:uid="{B39A525C-D910-40B6-9DE2-DDD6FE2A476D}"/>
    <cellStyle name="Normal 7 2 5 2 6" xfId="29328" xr:uid="{3E31CF18-C7F6-4C13-BF64-0C94CD59D9FF}"/>
    <cellStyle name="Normal 7 2 5 3" xfId="16528" xr:uid="{00000000-0005-0000-0000-0000284F0000}"/>
    <cellStyle name="Normal 7 2 5 3 2" xfId="16529" xr:uid="{00000000-0005-0000-0000-0000294F0000}"/>
    <cellStyle name="Normal 7 2 5 3 2 2" xfId="23369" xr:uid="{00000000-0005-0000-0000-00002A4F0000}"/>
    <cellStyle name="Normal 7 2 5 3 2 2 2" xfId="35276" xr:uid="{E78216EE-1C76-4CB6-BFD2-F3CC68B40116}"/>
    <cellStyle name="Normal 7 2 5 3 2 3" xfId="29334" xr:uid="{BC366737-1387-4180-852E-FA48E7579FB6}"/>
    <cellStyle name="Normal 7 2 5 3 3" xfId="23368" xr:uid="{00000000-0005-0000-0000-00002B4F0000}"/>
    <cellStyle name="Normal 7 2 5 3 3 2" xfId="35275" xr:uid="{47D1A8E7-006F-49AE-B64E-C4F4740F2222}"/>
    <cellStyle name="Normal 7 2 5 3 4" xfId="29333" xr:uid="{ECC8473A-BF4C-4F9A-A492-01AEAFF1A6F4}"/>
    <cellStyle name="Normal 7 2 5 4" xfId="16530" xr:uid="{00000000-0005-0000-0000-00002C4F0000}"/>
    <cellStyle name="Normal 7 2 5 4 2" xfId="23370" xr:uid="{00000000-0005-0000-0000-00002D4F0000}"/>
    <cellStyle name="Normal 7 2 5 4 2 2" xfId="35277" xr:uid="{F4344D65-E61C-4A79-9AAA-265F3AF6E5B4}"/>
    <cellStyle name="Normal 7 2 5 4 3" xfId="29335" xr:uid="{EB9B043B-5FFF-4A50-88BF-63DD63CC31BA}"/>
    <cellStyle name="Normal 7 2 5 5" xfId="16531" xr:uid="{00000000-0005-0000-0000-00002E4F0000}"/>
    <cellStyle name="Normal 7 2 5 5 2" xfId="23371" xr:uid="{00000000-0005-0000-0000-00002F4F0000}"/>
    <cellStyle name="Normal 7 2 5 5 2 2" xfId="35278" xr:uid="{2EA8981D-5D22-43AA-97E1-FD6AE0E25AB1}"/>
    <cellStyle name="Normal 7 2 5 5 3" xfId="29336" xr:uid="{CA00353B-CCB2-463C-A090-FE9EFADBB1EA}"/>
    <cellStyle name="Normal 7 2 5 6" xfId="16532" xr:uid="{00000000-0005-0000-0000-0000304F0000}"/>
    <cellStyle name="Normal 7 2 5 6 2" xfId="23372" xr:uid="{00000000-0005-0000-0000-0000314F0000}"/>
    <cellStyle name="Normal 7 2 5 6 2 2" xfId="35279" xr:uid="{0F75F420-50B4-47B7-B24B-A18E0D527D12}"/>
    <cellStyle name="Normal 7 2 5 6 3" xfId="29337" xr:uid="{9F234D0E-40D5-4269-87D3-9EB2DD82D4A8}"/>
    <cellStyle name="Normal 7 2 5 7" xfId="16533" xr:uid="{00000000-0005-0000-0000-0000324F0000}"/>
    <cellStyle name="Normal 7 2 5 7 2" xfId="23373" xr:uid="{00000000-0005-0000-0000-0000334F0000}"/>
    <cellStyle name="Normal 7 2 5 7 2 2" xfId="35280" xr:uid="{3B724E3D-DF01-4303-8481-3433606B93BF}"/>
    <cellStyle name="Normal 7 2 5 7 3" xfId="29338" xr:uid="{CA152585-B91F-4D2E-BF2E-769ADE75A72B}"/>
    <cellStyle name="Normal 7 2 6" xfId="16534" xr:uid="{00000000-0005-0000-0000-0000344F0000}"/>
    <cellStyle name="Normal 7 2 6 2" xfId="16535" xr:uid="{00000000-0005-0000-0000-0000354F0000}"/>
    <cellStyle name="Normal 7 2 6 2 2" xfId="23374" xr:uid="{00000000-0005-0000-0000-0000364F0000}"/>
    <cellStyle name="Normal 7 2 6 2 2 2" xfId="35281" xr:uid="{FDB414A2-9D2B-4699-A1E2-3CD11555FBA2}"/>
    <cellStyle name="Normal 7 2 6 2 3" xfId="29339" xr:uid="{09C8455D-A347-48C9-B899-9EE35ED023FA}"/>
    <cellStyle name="Normal 7 2 6 3" xfId="16536" xr:uid="{00000000-0005-0000-0000-0000374F0000}"/>
    <cellStyle name="Normal 7 2 6 3 2" xfId="23375" xr:uid="{00000000-0005-0000-0000-0000384F0000}"/>
    <cellStyle name="Normal 7 2 6 3 2 2" xfId="35282" xr:uid="{5BA1074C-0B99-4ABF-99D4-8DBA2A2D654E}"/>
    <cellStyle name="Normal 7 2 6 3 3" xfId="29340" xr:uid="{99D72DA5-FA34-43E8-946D-543549782A0F}"/>
    <cellStyle name="Normal 7 2 6 4" xfId="16537" xr:uid="{00000000-0005-0000-0000-0000394F0000}"/>
    <cellStyle name="Normal 7 2 6 4 2" xfId="23376" xr:uid="{00000000-0005-0000-0000-00003A4F0000}"/>
    <cellStyle name="Normal 7 2 6 4 2 2" xfId="35283" xr:uid="{78C036D3-5213-4048-8F4C-11B8F596E45F}"/>
    <cellStyle name="Normal 7 2 6 4 3" xfId="29341" xr:uid="{374981F4-270A-402D-BD70-6D1573576BC3}"/>
    <cellStyle name="Normal 7 2 7" xfId="16538" xr:uid="{00000000-0005-0000-0000-00003B4F0000}"/>
    <cellStyle name="Normal 7 2 7 2" xfId="16539" xr:uid="{00000000-0005-0000-0000-00003C4F0000}"/>
    <cellStyle name="Normal 7 2 7 2 2" xfId="23377" xr:uid="{00000000-0005-0000-0000-00003D4F0000}"/>
    <cellStyle name="Normal 7 2 7 2 2 2" xfId="35284" xr:uid="{2774DB5C-500B-4845-B733-0D3030CCE10D}"/>
    <cellStyle name="Normal 7 2 7 2 3" xfId="29342" xr:uid="{BCC004F5-E6B2-4122-8CB5-C206DEE8D9A8}"/>
    <cellStyle name="Normal 7 2 7 3" xfId="16540" xr:uid="{00000000-0005-0000-0000-00003E4F0000}"/>
    <cellStyle name="Normal 7 2 7 3 2" xfId="23378" xr:uid="{00000000-0005-0000-0000-00003F4F0000}"/>
    <cellStyle name="Normal 7 2 7 3 2 2" xfId="35285" xr:uid="{C45FAA75-E118-43B3-B273-F3FE7EBF752D}"/>
    <cellStyle name="Normal 7 2 7 3 3" xfId="29343" xr:uid="{1B953845-A993-46A1-A4FE-C780D341430C}"/>
    <cellStyle name="Normal 7 2 7 4" xfId="16541" xr:uid="{00000000-0005-0000-0000-0000404F0000}"/>
    <cellStyle name="Normal 7 2 8" xfId="16542" xr:uid="{00000000-0005-0000-0000-0000414F0000}"/>
    <cellStyle name="Normal 7 2 8 2" xfId="16543" xr:uid="{00000000-0005-0000-0000-0000424F0000}"/>
    <cellStyle name="Normal 7 2 8 2 2" xfId="16544" xr:uid="{00000000-0005-0000-0000-0000434F0000}"/>
    <cellStyle name="Normal 7 2 8 2 3" xfId="23379" xr:uid="{00000000-0005-0000-0000-0000444F0000}"/>
    <cellStyle name="Normal 7 2 8 2 3 2" xfId="35286" xr:uid="{FDA56969-9424-4C1A-904D-37FEF105B8F9}"/>
    <cellStyle name="Normal 7 2 8 2 4" xfId="29344" xr:uid="{F7F0423A-AC85-4ECB-835B-9339850A264E}"/>
    <cellStyle name="Normal 7 2 8 3" xfId="16545" xr:uid="{00000000-0005-0000-0000-0000454F0000}"/>
    <cellStyle name="Normal 7 2 8 3 2" xfId="16546" xr:uid="{00000000-0005-0000-0000-0000464F0000}"/>
    <cellStyle name="Normal 7 2 8 3 3" xfId="23380" xr:uid="{00000000-0005-0000-0000-0000474F0000}"/>
    <cellStyle name="Normal 7 2 8 3 3 2" xfId="35287" xr:uid="{22EA38CA-E3C5-4E43-98FF-68B684E35CDA}"/>
    <cellStyle name="Normal 7 2 8 3 4" xfId="29345" xr:uid="{0DDE8B6F-3320-45B5-9805-7466E269350C}"/>
    <cellStyle name="Normal 7 2 8 4" xfId="16547" xr:uid="{00000000-0005-0000-0000-0000484F0000}"/>
    <cellStyle name="Normal 7 2 9" xfId="16548" xr:uid="{00000000-0005-0000-0000-0000494F0000}"/>
    <cellStyle name="Normal 7 2 9 2" xfId="16549" xr:uid="{00000000-0005-0000-0000-00004A4F0000}"/>
    <cellStyle name="Normal 7 2 9 2 2" xfId="23381" xr:uid="{00000000-0005-0000-0000-00004B4F0000}"/>
    <cellStyle name="Normal 7 2 9 2 2 2" xfId="35288" xr:uid="{FA27633E-287A-43C8-BED9-1EAD60C049B7}"/>
    <cellStyle name="Normal 7 2 9 2 3" xfId="29346" xr:uid="{3442EAA5-FE16-4705-BD3A-9442809C0950}"/>
    <cellStyle name="Normal 7 2 9 3" xfId="16550" xr:uid="{00000000-0005-0000-0000-00004C4F0000}"/>
    <cellStyle name="Normal 7 2 9 3 2" xfId="23382" xr:uid="{00000000-0005-0000-0000-00004D4F0000}"/>
    <cellStyle name="Normal 7 2 9 3 2 2" xfId="35289" xr:uid="{25262FCF-DAE7-40D4-87DF-BB7239FDE29A}"/>
    <cellStyle name="Normal 7 2 9 3 3" xfId="29347" xr:uid="{F6A60A87-3756-4A6E-88E7-929347363946}"/>
    <cellStyle name="Normal 7 2 9 4" xfId="16551" xr:uid="{00000000-0005-0000-0000-00004E4F0000}"/>
    <cellStyle name="Normal 7 20" xfId="16552" xr:uid="{00000000-0005-0000-0000-00004F4F0000}"/>
    <cellStyle name="Normal 7 20 2" xfId="16553" xr:uid="{00000000-0005-0000-0000-0000504F0000}"/>
    <cellStyle name="Normal 7 20 2 2" xfId="16554" xr:uid="{00000000-0005-0000-0000-0000514F0000}"/>
    <cellStyle name="Normal 7 20 2 2 2" xfId="23385" xr:uid="{00000000-0005-0000-0000-0000524F0000}"/>
    <cellStyle name="Normal 7 20 2 2 2 2" xfId="35292" xr:uid="{13C75C1E-60C8-4351-BF71-71C2176891E9}"/>
    <cellStyle name="Normal 7 20 2 2 3" xfId="29350" xr:uid="{259DD388-7C07-4A76-B5F7-5EC6C7E5A065}"/>
    <cellStyle name="Normal 7 20 2 3" xfId="23384" xr:uid="{00000000-0005-0000-0000-0000534F0000}"/>
    <cellStyle name="Normal 7 20 2 3 2" xfId="35291" xr:uid="{3166C534-F4BD-4382-9FB6-AA2C3302A94E}"/>
    <cellStyle name="Normal 7 20 2 4" xfId="29349" xr:uid="{EDEEC4C3-A5AE-4A65-9D80-D9AF88E954A5}"/>
    <cellStyle name="Normal 7 20 3" xfId="16555" xr:uid="{00000000-0005-0000-0000-0000544F0000}"/>
    <cellStyle name="Normal 7 20 3 2" xfId="23386" xr:uid="{00000000-0005-0000-0000-0000554F0000}"/>
    <cellStyle name="Normal 7 20 3 2 2" xfId="35293" xr:uid="{717938E6-0033-45D6-B161-D706ECFB7941}"/>
    <cellStyle name="Normal 7 20 3 3" xfId="29351" xr:uid="{72A2E51F-986B-40BF-85D0-1CD23990A327}"/>
    <cellStyle name="Normal 7 20 4" xfId="23383" xr:uid="{00000000-0005-0000-0000-0000564F0000}"/>
    <cellStyle name="Normal 7 20 4 2" xfId="35290" xr:uid="{2AD221EC-043A-46EE-855B-1B9751815FA3}"/>
    <cellStyle name="Normal 7 20 5" xfId="29348" xr:uid="{ED11932F-8104-4FD9-9F50-5CCF180AA314}"/>
    <cellStyle name="Normal 7 21" xfId="16556" xr:uid="{00000000-0005-0000-0000-0000574F0000}"/>
    <cellStyle name="Normal 7 21 2" xfId="16557" xr:uid="{00000000-0005-0000-0000-0000584F0000}"/>
    <cellStyle name="Normal 7 21 2 2" xfId="23388" xr:uid="{00000000-0005-0000-0000-0000594F0000}"/>
    <cellStyle name="Normal 7 21 2 2 2" xfId="35295" xr:uid="{CF65A8D6-1691-4091-95D8-9F12481CD2DA}"/>
    <cellStyle name="Normal 7 21 2 3" xfId="29353" xr:uid="{E1F75864-13D4-4D08-B14B-27F4E7FCA694}"/>
    <cellStyle name="Normal 7 21 3" xfId="23387" xr:uid="{00000000-0005-0000-0000-00005A4F0000}"/>
    <cellStyle name="Normal 7 21 3 2" xfId="35294" xr:uid="{3DF53DEF-6CF6-435D-82AA-D1762EDA74A8}"/>
    <cellStyle name="Normal 7 21 4" xfId="29352" xr:uid="{FDC2ABF5-6C0B-41F9-A130-5367741C95C0}"/>
    <cellStyle name="Normal 7 22" xfId="16558" xr:uid="{00000000-0005-0000-0000-00005B4F0000}"/>
    <cellStyle name="Normal 7 22 2" xfId="23389" xr:uid="{00000000-0005-0000-0000-00005C4F0000}"/>
    <cellStyle name="Normal 7 22 2 2" xfId="35296" xr:uid="{4D4178E6-EF32-4487-A282-EEBEAEC920C4}"/>
    <cellStyle name="Normal 7 22 3" xfId="29354" xr:uid="{07F45DC3-2E15-4902-A0F6-7636D0B98975}"/>
    <cellStyle name="Normal 7 23" xfId="16559" xr:uid="{00000000-0005-0000-0000-00005D4F0000}"/>
    <cellStyle name="Normal 7 23 2" xfId="23390" xr:uid="{00000000-0005-0000-0000-00005E4F0000}"/>
    <cellStyle name="Normal 7 23 2 2" xfId="35297" xr:uid="{D83B4F20-0D5F-4D5D-98C8-BF001DAF204C}"/>
    <cellStyle name="Normal 7 23 3" xfId="29355" xr:uid="{E9C18470-35D6-43CB-BC6B-322D556AAFB3}"/>
    <cellStyle name="Normal 7 24" xfId="16560" xr:uid="{00000000-0005-0000-0000-00005F4F0000}"/>
    <cellStyle name="Normal 7 24 2" xfId="23391" xr:uid="{00000000-0005-0000-0000-0000604F0000}"/>
    <cellStyle name="Normal 7 24 2 2" xfId="35298" xr:uid="{D0DC4779-728C-4E6F-8AF7-BD31E281F422}"/>
    <cellStyle name="Normal 7 24 3" xfId="29356" xr:uid="{D6DEEBB3-33BC-4E27-9C4C-168976A195D6}"/>
    <cellStyle name="Normal 7 25" xfId="16561" xr:uid="{00000000-0005-0000-0000-0000614F0000}"/>
    <cellStyle name="Normal 7 25 2" xfId="23392" xr:uid="{00000000-0005-0000-0000-0000624F0000}"/>
    <cellStyle name="Normal 7 25 2 2" xfId="35299" xr:uid="{1EEE0293-B1CF-468B-A929-78E5EA824448}"/>
    <cellStyle name="Normal 7 25 3" xfId="29357" xr:uid="{3A925518-A069-4390-957E-0C4D5C71FE21}"/>
    <cellStyle name="Normal 7 26" xfId="16562" xr:uid="{00000000-0005-0000-0000-0000634F0000}"/>
    <cellStyle name="Normal 7 26 2" xfId="23393" xr:uid="{00000000-0005-0000-0000-0000644F0000}"/>
    <cellStyle name="Normal 7 26 2 2" xfId="35300" xr:uid="{21838528-ABDF-404F-9F79-9480B1191B5A}"/>
    <cellStyle name="Normal 7 26 3" xfId="29358" xr:uid="{FE61CFF2-C876-4822-A8AE-36619B2A8C14}"/>
    <cellStyle name="Normal 7 3" xfId="16563" xr:uid="{00000000-0005-0000-0000-0000654F0000}"/>
    <cellStyle name="Normal 7 3 10" xfId="16564" xr:uid="{00000000-0005-0000-0000-0000664F0000}"/>
    <cellStyle name="Normal 7 3 10 2" xfId="23394" xr:uid="{00000000-0005-0000-0000-0000674F0000}"/>
    <cellStyle name="Normal 7 3 10 2 2" xfId="35301" xr:uid="{99F1DFA4-CF65-45E0-BDD9-67F23D2A7D96}"/>
    <cellStyle name="Normal 7 3 10 3" xfId="29359" xr:uid="{BDC4CAE0-2B52-4293-97A9-C250D29F9902}"/>
    <cellStyle name="Normal 7 3 2" xfId="16565" xr:uid="{00000000-0005-0000-0000-0000684F0000}"/>
    <cellStyle name="Normal 7 3 2 2" xfId="16566" xr:uid="{00000000-0005-0000-0000-0000694F0000}"/>
    <cellStyle name="Normal 7 3 2 2 2" xfId="16567" xr:uid="{00000000-0005-0000-0000-00006A4F0000}"/>
    <cellStyle name="Normal 7 3 2 2 2 2" xfId="23397" xr:uid="{00000000-0005-0000-0000-00006B4F0000}"/>
    <cellStyle name="Normal 7 3 2 2 2 2 2" xfId="35304" xr:uid="{F5B66677-8979-4C23-B42E-CE2A965A3237}"/>
    <cellStyle name="Normal 7 3 2 2 2 3" xfId="29362" xr:uid="{6B5E6D13-B278-483D-B72F-51253A35C05F}"/>
    <cellStyle name="Normal 7 3 2 2 3" xfId="16568" xr:uid="{00000000-0005-0000-0000-00006C4F0000}"/>
    <cellStyle name="Normal 7 3 2 2 3 2" xfId="23398" xr:uid="{00000000-0005-0000-0000-00006D4F0000}"/>
    <cellStyle name="Normal 7 3 2 2 3 2 2" xfId="35305" xr:uid="{4FE89CA2-8D23-4407-BEE3-CE3CDE8E333D}"/>
    <cellStyle name="Normal 7 3 2 2 3 3" xfId="29363" xr:uid="{6FED661C-0CC8-4AFB-9BE1-246EB1A52BB4}"/>
    <cellStyle name="Normal 7 3 2 2 4" xfId="16569" xr:uid="{00000000-0005-0000-0000-00006E4F0000}"/>
    <cellStyle name="Normal 7 3 2 2 5" xfId="16570" xr:uid="{00000000-0005-0000-0000-00006F4F0000}"/>
    <cellStyle name="Normal 7 3 2 2 6" xfId="23396" xr:uid="{00000000-0005-0000-0000-0000704F0000}"/>
    <cellStyle name="Normal 7 3 2 2 6 2" xfId="35303" xr:uid="{48F108AA-9CEE-4B16-A169-AACB737DBF3F}"/>
    <cellStyle name="Normal 7 3 2 2 7" xfId="29361" xr:uid="{28AF0B95-D50B-44F9-A811-26CB28AFE0B1}"/>
    <cellStyle name="Normal 7 3 2 3" xfId="16571" xr:uid="{00000000-0005-0000-0000-0000714F0000}"/>
    <cellStyle name="Normal 7 3 2 3 2" xfId="16572" xr:uid="{00000000-0005-0000-0000-0000724F0000}"/>
    <cellStyle name="Normal 7 3 2 3 2 2" xfId="23400" xr:uid="{00000000-0005-0000-0000-0000734F0000}"/>
    <cellStyle name="Normal 7 3 2 3 2 2 2" xfId="35307" xr:uid="{857D81FC-F706-43F9-B529-84C9470B3F32}"/>
    <cellStyle name="Normal 7 3 2 3 2 3" xfId="29365" xr:uid="{11C98672-9F60-4FB7-92DA-8815AD5EC7B6}"/>
    <cellStyle name="Normal 7 3 2 3 3" xfId="23399" xr:uid="{00000000-0005-0000-0000-0000744F0000}"/>
    <cellStyle name="Normal 7 3 2 3 3 2" xfId="35306" xr:uid="{ED2C0417-C0FC-468C-B9A3-3823C9892686}"/>
    <cellStyle name="Normal 7 3 2 3 4" xfId="29364" xr:uid="{0DC1CBFD-D058-4E9D-B8F4-60B7D20A632C}"/>
    <cellStyle name="Normal 7 3 2 4" xfId="16573" xr:uid="{00000000-0005-0000-0000-0000754F0000}"/>
    <cellStyle name="Normal 7 3 2 4 2" xfId="23401" xr:uid="{00000000-0005-0000-0000-0000764F0000}"/>
    <cellStyle name="Normal 7 3 2 4 2 2" xfId="35308" xr:uid="{4DF30653-73E1-4FE1-B364-A921039AB45E}"/>
    <cellStyle name="Normal 7 3 2 4 3" xfId="29366" xr:uid="{EF968934-D14D-476A-836F-2DD1C9E510E0}"/>
    <cellStyle name="Normal 7 3 2 5" xfId="16574" xr:uid="{00000000-0005-0000-0000-0000774F0000}"/>
    <cellStyle name="Normal 7 3 2 5 2" xfId="16575" xr:uid="{00000000-0005-0000-0000-0000784F0000}"/>
    <cellStyle name="Normal 7 3 2 5 3" xfId="23402" xr:uid="{00000000-0005-0000-0000-0000794F0000}"/>
    <cellStyle name="Normal 7 3 2 5 3 2" xfId="35309" xr:uid="{8CD5C7DF-12DC-4501-9068-FF7C57B6F0FF}"/>
    <cellStyle name="Normal 7 3 2 5 4" xfId="29367" xr:uid="{7E32CC9E-51EA-4711-BDDA-36086987ACBE}"/>
    <cellStyle name="Normal 7 3 2 6" xfId="16576" xr:uid="{00000000-0005-0000-0000-00007A4F0000}"/>
    <cellStyle name="Normal 7 3 2 7" xfId="23395" xr:uid="{00000000-0005-0000-0000-00007B4F0000}"/>
    <cellStyle name="Normal 7 3 2 7 2" xfId="35302" xr:uid="{1AF798D9-B88B-4C5A-B0E0-D430F1C0CC97}"/>
    <cellStyle name="Normal 7 3 2 8" xfId="29360" xr:uid="{BC282644-4D98-4B7D-BD69-D9DEA082EF1F}"/>
    <cellStyle name="Normal 7 3 3" xfId="16577" xr:uid="{00000000-0005-0000-0000-00007C4F0000}"/>
    <cellStyle name="Normal 7 3 3 2" xfId="16578" xr:uid="{00000000-0005-0000-0000-00007D4F0000}"/>
    <cellStyle name="Normal 7 3 3 2 2" xfId="16579" xr:uid="{00000000-0005-0000-0000-00007E4F0000}"/>
    <cellStyle name="Normal 7 3 3 2 2 2" xfId="23405" xr:uid="{00000000-0005-0000-0000-00007F4F0000}"/>
    <cellStyle name="Normal 7 3 3 2 2 2 2" xfId="35312" xr:uid="{1982BD96-0A03-4F5F-A7C6-96A06940767B}"/>
    <cellStyle name="Normal 7 3 3 2 2 3" xfId="29370" xr:uid="{24C2E0C8-9C52-497A-B6E1-4D93735DAE42}"/>
    <cellStyle name="Normal 7 3 3 2 3" xfId="23404" xr:uid="{00000000-0005-0000-0000-0000804F0000}"/>
    <cellStyle name="Normal 7 3 3 2 3 2" xfId="35311" xr:uid="{FAA334B1-420D-4351-BEF6-C6A26D6E9DD4}"/>
    <cellStyle name="Normal 7 3 3 2 4" xfId="29369" xr:uid="{4F7D3238-F44B-4571-BA86-1D1F601B7E78}"/>
    <cellStyle name="Normal 7 3 3 3" xfId="16580" xr:uid="{00000000-0005-0000-0000-0000814F0000}"/>
    <cellStyle name="Normal 7 3 3 3 2" xfId="23406" xr:uid="{00000000-0005-0000-0000-0000824F0000}"/>
    <cellStyle name="Normal 7 3 3 3 2 2" xfId="35313" xr:uid="{84E83915-116C-4580-AE30-7D94A4930C71}"/>
    <cellStyle name="Normal 7 3 3 3 3" xfId="29371" xr:uid="{2B17D57A-341F-4B59-8FE2-D0D5EF64CEF5}"/>
    <cellStyle name="Normal 7 3 3 4" xfId="16581" xr:uid="{00000000-0005-0000-0000-0000834F0000}"/>
    <cellStyle name="Normal 7 3 3 4 2" xfId="16582" xr:uid="{00000000-0005-0000-0000-0000844F0000}"/>
    <cellStyle name="Normal 7 3 3 4 3" xfId="23407" xr:uid="{00000000-0005-0000-0000-0000854F0000}"/>
    <cellStyle name="Normal 7 3 3 4 3 2" xfId="35314" xr:uid="{95AB15FF-7CCF-4E6A-A53C-1708DDBF817D}"/>
    <cellStyle name="Normal 7 3 3 4 4" xfId="29372" xr:uid="{AFDD2819-7E63-4F6F-A025-9950AAFF57CE}"/>
    <cellStyle name="Normal 7 3 3 5" xfId="16583" xr:uid="{00000000-0005-0000-0000-0000864F0000}"/>
    <cellStyle name="Normal 7 3 3 6" xfId="23403" xr:uid="{00000000-0005-0000-0000-0000874F0000}"/>
    <cellStyle name="Normal 7 3 3 6 2" xfId="35310" xr:uid="{4B9A8AF5-2512-4130-9AE2-92D918493B7A}"/>
    <cellStyle name="Normal 7 3 3 7" xfId="29368" xr:uid="{008648CB-3503-4C25-BABC-6EFAAC3C53F7}"/>
    <cellStyle name="Normal 7 3 4" xfId="16584" xr:uid="{00000000-0005-0000-0000-0000884F0000}"/>
    <cellStyle name="Normal 7 3 4 2" xfId="16585" xr:uid="{00000000-0005-0000-0000-0000894F0000}"/>
    <cellStyle name="Normal 7 3 4 2 2" xfId="23409" xr:uid="{00000000-0005-0000-0000-00008A4F0000}"/>
    <cellStyle name="Normal 7 3 4 2 2 2" xfId="35316" xr:uid="{287495B8-2F1B-4294-8206-22FD3FAB33AC}"/>
    <cellStyle name="Normal 7 3 4 2 3" xfId="29374" xr:uid="{E4311DBA-73F8-40E5-A9ED-AB43EF11FD1C}"/>
    <cellStyle name="Normal 7 3 4 3" xfId="16586" xr:uid="{00000000-0005-0000-0000-00008B4F0000}"/>
    <cellStyle name="Normal 7 3 4 3 2" xfId="23410" xr:uid="{00000000-0005-0000-0000-00008C4F0000}"/>
    <cellStyle name="Normal 7 3 4 3 2 2" xfId="35317" xr:uid="{DA0A7F79-EF71-45D6-9F1D-5C4A154BF023}"/>
    <cellStyle name="Normal 7 3 4 3 3" xfId="29375" xr:uid="{CDF09536-DE4D-4C0F-A115-3D59167A9A9C}"/>
    <cellStyle name="Normal 7 3 4 4" xfId="23408" xr:uid="{00000000-0005-0000-0000-00008D4F0000}"/>
    <cellStyle name="Normal 7 3 4 4 2" xfId="35315" xr:uid="{4EE30723-7493-48A6-A66F-19E165965B9C}"/>
    <cellStyle name="Normal 7 3 4 5" xfId="29373" xr:uid="{612DF992-B62E-4FD8-AE70-CB23D7E13FCE}"/>
    <cellStyle name="Normal 7 3 5" xfId="16587" xr:uid="{00000000-0005-0000-0000-00008E4F0000}"/>
    <cellStyle name="Normal 7 3 5 2" xfId="23411" xr:uid="{00000000-0005-0000-0000-00008F4F0000}"/>
    <cellStyle name="Normal 7 3 5 2 2" xfId="35318" xr:uid="{8F635EF0-2D46-4A09-B515-3160E02C384F}"/>
    <cellStyle name="Normal 7 3 5 3" xfId="29376" xr:uid="{A74B6AD0-B714-44ED-8D4F-1F66CC1BB5C7}"/>
    <cellStyle name="Normal 7 3 6" xfId="16588" xr:uid="{00000000-0005-0000-0000-0000904F0000}"/>
    <cellStyle name="Normal 7 3 6 2" xfId="16589" xr:uid="{00000000-0005-0000-0000-0000914F0000}"/>
    <cellStyle name="Normal 7 3 6 3" xfId="23412" xr:uid="{00000000-0005-0000-0000-0000924F0000}"/>
    <cellStyle name="Normal 7 3 6 3 2" xfId="35319" xr:uid="{255E6046-E5EF-4F75-8294-38B1918BA65E}"/>
    <cellStyle name="Normal 7 3 6 4" xfId="29377" xr:uid="{3D118278-0AC8-42DE-BB63-8EA14B7FEFC0}"/>
    <cellStyle name="Normal 7 3 7" xfId="16590" xr:uid="{00000000-0005-0000-0000-0000934F0000}"/>
    <cellStyle name="Normal 7 3 7 2" xfId="16591" xr:uid="{00000000-0005-0000-0000-0000944F0000}"/>
    <cellStyle name="Normal 7 3 7 3" xfId="23413" xr:uid="{00000000-0005-0000-0000-0000954F0000}"/>
    <cellStyle name="Normal 7 3 7 3 2" xfId="35320" xr:uid="{4494A5B2-AB79-43FD-A5DD-BF194DF62A24}"/>
    <cellStyle name="Normal 7 3 7 4" xfId="29378" xr:uid="{4F57D7F2-6729-42B2-B348-B66B87D36910}"/>
    <cellStyle name="Normal 7 3 8" xfId="16592" xr:uid="{00000000-0005-0000-0000-0000964F0000}"/>
    <cellStyle name="Normal 7 3 8 2" xfId="23414" xr:uid="{00000000-0005-0000-0000-0000974F0000}"/>
    <cellStyle name="Normal 7 3 8 2 2" xfId="35321" xr:uid="{35FB320F-9F9C-4545-9553-15F337FFE438}"/>
    <cellStyle name="Normal 7 3 8 3" xfId="29379" xr:uid="{97FA4ADB-63AB-48DD-8FA1-4259D17550A6}"/>
    <cellStyle name="Normal 7 3 9" xfId="16593" xr:uid="{00000000-0005-0000-0000-0000984F0000}"/>
    <cellStyle name="Normal 7 3 9 2" xfId="23415" xr:uid="{00000000-0005-0000-0000-0000994F0000}"/>
    <cellStyle name="Normal 7 3 9 2 2" xfId="35322" xr:uid="{12F3A69D-7D27-4CF4-A002-AC7A851EE3A9}"/>
    <cellStyle name="Normal 7 3 9 3" xfId="29380" xr:uid="{933E44B7-251E-4E10-ABA2-75D725BA7D6E}"/>
    <cellStyle name="Normal 7 4" xfId="16594" xr:uid="{00000000-0005-0000-0000-00009A4F0000}"/>
    <cellStyle name="Normal 7 4 2" xfId="16595" xr:uid="{00000000-0005-0000-0000-00009B4F0000}"/>
    <cellStyle name="Normal 7 4 2 2" xfId="16596" xr:uid="{00000000-0005-0000-0000-00009C4F0000}"/>
    <cellStyle name="Normal 7 4 2 2 2" xfId="16597" xr:uid="{00000000-0005-0000-0000-00009D4F0000}"/>
    <cellStyle name="Normal 7 4 2 2 2 2" xfId="23419" xr:uid="{00000000-0005-0000-0000-00009E4F0000}"/>
    <cellStyle name="Normal 7 4 2 2 2 2 2" xfId="35326" xr:uid="{2FD94C42-7241-428F-85B9-99640CDDF8EF}"/>
    <cellStyle name="Normal 7 4 2 2 2 3" xfId="29384" xr:uid="{7EF48037-1925-4D28-A58C-B25D307E73AB}"/>
    <cellStyle name="Normal 7 4 2 2 3" xfId="16598" xr:uid="{00000000-0005-0000-0000-00009F4F0000}"/>
    <cellStyle name="Normal 7 4 2 2 3 2" xfId="23420" xr:uid="{00000000-0005-0000-0000-0000A04F0000}"/>
    <cellStyle name="Normal 7 4 2 2 3 2 2" xfId="35327" xr:uid="{9ACE94A8-CD23-4CE6-99E3-E6518703AF4A}"/>
    <cellStyle name="Normal 7 4 2 2 3 3" xfId="29385" xr:uid="{9911A2CE-2428-4A71-9557-1DC6FABEA304}"/>
    <cellStyle name="Normal 7 4 2 2 4" xfId="23418" xr:uid="{00000000-0005-0000-0000-0000A14F0000}"/>
    <cellStyle name="Normal 7 4 2 2 4 2" xfId="35325" xr:uid="{AA90F494-5192-460C-9B3A-CBBA2A71DA29}"/>
    <cellStyle name="Normal 7 4 2 2 5" xfId="29383" xr:uid="{A05D8491-3B61-40A1-BE53-BAB164BB7FAD}"/>
    <cellStyle name="Normal 7 4 2 3" xfId="16599" xr:uid="{00000000-0005-0000-0000-0000A24F0000}"/>
    <cellStyle name="Normal 7 4 2 3 2" xfId="23421" xr:uid="{00000000-0005-0000-0000-0000A34F0000}"/>
    <cellStyle name="Normal 7 4 2 3 2 2" xfId="35328" xr:uid="{446A7789-18B9-400F-A6C0-EB277C6C4B5F}"/>
    <cellStyle name="Normal 7 4 2 3 3" xfId="29386" xr:uid="{7C4B4027-5FF6-4972-8914-B7D1D80F1AB4}"/>
    <cellStyle name="Normal 7 4 2 4" xfId="16600" xr:uid="{00000000-0005-0000-0000-0000A44F0000}"/>
    <cellStyle name="Normal 7 4 2 4 2" xfId="16601" xr:uid="{00000000-0005-0000-0000-0000A54F0000}"/>
    <cellStyle name="Normal 7 4 2 4 3" xfId="23422" xr:uid="{00000000-0005-0000-0000-0000A64F0000}"/>
    <cellStyle name="Normal 7 4 2 4 3 2" xfId="35329" xr:uid="{AC097405-AB50-4028-A648-B14021B9ED22}"/>
    <cellStyle name="Normal 7 4 2 4 4" xfId="29387" xr:uid="{C6387CE4-EF0D-477D-911E-C6C3FAB1EEF5}"/>
    <cellStyle name="Normal 7 4 2 5" xfId="16602" xr:uid="{00000000-0005-0000-0000-0000A74F0000}"/>
    <cellStyle name="Normal 7 4 2 5 2" xfId="16603" xr:uid="{00000000-0005-0000-0000-0000A84F0000}"/>
    <cellStyle name="Normal 7 4 2 5 3" xfId="23423" xr:uid="{00000000-0005-0000-0000-0000A94F0000}"/>
    <cellStyle name="Normal 7 4 2 5 3 2" xfId="35330" xr:uid="{DD4F3950-61CF-4637-8EA2-F1F0620CEE5F}"/>
    <cellStyle name="Normal 7 4 2 5 4" xfId="29388" xr:uid="{103A6C85-0151-4C7A-A1FE-D2F07CF6E653}"/>
    <cellStyle name="Normal 7 4 2 6" xfId="23417" xr:uid="{00000000-0005-0000-0000-0000AA4F0000}"/>
    <cellStyle name="Normal 7 4 2 6 2" xfId="35324" xr:uid="{70C2D5FD-934D-4B53-B3BC-1B980C04DB8E}"/>
    <cellStyle name="Normal 7 4 2 7" xfId="29382" xr:uid="{BD5ACD16-FEA4-40C4-84C6-FF1660D4DEBC}"/>
    <cellStyle name="Normal 7 4 3" xfId="16604" xr:uid="{00000000-0005-0000-0000-0000AB4F0000}"/>
    <cellStyle name="Normal 7 4 3 2" xfId="16605" xr:uid="{00000000-0005-0000-0000-0000AC4F0000}"/>
    <cellStyle name="Normal 7 4 3 2 2" xfId="23425" xr:uid="{00000000-0005-0000-0000-0000AD4F0000}"/>
    <cellStyle name="Normal 7 4 3 2 2 2" xfId="35332" xr:uid="{F92F9720-8795-4F4D-B9D1-5C92DF1D93A3}"/>
    <cellStyle name="Normal 7 4 3 2 3" xfId="29390" xr:uid="{4FE519C4-2648-4BBF-8819-49E7F4AAE2E2}"/>
    <cellStyle name="Normal 7 4 3 3" xfId="16606" xr:uid="{00000000-0005-0000-0000-0000AE4F0000}"/>
    <cellStyle name="Normal 7 4 3 3 2" xfId="23426" xr:uid="{00000000-0005-0000-0000-0000AF4F0000}"/>
    <cellStyle name="Normal 7 4 3 3 2 2" xfId="35333" xr:uid="{A36434A6-9464-438D-A09B-AB3F71315900}"/>
    <cellStyle name="Normal 7 4 3 3 3" xfId="29391" xr:uid="{56FBB36F-CA77-469F-BAA1-01D33EAEAC91}"/>
    <cellStyle name="Normal 7 4 3 4" xfId="16607" xr:uid="{00000000-0005-0000-0000-0000B04F0000}"/>
    <cellStyle name="Normal 7 4 3 4 2" xfId="23427" xr:uid="{00000000-0005-0000-0000-0000B14F0000}"/>
    <cellStyle name="Normal 7 4 3 4 2 2" xfId="35334" xr:uid="{746D8C73-2EA9-47EC-8D20-D074BE076018}"/>
    <cellStyle name="Normal 7 4 3 4 3" xfId="29392" xr:uid="{79EF41BE-3390-4FBD-8B11-16609C2093E0}"/>
    <cellStyle name="Normal 7 4 3 5" xfId="23424" xr:uid="{00000000-0005-0000-0000-0000B24F0000}"/>
    <cellStyle name="Normal 7 4 3 5 2" xfId="35331" xr:uid="{EAD0063F-2CC2-419E-A93C-5A7A654DE40C}"/>
    <cellStyle name="Normal 7 4 3 6" xfId="29389" xr:uid="{D1856EEF-3C1C-4FB9-9EF0-174C0B136BA8}"/>
    <cellStyle name="Normal 7 4 4" xfId="16608" xr:uid="{00000000-0005-0000-0000-0000B34F0000}"/>
    <cellStyle name="Normal 7 4 4 2" xfId="16609" xr:uid="{00000000-0005-0000-0000-0000B44F0000}"/>
    <cellStyle name="Normal 7 4 4 2 2" xfId="23429" xr:uid="{00000000-0005-0000-0000-0000B54F0000}"/>
    <cellStyle name="Normal 7 4 4 2 2 2" xfId="35336" xr:uid="{19733C46-C361-4602-A205-6E44AD371220}"/>
    <cellStyle name="Normal 7 4 4 2 3" xfId="29394" xr:uid="{6C5C58BE-71B1-4C19-8026-5A407890B2AB}"/>
    <cellStyle name="Normal 7 4 4 3" xfId="16610" xr:uid="{00000000-0005-0000-0000-0000B64F0000}"/>
    <cellStyle name="Normal 7 4 4 3 2" xfId="23430" xr:uid="{00000000-0005-0000-0000-0000B74F0000}"/>
    <cellStyle name="Normal 7 4 4 3 2 2" xfId="35337" xr:uid="{C375828A-3A81-4A76-B72D-5911DCF53DDA}"/>
    <cellStyle name="Normal 7 4 4 3 3" xfId="29395" xr:uid="{5B648A70-7118-4227-8F62-6F25AE8A1B07}"/>
    <cellStyle name="Normal 7 4 4 4" xfId="23428" xr:uid="{00000000-0005-0000-0000-0000B84F0000}"/>
    <cellStyle name="Normal 7 4 4 4 2" xfId="35335" xr:uid="{9CD6259E-2CDE-4F48-B766-5E5BF5E424BB}"/>
    <cellStyle name="Normal 7 4 4 5" xfId="29393" xr:uid="{0AAC781B-60E7-41E4-8510-FB62388E855A}"/>
    <cellStyle name="Normal 7 4 5" xfId="16611" xr:uid="{00000000-0005-0000-0000-0000B94F0000}"/>
    <cellStyle name="Normal 7 4 5 2" xfId="16612" xr:uid="{00000000-0005-0000-0000-0000BA4F0000}"/>
    <cellStyle name="Normal 7 4 5 3" xfId="23431" xr:uid="{00000000-0005-0000-0000-0000BB4F0000}"/>
    <cellStyle name="Normal 7 4 5 3 2" xfId="35338" xr:uid="{0312BF35-AAEA-433E-A7E3-8610FA7827C6}"/>
    <cellStyle name="Normal 7 4 5 4" xfId="29396" xr:uid="{D2BB3CED-2112-4721-84AA-C343D5BB371A}"/>
    <cellStyle name="Normal 7 4 6" xfId="16613" xr:uid="{00000000-0005-0000-0000-0000BC4F0000}"/>
    <cellStyle name="Normal 7 4 6 2" xfId="16614" xr:uid="{00000000-0005-0000-0000-0000BD4F0000}"/>
    <cellStyle name="Normal 7 4 6 3" xfId="23432" xr:uid="{00000000-0005-0000-0000-0000BE4F0000}"/>
    <cellStyle name="Normal 7 4 6 3 2" xfId="35339" xr:uid="{4C95EA43-8262-419C-BEB0-A159CAB33F19}"/>
    <cellStyle name="Normal 7 4 6 4" xfId="29397" xr:uid="{03E168DD-3480-4904-B692-C23FF726B66F}"/>
    <cellStyle name="Normal 7 4 7" xfId="23416" xr:uid="{00000000-0005-0000-0000-0000BF4F0000}"/>
    <cellStyle name="Normal 7 4 7 2" xfId="35323" xr:uid="{6D7CB64E-C1B4-4A99-B867-8E173C3C2158}"/>
    <cellStyle name="Normal 7 4 8" xfId="29381" xr:uid="{E9A0311C-8453-4489-84EF-99057F3F3047}"/>
    <cellStyle name="Normal 7 5" xfId="16615" xr:uid="{00000000-0005-0000-0000-0000C04F0000}"/>
    <cellStyle name="Normal 7 5 2" xfId="16616" xr:uid="{00000000-0005-0000-0000-0000C14F0000}"/>
    <cellStyle name="Normal 7 5 2 2" xfId="16617" xr:uid="{00000000-0005-0000-0000-0000C24F0000}"/>
    <cellStyle name="Normal 7 5 2 2 2" xfId="23435" xr:uid="{00000000-0005-0000-0000-0000C34F0000}"/>
    <cellStyle name="Normal 7 5 2 2 2 2" xfId="35342" xr:uid="{FD31821E-6BD7-4913-8CD7-3EB840FE3F21}"/>
    <cellStyle name="Normal 7 5 2 2 3" xfId="29400" xr:uid="{47F029EF-EB5B-43AD-8D78-24F7EEF190F3}"/>
    <cellStyle name="Normal 7 5 2 3" xfId="23434" xr:uid="{00000000-0005-0000-0000-0000C44F0000}"/>
    <cellStyle name="Normal 7 5 2 3 2" xfId="35341" xr:uid="{B212704F-9C6B-4320-855C-EAB26B6C1596}"/>
    <cellStyle name="Normal 7 5 2 4" xfId="29399" xr:uid="{230CA686-1335-4895-9D95-D6650693F961}"/>
    <cellStyle name="Normal 7 5 3" xfId="16618" xr:uid="{00000000-0005-0000-0000-0000C54F0000}"/>
    <cellStyle name="Normal 7 5 3 2" xfId="16619" xr:uid="{00000000-0005-0000-0000-0000C64F0000}"/>
    <cellStyle name="Normal 7 5 3 2 2" xfId="23437" xr:uid="{00000000-0005-0000-0000-0000C74F0000}"/>
    <cellStyle name="Normal 7 5 3 2 2 2" xfId="35344" xr:uid="{EE194238-648F-4962-B196-A6FC03FC7E05}"/>
    <cellStyle name="Normal 7 5 3 2 3" xfId="29402" xr:uid="{3A40C574-1079-403B-9B7C-CD899B7E9FFA}"/>
    <cellStyle name="Normal 7 5 3 3" xfId="16620" xr:uid="{00000000-0005-0000-0000-0000C84F0000}"/>
    <cellStyle name="Normal 7 5 3 3 2" xfId="23438" xr:uid="{00000000-0005-0000-0000-0000C94F0000}"/>
    <cellStyle name="Normal 7 5 3 3 2 2" xfId="35345" xr:uid="{1F76B312-F9D0-4B47-A752-8B8A139B5CA5}"/>
    <cellStyle name="Normal 7 5 3 3 3" xfId="29403" xr:uid="{E8226921-F5E6-42E8-A1D6-8376F2452538}"/>
    <cellStyle name="Normal 7 5 3 4" xfId="16621" xr:uid="{00000000-0005-0000-0000-0000CA4F0000}"/>
    <cellStyle name="Normal 7 5 3 4 2" xfId="23439" xr:uid="{00000000-0005-0000-0000-0000CB4F0000}"/>
    <cellStyle name="Normal 7 5 3 4 2 2" xfId="35346" xr:uid="{4C7EFDBE-FA77-474E-8A89-8BB41E004111}"/>
    <cellStyle name="Normal 7 5 3 4 3" xfId="29404" xr:uid="{404CAAE9-A983-4E22-A117-D1DCED97FC95}"/>
    <cellStyle name="Normal 7 5 3 5" xfId="23436" xr:uid="{00000000-0005-0000-0000-0000CC4F0000}"/>
    <cellStyle name="Normal 7 5 3 5 2" xfId="35343" xr:uid="{EBFD0B6F-2CE2-4A23-A0EE-2102F9B2A18B}"/>
    <cellStyle name="Normal 7 5 3 6" xfId="29401" xr:uid="{D13256DF-A8FF-41F5-BDA7-0A0D9C14C817}"/>
    <cellStyle name="Normal 7 5 4" xfId="16622" xr:uid="{00000000-0005-0000-0000-0000CD4F0000}"/>
    <cellStyle name="Normal 7 5 4 2" xfId="16623" xr:uid="{00000000-0005-0000-0000-0000CE4F0000}"/>
    <cellStyle name="Normal 7 5 4 2 2" xfId="23441" xr:uid="{00000000-0005-0000-0000-0000CF4F0000}"/>
    <cellStyle name="Normal 7 5 4 2 2 2" xfId="35348" xr:uid="{26D00D6E-C32E-4581-A7F7-15F7A1C7421D}"/>
    <cellStyle name="Normal 7 5 4 2 3" xfId="29406" xr:uid="{96DAC4D6-091A-42C7-B7F7-89A43BE800EE}"/>
    <cellStyle name="Normal 7 5 4 3" xfId="16624" xr:uid="{00000000-0005-0000-0000-0000D04F0000}"/>
    <cellStyle name="Normal 7 5 4 3 2" xfId="23442" xr:uid="{00000000-0005-0000-0000-0000D14F0000}"/>
    <cellStyle name="Normal 7 5 4 3 2 2" xfId="35349" xr:uid="{09CF1C20-9A82-432E-813C-EA439B28F6CE}"/>
    <cellStyle name="Normal 7 5 4 3 3" xfId="29407" xr:uid="{653B233A-F918-4675-9079-8550C7954872}"/>
    <cellStyle name="Normal 7 5 4 4" xfId="16625" xr:uid="{00000000-0005-0000-0000-0000D24F0000}"/>
    <cellStyle name="Normal 7 5 4 5" xfId="23440" xr:uid="{00000000-0005-0000-0000-0000D34F0000}"/>
    <cellStyle name="Normal 7 5 4 5 2" xfId="35347" xr:uid="{D4318914-7884-47A8-8F2D-E5F2F5B6DCD0}"/>
    <cellStyle name="Normal 7 5 4 6" xfId="29405" xr:uid="{71224BB4-FD1F-426D-81E8-CCF068F7AE4D}"/>
    <cellStyle name="Normal 7 5 5" xfId="16626" xr:uid="{00000000-0005-0000-0000-0000D44F0000}"/>
    <cellStyle name="Normal 7 5 5 2" xfId="16627" xr:uid="{00000000-0005-0000-0000-0000D54F0000}"/>
    <cellStyle name="Normal 7 5 5 3" xfId="23443" xr:uid="{00000000-0005-0000-0000-0000D64F0000}"/>
    <cellStyle name="Normal 7 5 5 3 2" xfId="35350" xr:uid="{A8CA55F8-29AA-4D3F-B7EB-55783A788B85}"/>
    <cellStyle name="Normal 7 5 5 4" xfId="29408" xr:uid="{042956C5-81EB-4033-99F8-F14E6B70D920}"/>
    <cellStyle name="Normal 7 5 6" xfId="16628" xr:uid="{00000000-0005-0000-0000-0000D74F0000}"/>
    <cellStyle name="Normal 7 5 6 2" xfId="23444" xr:uid="{00000000-0005-0000-0000-0000D84F0000}"/>
    <cellStyle name="Normal 7 5 6 2 2" xfId="35351" xr:uid="{9CDBDBD3-F9B2-40A0-B798-4057F49C8CAD}"/>
    <cellStyle name="Normal 7 5 6 3" xfId="29409" xr:uid="{6BFB7090-5FD0-41C3-BCEB-58C041BACCA3}"/>
    <cellStyle name="Normal 7 5 7" xfId="23433" xr:uid="{00000000-0005-0000-0000-0000D94F0000}"/>
    <cellStyle name="Normal 7 5 7 2" xfId="35340" xr:uid="{44EBC511-A8D1-4648-958D-0DAFCA8CFDEE}"/>
    <cellStyle name="Normal 7 5 8" xfId="29398" xr:uid="{EDDE4DA0-0FA8-4ED5-A725-ED8F01A383FC}"/>
    <cellStyle name="Normal 7 6" xfId="16629" xr:uid="{00000000-0005-0000-0000-0000DA4F0000}"/>
    <cellStyle name="Normal 7 6 2" xfId="16630" xr:uid="{00000000-0005-0000-0000-0000DB4F0000}"/>
    <cellStyle name="Normal 7 6 2 2" xfId="16631" xr:uid="{00000000-0005-0000-0000-0000DC4F0000}"/>
    <cellStyle name="Normal 7 6 2 2 2" xfId="16632" xr:uid="{00000000-0005-0000-0000-0000DD4F0000}"/>
    <cellStyle name="Normal 7 6 2 2 3" xfId="16633" xr:uid="{00000000-0005-0000-0000-0000DE4F0000}"/>
    <cellStyle name="Normal 7 6 2 2 4" xfId="16634" xr:uid="{00000000-0005-0000-0000-0000DF4F0000}"/>
    <cellStyle name="Normal 7 6 2 2 5" xfId="23447" xr:uid="{00000000-0005-0000-0000-0000E04F0000}"/>
    <cellStyle name="Normal 7 6 2 2 5 2" xfId="35354" xr:uid="{B23CFC02-E6C5-4C35-B239-D16BB3637FD9}"/>
    <cellStyle name="Normal 7 6 2 2 6" xfId="29412" xr:uid="{EACCC041-E7A8-43F8-98CD-13CB8BA2376C}"/>
    <cellStyle name="Normal 7 6 2 3" xfId="16635" xr:uid="{00000000-0005-0000-0000-0000E14F0000}"/>
    <cellStyle name="Normal 7 6 2 3 2" xfId="16636" xr:uid="{00000000-0005-0000-0000-0000E24F0000}"/>
    <cellStyle name="Normal 7 6 2 3 3" xfId="23448" xr:uid="{00000000-0005-0000-0000-0000E34F0000}"/>
    <cellStyle name="Normal 7 6 2 3 3 2" xfId="35355" xr:uid="{0E9079F3-B007-48FC-8905-CCE19A2D5846}"/>
    <cellStyle name="Normal 7 6 2 3 4" xfId="29413" xr:uid="{3FB8CC24-A1FA-47E3-9BBE-F9683190EB3A}"/>
    <cellStyle name="Normal 7 6 2 4" xfId="16637" xr:uid="{00000000-0005-0000-0000-0000E44F0000}"/>
    <cellStyle name="Normal 7 6 2 4 2" xfId="16638" xr:uid="{00000000-0005-0000-0000-0000E54F0000}"/>
    <cellStyle name="Normal 7 6 2 4 3" xfId="23449" xr:uid="{00000000-0005-0000-0000-0000E64F0000}"/>
    <cellStyle name="Normal 7 6 2 4 3 2" xfId="35356" xr:uid="{B49682FE-9133-49C2-9EBC-C26AAA0C394A}"/>
    <cellStyle name="Normal 7 6 2 4 4" xfId="29414" xr:uid="{6E584E76-3817-45FA-96BE-C6D9DA9B9040}"/>
    <cellStyle name="Normal 7 6 2 5" xfId="16639" xr:uid="{00000000-0005-0000-0000-0000E74F0000}"/>
    <cellStyle name="Normal 7 6 2 6" xfId="23446" xr:uid="{00000000-0005-0000-0000-0000E84F0000}"/>
    <cellStyle name="Normal 7 6 2 6 2" xfId="35353" xr:uid="{7C658C4A-0EB0-4D78-AEAD-2E254CB760F8}"/>
    <cellStyle name="Normal 7 6 2 7" xfId="29411" xr:uid="{ECBCDB1D-9335-44B8-8B44-EFD057A385F7}"/>
    <cellStyle name="Normal 7 6 3" xfId="16640" xr:uid="{00000000-0005-0000-0000-0000E94F0000}"/>
    <cellStyle name="Normal 7 6 3 2" xfId="16641" xr:uid="{00000000-0005-0000-0000-0000EA4F0000}"/>
    <cellStyle name="Normal 7 6 3 2 2" xfId="23451" xr:uid="{00000000-0005-0000-0000-0000EB4F0000}"/>
    <cellStyle name="Normal 7 6 3 2 2 2" xfId="35358" xr:uid="{1948A891-6BE3-429F-887D-393B989447FF}"/>
    <cellStyle name="Normal 7 6 3 2 3" xfId="29416" xr:uid="{9EEC9614-3A5C-4F0B-B900-0B1A41985034}"/>
    <cellStyle name="Normal 7 6 3 3" xfId="23450" xr:uid="{00000000-0005-0000-0000-0000EC4F0000}"/>
    <cellStyle name="Normal 7 6 3 3 2" xfId="35357" xr:uid="{8869B5D8-200D-4EEE-AC05-F1F6A0793D0E}"/>
    <cellStyle name="Normal 7 6 3 4" xfId="29415" xr:uid="{346163F3-BA67-4793-A0AE-6CB78B84848A}"/>
    <cellStyle name="Normal 7 6 4" xfId="16642" xr:uid="{00000000-0005-0000-0000-0000ED4F0000}"/>
    <cellStyle name="Normal 7 6 4 2" xfId="16643" xr:uid="{00000000-0005-0000-0000-0000EE4F0000}"/>
    <cellStyle name="Normal 7 6 4 2 2" xfId="23453" xr:uid="{00000000-0005-0000-0000-0000EF4F0000}"/>
    <cellStyle name="Normal 7 6 4 2 2 2" xfId="35360" xr:uid="{3D3AAAEE-C0D6-4C4F-8DCA-C4FED7CA1CDA}"/>
    <cellStyle name="Normal 7 6 4 2 3" xfId="29418" xr:uid="{70E4DF7D-7886-4E1E-BD98-0BCA376902D8}"/>
    <cellStyle name="Normal 7 6 4 3" xfId="16644" xr:uid="{00000000-0005-0000-0000-0000F04F0000}"/>
    <cellStyle name="Normal 7 6 4 4" xfId="23452" xr:uid="{00000000-0005-0000-0000-0000F14F0000}"/>
    <cellStyle name="Normal 7 6 4 4 2" xfId="35359" xr:uid="{C1AD740B-590D-4891-89DD-347C52B830BF}"/>
    <cellStyle name="Normal 7 6 4 5" xfId="29417" xr:uid="{B61285CB-277F-4485-9E15-086CBE9EBE2E}"/>
    <cellStyle name="Normal 7 6 5" xfId="16645" xr:uid="{00000000-0005-0000-0000-0000F24F0000}"/>
    <cellStyle name="Normal 7 6 5 2" xfId="16646" xr:uid="{00000000-0005-0000-0000-0000F34F0000}"/>
    <cellStyle name="Normal 7 6 5 3" xfId="23454" xr:uid="{00000000-0005-0000-0000-0000F44F0000}"/>
    <cellStyle name="Normal 7 6 5 3 2" xfId="35361" xr:uid="{9651AD20-6ACF-42CD-B142-05690DF453F6}"/>
    <cellStyle name="Normal 7 6 5 4" xfId="29419" xr:uid="{DA73D384-911A-49CD-8233-3EEDA16BB7B9}"/>
    <cellStyle name="Normal 7 6 6" xfId="16647" xr:uid="{00000000-0005-0000-0000-0000F54F0000}"/>
    <cellStyle name="Normal 7 6 7" xfId="16648" xr:uid="{00000000-0005-0000-0000-0000F64F0000}"/>
    <cellStyle name="Normal 7 6 8" xfId="23445" xr:uid="{00000000-0005-0000-0000-0000F74F0000}"/>
    <cellStyle name="Normal 7 6 8 2" xfId="35352" xr:uid="{35C7E35C-F484-4894-84C2-7CD72A4F5E81}"/>
    <cellStyle name="Normal 7 6 9" xfId="29410" xr:uid="{5C2F6677-7F36-4AF0-88B8-72A8ED4052D1}"/>
    <cellStyle name="Normal 7 7" xfId="16649" xr:uid="{00000000-0005-0000-0000-0000F84F0000}"/>
    <cellStyle name="Normal 7 7 2" xfId="16650" xr:uid="{00000000-0005-0000-0000-0000F94F0000}"/>
    <cellStyle name="Normal 7 7 2 2" xfId="16651" xr:uid="{00000000-0005-0000-0000-0000FA4F0000}"/>
    <cellStyle name="Normal 7 7 2 2 2" xfId="23457" xr:uid="{00000000-0005-0000-0000-0000FB4F0000}"/>
    <cellStyle name="Normal 7 7 2 2 2 2" xfId="35364" xr:uid="{D0F5FFFB-2E88-4CFD-B0B8-CB2B75FFDC82}"/>
    <cellStyle name="Normal 7 7 2 2 3" xfId="29422" xr:uid="{B5291DBC-472D-4AE4-B1AB-66F2523B911C}"/>
    <cellStyle name="Normal 7 7 2 3" xfId="23456" xr:uid="{00000000-0005-0000-0000-0000FC4F0000}"/>
    <cellStyle name="Normal 7 7 2 3 2" xfId="35363" xr:uid="{3ABE9BE6-1589-423C-BC46-0214FF79D8C4}"/>
    <cellStyle name="Normal 7 7 2 4" xfId="29421" xr:uid="{48C385C6-2CC5-4FE1-8A66-1AB5CDA50995}"/>
    <cellStyle name="Normal 7 7 3" xfId="16652" xr:uid="{00000000-0005-0000-0000-0000FD4F0000}"/>
    <cellStyle name="Normal 7 7 3 2" xfId="23458" xr:uid="{00000000-0005-0000-0000-0000FE4F0000}"/>
    <cellStyle name="Normal 7 7 3 2 2" xfId="35365" xr:uid="{01A4A0D6-24A6-472E-8A93-62E752E7118B}"/>
    <cellStyle name="Normal 7 7 3 3" xfId="29423" xr:uid="{79BC8B99-E275-4E4C-A3D5-FA2E9144B296}"/>
    <cellStyle name="Normal 7 7 4" xfId="16653" xr:uid="{00000000-0005-0000-0000-0000FF4F0000}"/>
    <cellStyle name="Normal 7 7 4 2" xfId="23459" xr:uid="{00000000-0005-0000-0000-000000500000}"/>
    <cellStyle name="Normal 7 7 4 2 2" xfId="35366" xr:uid="{9EF26276-9ED8-41F7-A6C0-425BD861BAA5}"/>
    <cellStyle name="Normal 7 7 4 3" xfId="29424" xr:uid="{3C2A9924-DEC2-4786-80BF-CE5C7B3AD081}"/>
    <cellStyle name="Normal 7 7 5" xfId="16654" xr:uid="{00000000-0005-0000-0000-000001500000}"/>
    <cellStyle name="Normal 7 7 5 2" xfId="23460" xr:uid="{00000000-0005-0000-0000-000002500000}"/>
    <cellStyle name="Normal 7 7 5 2 2" xfId="35367" xr:uid="{5AD08866-5736-4033-962A-DE39BE5F0E83}"/>
    <cellStyle name="Normal 7 7 5 3" xfId="29425" xr:uid="{CD8FC108-9E65-4A3D-905C-BF663F3D19FA}"/>
    <cellStyle name="Normal 7 7 6" xfId="16655" xr:uid="{00000000-0005-0000-0000-000003500000}"/>
    <cellStyle name="Normal 7 7 7" xfId="23455" xr:uid="{00000000-0005-0000-0000-000004500000}"/>
    <cellStyle name="Normal 7 7 7 2" xfId="35362" xr:uid="{33450435-225B-4CD1-8A3F-C0A90FDAF1DF}"/>
    <cellStyle name="Normal 7 7 8" xfId="29420" xr:uid="{CD346459-5BA7-49CD-BB97-19CECF1751AE}"/>
    <cellStyle name="Normal 7 8" xfId="16656" xr:uid="{00000000-0005-0000-0000-000005500000}"/>
    <cellStyle name="Normal 7 8 2" xfId="16657" xr:uid="{00000000-0005-0000-0000-000006500000}"/>
    <cellStyle name="Normal 7 8 2 2" xfId="23462" xr:uid="{00000000-0005-0000-0000-000007500000}"/>
    <cellStyle name="Normal 7 8 2 2 2" xfId="35369" xr:uid="{30D98CDC-7E6C-4D6A-95F2-29AAE937E40D}"/>
    <cellStyle name="Normal 7 8 2 3" xfId="29427" xr:uid="{40C14A91-CD08-4752-8D42-B0B911F41159}"/>
    <cellStyle name="Normal 7 8 3" xfId="16658" xr:uid="{00000000-0005-0000-0000-000008500000}"/>
    <cellStyle name="Normal 7 8 3 2" xfId="23463" xr:uid="{00000000-0005-0000-0000-000009500000}"/>
    <cellStyle name="Normal 7 8 3 2 2" xfId="35370" xr:uid="{3A79B31F-EBFE-4975-92FD-4F54E81556A1}"/>
    <cellStyle name="Normal 7 8 3 3" xfId="29428" xr:uid="{8EB5B318-E8D4-4FA1-8FE3-57B594E1A7EF}"/>
    <cellStyle name="Normal 7 8 4" xfId="16659" xr:uid="{00000000-0005-0000-0000-00000A500000}"/>
    <cellStyle name="Normal 7 8 4 2" xfId="23464" xr:uid="{00000000-0005-0000-0000-00000B500000}"/>
    <cellStyle name="Normal 7 8 4 2 2" xfId="35371" xr:uid="{97E3CD10-0EBC-4339-AC50-78F0F644A94B}"/>
    <cellStyle name="Normal 7 8 4 3" xfId="29429" xr:uid="{A6B8F2E2-3CC7-49E0-BF72-5CA7B58634F0}"/>
    <cellStyle name="Normal 7 8 5" xfId="16660" xr:uid="{00000000-0005-0000-0000-00000C500000}"/>
    <cellStyle name="Normal 7 8 5 2" xfId="23465" xr:uid="{00000000-0005-0000-0000-00000D500000}"/>
    <cellStyle name="Normal 7 8 5 2 2" xfId="35372" xr:uid="{18D24CC8-7CDE-4788-94F5-E06180D271F9}"/>
    <cellStyle name="Normal 7 8 5 3" xfId="29430" xr:uid="{6F029CB7-21C5-46AD-80EE-3283ECF0F1BE}"/>
    <cellStyle name="Normal 7 8 6" xfId="23461" xr:uid="{00000000-0005-0000-0000-00000E500000}"/>
    <cellStyle name="Normal 7 8 6 2" xfId="35368" xr:uid="{C97B6BDD-D1A9-4842-96DF-C568348DF3F2}"/>
    <cellStyle name="Normal 7 8 7" xfId="29426" xr:uid="{B48D86F8-44B7-4CA1-8211-EC42231D0E07}"/>
    <cellStyle name="Normal 7 9" xfId="16661" xr:uid="{00000000-0005-0000-0000-00000F500000}"/>
    <cellStyle name="Normal 7 9 2" xfId="16662" xr:uid="{00000000-0005-0000-0000-000010500000}"/>
    <cellStyle name="Normal 7 9 2 2" xfId="23467" xr:uid="{00000000-0005-0000-0000-000011500000}"/>
    <cellStyle name="Normal 7 9 2 2 2" xfId="35374" xr:uid="{EC36A6B5-9816-43A9-AF4B-05E81F8DC0C2}"/>
    <cellStyle name="Normal 7 9 2 3" xfId="29432" xr:uid="{2C5F8FC1-E434-4A80-A557-C1B025AB2766}"/>
    <cellStyle name="Normal 7 9 3" xfId="16663" xr:uid="{00000000-0005-0000-0000-000012500000}"/>
    <cellStyle name="Normal 7 9 3 2" xfId="23468" xr:uid="{00000000-0005-0000-0000-000013500000}"/>
    <cellStyle name="Normal 7 9 3 2 2" xfId="35375" xr:uid="{2BA929A2-B920-46D6-BFFE-4AD76460B870}"/>
    <cellStyle name="Normal 7 9 3 3" xfId="29433" xr:uid="{79071585-3A3F-4A10-9EF5-204FF4024772}"/>
    <cellStyle name="Normal 7 9 4" xfId="16664" xr:uid="{00000000-0005-0000-0000-000014500000}"/>
    <cellStyle name="Normal 7 9 4 2" xfId="23469" xr:uid="{00000000-0005-0000-0000-000015500000}"/>
    <cellStyle name="Normal 7 9 4 2 2" xfId="35376" xr:uid="{B5D721A6-EED3-4EF8-853B-B31F22452FB9}"/>
    <cellStyle name="Normal 7 9 4 3" xfId="29434" xr:uid="{D014CA0E-903E-458F-BB3F-A99F71AFBAC0}"/>
    <cellStyle name="Normal 7 9 5" xfId="16665" xr:uid="{00000000-0005-0000-0000-000016500000}"/>
    <cellStyle name="Normal 7 9 5 2" xfId="23470" xr:uid="{00000000-0005-0000-0000-000017500000}"/>
    <cellStyle name="Normal 7 9 5 2 2" xfId="35377" xr:uid="{D9E37AFA-030A-45E9-9148-37F722DC1917}"/>
    <cellStyle name="Normal 7 9 5 3" xfId="29435" xr:uid="{0EF65666-6CCC-4D3B-9C62-452B5FF1A9EA}"/>
    <cellStyle name="Normal 7 9 6" xfId="16666" xr:uid="{00000000-0005-0000-0000-000018500000}"/>
    <cellStyle name="Normal 7 9 7" xfId="23466" xr:uid="{00000000-0005-0000-0000-000019500000}"/>
    <cellStyle name="Normal 7 9 7 2" xfId="35373" xr:uid="{C1B70629-38B1-466F-89B2-51DBB545B8C8}"/>
    <cellStyle name="Normal 7 9 8" xfId="29431" xr:uid="{0E66D9FC-7D5B-4774-A456-3F1FC4FF5882}"/>
    <cellStyle name="Normal 70" xfId="16667" xr:uid="{00000000-0005-0000-0000-00001A500000}"/>
    <cellStyle name="Normal 70 2" xfId="16668" xr:uid="{00000000-0005-0000-0000-00001B500000}"/>
    <cellStyle name="Normal 70 2 2" xfId="23471" xr:uid="{00000000-0005-0000-0000-00001C500000}"/>
    <cellStyle name="Normal 70 2 2 2" xfId="35378" xr:uid="{4B09C3DE-BC08-44E0-8FC2-31C54B25118A}"/>
    <cellStyle name="Normal 70 2 3" xfId="29436" xr:uid="{89E01846-4678-46F9-B438-4E8730EA0AAD}"/>
    <cellStyle name="Normal 70 3" xfId="16669" xr:uid="{00000000-0005-0000-0000-00001D500000}"/>
    <cellStyle name="Normal 70 3 2" xfId="23472" xr:uid="{00000000-0005-0000-0000-00001E500000}"/>
    <cellStyle name="Normal 70 3 2 2" xfId="35379" xr:uid="{12BFDDAF-D147-4883-A7F1-EB4DEDC6D1EB}"/>
    <cellStyle name="Normal 70 3 3" xfId="29437" xr:uid="{961CF10C-050A-4E2E-B47D-A7D8D1B4D392}"/>
    <cellStyle name="Normal 71" xfId="16670" xr:uid="{00000000-0005-0000-0000-00001F500000}"/>
    <cellStyle name="Normal 71 2" xfId="16671" xr:uid="{00000000-0005-0000-0000-000020500000}"/>
    <cellStyle name="Normal 71 2 2" xfId="23473" xr:uid="{00000000-0005-0000-0000-000021500000}"/>
    <cellStyle name="Normal 71 2 2 2" xfId="35380" xr:uid="{B427B399-AAA1-4878-8217-24AC001FBC8B}"/>
    <cellStyle name="Normal 71 2 3" xfId="29438" xr:uid="{D58C1BD1-E795-43DB-AAB0-D45FC39BDC71}"/>
    <cellStyle name="Normal 71 3" xfId="16672" xr:uid="{00000000-0005-0000-0000-000022500000}"/>
    <cellStyle name="Normal 71 3 2" xfId="23474" xr:uid="{00000000-0005-0000-0000-000023500000}"/>
    <cellStyle name="Normal 71 3 2 2" xfId="35381" xr:uid="{7486A956-BF54-4743-BDC3-0B2402B00905}"/>
    <cellStyle name="Normal 71 3 3" xfId="29439" xr:uid="{0F77E03E-8928-4108-B1B9-E2AE7B6F73C6}"/>
    <cellStyle name="Normal 72" xfId="16673" xr:uid="{00000000-0005-0000-0000-000024500000}"/>
    <cellStyle name="Normal 72 2" xfId="16674" xr:uid="{00000000-0005-0000-0000-000025500000}"/>
    <cellStyle name="Normal 72 2 2" xfId="23475" xr:uid="{00000000-0005-0000-0000-000026500000}"/>
    <cellStyle name="Normal 72 2 2 2" xfId="35382" xr:uid="{A8E03034-DA7C-4E47-8D7F-8E44369B980F}"/>
    <cellStyle name="Normal 72 2 3" xfId="29440" xr:uid="{FBD56B82-8B7B-4F66-95CD-C73748E63F6F}"/>
    <cellStyle name="Normal 72 3" xfId="16675" xr:uid="{00000000-0005-0000-0000-000027500000}"/>
    <cellStyle name="Normal 72 3 2" xfId="23476" xr:uid="{00000000-0005-0000-0000-000028500000}"/>
    <cellStyle name="Normal 72 3 2 2" xfId="35383" xr:uid="{7FBB47A9-581D-4742-B772-D90822C02E56}"/>
    <cellStyle name="Normal 72 3 3" xfId="29441" xr:uid="{FEFEE0BD-55EF-4F6A-A4A1-9C4005DC41F6}"/>
    <cellStyle name="Normal 73" xfId="16676" xr:uid="{00000000-0005-0000-0000-000029500000}"/>
    <cellStyle name="Normal 73 2" xfId="16677" xr:uid="{00000000-0005-0000-0000-00002A500000}"/>
    <cellStyle name="Normal 73 2 2" xfId="23477" xr:uid="{00000000-0005-0000-0000-00002B500000}"/>
    <cellStyle name="Normal 73 2 2 2" xfId="35384" xr:uid="{0D6B6609-2EDE-4DEB-8861-A2F9A9FBC9A0}"/>
    <cellStyle name="Normal 73 2 3" xfId="29442" xr:uid="{D6E31F3C-F5F8-475E-B720-6482497AE2AB}"/>
    <cellStyle name="Normal 73 3" xfId="16678" xr:uid="{00000000-0005-0000-0000-00002C500000}"/>
    <cellStyle name="Normal 73 3 2" xfId="23478" xr:uid="{00000000-0005-0000-0000-00002D500000}"/>
    <cellStyle name="Normal 73 3 2 2" xfId="35385" xr:uid="{ACE9B88F-4157-43AC-9B18-5D26BD902269}"/>
    <cellStyle name="Normal 73 3 3" xfId="29443" xr:uid="{C29C0AAF-60EA-45D7-8864-7A01EE5C6F64}"/>
    <cellStyle name="Normal 74" xfId="16679" xr:uid="{00000000-0005-0000-0000-00002E500000}"/>
    <cellStyle name="Normal 74 2" xfId="16680" xr:uid="{00000000-0005-0000-0000-00002F500000}"/>
    <cellStyle name="Normal 74 2 2" xfId="23479" xr:uid="{00000000-0005-0000-0000-000030500000}"/>
    <cellStyle name="Normal 74 2 2 2" xfId="35386" xr:uid="{FED2F29C-CBB9-4298-B956-37558E1D443D}"/>
    <cellStyle name="Normal 74 2 3" xfId="29444" xr:uid="{EADF4C0C-8DF9-4441-8F2D-BD85A948F95F}"/>
    <cellStyle name="Normal 74 3" xfId="16681" xr:uid="{00000000-0005-0000-0000-000031500000}"/>
    <cellStyle name="Normal 74 3 2" xfId="23480" xr:uid="{00000000-0005-0000-0000-000032500000}"/>
    <cellStyle name="Normal 74 3 2 2" xfId="35387" xr:uid="{7F4EC053-65F0-429C-AEFF-1EFCA15A9205}"/>
    <cellStyle name="Normal 74 3 3" xfId="29445" xr:uid="{14F9E069-9ED5-42F8-A7A4-6BAC341B8ED1}"/>
    <cellStyle name="Normal 75" xfId="16682" xr:uid="{00000000-0005-0000-0000-000033500000}"/>
    <cellStyle name="Normal 75 2" xfId="16683" xr:uid="{00000000-0005-0000-0000-000034500000}"/>
    <cellStyle name="Normal 75 2 2" xfId="23481" xr:uid="{00000000-0005-0000-0000-000035500000}"/>
    <cellStyle name="Normal 75 2 2 2" xfId="35388" xr:uid="{758EEF08-0D9C-4BE5-8FBD-2308FACE56DD}"/>
    <cellStyle name="Normal 75 2 3" xfId="29446" xr:uid="{82826B4E-9199-4629-A3C4-502FBF0E50EB}"/>
    <cellStyle name="Normal 75 3" xfId="16684" xr:uid="{00000000-0005-0000-0000-000036500000}"/>
    <cellStyle name="Normal 75 3 2" xfId="23482" xr:uid="{00000000-0005-0000-0000-000037500000}"/>
    <cellStyle name="Normal 75 3 2 2" xfId="35389" xr:uid="{763E7995-02FE-47BC-B378-0D2BA8E00617}"/>
    <cellStyle name="Normal 75 3 3" xfId="29447" xr:uid="{8A348345-9A02-40BA-AF80-5E1A7893789F}"/>
    <cellStyle name="Normal 76" xfId="16685" xr:uid="{00000000-0005-0000-0000-000038500000}"/>
    <cellStyle name="Normal 76 2" xfId="16686" xr:uid="{00000000-0005-0000-0000-000039500000}"/>
    <cellStyle name="Normal 76 2 2" xfId="23483" xr:uid="{00000000-0005-0000-0000-00003A500000}"/>
    <cellStyle name="Normal 76 2 2 2" xfId="35390" xr:uid="{4EA4EABB-FD97-482F-8747-7402D78E3ECF}"/>
    <cellStyle name="Normal 76 2 3" xfId="29448" xr:uid="{2D89444A-1E58-4ADD-8C6C-E6CEB3B2824F}"/>
    <cellStyle name="Normal 76 3" xfId="16687" xr:uid="{00000000-0005-0000-0000-00003B500000}"/>
    <cellStyle name="Normal 76 3 2" xfId="23484" xr:uid="{00000000-0005-0000-0000-00003C500000}"/>
    <cellStyle name="Normal 76 3 2 2" xfId="35391" xr:uid="{3F95ACAE-B07D-43A9-9E60-737E48B17C71}"/>
    <cellStyle name="Normal 76 3 3" xfId="29449" xr:uid="{10F1643F-BEBC-4DBA-ABC3-FBCBD767D273}"/>
    <cellStyle name="Normal 77" xfId="16688" xr:uid="{00000000-0005-0000-0000-00003D500000}"/>
    <cellStyle name="Normal 77 2" xfId="16689" xr:uid="{00000000-0005-0000-0000-00003E500000}"/>
    <cellStyle name="Normal 77 2 2" xfId="23485" xr:uid="{00000000-0005-0000-0000-00003F500000}"/>
    <cellStyle name="Normal 77 2 2 2" xfId="35392" xr:uid="{828C6AE0-010C-4329-8C44-AC4B9CF2244E}"/>
    <cellStyle name="Normal 77 2 3" xfId="29450" xr:uid="{F731F367-D7DB-4DA3-B4E4-133A02F082E8}"/>
    <cellStyle name="Normal 77 3" xfId="16690" xr:uid="{00000000-0005-0000-0000-000040500000}"/>
    <cellStyle name="Normal 77 3 2" xfId="23486" xr:uid="{00000000-0005-0000-0000-000041500000}"/>
    <cellStyle name="Normal 77 3 2 2" xfId="35393" xr:uid="{0CFCDF52-7716-491D-AB85-DDA0C3A83361}"/>
    <cellStyle name="Normal 77 3 3" xfId="29451" xr:uid="{5E9F6C43-2D21-4E52-8859-1EABE2443F10}"/>
    <cellStyle name="Normal 78" xfId="16691" xr:uid="{00000000-0005-0000-0000-000042500000}"/>
    <cellStyle name="Normal 78 2" xfId="16692" xr:uid="{00000000-0005-0000-0000-000043500000}"/>
    <cellStyle name="Normal 78 2 2" xfId="23487" xr:uid="{00000000-0005-0000-0000-000044500000}"/>
    <cellStyle name="Normal 78 2 2 2" xfId="35394" xr:uid="{AA2ACE20-DC1A-4349-9964-9576D2B300F7}"/>
    <cellStyle name="Normal 78 2 3" xfId="29452" xr:uid="{FF432976-D656-4EFB-8101-F44AF6A6404D}"/>
    <cellStyle name="Normal 78 3" xfId="16693" xr:uid="{00000000-0005-0000-0000-000045500000}"/>
    <cellStyle name="Normal 78 3 2" xfId="23488" xr:uid="{00000000-0005-0000-0000-000046500000}"/>
    <cellStyle name="Normal 78 3 2 2" xfId="35395" xr:uid="{8F48FA36-AB79-4878-8E80-9DB9EDC6625E}"/>
    <cellStyle name="Normal 78 3 3" xfId="29453" xr:uid="{B4212540-105E-4A7E-B2EF-AF2BA13C1103}"/>
    <cellStyle name="Normal 79" xfId="16694" xr:uid="{00000000-0005-0000-0000-000047500000}"/>
    <cellStyle name="Normal 79 2" xfId="16695" xr:uid="{00000000-0005-0000-0000-000048500000}"/>
    <cellStyle name="Normal 79 2 2" xfId="23489" xr:uid="{00000000-0005-0000-0000-000049500000}"/>
    <cellStyle name="Normal 79 2 2 2" xfId="35396" xr:uid="{753B0D6E-A0BB-4875-9F83-4A9A8D2FCBEF}"/>
    <cellStyle name="Normal 79 2 3" xfId="29454" xr:uid="{AC70F45D-1E1C-4E67-81C0-D9D50BFF9F91}"/>
    <cellStyle name="Normal 79 3" xfId="16696" xr:uid="{00000000-0005-0000-0000-00004A500000}"/>
    <cellStyle name="Normal 79 3 2" xfId="23490" xr:uid="{00000000-0005-0000-0000-00004B500000}"/>
    <cellStyle name="Normal 79 3 2 2" xfId="35397" xr:uid="{077C034A-D722-4ED3-BC80-81F6A1C5712B}"/>
    <cellStyle name="Normal 79 3 3" xfId="29455" xr:uid="{D5837910-6A0A-48D0-AAB3-83AB705D5117}"/>
    <cellStyle name="Normal 8" xfId="16697" xr:uid="{00000000-0005-0000-0000-00004C500000}"/>
    <cellStyle name="Normal 8 10" xfId="16698" xr:uid="{00000000-0005-0000-0000-00004D500000}"/>
    <cellStyle name="Normal 8 10 2" xfId="16699" xr:uid="{00000000-0005-0000-0000-00004E500000}"/>
    <cellStyle name="Normal 8 10 2 2" xfId="16700" xr:uid="{00000000-0005-0000-0000-00004F500000}"/>
    <cellStyle name="Normal 8 10 2 2 2" xfId="23493" xr:uid="{00000000-0005-0000-0000-000050500000}"/>
    <cellStyle name="Normal 8 10 2 2 2 2" xfId="35400" xr:uid="{B7F5514B-39A1-4B86-863F-F2764142AD8E}"/>
    <cellStyle name="Normal 8 10 2 2 3" xfId="29458" xr:uid="{F9323AF6-BC47-4641-B04D-AD68E42ED371}"/>
    <cellStyle name="Normal 8 10 2 3" xfId="23492" xr:uid="{00000000-0005-0000-0000-000051500000}"/>
    <cellStyle name="Normal 8 10 2 3 2" xfId="35399" xr:uid="{FF32BA69-A548-4052-8609-BA34015E363F}"/>
    <cellStyle name="Normal 8 10 2 4" xfId="29457" xr:uid="{BF185703-AD5C-4F85-86EB-814388F98AE8}"/>
    <cellStyle name="Normal 8 10 3" xfId="16701" xr:uid="{00000000-0005-0000-0000-000052500000}"/>
    <cellStyle name="Normal 8 10 3 2" xfId="16702" xr:uid="{00000000-0005-0000-0000-000053500000}"/>
    <cellStyle name="Normal 8 10 3 2 2" xfId="23495" xr:uid="{00000000-0005-0000-0000-000054500000}"/>
    <cellStyle name="Normal 8 10 3 2 2 2" xfId="35402" xr:uid="{971BC346-7AE8-4A75-8C41-FD418E79260B}"/>
    <cellStyle name="Normal 8 10 3 2 3" xfId="29460" xr:uid="{321CD7EE-86D0-4786-92DB-540AB5870552}"/>
    <cellStyle name="Normal 8 10 3 3" xfId="23494" xr:uid="{00000000-0005-0000-0000-000055500000}"/>
    <cellStyle name="Normal 8 10 3 3 2" xfId="35401" xr:uid="{EBDB6469-24EF-4A80-971D-995C69FA10F3}"/>
    <cellStyle name="Normal 8 10 3 4" xfId="29459" xr:uid="{728E34D2-1DC7-414B-AE85-63EDCF1FD695}"/>
    <cellStyle name="Normal 8 10 4" xfId="16703" xr:uid="{00000000-0005-0000-0000-000056500000}"/>
    <cellStyle name="Normal 8 10 4 2" xfId="16704" xr:uid="{00000000-0005-0000-0000-000057500000}"/>
    <cellStyle name="Normal 8 10 4 2 2" xfId="23497" xr:uid="{00000000-0005-0000-0000-000058500000}"/>
    <cellStyle name="Normal 8 10 4 2 2 2" xfId="35404" xr:uid="{356626B8-8293-4A22-A6AC-76448966F625}"/>
    <cellStyle name="Normal 8 10 4 2 3" xfId="29462" xr:uid="{6155B6F9-CC7A-438F-8133-EDC04A2C1968}"/>
    <cellStyle name="Normal 8 10 4 3" xfId="23496" xr:uid="{00000000-0005-0000-0000-000059500000}"/>
    <cellStyle name="Normal 8 10 4 3 2" xfId="35403" xr:uid="{1280E97C-84B1-424E-A431-402209E6E27D}"/>
    <cellStyle name="Normal 8 10 4 4" xfId="29461" xr:uid="{C494916B-E18C-4949-8D50-0E01A42572D5}"/>
    <cellStyle name="Normal 8 10 5" xfId="16705" xr:uid="{00000000-0005-0000-0000-00005A500000}"/>
    <cellStyle name="Normal 8 10 5 2" xfId="23498" xr:uid="{00000000-0005-0000-0000-00005B500000}"/>
    <cellStyle name="Normal 8 10 5 2 2" xfId="35405" xr:uid="{D2DF4C4D-9AF6-445D-8166-3DED4CC67ED6}"/>
    <cellStyle name="Normal 8 10 5 3" xfId="29463" xr:uid="{4B414D50-24C5-43E0-A1E4-087795C85409}"/>
    <cellStyle name="Normal 8 10 6" xfId="16706" xr:uid="{00000000-0005-0000-0000-00005C500000}"/>
    <cellStyle name="Normal 8 10 6 2" xfId="23499" xr:uid="{00000000-0005-0000-0000-00005D500000}"/>
    <cellStyle name="Normal 8 10 6 2 2" xfId="35406" xr:uid="{E59CB103-87D1-43A9-8437-70A7133BF743}"/>
    <cellStyle name="Normal 8 10 6 3" xfId="29464" xr:uid="{38A0CB69-BFEF-4DF5-A126-251785366B1D}"/>
    <cellStyle name="Normal 8 10 7" xfId="16707" xr:uid="{00000000-0005-0000-0000-00005E500000}"/>
    <cellStyle name="Normal 8 10 8" xfId="23491" xr:uid="{00000000-0005-0000-0000-00005F500000}"/>
    <cellStyle name="Normal 8 10 8 2" xfId="35398" xr:uid="{0FD9CEAB-DB6A-4226-A198-B4D484C7EFB1}"/>
    <cellStyle name="Normal 8 10 9" xfId="29456" xr:uid="{2571363F-132D-4CC7-9413-ED2AA54034C6}"/>
    <cellStyle name="Normal 8 11" xfId="16708" xr:uid="{00000000-0005-0000-0000-000060500000}"/>
    <cellStyle name="Normal 8 11 2" xfId="16709" xr:uid="{00000000-0005-0000-0000-000061500000}"/>
    <cellStyle name="Normal 8 11 2 2" xfId="16710" xr:uid="{00000000-0005-0000-0000-000062500000}"/>
    <cellStyle name="Normal 8 11 2 2 2" xfId="23502" xr:uid="{00000000-0005-0000-0000-000063500000}"/>
    <cellStyle name="Normal 8 11 2 2 2 2" xfId="35409" xr:uid="{92AC8F92-BF96-4684-80AF-0399F76E087B}"/>
    <cellStyle name="Normal 8 11 2 2 3" xfId="29467" xr:uid="{F99971AB-0FFA-4535-9D27-26B32E60DC60}"/>
    <cellStyle name="Normal 8 11 2 3" xfId="23501" xr:uid="{00000000-0005-0000-0000-000064500000}"/>
    <cellStyle name="Normal 8 11 2 3 2" xfId="35408" xr:uid="{F49AD2C9-4201-45F7-BD67-275CD3E45FD1}"/>
    <cellStyle name="Normal 8 11 2 4" xfId="29466" xr:uid="{D7EE30C2-A642-4367-9CBC-2D18F45C9B60}"/>
    <cellStyle name="Normal 8 11 3" xfId="16711" xr:uid="{00000000-0005-0000-0000-000065500000}"/>
    <cellStyle name="Normal 8 11 3 2" xfId="16712" xr:uid="{00000000-0005-0000-0000-000066500000}"/>
    <cellStyle name="Normal 8 11 3 2 2" xfId="23504" xr:uid="{00000000-0005-0000-0000-000067500000}"/>
    <cellStyle name="Normal 8 11 3 2 2 2" xfId="35411" xr:uid="{D29F833E-7996-4A44-8029-27165614D541}"/>
    <cellStyle name="Normal 8 11 3 2 3" xfId="29469" xr:uid="{DF5DC8E6-A9AE-453B-A583-EA65977E3DC6}"/>
    <cellStyle name="Normal 8 11 3 3" xfId="23503" xr:uid="{00000000-0005-0000-0000-000068500000}"/>
    <cellStyle name="Normal 8 11 3 3 2" xfId="35410" xr:uid="{C9892823-2056-4A67-A73E-3AF8C838D233}"/>
    <cellStyle name="Normal 8 11 3 4" xfId="29468" xr:uid="{229DADDD-B883-442F-AAF1-4A306F554F76}"/>
    <cellStyle name="Normal 8 11 4" xfId="16713" xr:uid="{00000000-0005-0000-0000-000069500000}"/>
    <cellStyle name="Normal 8 11 4 2" xfId="16714" xr:uid="{00000000-0005-0000-0000-00006A500000}"/>
    <cellStyle name="Normal 8 11 4 2 2" xfId="23506" xr:uid="{00000000-0005-0000-0000-00006B500000}"/>
    <cellStyle name="Normal 8 11 4 2 2 2" xfId="35413" xr:uid="{5CEB4C27-4B84-47A8-9E1C-A7CD2FF1D060}"/>
    <cellStyle name="Normal 8 11 4 2 3" xfId="29471" xr:uid="{02248FCC-EC96-4FAE-AB79-24777FD83E13}"/>
    <cellStyle name="Normal 8 11 4 3" xfId="23505" xr:uid="{00000000-0005-0000-0000-00006C500000}"/>
    <cellStyle name="Normal 8 11 4 3 2" xfId="35412" xr:uid="{B45C6669-787D-4C6A-A923-BB9AF5F384A0}"/>
    <cellStyle name="Normal 8 11 4 4" xfId="29470" xr:uid="{341D30E6-2CF4-4829-9F3B-BFF04688D9FE}"/>
    <cellStyle name="Normal 8 11 5" xfId="16715" xr:uid="{00000000-0005-0000-0000-00006D500000}"/>
    <cellStyle name="Normal 8 11 5 2" xfId="23507" xr:uid="{00000000-0005-0000-0000-00006E500000}"/>
    <cellStyle name="Normal 8 11 5 2 2" xfId="35414" xr:uid="{85C53691-7877-4CD5-BDB9-CBCA34A60067}"/>
    <cellStyle name="Normal 8 11 5 3" xfId="29472" xr:uid="{8B08C2BA-3F2A-431A-8709-099DB00D2995}"/>
    <cellStyle name="Normal 8 11 6" xfId="16716" xr:uid="{00000000-0005-0000-0000-00006F500000}"/>
    <cellStyle name="Normal 8 11 6 2" xfId="23508" xr:uid="{00000000-0005-0000-0000-000070500000}"/>
    <cellStyle name="Normal 8 11 6 2 2" xfId="35415" xr:uid="{50028F6B-6CC9-41D1-9B0C-719C0C619BC2}"/>
    <cellStyle name="Normal 8 11 6 3" xfId="29473" xr:uid="{CAD9928A-4994-4246-AA98-8F0EF69BA76E}"/>
    <cellStyle name="Normal 8 11 7" xfId="23500" xr:uid="{00000000-0005-0000-0000-000071500000}"/>
    <cellStyle name="Normal 8 11 7 2" xfId="35407" xr:uid="{0974A54E-FC6D-47BF-A152-4EBEE187D954}"/>
    <cellStyle name="Normal 8 11 8" xfId="29465" xr:uid="{E782227B-50B6-4B01-B0E0-A8B1B8DBC28C}"/>
    <cellStyle name="Normal 8 12" xfId="16717" xr:uid="{00000000-0005-0000-0000-000072500000}"/>
    <cellStyle name="Normal 8 12 2" xfId="16718" xr:uid="{00000000-0005-0000-0000-000073500000}"/>
    <cellStyle name="Normal 8 12 2 2" xfId="16719" xr:uid="{00000000-0005-0000-0000-000074500000}"/>
    <cellStyle name="Normal 8 12 2 2 2" xfId="23511" xr:uid="{00000000-0005-0000-0000-000075500000}"/>
    <cellStyle name="Normal 8 12 2 2 2 2" xfId="35418" xr:uid="{7691385F-9B9A-4204-A2C1-77FFC24B9C74}"/>
    <cellStyle name="Normal 8 12 2 2 3" xfId="29476" xr:uid="{FA075491-65FC-4BA2-BD80-BACF868A0AE5}"/>
    <cellStyle name="Normal 8 12 2 3" xfId="23510" xr:uid="{00000000-0005-0000-0000-000076500000}"/>
    <cellStyle name="Normal 8 12 2 3 2" xfId="35417" xr:uid="{C0FE4C79-19DE-48C2-928C-A4E59E442F4A}"/>
    <cellStyle name="Normal 8 12 2 4" xfId="29475" xr:uid="{8D2EEA3A-BCA7-48CC-9005-B33E596D83A0}"/>
    <cellStyle name="Normal 8 12 3" xfId="16720" xr:uid="{00000000-0005-0000-0000-000077500000}"/>
    <cellStyle name="Normal 8 12 3 2" xfId="23512" xr:uid="{00000000-0005-0000-0000-000078500000}"/>
    <cellStyle name="Normal 8 12 3 2 2" xfId="35419" xr:uid="{EF2C84B1-E0C1-45F2-B6E7-87DFE74BEB87}"/>
    <cellStyle name="Normal 8 12 3 3" xfId="29477" xr:uid="{04D5CD5D-E650-4CD2-82D8-2EA322DB4226}"/>
    <cellStyle name="Normal 8 12 4" xfId="16721" xr:uid="{00000000-0005-0000-0000-000079500000}"/>
    <cellStyle name="Normal 8 12 4 2" xfId="23513" xr:uid="{00000000-0005-0000-0000-00007A500000}"/>
    <cellStyle name="Normal 8 12 4 2 2" xfId="35420" xr:uid="{1156DBA7-F01D-42BF-9F51-1E733073C54F}"/>
    <cellStyle name="Normal 8 12 4 3" xfId="29478" xr:uid="{A47E1C7F-96A8-4BEB-8400-FD2403DDFAA0}"/>
    <cellStyle name="Normal 8 12 5" xfId="16722" xr:uid="{00000000-0005-0000-0000-00007B500000}"/>
    <cellStyle name="Normal 8 12 5 2" xfId="23514" xr:uid="{00000000-0005-0000-0000-00007C500000}"/>
    <cellStyle name="Normal 8 12 5 2 2" xfId="35421" xr:uid="{86C0BD6B-FF47-406F-BEE8-27D2470231DD}"/>
    <cellStyle name="Normal 8 12 5 3" xfId="29479" xr:uid="{995884F5-3439-4177-B599-63BC2E46BB20}"/>
    <cellStyle name="Normal 8 12 6" xfId="23509" xr:uid="{00000000-0005-0000-0000-00007D500000}"/>
    <cellStyle name="Normal 8 12 6 2" xfId="35416" xr:uid="{18E4C82F-6FD0-4EC0-9017-4D4CD3D8CA05}"/>
    <cellStyle name="Normal 8 12 7" xfId="29474" xr:uid="{D525FBE3-7CEA-48F1-9CDB-66FACE9D3E42}"/>
    <cellStyle name="Normal 8 13" xfId="16723" xr:uid="{00000000-0005-0000-0000-00007E500000}"/>
    <cellStyle name="Normal 8 13 2" xfId="16724" xr:uid="{00000000-0005-0000-0000-00007F500000}"/>
    <cellStyle name="Normal 8 13 2 2" xfId="16725" xr:uid="{00000000-0005-0000-0000-000080500000}"/>
    <cellStyle name="Normal 8 13 2 2 2" xfId="23517" xr:uid="{00000000-0005-0000-0000-000081500000}"/>
    <cellStyle name="Normal 8 13 2 2 2 2" xfId="35424" xr:uid="{D403D8C8-D16A-4CF3-8C8C-8A1FA72B4E97}"/>
    <cellStyle name="Normal 8 13 2 2 3" xfId="29482" xr:uid="{5A572F92-94BC-4CD5-9BF6-18EB6C55E2E3}"/>
    <cellStyle name="Normal 8 13 2 3" xfId="23516" xr:uid="{00000000-0005-0000-0000-000082500000}"/>
    <cellStyle name="Normal 8 13 2 3 2" xfId="35423" xr:uid="{8F8D391B-6E1C-40F6-A0E5-F441CF89F72E}"/>
    <cellStyle name="Normal 8 13 2 4" xfId="29481" xr:uid="{E89BB79A-31EE-4139-9C46-45FE50358720}"/>
    <cellStyle name="Normal 8 13 3" xfId="16726" xr:uid="{00000000-0005-0000-0000-000083500000}"/>
    <cellStyle name="Normal 8 13 3 2" xfId="23518" xr:uid="{00000000-0005-0000-0000-000084500000}"/>
    <cellStyle name="Normal 8 13 3 2 2" xfId="35425" xr:uid="{AA01AF1F-534C-4104-AEBD-26F1F347C786}"/>
    <cellStyle name="Normal 8 13 3 3" xfId="29483" xr:uid="{CAD570E2-80CB-4194-A094-BD0B00D04A27}"/>
    <cellStyle name="Normal 8 13 4" xfId="16727" xr:uid="{00000000-0005-0000-0000-000085500000}"/>
    <cellStyle name="Normal 8 13 4 2" xfId="23519" xr:uid="{00000000-0005-0000-0000-000086500000}"/>
    <cellStyle name="Normal 8 13 4 2 2" xfId="35426" xr:uid="{94AECD99-B579-4D8B-A796-A97E15A5FA31}"/>
    <cellStyle name="Normal 8 13 4 3" xfId="29484" xr:uid="{8D88A211-272E-4B1E-8727-3D72C1EBAACD}"/>
    <cellStyle name="Normal 8 13 5" xfId="16728" xr:uid="{00000000-0005-0000-0000-000087500000}"/>
    <cellStyle name="Normal 8 13 5 2" xfId="23520" xr:uid="{00000000-0005-0000-0000-000088500000}"/>
    <cellStyle name="Normal 8 13 5 2 2" xfId="35427" xr:uid="{EE896D3B-F1BA-4EFE-8613-569AD26D5DA4}"/>
    <cellStyle name="Normal 8 13 5 3" xfId="29485" xr:uid="{F79929F8-27EE-4CAB-B8B5-5C3F37AAD70B}"/>
    <cellStyle name="Normal 8 13 6" xfId="23515" xr:uid="{00000000-0005-0000-0000-000089500000}"/>
    <cellStyle name="Normal 8 13 6 2" xfId="35422" xr:uid="{12A5C7D4-901D-426A-A62F-12003A77ADD7}"/>
    <cellStyle name="Normal 8 13 7" xfId="29480" xr:uid="{19C4B71A-98F4-4176-9AE9-A9B1790D7737}"/>
    <cellStyle name="Normal 8 14" xfId="16729" xr:uid="{00000000-0005-0000-0000-00008A500000}"/>
    <cellStyle name="Normal 8 14 2" xfId="16730" xr:uid="{00000000-0005-0000-0000-00008B500000}"/>
    <cellStyle name="Normal 8 14 2 2" xfId="16731" xr:uid="{00000000-0005-0000-0000-00008C500000}"/>
    <cellStyle name="Normal 8 14 2 2 2" xfId="23523" xr:uid="{00000000-0005-0000-0000-00008D500000}"/>
    <cellStyle name="Normal 8 14 2 2 2 2" xfId="35430" xr:uid="{54D7A606-0176-4F70-A938-17AE1E18741C}"/>
    <cellStyle name="Normal 8 14 2 2 3" xfId="29488" xr:uid="{21AA5DB5-5DF1-4570-8A32-C1B8A8660570}"/>
    <cellStyle name="Normal 8 14 2 3" xfId="23522" xr:uid="{00000000-0005-0000-0000-00008E500000}"/>
    <cellStyle name="Normal 8 14 2 3 2" xfId="35429" xr:uid="{3F155349-B2D3-4521-A40E-1C484AB2A2BD}"/>
    <cellStyle name="Normal 8 14 2 4" xfId="29487" xr:uid="{B8B5E68A-1A47-4AC1-BD02-D6BA68A491A6}"/>
    <cellStyle name="Normal 8 14 3" xfId="16732" xr:uid="{00000000-0005-0000-0000-00008F500000}"/>
    <cellStyle name="Normal 8 14 3 2" xfId="23524" xr:uid="{00000000-0005-0000-0000-000090500000}"/>
    <cellStyle name="Normal 8 14 3 2 2" xfId="35431" xr:uid="{E2F06C9E-AA31-49C7-AEE1-754C3810DB2D}"/>
    <cellStyle name="Normal 8 14 3 3" xfId="29489" xr:uid="{13CC59AD-03FD-451E-A430-2D59EDF891CF}"/>
    <cellStyle name="Normal 8 14 4" xfId="16733" xr:uid="{00000000-0005-0000-0000-000091500000}"/>
    <cellStyle name="Normal 8 14 4 2" xfId="23525" xr:uid="{00000000-0005-0000-0000-000092500000}"/>
    <cellStyle name="Normal 8 14 4 2 2" xfId="35432" xr:uid="{00448CFB-65AD-43AC-B130-34C6428E853A}"/>
    <cellStyle name="Normal 8 14 4 3" xfId="29490" xr:uid="{44F5808F-F8E0-49D1-A449-33B9C0F4DFFF}"/>
    <cellStyle name="Normal 8 14 5" xfId="16734" xr:uid="{00000000-0005-0000-0000-000093500000}"/>
    <cellStyle name="Normal 8 14 5 2" xfId="23526" xr:uid="{00000000-0005-0000-0000-000094500000}"/>
    <cellStyle name="Normal 8 14 5 2 2" xfId="35433" xr:uid="{1DB87B97-28E4-4FAE-A43E-B1CBEE93B4ED}"/>
    <cellStyle name="Normal 8 14 5 3" xfId="29491" xr:uid="{C1177345-2EE6-4C9B-B898-0EF4B0A55F1A}"/>
    <cellStyle name="Normal 8 14 6" xfId="23521" xr:uid="{00000000-0005-0000-0000-000095500000}"/>
    <cellStyle name="Normal 8 14 6 2" xfId="35428" xr:uid="{800C6EDD-6FBC-4136-9AC2-02E0E0400986}"/>
    <cellStyle name="Normal 8 14 7" xfId="29486" xr:uid="{6CDA9AED-A6DB-4000-BA73-64F24FE7D4C5}"/>
    <cellStyle name="Normal 8 15" xfId="16735" xr:uid="{00000000-0005-0000-0000-000096500000}"/>
    <cellStyle name="Normal 8 15 2" xfId="16736" xr:uid="{00000000-0005-0000-0000-000097500000}"/>
    <cellStyle name="Normal 8 15 2 2" xfId="16737" xr:uid="{00000000-0005-0000-0000-000098500000}"/>
    <cellStyle name="Normal 8 15 2 2 2" xfId="23529" xr:uid="{00000000-0005-0000-0000-000099500000}"/>
    <cellStyle name="Normal 8 15 2 2 2 2" xfId="35436" xr:uid="{F8D359DD-762F-4000-AAD7-F1E627D3DEC4}"/>
    <cellStyle name="Normal 8 15 2 2 3" xfId="29494" xr:uid="{FBAF9C9E-E514-4C45-AEC8-08D85783A72A}"/>
    <cellStyle name="Normal 8 15 2 3" xfId="23528" xr:uid="{00000000-0005-0000-0000-00009A500000}"/>
    <cellStyle name="Normal 8 15 2 3 2" xfId="35435" xr:uid="{FDCDF928-ADCE-4DB0-9F4D-46770AAEF9E2}"/>
    <cellStyle name="Normal 8 15 2 4" xfId="29493" xr:uid="{BF41EE46-65C0-48DD-BB40-AF19078CE289}"/>
    <cellStyle name="Normal 8 15 3" xfId="16738" xr:uid="{00000000-0005-0000-0000-00009B500000}"/>
    <cellStyle name="Normal 8 15 3 2" xfId="23530" xr:uid="{00000000-0005-0000-0000-00009C500000}"/>
    <cellStyle name="Normal 8 15 3 2 2" xfId="35437" xr:uid="{7999BACE-9A07-4D29-A65F-39F85B449F1D}"/>
    <cellStyle name="Normal 8 15 3 3" xfId="29495" xr:uid="{56F739F4-02EB-46CC-A424-CB0B0F745248}"/>
    <cellStyle name="Normal 8 15 4" xfId="16739" xr:uid="{00000000-0005-0000-0000-00009D500000}"/>
    <cellStyle name="Normal 8 15 4 2" xfId="23531" xr:uid="{00000000-0005-0000-0000-00009E500000}"/>
    <cellStyle name="Normal 8 15 4 2 2" xfId="35438" xr:uid="{654C3B1A-3AA5-45F7-9B7E-C99DA0D16212}"/>
    <cellStyle name="Normal 8 15 4 3" xfId="29496" xr:uid="{9E24B6E3-0C8C-43FE-A071-C68F2EC518D2}"/>
    <cellStyle name="Normal 8 15 5" xfId="16740" xr:uid="{00000000-0005-0000-0000-00009F500000}"/>
    <cellStyle name="Normal 8 15 5 2" xfId="23532" xr:uid="{00000000-0005-0000-0000-0000A0500000}"/>
    <cellStyle name="Normal 8 15 5 2 2" xfId="35439" xr:uid="{09237F49-6FF1-4847-B1B2-8DDBD77FFD7F}"/>
    <cellStyle name="Normal 8 15 5 3" xfId="29497" xr:uid="{84903692-8C26-4E13-923E-74B7DDB78F2B}"/>
    <cellStyle name="Normal 8 15 6" xfId="23527" xr:uid="{00000000-0005-0000-0000-0000A1500000}"/>
    <cellStyle name="Normal 8 15 6 2" xfId="35434" xr:uid="{1D38DA9B-00DE-42C3-8EE5-B6076587EBFE}"/>
    <cellStyle name="Normal 8 15 7" xfId="29492" xr:uid="{B59CEC30-D746-4075-9060-7C7B2649DF69}"/>
    <cellStyle name="Normal 8 16" xfId="16741" xr:uid="{00000000-0005-0000-0000-0000A2500000}"/>
    <cellStyle name="Normal 8 16 2" xfId="16742" xr:uid="{00000000-0005-0000-0000-0000A3500000}"/>
    <cellStyle name="Normal 8 16 2 2" xfId="16743" xr:uid="{00000000-0005-0000-0000-0000A4500000}"/>
    <cellStyle name="Normal 8 16 2 2 2" xfId="23535" xr:uid="{00000000-0005-0000-0000-0000A5500000}"/>
    <cellStyle name="Normal 8 16 2 2 2 2" xfId="35442" xr:uid="{7FA11937-726B-452E-AB06-42B4110B71E0}"/>
    <cellStyle name="Normal 8 16 2 2 3" xfId="29500" xr:uid="{CC021CA4-4009-4AC9-9A38-0DC210CB17D2}"/>
    <cellStyle name="Normal 8 16 2 3" xfId="23534" xr:uid="{00000000-0005-0000-0000-0000A6500000}"/>
    <cellStyle name="Normal 8 16 2 3 2" xfId="35441" xr:uid="{B187494E-7998-4A3B-8EFF-25576CFBDDDA}"/>
    <cellStyle name="Normal 8 16 2 4" xfId="29499" xr:uid="{52148FC0-B421-4935-9D2B-CC45CE5B7D3A}"/>
    <cellStyle name="Normal 8 16 3" xfId="16744" xr:uid="{00000000-0005-0000-0000-0000A7500000}"/>
    <cellStyle name="Normal 8 16 3 2" xfId="23536" xr:uid="{00000000-0005-0000-0000-0000A8500000}"/>
    <cellStyle name="Normal 8 16 3 2 2" xfId="35443" xr:uid="{899F3061-EC04-4EF5-85B4-75B9B80747F8}"/>
    <cellStyle name="Normal 8 16 3 3" xfId="29501" xr:uid="{49C69994-4EE9-4A11-980D-12BFAA4591CB}"/>
    <cellStyle name="Normal 8 16 4" xfId="16745" xr:uid="{00000000-0005-0000-0000-0000A9500000}"/>
    <cellStyle name="Normal 8 16 4 2" xfId="23537" xr:uid="{00000000-0005-0000-0000-0000AA500000}"/>
    <cellStyle name="Normal 8 16 4 2 2" xfId="35444" xr:uid="{0662CCC5-31DC-4B5E-A912-45B52287D65A}"/>
    <cellStyle name="Normal 8 16 4 3" xfId="29502" xr:uid="{DE72D3F7-2EFE-40A3-A59F-25EBAC6B6AE4}"/>
    <cellStyle name="Normal 8 16 5" xfId="16746" xr:uid="{00000000-0005-0000-0000-0000AB500000}"/>
    <cellStyle name="Normal 8 16 5 2" xfId="23538" xr:uid="{00000000-0005-0000-0000-0000AC500000}"/>
    <cellStyle name="Normal 8 16 5 2 2" xfId="35445" xr:uid="{23416351-BD48-4144-B19F-DEA58A37C109}"/>
    <cellStyle name="Normal 8 16 5 3" xfId="29503" xr:uid="{0F196F3D-A748-403F-A195-8296C0CBD444}"/>
    <cellStyle name="Normal 8 16 6" xfId="23533" xr:uid="{00000000-0005-0000-0000-0000AD500000}"/>
    <cellStyle name="Normal 8 16 6 2" xfId="35440" xr:uid="{FBC562E6-1A74-4CA9-A8CE-EE47333C7EFB}"/>
    <cellStyle name="Normal 8 16 7" xfId="29498" xr:uid="{E55F773A-C2B1-413B-8CC0-CA36AA826CA4}"/>
    <cellStyle name="Normal 8 17" xfId="16747" xr:uid="{00000000-0005-0000-0000-0000AE500000}"/>
    <cellStyle name="Normal 8 17 2" xfId="16748" xr:uid="{00000000-0005-0000-0000-0000AF500000}"/>
    <cellStyle name="Normal 8 17 2 2" xfId="16749" xr:uid="{00000000-0005-0000-0000-0000B0500000}"/>
    <cellStyle name="Normal 8 17 2 2 2" xfId="23541" xr:uid="{00000000-0005-0000-0000-0000B1500000}"/>
    <cellStyle name="Normal 8 17 2 2 2 2" xfId="35448" xr:uid="{16834A71-7EDE-4754-8664-A8C192A267B9}"/>
    <cellStyle name="Normal 8 17 2 2 3" xfId="29506" xr:uid="{A4CA656F-3BA9-4204-B7AB-26AB58C0406C}"/>
    <cellStyle name="Normal 8 17 2 3" xfId="23540" xr:uid="{00000000-0005-0000-0000-0000B2500000}"/>
    <cellStyle name="Normal 8 17 2 3 2" xfId="35447" xr:uid="{A62A16F5-E50F-406A-8F45-7C81A9A5D905}"/>
    <cellStyle name="Normal 8 17 2 4" xfId="29505" xr:uid="{FC6FF46B-B912-4642-8A9E-AFE115D7A523}"/>
    <cellStyle name="Normal 8 17 3" xfId="16750" xr:uid="{00000000-0005-0000-0000-0000B3500000}"/>
    <cellStyle name="Normal 8 17 3 2" xfId="23542" xr:uid="{00000000-0005-0000-0000-0000B4500000}"/>
    <cellStyle name="Normal 8 17 3 2 2" xfId="35449" xr:uid="{456D3528-FB07-4A06-B6D7-5206EF6D5626}"/>
    <cellStyle name="Normal 8 17 3 3" xfId="29507" xr:uid="{A243E7F8-F064-46D8-9875-A102B2267478}"/>
    <cellStyle name="Normal 8 17 4" xfId="16751" xr:uid="{00000000-0005-0000-0000-0000B5500000}"/>
    <cellStyle name="Normal 8 17 4 2" xfId="23543" xr:uid="{00000000-0005-0000-0000-0000B6500000}"/>
    <cellStyle name="Normal 8 17 4 2 2" xfId="35450" xr:uid="{BC8F47DD-9424-43F8-A56C-28AE3682F3DA}"/>
    <cellStyle name="Normal 8 17 4 3" xfId="29508" xr:uid="{18D436A6-3F32-4BDD-A607-BC3F82B92CB9}"/>
    <cellStyle name="Normal 8 17 5" xfId="16752" xr:uid="{00000000-0005-0000-0000-0000B7500000}"/>
    <cellStyle name="Normal 8 17 5 2" xfId="23544" xr:uid="{00000000-0005-0000-0000-0000B8500000}"/>
    <cellStyle name="Normal 8 17 5 2 2" xfId="35451" xr:uid="{A2F2B209-47E1-4B6C-8D85-B0EE37786C1F}"/>
    <cellStyle name="Normal 8 17 5 3" xfId="29509" xr:uid="{04ABE8EF-CBA5-40AC-A840-35C158397170}"/>
    <cellStyle name="Normal 8 17 6" xfId="23539" xr:uid="{00000000-0005-0000-0000-0000B9500000}"/>
    <cellStyle name="Normal 8 17 6 2" xfId="35446" xr:uid="{5C2547DA-1F00-464D-AB3D-9AAF85114818}"/>
    <cellStyle name="Normal 8 17 7" xfId="29504" xr:uid="{991E0F7E-48A4-4153-B8E1-B9ABB8038F67}"/>
    <cellStyle name="Normal 8 18" xfId="16753" xr:uid="{00000000-0005-0000-0000-0000BA500000}"/>
    <cellStyle name="Normal 8 18 2" xfId="16754" xr:uid="{00000000-0005-0000-0000-0000BB500000}"/>
    <cellStyle name="Normal 8 18 2 2" xfId="16755" xr:uid="{00000000-0005-0000-0000-0000BC500000}"/>
    <cellStyle name="Normal 8 18 2 2 2" xfId="16756" xr:uid="{00000000-0005-0000-0000-0000BD500000}"/>
    <cellStyle name="Normal 8 18 2 2 2 2" xfId="23548" xr:uid="{00000000-0005-0000-0000-0000BE500000}"/>
    <cellStyle name="Normal 8 18 2 2 2 2 2" xfId="35455" xr:uid="{98D46D42-77E4-4BDC-8D2B-345A9F2615D0}"/>
    <cellStyle name="Normal 8 18 2 2 2 3" xfId="29513" xr:uid="{78282592-4E18-4D9A-AB59-ABE0319EDF5B}"/>
    <cellStyle name="Normal 8 18 2 2 3" xfId="23547" xr:uid="{00000000-0005-0000-0000-0000BF500000}"/>
    <cellStyle name="Normal 8 18 2 2 3 2" xfId="35454" xr:uid="{4DC6108E-7C84-4AFA-8904-9F307678BA78}"/>
    <cellStyle name="Normal 8 18 2 2 4" xfId="29512" xr:uid="{FEA872B3-B142-4420-A717-E67363A8921E}"/>
    <cellStyle name="Normal 8 18 2 3" xfId="16757" xr:uid="{00000000-0005-0000-0000-0000C0500000}"/>
    <cellStyle name="Normal 8 18 2 3 2" xfId="23549" xr:uid="{00000000-0005-0000-0000-0000C1500000}"/>
    <cellStyle name="Normal 8 18 2 3 2 2" xfId="35456" xr:uid="{2C0498D5-2D68-4D34-ADD5-45F9A466E04E}"/>
    <cellStyle name="Normal 8 18 2 3 3" xfId="29514" xr:uid="{3C4F9E42-28D6-426E-BDB9-3610F558BBC5}"/>
    <cellStyle name="Normal 8 18 2 4" xfId="16758" xr:uid="{00000000-0005-0000-0000-0000C2500000}"/>
    <cellStyle name="Normal 8 18 2 4 2" xfId="23550" xr:uid="{00000000-0005-0000-0000-0000C3500000}"/>
    <cellStyle name="Normal 8 18 2 4 2 2" xfId="35457" xr:uid="{732D98F4-8F93-4964-ADFC-62423CDE953E}"/>
    <cellStyle name="Normal 8 18 2 4 3" xfId="29515" xr:uid="{00EA6EDE-518B-430E-B794-67736216C75F}"/>
    <cellStyle name="Normal 8 18 2 5" xfId="23546" xr:uid="{00000000-0005-0000-0000-0000C4500000}"/>
    <cellStyle name="Normal 8 18 2 5 2" xfId="35453" xr:uid="{076CAACB-980C-40A0-A19A-C773DCF91A99}"/>
    <cellStyle name="Normal 8 18 2 6" xfId="29511" xr:uid="{A6507465-D112-4274-8B35-85687AC4ABEB}"/>
    <cellStyle name="Normal 8 18 3" xfId="16759" xr:uid="{00000000-0005-0000-0000-0000C5500000}"/>
    <cellStyle name="Normal 8 18 3 2" xfId="16760" xr:uid="{00000000-0005-0000-0000-0000C6500000}"/>
    <cellStyle name="Normal 8 18 3 2 2" xfId="23552" xr:uid="{00000000-0005-0000-0000-0000C7500000}"/>
    <cellStyle name="Normal 8 18 3 2 2 2" xfId="35459" xr:uid="{36A920B7-DE7D-4BAD-BA61-95C31FB8593F}"/>
    <cellStyle name="Normal 8 18 3 2 3" xfId="29517" xr:uid="{5A29A6C9-FAE7-466E-9A5E-67D211053A0E}"/>
    <cellStyle name="Normal 8 18 3 3" xfId="23551" xr:uid="{00000000-0005-0000-0000-0000C8500000}"/>
    <cellStyle name="Normal 8 18 3 3 2" xfId="35458" xr:uid="{2B51D088-118A-4F5A-8A79-FA23EBCAA750}"/>
    <cellStyle name="Normal 8 18 3 4" xfId="29516" xr:uid="{A5F1BBDF-1E5B-40ED-A8A8-66BC006738A4}"/>
    <cellStyle name="Normal 8 18 4" xfId="16761" xr:uid="{00000000-0005-0000-0000-0000C9500000}"/>
    <cellStyle name="Normal 8 18 4 2" xfId="23553" xr:uid="{00000000-0005-0000-0000-0000CA500000}"/>
    <cellStyle name="Normal 8 18 4 2 2" xfId="35460" xr:uid="{92156542-4FF6-4FB7-BF75-7815B69BD0F7}"/>
    <cellStyle name="Normal 8 18 4 3" xfId="29518" xr:uid="{396ACAAC-3969-4C66-BD84-889C9911DD35}"/>
    <cellStyle name="Normal 8 18 5" xfId="16762" xr:uid="{00000000-0005-0000-0000-0000CB500000}"/>
    <cellStyle name="Normal 8 18 5 2" xfId="23554" xr:uid="{00000000-0005-0000-0000-0000CC500000}"/>
    <cellStyle name="Normal 8 18 5 2 2" xfId="35461" xr:uid="{92305133-68D3-44AC-880C-1F52438A137E}"/>
    <cellStyle name="Normal 8 18 5 3" xfId="29519" xr:uid="{F0CFB3A4-E945-4D7A-913B-7C254D298B9D}"/>
    <cellStyle name="Normal 8 18 6" xfId="23545" xr:uid="{00000000-0005-0000-0000-0000CD500000}"/>
    <cellStyle name="Normal 8 18 6 2" xfId="35452" xr:uid="{8698042A-DEEE-487B-A8B2-1B3B12AAB199}"/>
    <cellStyle name="Normal 8 18 7" xfId="29510" xr:uid="{874F3269-F845-4FC2-A161-4F2F365C78EC}"/>
    <cellStyle name="Normal 8 19" xfId="16763" xr:uid="{00000000-0005-0000-0000-0000CE500000}"/>
    <cellStyle name="Normal 8 19 2" xfId="16764" xr:uid="{00000000-0005-0000-0000-0000CF500000}"/>
    <cellStyle name="Normal 8 19 2 2" xfId="23556" xr:uid="{00000000-0005-0000-0000-0000D0500000}"/>
    <cellStyle name="Normal 8 19 2 2 2" xfId="35463" xr:uid="{F604F094-058B-4F73-99E0-458E18BE310D}"/>
    <cellStyle name="Normal 8 19 2 3" xfId="29521" xr:uid="{132CB079-C35A-4A89-A664-03E001BAC6CE}"/>
    <cellStyle name="Normal 8 19 3" xfId="16765" xr:uid="{00000000-0005-0000-0000-0000D1500000}"/>
    <cellStyle name="Normal 8 19 3 2" xfId="23557" xr:uid="{00000000-0005-0000-0000-0000D2500000}"/>
    <cellStyle name="Normal 8 19 3 2 2" xfId="35464" xr:uid="{8D59410D-1005-40D9-A81E-EC43E19403F2}"/>
    <cellStyle name="Normal 8 19 3 3" xfId="29522" xr:uid="{7CDD2B19-150E-4321-9015-E5B4155F2B35}"/>
    <cellStyle name="Normal 8 19 4" xfId="23555" xr:uid="{00000000-0005-0000-0000-0000D3500000}"/>
    <cellStyle name="Normal 8 19 4 2" xfId="35462" xr:uid="{2582A8F2-069A-420A-9B2A-C0226EF9EF80}"/>
    <cellStyle name="Normal 8 19 5" xfId="29520" xr:uid="{017A6135-030F-4C06-8F9E-C9A5308694CD}"/>
    <cellStyle name="Normal 8 2" xfId="16766" xr:uid="{00000000-0005-0000-0000-0000D4500000}"/>
    <cellStyle name="Normal 8 2 10" xfId="23558" xr:uid="{00000000-0005-0000-0000-0000D5500000}"/>
    <cellStyle name="Normal 8 2 10 2" xfId="35465" xr:uid="{39711050-6CB6-474E-A741-E02FAA6B502A}"/>
    <cellStyle name="Normal 8 2 11" xfId="29523" xr:uid="{E214CA86-C6F6-4840-B28C-F98EBFDC7394}"/>
    <cellStyle name="Normal 8 2 2" xfId="16767" xr:uid="{00000000-0005-0000-0000-0000D6500000}"/>
    <cellStyle name="Normal 8 2 2 10" xfId="29524" xr:uid="{21710B1C-D9EC-42CB-B5A8-45FE17D1862C}"/>
    <cellStyle name="Normal 8 2 2 2" xfId="16768" xr:uid="{00000000-0005-0000-0000-0000D7500000}"/>
    <cellStyle name="Normal 8 2 2 2 2" xfId="16769" xr:uid="{00000000-0005-0000-0000-0000D8500000}"/>
    <cellStyle name="Normal 8 2 2 2 2 2" xfId="16770" xr:uid="{00000000-0005-0000-0000-0000D9500000}"/>
    <cellStyle name="Normal 8 2 2 2 2 2 2" xfId="23562" xr:uid="{00000000-0005-0000-0000-0000DA500000}"/>
    <cellStyle name="Normal 8 2 2 2 2 2 2 2" xfId="35469" xr:uid="{1BBC74A8-9DE2-4609-AAE4-F84523A3C73A}"/>
    <cellStyle name="Normal 8 2 2 2 2 2 3" xfId="29527" xr:uid="{FDB3E814-132A-4D6F-9781-471102CDFD89}"/>
    <cellStyle name="Normal 8 2 2 2 2 3" xfId="16771" xr:uid="{00000000-0005-0000-0000-0000DB500000}"/>
    <cellStyle name="Normal 8 2 2 2 2 3 2" xfId="23563" xr:uid="{00000000-0005-0000-0000-0000DC500000}"/>
    <cellStyle name="Normal 8 2 2 2 2 3 2 2" xfId="35470" xr:uid="{3C682096-FD58-45AD-8060-981E2DC50CB9}"/>
    <cellStyle name="Normal 8 2 2 2 2 3 3" xfId="29528" xr:uid="{0EA52F35-F2B1-4372-A2AF-AD5A08616974}"/>
    <cellStyle name="Normal 8 2 2 2 2 4" xfId="16772" xr:uid="{00000000-0005-0000-0000-0000DD500000}"/>
    <cellStyle name="Normal 8 2 2 2 2 5" xfId="16773" xr:uid="{00000000-0005-0000-0000-0000DE500000}"/>
    <cellStyle name="Normal 8 2 2 2 2 6" xfId="23561" xr:uid="{00000000-0005-0000-0000-0000DF500000}"/>
    <cellStyle name="Normal 8 2 2 2 2 6 2" xfId="35468" xr:uid="{B36556B7-6B8C-4CA9-B126-612ADBED5906}"/>
    <cellStyle name="Normal 8 2 2 2 2 7" xfId="29526" xr:uid="{CEDCBFF8-5F38-4444-8434-DFA64B58C170}"/>
    <cellStyle name="Normal 8 2 2 2 3" xfId="16774" xr:uid="{00000000-0005-0000-0000-0000E0500000}"/>
    <cellStyle name="Normal 8 2 2 2 3 2" xfId="16775" xr:uid="{00000000-0005-0000-0000-0000E1500000}"/>
    <cellStyle name="Normal 8 2 2 2 3 2 2" xfId="23565" xr:uid="{00000000-0005-0000-0000-0000E2500000}"/>
    <cellStyle name="Normal 8 2 2 2 3 2 2 2" xfId="35472" xr:uid="{5AE690A5-D7E9-4130-8F4F-5391E85992C5}"/>
    <cellStyle name="Normal 8 2 2 2 3 2 3" xfId="29530" xr:uid="{A94103C7-4869-440C-90CD-6576835E4B84}"/>
    <cellStyle name="Normal 8 2 2 2 3 3" xfId="23564" xr:uid="{00000000-0005-0000-0000-0000E3500000}"/>
    <cellStyle name="Normal 8 2 2 2 3 3 2" xfId="35471" xr:uid="{0A237E21-FBCA-4A88-98B6-353D0DB33B9B}"/>
    <cellStyle name="Normal 8 2 2 2 3 4" xfId="29529" xr:uid="{6CCBFD63-2E55-4BBF-8FCF-C29E23A84933}"/>
    <cellStyle name="Normal 8 2 2 2 4" xfId="16776" xr:uid="{00000000-0005-0000-0000-0000E4500000}"/>
    <cellStyle name="Normal 8 2 2 2 4 2" xfId="23566" xr:uid="{00000000-0005-0000-0000-0000E5500000}"/>
    <cellStyle name="Normal 8 2 2 2 4 2 2" xfId="35473" xr:uid="{F57B28D9-2678-4207-BF61-9FAD52AB26FF}"/>
    <cellStyle name="Normal 8 2 2 2 4 3" xfId="29531" xr:uid="{75BCA05A-8BED-4720-9C24-A59E928245FA}"/>
    <cellStyle name="Normal 8 2 2 2 5" xfId="16777" xr:uid="{00000000-0005-0000-0000-0000E6500000}"/>
    <cellStyle name="Normal 8 2 2 2 6" xfId="16778" xr:uid="{00000000-0005-0000-0000-0000E7500000}"/>
    <cellStyle name="Normal 8 2 2 2 7" xfId="23560" xr:uid="{00000000-0005-0000-0000-0000E8500000}"/>
    <cellStyle name="Normal 8 2 2 2 7 2" xfId="35467" xr:uid="{6FCCCE66-6270-4B14-8F4D-881962C825CC}"/>
    <cellStyle name="Normal 8 2 2 2 8" xfId="29525" xr:uid="{CD7AC262-40C5-4B3A-AB23-CEA35063C7D8}"/>
    <cellStyle name="Normal 8 2 2 3" xfId="16779" xr:uid="{00000000-0005-0000-0000-0000E9500000}"/>
    <cellStyle name="Normal 8 2 2 3 2" xfId="16780" xr:uid="{00000000-0005-0000-0000-0000EA500000}"/>
    <cellStyle name="Normal 8 2 2 3 2 2" xfId="16781" xr:uid="{00000000-0005-0000-0000-0000EB500000}"/>
    <cellStyle name="Normal 8 2 2 3 2 2 2" xfId="23569" xr:uid="{00000000-0005-0000-0000-0000EC500000}"/>
    <cellStyle name="Normal 8 2 2 3 2 2 2 2" xfId="35476" xr:uid="{8137BA72-6F79-4BE9-BC52-2E7038E35CB4}"/>
    <cellStyle name="Normal 8 2 2 3 2 2 3" xfId="29534" xr:uid="{A00FBA00-8004-4762-9648-1EC6DFD3E3A0}"/>
    <cellStyle name="Normal 8 2 2 3 2 3" xfId="23568" xr:uid="{00000000-0005-0000-0000-0000ED500000}"/>
    <cellStyle name="Normal 8 2 2 3 2 3 2" xfId="35475" xr:uid="{42CC8290-C0D6-4298-80D8-5B4A8652EB09}"/>
    <cellStyle name="Normal 8 2 2 3 2 4" xfId="29533" xr:uid="{889F1F31-24EA-4A86-B62C-ECE697A10AFA}"/>
    <cellStyle name="Normal 8 2 2 3 3" xfId="16782" xr:uid="{00000000-0005-0000-0000-0000EE500000}"/>
    <cellStyle name="Normal 8 2 2 3 3 2" xfId="23570" xr:uid="{00000000-0005-0000-0000-0000EF500000}"/>
    <cellStyle name="Normal 8 2 2 3 3 2 2" xfId="35477" xr:uid="{3E50AD89-C3E1-40D6-BF51-CDBB97A20728}"/>
    <cellStyle name="Normal 8 2 2 3 3 3" xfId="29535" xr:uid="{7EE838C9-17D8-4BDB-9187-848CB87D9099}"/>
    <cellStyle name="Normal 8 2 2 3 4" xfId="16783" xr:uid="{00000000-0005-0000-0000-0000F0500000}"/>
    <cellStyle name="Normal 8 2 2 3 5" xfId="16784" xr:uid="{00000000-0005-0000-0000-0000F1500000}"/>
    <cellStyle name="Normal 8 2 2 3 6" xfId="23567" xr:uid="{00000000-0005-0000-0000-0000F2500000}"/>
    <cellStyle name="Normal 8 2 2 3 6 2" xfId="35474" xr:uid="{DD644519-CD84-4F0E-91FC-35812B397C60}"/>
    <cellStyle name="Normal 8 2 2 3 7" xfId="29532" xr:uid="{F477296F-8655-4982-A7DF-78FEEC4E1616}"/>
    <cellStyle name="Normal 8 2 2 4" xfId="16785" xr:uid="{00000000-0005-0000-0000-0000F3500000}"/>
    <cellStyle name="Normal 8 2 2 4 2" xfId="16786" xr:uid="{00000000-0005-0000-0000-0000F4500000}"/>
    <cellStyle name="Normal 8 2 2 4 2 2" xfId="23572" xr:uid="{00000000-0005-0000-0000-0000F5500000}"/>
    <cellStyle name="Normal 8 2 2 4 2 2 2" xfId="35479" xr:uid="{80DCA786-C372-46F6-B6DB-51C9F8AC9713}"/>
    <cellStyle name="Normal 8 2 2 4 2 3" xfId="29537" xr:uid="{415CA732-B5B2-4969-898F-FE603F6BCB3C}"/>
    <cellStyle name="Normal 8 2 2 4 3" xfId="23571" xr:uid="{00000000-0005-0000-0000-0000F6500000}"/>
    <cellStyle name="Normal 8 2 2 4 3 2" xfId="35478" xr:uid="{DC598DEF-9B53-4146-8B8B-12ECF7A91822}"/>
    <cellStyle name="Normal 8 2 2 4 4" xfId="29536" xr:uid="{2D14E3D1-6AFD-473A-A1CF-974673C54C1D}"/>
    <cellStyle name="Normal 8 2 2 5" xfId="16787" xr:uid="{00000000-0005-0000-0000-0000F7500000}"/>
    <cellStyle name="Normal 8 2 2 5 2" xfId="23573" xr:uid="{00000000-0005-0000-0000-0000F8500000}"/>
    <cellStyle name="Normal 8 2 2 5 2 2" xfId="35480" xr:uid="{AB8A7C1A-DDB4-40F6-AAF1-4B7706977358}"/>
    <cellStyle name="Normal 8 2 2 5 3" xfId="29538" xr:uid="{C3F88D96-8471-46DD-B972-C8348254682B}"/>
    <cellStyle name="Normal 8 2 2 6" xfId="16788" xr:uid="{00000000-0005-0000-0000-0000F9500000}"/>
    <cellStyle name="Normal 8 2 2 6 2" xfId="16789" xr:uid="{00000000-0005-0000-0000-0000FA500000}"/>
    <cellStyle name="Normal 8 2 2 6 3" xfId="23574" xr:uid="{00000000-0005-0000-0000-0000FB500000}"/>
    <cellStyle name="Normal 8 2 2 6 3 2" xfId="35481" xr:uid="{F9004D99-53D1-4AA5-8A5D-0DA2F9D2E21F}"/>
    <cellStyle name="Normal 8 2 2 6 4" xfId="29539" xr:uid="{B8BD134B-9EB8-496D-AE1C-613EEA382667}"/>
    <cellStyle name="Normal 8 2 2 7" xfId="16790" xr:uid="{00000000-0005-0000-0000-0000FC500000}"/>
    <cellStyle name="Normal 8 2 2 7 2" xfId="16791" xr:uid="{00000000-0005-0000-0000-0000FD500000}"/>
    <cellStyle name="Normal 8 2 2 7 3" xfId="23575" xr:uid="{00000000-0005-0000-0000-0000FE500000}"/>
    <cellStyle name="Normal 8 2 2 7 3 2" xfId="35482" xr:uid="{A9CABE64-F3B8-4B98-8660-5F12D55658E6}"/>
    <cellStyle name="Normal 8 2 2 7 4" xfId="29540" xr:uid="{F2BDC247-7B8D-4B0B-BD46-5008826BB0B1}"/>
    <cellStyle name="Normal 8 2 2 8" xfId="16792" xr:uid="{00000000-0005-0000-0000-0000FF500000}"/>
    <cellStyle name="Normal 8 2 2 8 2" xfId="23576" xr:uid="{00000000-0005-0000-0000-000000510000}"/>
    <cellStyle name="Normal 8 2 2 8 2 2" xfId="35483" xr:uid="{04412A73-1F6B-4137-A7B7-CAAF3787E5FB}"/>
    <cellStyle name="Normal 8 2 2 8 3" xfId="29541" xr:uid="{F451D6C9-5BDD-467B-8E29-8220027A3E0E}"/>
    <cellStyle name="Normal 8 2 2 9" xfId="23559" xr:uid="{00000000-0005-0000-0000-000001510000}"/>
    <cellStyle name="Normal 8 2 2 9 2" xfId="35466" xr:uid="{8E3AEE03-6807-4AB1-B2A5-38DBA5C5BDF2}"/>
    <cellStyle name="Normal 8 2 3" xfId="16793" xr:uid="{00000000-0005-0000-0000-000002510000}"/>
    <cellStyle name="Normal 8 2 3 2" xfId="16794" xr:uid="{00000000-0005-0000-0000-000003510000}"/>
    <cellStyle name="Normal 8 2 3 2 2" xfId="16795" xr:uid="{00000000-0005-0000-0000-000004510000}"/>
    <cellStyle name="Normal 8 2 3 2 2 2" xfId="23579" xr:uid="{00000000-0005-0000-0000-000005510000}"/>
    <cellStyle name="Normal 8 2 3 2 2 2 2" xfId="35486" xr:uid="{0F24F609-55C4-4215-BFED-68664165B27E}"/>
    <cellStyle name="Normal 8 2 3 2 2 3" xfId="29544" xr:uid="{C802E24F-6C8A-4132-BEE5-09413FAF0A7D}"/>
    <cellStyle name="Normal 8 2 3 2 3" xfId="16796" xr:uid="{00000000-0005-0000-0000-000006510000}"/>
    <cellStyle name="Normal 8 2 3 2 3 2" xfId="23580" xr:uid="{00000000-0005-0000-0000-000007510000}"/>
    <cellStyle name="Normal 8 2 3 2 3 2 2" xfId="35487" xr:uid="{CB511926-5ED0-42CB-BECF-8A3B0F39F2DE}"/>
    <cellStyle name="Normal 8 2 3 2 3 3" xfId="29545" xr:uid="{5B3CC9E6-468D-4173-AF2D-2C99EB0049E5}"/>
    <cellStyle name="Normal 8 2 3 2 4" xfId="16797" xr:uid="{00000000-0005-0000-0000-000008510000}"/>
    <cellStyle name="Normal 8 2 3 2 5" xfId="16798" xr:uid="{00000000-0005-0000-0000-000009510000}"/>
    <cellStyle name="Normal 8 2 3 2 6" xfId="23578" xr:uid="{00000000-0005-0000-0000-00000A510000}"/>
    <cellStyle name="Normal 8 2 3 2 6 2" xfId="35485" xr:uid="{73A3F65B-9EC2-4E92-95DB-556840FD1A56}"/>
    <cellStyle name="Normal 8 2 3 2 7" xfId="29543" xr:uid="{F4706BE1-142A-49DC-A01A-93EEF7561C06}"/>
    <cellStyle name="Normal 8 2 3 3" xfId="16799" xr:uid="{00000000-0005-0000-0000-00000B510000}"/>
    <cellStyle name="Normal 8 2 3 3 2" xfId="16800" xr:uid="{00000000-0005-0000-0000-00000C510000}"/>
    <cellStyle name="Normal 8 2 3 3 2 2" xfId="23582" xr:uid="{00000000-0005-0000-0000-00000D510000}"/>
    <cellStyle name="Normal 8 2 3 3 2 2 2" xfId="35489" xr:uid="{273963B1-67CF-445C-93A9-B4497D8E3446}"/>
    <cellStyle name="Normal 8 2 3 3 2 3" xfId="29547" xr:uid="{BB3B004A-15B8-472E-A6A2-393700A35D5C}"/>
    <cellStyle name="Normal 8 2 3 3 3" xfId="23581" xr:uid="{00000000-0005-0000-0000-00000E510000}"/>
    <cellStyle name="Normal 8 2 3 3 3 2" xfId="35488" xr:uid="{7F31C3C4-7654-4B83-AE38-B48F0B41A717}"/>
    <cellStyle name="Normal 8 2 3 3 4" xfId="29546" xr:uid="{03576785-FC5C-4994-B1E1-BF0AD9730239}"/>
    <cellStyle name="Normal 8 2 3 4" xfId="16801" xr:uid="{00000000-0005-0000-0000-00000F510000}"/>
    <cellStyle name="Normal 8 2 3 4 2" xfId="23583" xr:uid="{00000000-0005-0000-0000-000010510000}"/>
    <cellStyle name="Normal 8 2 3 4 2 2" xfId="35490" xr:uid="{DA0C48AC-435C-402C-95B8-5797E358FD32}"/>
    <cellStyle name="Normal 8 2 3 4 3" xfId="29548" xr:uid="{6858EAF6-BD12-41AD-B025-2C824EAFA297}"/>
    <cellStyle name="Normal 8 2 3 5" xfId="16802" xr:uid="{00000000-0005-0000-0000-000011510000}"/>
    <cellStyle name="Normal 8 2 3 5 2" xfId="16803" xr:uid="{00000000-0005-0000-0000-000012510000}"/>
    <cellStyle name="Normal 8 2 3 5 3" xfId="23584" xr:uid="{00000000-0005-0000-0000-000013510000}"/>
    <cellStyle name="Normal 8 2 3 5 3 2" xfId="35491" xr:uid="{18497701-5A34-49C2-A1A4-99E9309BE41E}"/>
    <cellStyle name="Normal 8 2 3 5 4" xfId="29549" xr:uid="{9DA7200F-4880-4B35-B836-C7CA225F37CF}"/>
    <cellStyle name="Normal 8 2 3 6" xfId="16804" xr:uid="{00000000-0005-0000-0000-000014510000}"/>
    <cellStyle name="Normal 8 2 3 7" xfId="23577" xr:uid="{00000000-0005-0000-0000-000015510000}"/>
    <cellStyle name="Normal 8 2 3 7 2" xfId="35484" xr:uid="{30387604-C8CB-4865-A1D0-A383780FE2B9}"/>
    <cellStyle name="Normal 8 2 3 8" xfId="29542" xr:uid="{32FB94B0-6F59-4A4B-9DB9-CE24DDC34AB2}"/>
    <cellStyle name="Normal 8 2 4" xfId="16805" xr:uid="{00000000-0005-0000-0000-000016510000}"/>
    <cellStyle name="Normal 8 2 4 2" xfId="16806" xr:uid="{00000000-0005-0000-0000-000017510000}"/>
    <cellStyle name="Normal 8 2 4 2 2" xfId="16807" xr:uid="{00000000-0005-0000-0000-000018510000}"/>
    <cellStyle name="Normal 8 2 4 2 2 2" xfId="23587" xr:uid="{00000000-0005-0000-0000-000019510000}"/>
    <cellStyle name="Normal 8 2 4 2 2 2 2" xfId="35494" xr:uid="{DE84D380-CC7F-4DB8-BED6-C64EBEF71EC7}"/>
    <cellStyle name="Normal 8 2 4 2 2 3" xfId="29552" xr:uid="{30C0E4E6-38D5-4FF0-B301-E7D70DD177ED}"/>
    <cellStyle name="Normal 8 2 4 2 3" xfId="23586" xr:uid="{00000000-0005-0000-0000-00001A510000}"/>
    <cellStyle name="Normal 8 2 4 2 3 2" xfId="35493" xr:uid="{B0A48E1F-64BD-4EF1-A762-43D38D53F8CE}"/>
    <cellStyle name="Normal 8 2 4 2 4" xfId="29551" xr:uid="{6C8B1375-92EB-411C-B86D-407C47C47915}"/>
    <cellStyle name="Normal 8 2 4 3" xfId="16808" xr:uid="{00000000-0005-0000-0000-00001B510000}"/>
    <cellStyle name="Normal 8 2 4 3 2" xfId="23588" xr:uid="{00000000-0005-0000-0000-00001C510000}"/>
    <cellStyle name="Normal 8 2 4 3 2 2" xfId="35495" xr:uid="{4327A604-8C7F-499D-9B29-3E5AC2333D78}"/>
    <cellStyle name="Normal 8 2 4 3 3" xfId="29553" xr:uid="{C126B1BA-844C-447E-8600-990968D84AE5}"/>
    <cellStyle name="Normal 8 2 4 4" xfId="16809" xr:uid="{00000000-0005-0000-0000-00001D510000}"/>
    <cellStyle name="Normal 8 2 4 4 2" xfId="16810" xr:uid="{00000000-0005-0000-0000-00001E510000}"/>
    <cellStyle name="Normal 8 2 4 4 3" xfId="23589" xr:uid="{00000000-0005-0000-0000-00001F510000}"/>
    <cellStyle name="Normal 8 2 4 4 3 2" xfId="35496" xr:uid="{7D8C1C70-EB53-46CF-8660-5854E992C648}"/>
    <cellStyle name="Normal 8 2 4 4 4" xfId="29554" xr:uid="{1F8559C3-A159-4C5E-B358-125C3E0F955F}"/>
    <cellStyle name="Normal 8 2 4 5" xfId="16811" xr:uid="{00000000-0005-0000-0000-000020510000}"/>
    <cellStyle name="Normal 8 2 4 6" xfId="23585" xr:uid="{00000000-0005-0000-0000-000021510000}"/>
    <cellStyle name="Normal 8 2 4 6 2" xfId="35492" xr:uid="{9898C43C-FF37-4CAF-93B8-417603A804AC}"/>
    <cellStyle name="Normal 8 2 4 7" xfId="29550" xr:uid="{2A6D5713-7AE3-47F5-94B6-B53D6F4C91E9}"/>
    <cellStyle name="Normal 8 2 5" xfId="16812" xr:uid="{00000000-0005-0000-0000-000022510000}"/>
    <cellStyle name="Normal 8 2 5 2" xfId="16813" xr:uid="{00000000-0005-0000-0000-000023510000}"/>
    <cellStyle name="Normal 8 2 5 2 2" xfId="23591" xr:uid="{00000000-0005-0000-0000-000024510000}"/>
    <cellStyle name="Normal 8 2 5 2 2 2" xfId="35498" xr:uid="{6DE5972E-F4DF-4446-BD36-281AC1CE1E8B}"/>
    <cellStyle name="Normal 8 2 5 2 3" xfId="29556" xr:uid="{E7EA35B8-DA6C-4CCD-AA6A-55F8F869015A}"/>
    <cellStyle name="Normal 8 2 5 3" xfId="23590" xr:uid="{00000000-0005-0000-0000-000025510000}"/>
    <cellStyle name="Normal 8 2 5 3 2" xfId="35497" xr:uid="{B45A4F43-6248-4C95-98C8-650E294434F0}"/>
    <cellStyle name="Normal 8 2 5 4" xfId="29555" xr:uid="{6977C365-16D0-4745-B1B2-3C083AC8D02D}"/>
    <cellStyle name="Normal 8 2 6" xfId="16814" xr:uid="{00000000-0005-0000-0000-000026510000}"/>
    <cellStyle name="Normal 8 2 6 2" xfId="23592" xr:uid="{00000000-0005-0000-0000-000027510000}"/>
    <cellStyle name="Normal 8 2 6 2 2" xfId="35499" xr:uid="{ADFF210A-3226-42AF-9697-110E562162E8}"/>
    <cellStyle name="Normal 8 2 6 3" xfId="29557" xr:uid="{95158D4D-9032-4122-98E8-645090D41501}"/>
    <cellStyle name="Normal 8 2 7" xfId="16815" xr:uid="{00000000-0005-0000-0000-000028510000}"/>
    <cellStyle name="Normal 8 2 7 2" xfId="16816" xr:uid="{00000000-0005-0000-0000-000029510000}"/>
    <cellStyle name="Normal 8 2 7 3" xfId="23593" xr:uid="{00000000-0005-0000-0000-00002A510000}"/>
    <cellStyle name="Normal 8 2 7 3 2" xfId="35500" xr:uid="{14BEFF51-C9D2-4D2A-8E3E-CB9932574C1C}"/>
    <cellStyle name="Normal 8 2 7 4" xfId="29558" xr:uid="{90B89396-44AA-4989-8C64-8DCB03291F3B}"/>
    <cellStyle name="Normal 8 2 8" xfId="16817" xr:uid="{00000000-0005-0000-0000-00002B510000}"/>
    <cellStyle name="Normal 8 2 8 2" xfId="16818" xr:uid="{00000000-0005-0000-0000-00002C510000}"/>
    <cellStyle name="Normal 8 2 8 3" xfId="23594" xr:uid="{00000000-0005-0000-0000-00002D510000}"/>
    <cellStyle name="Normal 8 2 8 3 2" xfId="35501" xr:uid="{9BEBCAE6-8063-4551-A68E-12CBB99EB0A5}"/>
    <cellStyle name="Normal 8 2 8 4" xfId="29559" xr:uid="{52883AB8-CF52-44AD-96AA-E87AC4093FF4}"/>
    <cellStyle name="Normal 8 2 9" xfId="16819" xr:uid="{00000000-0005-0000-0000-00002E510000}"/>
    <cellStyle name="Normal 8 2 9 2" xfId="23595" xr:uid="{00000000-0005-0000-0000-00002F510000}"/>
    <cellStyle name="Normal 8 2 9 2 2" xfId="35502" xr:uid="{19176BA5-9D6C-4946-A4B8-C8CB80A92131}"/>
    <cellStyle name="Normal 8 2 9 3" xfId="29560" xr:uid="{0DC8EEE7-6469-4D75-9A68-5474528A3585}"/>
    <cellStyle name="Normal 8 20" xfId="16820" xr:uid="{00000000-0005-0000-0000-000030510000}"/>
    <cellStyle name="Normal 8 20 2" xfId="16821" xr:uid="{00000000-0005-0000-0000-000031510000}"/>
    <cellStyle name="Normal 8 20 2 2" xfId="23597" xr:uid="{00000000-0005-0000-0000-000032510000}"/>
    <cellStyle name="Normal 8 20 2 2 2" xfId="35504" xr:uid="{81A48294-71D7-4053-89C4-158E7EA8E629}"/>
    <cellStyle name="Normal 8 20 2 3" xfId="29562" xr:uid="{E4433620-B71D-46E9-AFA0-18C20D07A402}"/>
    <cellStyle name="Normal 8 20 3" xfId="23596" xr:uid="{00000000-0005-0000-0000-000033510000}"/>
    <cellStyle name="Normal 8 20 3 2" xfId="35503" xr:uid="{FF2B6C69-4426-4D11-BCCB-DA319F74A352}"/>
    <cellStyle name="Normal 8 20 4" xfId="29561" xr:uid="{405B8C90-15F5-4685-A4E6-6B196426C31F}"/>
    <cellStyle name="Normal 8 21" xfId="16822" xr:uid="{00000000-0005-0000-0000-000034510000}"/>
    <cellStyle name="Normal 8 21 2" xfId="16823" xr:uid="{00000000-0005-0000-0000-000035510000}"/>
    <cellStyle name="Normal 8 21 2 2" xfId="23599" xr:uid="{00000000-0005-0000-0000-000036510000}"/>
    <cellStyle name="Normal 8 21 2 2 2" xfId="35506" xr:uid="{BDF025AB-892D-41D8-B21E-0B322986E96C}"/>
    <cellStyle name="Normal 8 21 2 3" xfId="29564" xr:uid="{EE3F43D9-1005-4AD7-B59F-DF78352A394A}"/>
    <cellStyle name="Normal 8 21 3" xfId="23598" xr:uid="{00000000-0005-0000-0000-000037510000}"/>
    <cellStyle name="Normal 8 21 3 2" xfId="35505" xr:uid="{B2F20930-57A8-4555-A9BC-0AC6B50C8589}"/>
    <cellStyle name="Normal 8 21 4" xfId="29563" xr:uid="{8058FDFD-54AE-4E98-9893-A5040FB0CADC}"/>
    <cellStyle name="Normal 8 22" xfId="16824" xr:uid="{00000000-0005-0000-0000-000038510000}"/>
    <cellStyle name="Normal 8 22 2" xfId="16825" xr:uid="{00000000-0005-0000-0000-000039510000}"/>
    <cellStyle name="Normal 8 22 2 2" xfId="23601" xr:uid="{00000000-0005-0000-0000-00003A510000}"/>
    <cellStyle name="Normal 8 22 2 2 2" xfId="35508" xr:uid="{616EC544-E3B9-4EBD-9AAB-A5B1F6425B77}"/>
    <cellStyle name="Normal 8 22 2 3" xfId="29566" xr:uid="{35DD6098-30C1-4FED-AF09-50337B7B0C26}"/>
    <cellStyle name="Normal 8 22 3" xfId="23600" xr:uid="{00000000-0005-0000-0000-00003B510000}"/>
    <cellStyle name="Normal 8 22 3 2" xfId="35507" xr:uid="{AF02A6C3-8918-4546-A0D3-0CEDD957897B}"/>
    <cellStyle name="Normal 8 22 4" xfId="29565" xr:uid="{1B7E94CE-D340-497C-88F3-0C2883016DD6}"/>
    <cellStyle name="Normal 8 23" xfId="16826" xr:uid="{00000000-0005-0000-0000-00003C510000}"/>
    <cellStyle name="Normal 8 23 2" xfId="16827" xr:uid="{00000000-0005-0000-0000-00003D510000}"/>
    <cellStyle name="Normal 8 23 2 2" xfId="23603" xr:uid="{00000000-0005-0000-0000-00003E510000}"/>
    <cellStyle name="Normal 8 23 2 2 2" xfId="35510" xr:uid="{76A4A3C6-E19B-4115-B7AB-76466E15624D}"/>
    <cellStyle name="Normal 8 23 2 3" xfId="29568" xr:uid="{B74D9788-8B88-4AF1-BC58-492938297DBE}"/>
    <cellStyle name="Normal 8 23 3" xfId="23602" xr:uid="{00000000-0005-0000-0000-00003F510000}"/>
    <cellStyle name="Normal 8 23 3 2" xfId="35509" xr:uid="{9BE9A810-2BD6-4AA6-A696-75A1608BBE75}"/>
    <cellStyle name="Normal 8 23 4" xfId="29567" xr:uid="{BECE5A90-91DF-4942-8082-EE0FD8FB78B6}"/>
    <cellStyle name="Normal 8 24" xfId="16828" xr:uid="{00000000-0005-0000-0000-000040510000}"/>
    <cellStyle name="Normal 8 24 2" xfId="16829" xr:uid="{00000000-0005-0000-0000-000041510000}"/>
    <cellStyle name="Normal 8 24 2 2" xfId="23605" xr:uid="{00000000-0005-0000-0000-000042510000}"/>
    <cellStyle name="Normal 8 24 2 2 2" xfId="35512" xr:uid="{CE571F26-2EE4-4370-A8CB-4E6100DA0DEB}"/>
    <cellStyle name="Normal 8 24 2 3" xfId="29570" xr:uid="{6942AA14-C2AC-45BD-B89A-46D61CF3AEEF}"/>
    <cellStyle name="Normal 8 24 3" xfId="23604" xr:uid="{00000000-0005-0000-0000-000043510000}"/>
    <cellStyle name="Normal 8 24 3 2" xfId="35511" xr:uid="{BB4341BC-6AA2-4586-85A2-588B548E9D27}"/>
    <cellStyle name="Normal 8 24 4" xfId="29569" xr:uid="{FDF8B0C4-FF6F-4614-AF43-7D7AF235D31C}"/>
    <cellStyle name="Normal 8 25" xfId="16830" xr:uid="{00000000-0005-0000-0000-000044510000}"/>
    <cellStyle name="Normal 8 25 2" xfId="23606" xr:uid="{00000000-0005-0000-0000-000045510000}"/>
    <cellStyle name="Normal 8 25 2 2" xfId="35513" xr:uid="{99BEF757-46A2-4E28-8871-F779AD554C55}"/>
    <cellStyle name="Normal 8 25 3" xfId="29571" xr:uid="{5995CDD3-D564-4DD1-8CB5-F9655C23ECB9}"/>
    <cellStyle name="Normal 8 26" xfId="16831" xr:uid="{00000000-0005-0000-0000-000046510000}"/>
    <cellStyle name="Normal 8 26 2" xfId="23607" xr:uid="{00000000-0005-0000-0000-000047510000}"/>
    <cellStyle name="Normal 8 26 2 2" xfId="35514" xr:uid="{6459DF52-E9B7-4538-A2C9-E6B2BC4EB862}"/>
    <cellStyle name="Normal 8 26 3" xfId="29572" xr:uid="{6D8EC7C7-5E1F-4E77-9A79-D4ADBD9F6F24}"/>
    <cellStyle name="Normal 8 27" xfId="16832" xr:uid="{00000000-0005-0000-0000-000048510000}"/>
    <cellStyle name="Normal 8 27 2" xfId="23608" xr:uid="{00000000-0005-0000-0000-000049510000}"/>
    <cellStyle name="Normal 8 27 2 2" xfId="35515" xr:uid="{2C3A7EBE-03BD-48D7-B5D4-18CFEE72C5E0}"/>
    <cellStyle name="Normal 8 27 3" xfId="29573" xr:uid="{1D1DD279-D966-46F8-B7BB-43190305751E}"/>
    <cellStyle name="Normal 8 28" xfId="16833" xr:uid="{00000000-0005-0000-0000-00004A510000}"/>
    <cellStyle name="Normal 8 28 2" xfId="23609" xr:uid="{00000000-0005-0000-0000-00004B510000}"/>
    <cellStyle name="Normal 8 28 2 2" xfId="35516" xr:uid="{09C32E8B-4BEC-4D2F-8C8A-86E635E86829}"/>
    <cellStyle name="Normal 8 28 3" xfId="29574" xr:uid="{BDF2AB02-373E-41EE-978E-2BA1C3FB9F05}"/>
    <cellStyle name="Normal 8 29" xfId="16834" xr:uid="{00000000-0005-0000-0000-00004C510000}"/>
    <cellStyle name="Normal 8 29 2" xfId="23610" xr:uid="{00000000-0005-0000-0000-00004D510000}"/>
    <cellStyle name="Normal 8 29 2 2" xfId="35517" xr:uid="{3C0A4D35-B4E0-4305-B8A9-414A1B9E11A0}"/>
    <cellStyle name="Normal 8 29 3" xfId="29575" xr:uid="{E4C44065-7D45-4F3B-BC53-04C63FF85D91}"/>
    <cellStyle name="Normal 8 3" xfId="16835" xr:uid="{00000000-0005-0000-0000-00004E510000}"/>
    <cellStyle name="Normal 8 3 10" xfId="29576" xr:uid="{BDF70BE0-E94F-4362-B75C-90730EBDEBB2}"/>
    <cellStyle name="Normal 8 3 2" xfId="16836" xr:uid="{00000000-0005-0000-0000-00004F510000}"/>
    <cellStyle name="Normal 8 3 2 2" xfId="16837" xr:uid="{00000000-0005-0000-0000-000050510000}"/>
    <cellStyle name="Normal 8 3 2 2 2" xfId="16838" xr:uid="{00000000-0005-0000-0000-000051510000}"/>
    <cellStyle name="Normal 8 3 2 2 2 2" xfId="23614" xr:uid="{00000000-0005-0000-0000-000052510000}"/>
    <cellStyle name="Normal 8 3 2 2 2 2 2" xfId="35521" xr:uid="{EB3738F0-3432-417A-8FF9-E9A498EB36FE}"/>
    <cellStyle name="Normal 8 3 2 2 2 3" xfId="29579" xr:uid="{7D9B64D4-4F13-42F2-A06A-30DB6355F7EA}"/>
    <cellStyle name="Normal 8 3 2 2 3" xfId="16839" xr:uid="{00000000-0005-0000-0000-000053510000}"/>
    <cellStyle name="Normal 8 3 2 2 3 2" xfId="23615" xr:uid="{00000000-0005-0000-0000-000054510000}"/>
    <cellStyle name="Normal 8 3 2 2 3 2 2" xfId="35522" xr:uid="{7D10DA03-6836-4AC2-AA57-79347604C203}"/>
    <cellStyle name="Normal 8 3 2 2 3 3" xfId="29580" xr:uid="{D8EDBAF7-F681-4E48-AC3C-E45BB9F41ADA}"/>
    <cellStyle name="Normal 8 3 2 2 4" xfId="16840" xr:uid="{00000000-0005-0000-0000-000055510000}"/>
    <cellStyle name="Normal 8 3 2 2 5" xfId="16841" xr:uid="{00000000-0005-0000-0000-000056510000}"/>
    <cellStyle name="Normal 8 3 2 2 6" xfId="23613" xr:uid="{00000000-0005-0000-0000-000057510000}"/>
    <cellStyle name="Normal 8 3 2 2 6 2" xfId="35520" xr:uid="{D4179560-4060-44D1-B7A4-D5F76E72623B}"/>
    <cellStyle name="Normal 8 3 2 2 7" xfId="29578" xr:uid="{72E35FA9-70A3-49E7-97BF-FE9F44076C0C}"/>
    <cellStyle name="Normal 8 3 2 3" xfId="16842" xr:uid="{00000000-0005-0000-0000-000058510000}"/>
    <cellStyle name="Normal 8 3 2 3 2" xfId="16843" xr:uid="{00000000-0005-0000-0000-000059510000}"/>
    <cellStyle name="Normal 8 3 2 3 2 2" xfId="23617" xr:uid="{00000000-0005-0000-0000-00005A510000}"/>
    <cellStyle name="Normal 8 3 2 3 2 2 2" xfId="35524" xr:uid="{A37719CA-54FD-4C89-96D9-02857F319924}"/>
    <cellStyle name="Normal 8 3 2 3 2 3" xfId="29582" xr:uid="{FB47CB49-CCA2-44A4-AF48-7AF744D6E9CA}"/>
    <cellStyle name="Normal 8 3 2 3 3" xfId="23616" xr:uid="{00000000-0005-0000-0000-00005B510000}"/>
    <cellStyle name="Normal 8 3 2 3 3 2" xfId="35523" xr:uid="{D43FC695-ED7D-401D-8672-5BD7CD687D86}"/>
    <cellStyle name="Normal 8 3 2 3 4" xfId="29581" xr:uid="{701D9674-0519-41F3-9047-843A4171A854}"/>
    <cellStyle name="Normal 8 3 2 4" xfId="16844" xr:uid="{00000000-0005-0000-0000-00005C510000}"/>
    <cellStyle name="Normal 8 3 2 4 2" xfId="23618" xr:uid="{00000000-0005-0000-0000-00005D510000}"/>
    <cellStyle name="Normal 8 3 2 4 2 2" xfId="35525" xr:uid="{B22F00E1-A048-4A04-8F27-4E2AC6C48BD2}"/>
    <cellStyle name="Normal 8 3 2 4 3" xfId="29583" xr:uid="{370BCD37-CBED-42E8-8DE1-546435AE4E62}"/>
    <cellStyle name="Normal 8 3 2 5" xfId="16845" xr:uid="{00000000-0005-0000-0000-00005E510000}"/>
    <cellStyle name="Normal 8 3 2 5 2" xfId="16846" xr:uid="{00000000-0005-0000-0000-00005F510000}"/>
    <cellStyle name="Normal 8 3 2 5 3" xfId="23619" xr:uid="{00000000-0005-0000-0000-000060510000}"/>
    <cellStyle name="Normal 8 3 2 5 3 2" xfId="35526" xr:uid="{35A094FB-3216-42D9-93E2-1E3DD461FD89}"/>
    <cellStyle name="Normal 8 3 2 5 4" xfId="29584" xr:uid="{403D37D4-E080-4314-845D-A2332C49C8A3}"/>
    <cellStyle name="Normal 8 3 2 6" xfId="16847" xr:uid="{00000000-0005-0000-0000-000061510000}"/>
    <cellStyle name="Normal 8 3 2 6 2" xfId="16848" xr:uid="{00000000-0005-0000-0000-000062510000}"/>
    <cellStyle name="Normal 8 3 2 6 3" xfId="23620" xr:uid="{00000000-0005-0000-0000-000063510000}"/>
    <cellStyle name="Normal 8 3 2 6 3 2" xfId="35527" xr:uid="{6D6F7CED-712B-4EA2-8F9C-7BEB052F4F2D}"/>
    <cellStyle name="Normal 8 3 2 6 4" xfId="29585" xr:uid="{1CD0D3BF-8A30-4F8F-B9E9-4691851600BE}"/>
    <cellStyle name="Normal 8 3 2 7" xfId="16849" xr:uid="{00000000-0005-0000-0000-000064510000}"/>
    <cellStyle name="Normal 8 3 2 7 2" xfId="23621" xr:uid="{00000000-0005-0000-0000-000065510000}"/>
    <cellStyle name="Normal 8 3 2 7 2 2" xfId="35528" xr:uid="{1DE3140D-37B0-40FB-9B9C-29A584B1BE62}"/>
    <cellStyle name="Normal 8 3 2 7 3" xfId="29586" xr:uid="{1477C685-234F-4E42-BE5F-AEB491920657}"/>
    <cellStyle name="Normal 8 3 2 8" xfId="23612" xr:uid="{00000000-0005-0000-0000-000066510000}"/>
    <cellStyle name="Normal 8 3 2 8 2" xfId="35519" xr:uid="{16F30B1B-CCA0-43F8-8EB2-FE28ACC3D2E5}"/>
    <cellStyle name="Normal 8 3 2 9" xfId="29577" xr:uid="{7BB20717-C966-4253-9A97-87E2F748EED5}"/>
    <cellStyle name="Normal 8 3 3" xfId="16850" xr:uid="{00000000-0005-0000-0000-000067510000}"/>
    <cellStyle name="Normal 8 3 3 2" xfId="16851" xr:uid="{00000000-0005-0000-0000-000068510000}"/>
    <cellStyle name="Normal 8 3 3 2 2" xfId="16852" xr:uid="{00000000-0005-0000-0000-000069510000}"/>
    <cellStyle name="Normal 8 3 3 2 2 2" xfId="23624" xr:uid="{00000000-0005-0000-0000-00006A510000}"/>
    <cellStyle name="Normal 8 3 3 2 2 2 2" xfId="35531" xr:uid="{BC98879C-0B81-448A-AD08-A170CBDDB373}"/>
    <cellStyle name="Normal 8 3 3 2 2 3" xfId="29589" xr:uid="{CEC05AF8-5EE1-4D4B-B4A2-9EA45B306AF1}"/>
    <cellStyle name="Normal 8 3 3 2 3" xfId="23623" xr:uid="{00000000-0005-0000-0000-00006B510000}"/>
    <cellStyle name="Normal 8 3 3 2 3 2" xfId="35530" xr:uid="{07D93B6F-0CFE-4E0F-91A2-4E99991EEFB1}"/>
    <cellStyle name="Normal 8 3 3 2 4" xfId="29588" xr:uid="{5E85D9DE-48B0-4906-8C65-462C594223F4}"/>
    <cellStyle name="Normal 8 3 3 3" xfId="16853" xr:uid="{00000000-0005-0000-0000-00006C510000}"/>
    <cellStyle name="Normal 8 3 3 3 2" xfId="23625" xr:uid="{00000000-0005-0000-0000-00006D510000}"/>
    <cellStyle name="Normal 8 3 3 3 2 2" xfId="35532" xr:uid="{DD4277B2-089C-4FB1-922B-CFD7B5CC92A4}"/>
    <cellStyle name="Normal 8 3 3 3 3" xfId="29590" xr:uid="{AB80BD06-3595-4910-8DA1-5CAAE6B8512C}"/>
    <cellStyle name="Normal 8 3 3 4" xfId="16854" xr:uid="{00000000-0005-0000-0000-00006E510000}"/>
    <cellStyle name="Normal 8 3 3 4 2" xfId="16855" xr:uid="{00000000-0005-0000-0000-00006F510000}"/>
    <cellStyle name="Normal 8 3 3 4 3" xfId="23626" xr:uid="{00000000-0005-0000-0000-000070510000}"/>
    <cellStyle name="Normal 8 3 3 4 3 2" xfId="35533" xr:uid="{FA09CEA0-FAF7-4D79-97F1-7C93305D98A5}"/>
    <cellStyle name="Normal 8 3 3 4 4" xfId="29591" xr:uid="{6F5EB836-E4A7-4B1E-938B-21D08DD9EE6B}"/>
    <cellStyle name="Normal 8 3 3 5" xfId="16856" xr:uid="{00000000-0005-0000-0000-000071510000}"/>
    <cellStyle name="Normal 8 3 3 6" xfId="23622" xr:uid="{00000000-0005-0000-0000-000072510000}"/>
    <cellStyle name="Normal 8 3 3 6 2" xfId="35529" xr:uid="{4CB45B68-F54F-47EA-9102-B4307E6499FA}"/>
    <cellStyle name="Normal 8 3 3 7" xfId="29587" xr:uid="{8484AE88-09DB-4785-A8F6-464B4203DCC3}"/>
    <cellStyle name="Normal 8 3 4" xfId="16857" xr:uid="{00000000-0005-0000-0000-000073510000}"/>
    <cellStyle name="Normal 8 3 4 2" xfId="16858" xr:uid="{00000000-0005-0000-0000-000074510000}"/>
    <cellStyle name="Normal 8 3 4 2 2" xfId="23628" xr:uid="{00000000-0005-0000-0000-000075510000}"/>
    <cellStyle name="Normal 8 3 4 2 2 2" xfId="35535" xr:uid="{3D1F9B94-A2ED-4B13-94BC-2396E22E780F}"/>
    <cellStyle name="Normal 8 3 4 2 3" xfId="29593" xr:uid="{8C324F93-B7AA-44D3-BDF5-A13C3D7C7932}"/>
    <cellStyle name="Normal 8 3 4 3" xfId="16859" xr:uid="{00000000-0005-0000-0000-000076510000}"/>
    <cellStyle name="Normal 8 3 4 3 2" xfId="23629" xr:uid="{00000000-0005-0000-0000-000077510000}"/>
    <cellStyle name="Normal 8 3 4 3 2 2" xfId="35536" xr:uid="{A6C2647B-F9CE-4100-83CF-87B2EEA28412}"/>
    <cellStyle name="Normal 8 3 4 3 3" xfId="29594" xr:uid="{3D53D731-D6DC-4DBA-A53B-53BE18134C7C}"/>
    <cellStyle name="Normal 8 3 4 4" xfId="23627" xr:uid="{00000000-0005-0000-0000-000078510000}"/>
    <cellStyle name="Normal 8 3 4 4 2" xfId="35534" xr:uid="{7867C919-BB33-4CE2-9B27-258AE5DC1F58}"/>
    <cellStyle name="Normal 8 3 4 5" xfId="29592" xr:uid="{7D9C9709-7B93-4D25-B43D-FFBAD6395AF3}"/>
    <cellStyle name="Normal 8 3 5" xfId="16860" xr:uid="{00000000-0005-0000-0000-000079510000}"/>
    <cellStyle name="Normal 8 3 5 2" xfId="23630" xr:uid="{00000000-0005-0000-0000-00007A510000}"/>
    <cellStyle name="Normal 8 3 5 2 2" xfId="35537" xr:uid="{2E3C26E7-6D02-4799-952F-EE7010019742}"/>
    <cellStyle name="Normal 8 3 5 3" xfId="29595" xr:uid="{76AC36EC-935E-4587-88AF-C833C8DCBE98}"/>
    <cellStyle name="Normal 8 3 6" xfId="16861" xr:uid="{00000000-0005-0000-0000-00007B510000}"/>
    <cellStyle name="Normal 8 3 6 2" xfId="16862" xr:uid="{00000000-0005-0000-0000-00007C510000}"/>
    <cellStyle name="Normal 8 3 6 3" xfId="23631" xr:uid="{00000000-0005-0000-0000-00007D510000}"/>
    <cellStyle name="Normal 8 3 6 3 2" xfId="35538" xr:uid="{B3D193EB-68F9-438D-BBC6-482A8D6F002E}"/>
    <cellStyle name="Normal 8 3 6 4" xfId="29596" xr:uid="{F8AA9D0F-73F9-4853-8716-BDA71048327C}"/>
    <cellStyle name="Normal 8 3 7" xfId="16863" xr:uid="{00000000-0005-0000-0000-00007E510000}"/>
    <cellStyle name="Normal 8 3 7 2" xfId="16864" xr:uid="{00000000-0005-0000-0000-00007F510000}"/>
    <cellStyle name="Normal 8 3 7 3" xfId="23632" xr:uid="{00000000-0005-0000-0000-000080510000}"/>
    <cellStyle name="Normal 8 3 7 3 2" xfId="35539" xr:uid="{5A1290E3-101C-4A38-BB44-968EA6E613BE}"/>
    <cellStyle name="Normal 8 3 7 4" xfId="29597" xr:uid="{8A00DD88-C61B-4BD4-BED6-4B0F708DB9CB}"/>
    <cellStyle name="Normal 8 3 8" xfId="16865" xr:uid="{00000000-0005-0000-0000-000081510000}"/>
    <cellStyle name="Normal 8 3 8 2" xfId="23633" xr:uid="{00000000-0005-0000-0000-000082510000}"/>
    <cellStyle name="Normal 8 3 8 2 2" xfId="35540" xr:uid="{AF115147-5B57-44B3-A6CF-5C4E33C9E0DA}"/>
    <cellStyle name="Normal 8 3 8 3" xfId="29598" xr:uid="{D90801CB-370D-44EF-9AFF-9EBA2A67FE5D}"/>
    <cellStyle name="Normal 8 3 9" xfId="23611" xr:uid="{00000000-0005-0000-0000-000083510000}"/>
    <cellStyle name="Normal 8 3 9 2" xfId="35518" xr:uid="{70962A2A-36EB-4429-B854-72F38DC5B465}"/>
    <cellStyle name="Normal 8 4" xfId="16866" xr:uid="{00000000-0005-0000-0000-000084510000}"/>
    <cellStyle name="Normal 8 4 10" xfId="29599" xr:uid="{1AE338EF-00EE-43DA-9BC3-0ED745527C95}"/>
    <cellStyle name="Normal 8 4 2" xfId="16867" xr:uid="{00000000-0005-0000-0000-000085510000}"/>
    <cellStyle name="Normal 8 4 2 2" xfId="16868" xr:uid="{00000000-0005-0000-0000-000086510000}"/>
    <cellStyle name="Normal 8 4 2 2 2" xfId="16869" xr:uid="{00000000-0005-0000-0000-000087510000}"/>
    <cellStyle name="Normal 8 4 2 2 2 2" xfId="23637" xr:uid="{00000000-0005-0000-0000-000088510000}"/>
    <cellStyle name="Normal 8 4 2 2 2 2 2" xfId="35544" xr:uid="{F399762D-EE33-447E-8553-2C16E05364FF}"/>
    <cellStyle name="Normal 8 4 2 2 2 3" xfId="29602" xr:uid="{36BB845A-39D7-475E-A2DD-0C3E05A73353}"/>
    <cellStyle name="Normal 8 4 2 2 3" xfId="16870" xr:uid="{00000000-0005-0000-0000-000089510000}"/>
    <cellStyle name="Normal 8 4 2 2 3 2" xfId="23638" xr:uid="{00000000-0005-0000-0000-00008A510000}"/>
    <cellStyle name="Normal 8 4 2 2 3 2 2" xfId="35545" xr:uid="{0FE15B59-E1F8-4AE8-8099-B85312B7ACD4}"/>
    <cellStyle name="Normal 8 4 2 2 3 3" xfId="29603" xr:uid="{8C56975F-0D75-4442-B20C-DB447607D223}"/>
    <cellStyle name="Normal 8 4 2 2 4" xfId="23636" xr:uid="{00000000-0005-0000-0000-00008B510000}"/>
    <cellStyle name="Normal 8 4 2 2 4 2" xfId="35543" xr:uid="{7950AD60-F625-4640-8017-45750F752E92}"/>
    <cellStyle name="Normal 8 4 2 2 5" xfId="29601" xr:uid="{0F70B081-76EA-4EFD-AAE7-3ED590F2211B}"/>
    <cellStyle name="Normal 8 4 2 3" xfId="16871" xr:uid="{00000000-0005-0000-0000-00008C510000}"/>
    <cellStyle name="Normal 8 4 2 3 2" xfId="23639" xr:uid="{00000000-0005-0000-0000-00008D510000}"/>
    <cellStyle name="Normal 8 4 2 3 2 2" xfId="35546" xr:uid="{5577C919-200C-4A02-8886-35F2EE7A505F}"/>
    <cellStyle name="Normal 8 4 2 3 3" xfId="29604" xr:uid="{577AA2CF-D47E-49A4-A1E6-1FCC06D3308A}"/>
    <cellStyle name="Normal 8 4 2 4" xfId="16872" xr:uid="{00000000-0005-0000-0000-00008E510000}"/>
    <cellStyle name="Normal 8 4 2 4 2" xfId="16873" xr:uid="{00000000-0005-0000-0000-00008F510000}"/>
    <cellStyle name="Normal 8 4 2 4 3" xfId="23640" xr:uid="{00000000-0005-0000-0000-000090510000}"/>
    <cellStyle name="Normal 8 4 2 4 3 2" xfId="35547" xr:uid="{614424E4-7CA8-43D5-84BF-DD80CDF96BF0}"/>
    <cellStyle name="Normal 8 4 2 4 4" xfId="29605" xr:uid="{EFB9693D-DD68-4FA4-A234-51016E9150E6}"/>
    <cellStyle name="Normal 8 4 2 5" xfId="16874" xr:uid="{00000000-0005-0000-0000-000091510000}"/>
    <cellStyle name="Normal 8 4 2 5 2" xfId="16875" xr:uid="{00000000-0005-0000-0000-000092510000}"/>
    <cellStyle name="Normal 8 4 2 5 3" xfId="23641" xr:uid="{00000000-0005-0000-0000-000093510000}"/>
    <cellStyle name="Normal 8 4 2 5 3 2" xfId="35548" xr:uid="{2ED8E01F-19CD-407A-9576-EE7AD1B0BC7F}"/>
    <cellStyle name="Normal 8 4 2 5 4" xfId="29606" xr:uid="{5B798D76-48ED-4A4A-9BFC-6BFF54CC9870}"/>
    <cellStyle name="Normal 8 4 2 6" xfId="16876" xr:uid="{00000000-0005-0000-0000-000094510000}"/>
    <cellStyle name="Normal 8 4 2 6 2" xfId="23642" xr:uid="{00000000-0005-0000-0000-000095510000}"/>
    <cellStyle name="Normal 8 4 2 6 2 2" xfId="35549" xr:uid="{FCCC79BC-7DE6-49C7-AFD3-3946B40E8848}"/>
    <cellStyle name="Normal 8 4 2 6 3" xfId="29607" xr:uid="{7B207BA2-2A13-469D-AA10-697B20194158}"/>
    <cellStyle name="Normal 8 4 2 7" xfId="16877" xr:uid="{00000000-0005-0000-0000-000096510000}"/>
    <cellStyle name="Normal 8 4 2 7 2" xfId="23643" xr:uid="{00000000-0005-0000-0000-000097510000}"/>
    <cellStyle name="Normal 8 4 2 7 2 2" xfId="35550" xr:uid="{3E6F6CE2-F9C0-463A-8B9B-53480E850BC9}"/>
    <cellStyle name="Normal 8 4 2 7 3" xfId="29608" xr:uid="{727E8AC6-670E-4875-960D-C3F45F71328B}"/>
    <cellStyle name="Normal 8 4 2 8" xfId="23635" xr:uid="{00000000-0005-0000-0000-000098510000}"/>
    <cellStyle name="Normal 8 4 2 8 2" xfId="35542" xr:uid="{8F78F7DF-6E68-47D8-811C-19ED2926A2F1}"/>
    <cellStyle name="Normal 8 4 2 9" xfId="29600" xr:uid="{B76EE014-C9A4-4E25-9ECC-BB90E7CDE483}"/>
    <cellStyle name="Normal 8 4 3" xfId="16878" xr:uid="{00000000-0005-0000-0000-000099510000}"/>
    <cellStyle name="Normal 8 4 3 2" xfId="16879" xr:uid="{00000000-0005-0000-0000-00009A510000}"/>
    <cellStyle name="Normal 8 4 3 2 2" xfId="23645" xr:uid="{00000000-0005-0000-0000-00009B510000}"/>
    <cellStyle name="Normal 8 4 3 2 2 2" xfId="35552" xr:uid="{108997FD-5D92-4EAD-B31D-ED8B5664DF4F}"/>
    <cellStyle name="Normal 8 4 3 2 3" xfId="29610" xr:uid="{F4816EB9-6546-4F4A-8BB6-77B9C935B089}"/>
    <cellStyle name="Normal 8 4 3 3" xfId="16880" xr:uid="{00000000-0005-0000-0000-00009C510000}"/>
    <cellStyle name="Normal 8 4 3 3 2" xfId="23646" xr:uid="{00000000-0005-0000-0000-00009D510000}"/>
    <cellStyle name="Normal 8 4 3 3 2 2" xfId="35553" xr:uid="{25E235DC-459B-45D3-800E-6C859E90E3B9}"/>
    <cellStyle name="Normal 8 4 3 3 3" xfId="29611" xr:uid="{6427DBD1-1798-4555-912D-9DBF0F52629B}"/>
    <cellStyle name="Normal 8 4 3 4" xfId="16881" xr:uid="{00000000-0005-0000-0000-00009E510000}"/>
    <cellStyle name="Normal 8 4 3 4 2" xfId="23647" xr:uid="{00000000-0005-0000-0000-00009F510000}"/>
    <cellStyle name="Normal 8 4 3 4 2 2" xfId="35554" xr:uid="{5FDE396B-FDA4-43D2-B887-0F12D26DBCF1}"/>
    <cellStyle name="Normal 8 4 3 4 3" xfId="29612" xr:uid="{B4F78788-D745-451F-B9EF-113E4FECD10D}"/>
    <cellStyle name="Normal 8 4 3 5" xfId="23644" xr:uid="{00000000-0005-0000-0000-0000A0510000}"/>
    <cellStyle name="Normal 8 4 3 5 2" xfId="35551" xr:uid="{0F29F8C5-A7D1-4696-BB9E-F2EB3BF8D591}"/>
    <cellStyle name="Normal 8 4 3 6" xfId="29609" xr:uid="{3E2EF248-3806-48CA-A2B3-78D3CDD9068F}"/>
    <cellStyle name="Normal 8 4 4" xfId="16882" xr:uid="{00000000-0005-0000-0000-0000A1510000}"/>
    <cellStyle name="Normal 8 4 4 2" xfId="16883" xr:uid="{00000000-0005-0000-0000-0000A2510000}"/>
    <cellStyle name="Normal 8 4 4 2 2" xfId="23649" xr:uid="{00000000-0005-0000-0000-0000A3510000}"/>
    <cellStyle name="Normal 8 4 4 2 2 2" xfId="35556" xr:uid="{0C3A8E41-B18F-4B80-9DB8-7A87CA415251}"/>
    <cellStyle name="Normal 8 4 4 2 3" xfId="29614" xr:uid="{601BE14F-6EB9-4E40-9A04-53201EA98892}"/>
    <cellStyle name="Normal 8 4 4 3" xfId="16884" xr:uid="{00000000-0005-0000-0000-0000A4510000}"/>
    <cellStyle name="Normal 8 4 4 3 2" xfId="23650" xr:uid="{00000000-0005-0000-0000-0000A5510000}"/>
    <cellStyle name="Normal 8 4 4 3 2 2" xfId="35557" xr:uid="{B5FE0851-0B70-42B1-B3F2-EC88E7DD94E6}"/>
    <cellStyle name="Normal 8 4 4 3 3" xfId="29615" xr:uid="{5E0E03B9-6102-4198-8962-31506468E3FB}"/>
    <cellStyle name="Normal 8 4 4 4" xfId="23648" xr:uid="{00000000-0005-0000-0000-0000A6510000}"/>
    <cellStyle name="Normal 8 4 4 4 2" xfId="35555" xr:uid="{A6C47D55-76A8-4A46-A192-A52BB008D689}"/>
    <cellStyle name="Normal 8 4 4 5" xfId="29613" xr:uid="{CCDA3C9F-D562-441B-9452-104203DD8820}"/>
    <cellStyle name="Normal 8 4 5" xfId="16885" xr:uid="{00000000-0005-0000-0000-0000A7510000}"/>
    <cellStyle name="Normal 8 4 5 2" xfId="16886" xr:uid="{00000000-0005-0000-0000-0000A8510000}"/>
    <cellStyle name="Normal 8 4 5 3" xfId="23651" xr:uid="{00000000-0005-0000-0000-0000A9510000}"/>
    <cellStyle name="Normal 8 4 5 3 2" xfId="35558" xr:uid="{B3AC7C26-FF97-4CB9-AB43-7A3E94040F65}"/>
    <cellStyle name="Normal 8 4 5 4" xfId="29616" xr:uid="{AC01BD89-4209-459D-8B90-53AEACD3EA83}"/>
    <cellStyle name="Normal 8 4 6" xfId="16887" xr:uid="{00000000-0005-0000-0000-0000AA510000}"/>
    <cellStyle name="Normal 8 4 6 2" xfId="16888" xr:uid="{00000000-0005-0000-0000-0000AB510000}"/>
    <cellStyle name="Normal 8 4 6 3" xfId="23652" xr:uid="{00000000-0005-0000-0000-0000AC510000}"/>
    <cellStyle name="Normal 8 4 6 3 2" xfId="35559" xr:uid="{4012B08A-3368-493E-86C2-6606C4F48AA9}"/>
    <cellStyle name="Normal 8 4 6 4" xfId="29617" xr:uid="{E282BA2C-69C3-4763-A877-CCE94E94CBD6}"/>
    <cellStyle name="Normal 8 4 7" xfId="16889" xr:uid="{00000000-0005-0000-0000-0000AD510000}"/>
    <cellStyle name="Normal 8 4 7 2" xfId="23653" xr:uid="{00000000-0005-0000-0000-0000AE510000}"/>
    <cellStyle name="Normal 8 4 7 2 2" xfId="35560" xr:uid="{56AE3E19-8640-4376-884E-BFC5C37F974C}"/>
    <cellStyle name="Normal 8 4 7 3" xfId="29618" xr:uid="{7CAFA2A4-E80D-4CA9-8DCB-945AC340C2E8}"/>
    <cellStyle name="Normal 8 4 8" xfId="16890" xr:uid="{00000000-0005-0000-0000-0000AF510000}"/>
    <cellStyle name="Normal 8 4 8 2" xfId="23654" xr:uid="{00000000-0005-0000-0000-0000B0510000}"/>
    <cellStyle name="Normal 8 4 8 2 2" xfId="35561" xr:uid="{1CA067EE-B0C0-4D7A-AA19-458A24EBC8F7}"/>
    <cellStyle name="Normal 8 4 8 3" xfId="29619" xr:uid="{DA76CE14-116B-44EF-B487-26B5786BDA88}"/>
    <cellStyle name="Normal 8 4 9" xfId="23634" xr:uid="{00000000-0005-0000-0000-0000B1510000}"/>
    <cellStyle name="Normal 8 4 9 2" xfId="35541" xr:uid="{F3D395B2-5349-4CB5-95B8-956A6FDA1CC1}"/>
    <cellStyle name="Normal 8 5" xfId="16891" xr:uid="{00000000-0005-0000-0000-0000B2510000}"/>
    <cellStyle name="Normal 8 5 2" xfId="16892" xr:uid="{00000000-0005-0000-0000-0000B3510000}"/>
    <cellStyle name="Normal 8 5 2 2" xfId="16893" xr:uid="{00000000-0005-0000-0000-0000B4510000}"/>
    <cellStyle name="Normal 8 5 2 2 2" xfId="23657" xr:uid="{00000000-0005-0000-0000-0000B5510000}"/>
    <cellStyle name="Normal 8 5 2 2 2 2" xfId="35564" xr:uid="{518716DB-1B43-4D03-AF9E-176081D6CAE0}"/>
    <cellStyle name="Normal 8 5 2 2 3" xfId="29622" xr:uid="{DB8F0FD9-CF06-41C1-B088-C84D3FD6D2F9}"/>
    <cellStyle name="Normal 8 5 2 3" xfId="16894" xr:uid="{00000000-0005-0000-0000-0000B6510000}"/>
    <cellStyle name="Normal 8 5 2 3 2" xfId="23658" xr:uid="{00000000-0005-0000-0000-0000B7510000}"/>
    <cellStyle name="Normal 8 5 2 3 2 2" xfId="35565" xr:uid="{709E427A-91AD-4C58-A929-351E9587B8CA}"/>
    <cellStyle name="Normal 8 5 2 3 3" xfId="29623" xr:uid="{D52DA4BC-02CC-4BF4-945F-CF1F3AB5C135}"/>
    <cellStyle name="Normal 8 5 2 4" xfId="16895" xr:uid="{00000000-0005-0000-0000-0000B8510000}"/>
    <cellStyle name="Normal 8 5 2 4 2" xfId="23659" xr:uid="{00000000-0005-0000-0000-0000B9510000}"/>
    <cellStyle name="Normal 8 5 2 4 2 2" xfId="35566" xr:uid="{04083B8A-586C-422A-902F-FBBA80EEDD03}"/>
    <cellStyle name="Normal 8 5 2 4 3" xfId="29624" xr:uid="{161210D4-7B62-4C2B-9A36-B51892C29A4C}"/>
    <cellStyle name="Normal 8 5 2 5" xfId="16896" xr:uid="{00000000-0005-0000-0000-0000BA510000}"/>
    <cellStyle name="Normal 8 5 2 5 2" xfId="23660" xr:uid="{00000000-0005-0000-0000-0000BB510000}"/>
    <cellStyle name="Normal 8 5 2 5 2 2" xfId="35567" xr:uid="{090A8949-9638-4DC3-A416-3B2C98BFF327}"/>
    <cellStyle name="Normal 8 5 2 5 3" xfId="29625" xr:uid="{1C9E05B2-2EDE-48CC-A758-1869651C8373}"/>
    <cellStyle name="Normal 8 5 2 6" xfId="23656" xr:uid="{00000000-0005-0000-0000-0000BC510000}"/>
    <cellStyle name="Normal 8 5 2 6 2" xfId="35563" xr:uid="{E405362F-1839-4242-B09A-DCA1102F3CC5}"/>
    <cellStyle name="Normal 8 5 2 7" xfId="29621" xr:uid="{A3A6F3EC-EE81-45D9-BA84-7A7F0781929E}"/>
    <cellStyle name="Normal 8 5 3" xfId="16897" xr:uid="{00000000-0005-0000-0000-0000BD510000}"/>
    <cellStyle name="Normal 8 5 3 2" xfId="16898" xr:uid="{00000000-0005-0000-0000-0000BE510000}"/>
    <cellStyle name="Normal 8 5 3 2 2" xfId="23662" xr:uid="{00000000-0005-0000-0000-0000BF510000}"/>
    <cellStyle name="Normal 8 5 3 2 2 2" xfId="35569" xr:uid="{7D130AA1-AECD-4756-BB97-B005AB5F959D}"/>
    <cellStyle name="Normal 8 5 3 2 3" xfId="29627" xr:uid="{EB1369F6-A337-4B2C-BFE6-700042A6257E}"/>
    <cellStyle name="Normal 8 5 3 3" xfId="16899" xr:uid="{00000000-0005-0000-0000-0000C0510000}"/>
    <cellStyle name="Normal 8 5 3 3 2" xfId="23663" xr:uid="{00000000-0005-0000-0000-0000C1510000}"/>
    <cellStyle name="Normal 8 5 3 3 2 2" xfId="35570" xr:uid="{33F3C4D6-40AD-498F-99B0-AA8C66062208}"/>
    <cellStyle name="Normal 8 5 3 3 3" xfId="29628" xr:uid="{A2FD0699-50A3-4974-94C9-4D88CE589B56}"/>
    <cellStyle name="Normal 8 5 3 4" xfId="16900" xr:uid="{00000000-0005-0000-0000-0000C2510000}"/>
    <cellStyle name="Normal 8 5 3 4 2" xfId="23664" xr:uid="{00000000-0005-0000-0000-0000C3510000}"/>
    <cellStyle name="Normal 8 5 3 4 2 2" xfId="35571" xr:uid="{4FBAFAD8-E5AE-40DA-B3BF-F4E11598F0EB}"/>
    <cellStyle name="Normal 8 5 3 4 3" xfId="29629" xr:uid="{A2EE67E4-B575-4898-A345-80205FC3B47B}"/>
    <cellStyle name="Normal 8 5 3 5" xfId="23661" xr:uid="{00000000-0005-0000-0000-0000C4510000}"/>
    <cellStyle name="Normal 8 5 3 5 2" xfId="35568" xr:uid="{BC8361D7-137A-49F6-BE4A-89DEE6D5FC97}"/>
    <cellStyle name="Normal 8 5 3 6" xfId="29626" xr:uid="{19227E26-9104-43D3-A629-F8039BC130F7}"/>
    <cellStyle name="Normal 8 5 4" xfId="16901" xr:uid="{00000000-0005-0000-0000-0000C5510000}"/>
    <cellStyle name="Normal 8 5 4 2" xfId="16902" xr:uid="{00000000-0005-0000-0000-0000C6510000}"/>
    <cellStyle name="Normal 8 5 4 2 2" xfId="23666" xr:uid="{00000000-0005-0000-0000-0000C7510000}"/>
    <cellStyle name="Normal 8 5 4 2 2 2" xfId="35573" xr:uid="{1A6DD9ED-3FB8-4DDE-96F8-12841141D141}"/>
    <cellStyle name="Normal 8 5 4 2 3" xfId="29631" xr:uid="{F00455DD-407A-49A4-90A8-5BD327065EAB}"/>
    <cellStyle name="Normal 8 5 4 3" xfId="16903" xr:uid="{00000000-0005-0000-0000-0000C8510000}"/>
    <cellStyle name="Normal 8 5 4 3 2" xfId="23667" xr:uid="{00000000-0005-0000-0000-0000C9510000}"/>
    <cellStyle name="Normal 8 5 4 3 2 2" xfId="35574" xr:uid="{B79032C6-8101-4DF5-8EC1-E88EA166B2EB}"/>
    <cellStyle name="Normal 8 5 4 3 3" xfId="29632" xr:uid="{E298DC3B-7EEE-481E-8C44-E57F7226FF12}"/>
    <cellStyle name="Normal 8 5 4 4" xfId="16904" xr:uid="{00000000-0005-0000-0000-0000CA510000}"/>
    <cellStyle name="Normal 8 5 4 5" xfId="23665" xr:uid="{00000000-0005-0000-0000-0000CB510000}"/>
    <cellStyle name="Normal 8 5 4 5 2" xfId="35572" xr:uid="{3E46B0A3-DB87-4316-B1B7-EB39724224D9}"/>
    <cellStyle name="Normal 8 5 4 6" xfId="29630" xr:uid="{343BA189-6FB7-452A-94E6-CEA923EC9379}"/>
    <cellStyle name="Normal 8 5 5" xfId="16905" xr:uid="{00000000-0005-0000-0000-0000CC510000}"/>
    <cellStyle name="Normal 8 5 5 2" xfId="16906" xr:uid="{00000000-0005-0000-0000-0000CD510000}"/>
    <cellStyle name="Normal 8 5 5 3" xfId="23668" xr:uid="{00000000-0005-0000-0000-0000CE510000}"/>
    <cellStyle name="Normal 8 5 5 3 2" xfId="35575" xr:uid="{D6CE852D-251C-4938-A889-2F0F50398898}"/>
    <cellStyle name="Normal 8 5 5 4" xfId="29633" xr:uid="{AE7D955C-2D9F-46BB-9C8E-0F2ED2A8EA29}"/>
    <cellStyle name="Normal 8 5 6" xfId="16907" xr:uid="{00000000-0005-0000-0000-0000CF510000}"/>
    <cellStyle name="Normal 8 5 6 2" xfId="23669" xr:uid="{00000000-0005-0000-0000-0000D0510000}"/>
    <cellStyle name="Normal 8 5 6 2 2" xfId="35576" xr:uid="{8AE6A2AC-D19B-4CE2-9E18-E560765CB72D}"/>
    <cellStyle name="Normal 8 5 6 3" xfId="29634" xr:uid="{C4E1BE39-B9AC-4F30-88F9-72777CE7804E}"/>
    <cellStyle name="Normal 8 5 7" xfId="23655" xr:uid="{00000000-0005-0000-0000-0000D1510000}"/>
    <cellStyle name="Normal 8 5 7 2" xfId="35562" xr:uid="{81523EB7-D338-48BF-AE66-C5EC33B4F6A6}"/>
    <cellStyle name="Normal 8 5 8" xfId="29620" xr:uid="{8FF43864-FD55-4C62-AADD-BBC3217A7469}"/>
    <cellStyle name="Normal 8 6" xfId="16908" xr:uid="{00000000-0005-0000-0000-0000D2510000}"/>
    <cellStyle name="Normal 8 6 2" xfId="16909" xr:uid="{00000000-0005-0000-0000-0000D3510000}"/>
    <cellStyle name="Normal 8 6 2 10" xfId="29636" xr:uid="{F08E7073-E543-4183-ABF1-77B4F87A6F32}"/>
    <cellStyle name="Normal 8 6 2 2" xfId="16910" xr:uid="{00000000-0005-0000-0000-0000D4510000}"/>
    <cellStyle name="Normal 8 6 2 2 2" xfId="16911" xr:uid="{00000000-0005-0000-0000-0000D5510000}"/>
    <cellStyle name="Normal 8 6 2 2 3" xfId="16912" xr:uid="{00000000-0005-0000-0000-0000D6510000}"/>
    <cellStyle name="Normal 8 6 2 2 4" xfId="16913" xr:uid="{00000000-0005-0000-0000-0000D7510000}"/>
    <cellStyle name="Normal 8 6 2 2 5" xfId="23672" xr:uid="{00000000-0005-0000-0000-0000D8510000}"/>
    <cellStyle name="Normal 8 6 2 2 5 2" xfId="35579" xr:uid="{3D12F600-BEA3-4C86-946D-6DEF79FB9FF7}"/>
    <cellStyle name="Normal 8 6 2 2 6" xfId="29637" xr:uid="{EA05C976-4B9C-4AB6-B900-161595983B7D}"/>
    <cellStyle name="Normal 8 6 2 3" xfId="16914" xr:uid="{00000000-0005-0000-0000-0000D9510000}"/>
    <cellStyle name="Normal 8 6 2 3 2" xfId="16915" xr:uid="{00000000-0005-0000-0000-0000DA510000}"/>
    <cellStyle name="Normal 8 6 2 3 3" xfId="23673" xr:uid="{00000000-0005-0000-0000-0000DB510000}"/>
    <cellStyle name="Normal 8 6 2 3 3 2" xfId="35580" xr:uid="{D1DB8BCF-4838-46D9-BCED-F02EAA43AF0D}"/>
    <cellStyle name="Normal 8 6 2 3 4" xfId="29638" xr:uid="{E0605F90-314F-4997-836A-8E8D45392E9F}"/>
    <cellStyle name="Normal 8 6 2 4" xfId="16916" xr:uid="{00000000-0005-0000-0000-0000DC510000}"/>
    <cellStyle name="Normal 8 6 2 4 2" xfId="16917" xr:uid="{00000000-0005-0000-0000-0000DD510000}"/>
    <cellStyle name="Normal 8 6 2 4 3" xfId="23674" xr:uid="{00000000-0005-0000-0000-0000DE510000}"/>
    <cellStyle name="Normal 8 6 2 4 3 2" xfId="35581" xr:uid="{0EFB410F-EB33-4492-BDB9-9124619771A1}"/>
    <cellStyle name="Normal 8 6 2 4 4" xfId="29639" xr:uid="{AF5058D6-2D7D-486B-903C-CED9BF2D6C45}"/>
    <cellStyle name="Normal 8 6 2 5" xfId="16918" xr:uid="{00000000-0005-0000-0000-0000DF510000}"/>
    <cellStyle name="Normal 8 6 2 5 2" xfId="23675" xr:uid="{00000000-0005-0000-0000-0000E0510000}"/>
    <cellStyle name="Normal 8 6 2 5 2 2" xfId="35582" xr:uid="{5DA68C76-F9AD-4474-8897-7D3AA160E9FA}"/>
    <cellStyle name="Normal 8 6 2 5 3" xfId="29640" xr:uid="{23B0C544-F514-4C7C-91B7-DB6BDB8C84DE}"/>
    <cellStyle name="Normal 8 6 2 6" xfId="16919" xr:uid="{00000000-0005-0000-0000-0000E1510000}"/>
    <cellStyle name="Normal 8 6 2 6 2" xfId="23676" xr:uid="{00000000-0005-0000-0000-0000E2510000}"/>
    <cellStyle name="Normal 8 6 2 6 2 2" xfId="35583" xr:uid="{F81A7643-B766-45C5-8B73-0A55A74469AE}"/>
    <cellStyle name="Normal 8 6 2 6 3" xfId="29641" xr:uid="{07632D4B-02BA-4935-BF4A-9D808C1A667B}"/>
    <cellStyle name="Normal 8 6 2 7" xfId="16920" xr:uid="{00000000-0005-0000-0000-0000E3510000}"/>
    <cellStyle name="Normal 8 6 2 7 2" xfId="23677" xr:uid="{00000000-0005-0000-0000-0000E4510000}"/>
    <cellStyle name="Normal 8 6 2 7 2 2" xfId="35584" xr:uid="{3E030613-5A30-4BBF-BA3E-263FF120CE0F}"/>
    <cellStyle name="Normal 8 6 2 7 3" xfId="29642" xr:uid="{6A7288D3-68BD-4735-A266-67A7FDACB351}"/>
    <cellStyle name="Normal 8 6 2 8" xfId="16921" xr:uid="{00000000-0005-0000-0000-0000E5510000}"/>
    <cellStyle name="Normal 8 6 2 9" xfId="23671" xr:uid="{00000000-0005-0000-0000-0000E6510000}"/>
    <cellStyle name="Normal 8 6 2 9 2" xfId="35578" xr:uid="{64EC7704-CE2E-4999-AB3D-6070487C187F}"/>
    <cellStyle name="Normal 8 6 3" xfId="16922" xr:uid="{00000000-0005-0000-0000-0000E7510000}"/>
    <cellStyle name="Normal 8 6 3 2" xfId="16923" xr:uid="{00000000-0005-0000-0000-0000E8510000}"/>
    <cellStyle name="Normal 8 6 3 2 2" xfId="23679" xr:uid="{00000000-0005-0000-0000-0000E9510000}"/>
    <cellStyle name="Normal 8 6 3 2 2 2" xfId="35586" xr:uid="{EA4568D1-4864-46DA-977E-CF2B502B097F}"/>
    <cellStyle name="Normal 8 6 3 2 3" xfId="29644" xr:uid="{A117A213-D472-48A3-B2DC-8D0C2C0DF4AF}"/>
    <cellStyle name="Normal 8 6 3 3" xfId="23678" xr:uid="{00000000-0005-0000-0000-0000EA510000}"/>
    <cellStyle name="Normal 8 6 3 3 2" xfId="35585" xr:uid="{77374382-D14A-42A6-8A23-35F4C54178F2}"/>
    <cellStyle name="Normal 8 6 3 4" xfId="29643" xr:uid="{FF7F1FBE-E646-45FE-A3ED-704BF2664BA4}"/>
    <cellStyle name="Normal 8 6 4" xfId="16924" xr:uid="{00000000-0005-0000-0000-0000EB510000}"/>
    <cellStyle name="Normal 8 6 4 2" xfId="16925" xr:uid="{00000000-0005-0000-0000-0000EC510000}"/>
    <cellStyle name="Normal 8 6 4 2 2" xfId="23681" xr:uid="{00000000-0005-0000-0000-0000ED510000}"/>
    <cellStyle name="Normal 8 6 4 2 2 2" xfId="35588" xr:uid="{ABC7459D-B909-48FC-A1C6-ECB7C88420FF}"/>
    <cellStyle name="Normal 8 6 4 2 3" xfId="29646" xr:uid="{0BFA5071-E2C5-4718-86A9-D0E4C1A95386}"/>
    <cellStyle name="Normal 8 6 4 3" xfId="23680" xr:uid="{00000000-0005-0000-0000-0000EE510000}"/>
    <cellStyle name="Normal 8 6 4 3 2" xfId="35587" xr:uid="{0A9E0B63-E559-4D48-929A-9F78B0885057}"/>
    <cellStyle name="Normal 8 6 4 4" xfId="29645" xr:uid="{95986730-FA86-4B4E-A3B3-684ABC066D0C}"/>
    <cellStyle name="Normal 8 6 5" xfId="16926" xr:uid="{00000000-0005-0000-0000-0000EF510000}"/>
    <cellStyle name="Normal 8 6 5 2" xfId="23682" xr:uid="{00000000-0005-0000-0000-0000F0510000}"/>
    <cellStyle name="Normal 8 6 5 2 2" xfId="35589" xr:uid="{8616B2FD-1F11-42B7-AC0F-8FAD4D7688DB}"/>
    <cellStyle name="Normal 8 6 5 3" xfId="29647" xr:uid="{00340FB1-F275-44F7-AD28-A90B52A02377}"/>
    <cellStyle name="Normal 8 6 6" xfId="16927" xr:uid="{00000000-0005-0000-0000-0000F1510000}"/>
    <cellStyle name="Normal 8 6 7" xfId="23670" xr:uid="{00000000-0005-0000-0000-0000F2510000}"/>
    <cellStyle name="Normal 8 6 7 2" xfId="35577" xr:uid="{F5EA0AEC-7E05-4FD6-8CDF-072BF3D6CD53}"/>
    <cellStyle name="Normal 8 6 8" xfId="29635" xr:uid="{C1BA8106-AFFA-4D2C-ACF2-6C1428E58751}"/>
    <cellStyle name="Normal 8 7" xfId="16928" xr:uid="{00000000-0005-0000-0000-0000F3510000}"/>
    <cellStyle name="Normal 8 7 2" xfId="16929" xr:uid="{00000000-0005-0000-0000-0000F4510000}"/>
    <cellStyle name="Normal 8 7 2 2" xfId="16930" xr:uid="{00000000-0005-0000-0000-0000F5510000}"/>
    <cellStyle name="Normal 8 7 2 2 2" xfId="23685" xr:uid="{00000000-0005-0000-0000-0000F6510000}"/>
    <cellStyle name="Normal 8 7 2 2 2 2" xfId="35592" xr:uid="{3CE96EBD-363F-42D5-A632-7565E2B136E5}"/>
    <cellStyle name="Normal 8 7 2 2 3" xfId="29650" xr:uid="{6B8E06C0-FA3B-475F-A8A6-589159D43234}"/>
    <cellStyle name="Normal 8 7 2 3" xfId="16931" xr:uid="{00000000-0005-0000-0000-0000F7510000}"/>
    <cellStyle name="Normal 8 7 2 3 2" xfId="23686" xr:uid="{00000000-0005-0000-0000-0000F8510000}"/>
    <cellStyle name="Normal 8 7 2 3 2 2" xfId="35593" xr:uid="{5A7F85A3-FAF3-41E5-AAA9-63866197923C}"/>
    <cellStyle name="Normal 8 7 2 3 3" xfId="29651" xr:uid="{63215DF8-AFC8-46D7-A4A2-D86D8B4C5834}"/>
    <cellStyle name="Normal 8 7 2 4" xfId="16932" xr:uid="{00000000-0005-0000-0000-0000F9510000}"/>
    <cellStyle name="Normal 8 7 2 4 2" xfId="23687" xr:uid="{00000000-0005-0000-0000-0000FA510000}"/>
    <cellStyle name="Normal 8 7 2 4 2 2" xfId="35594" xr:uid="{B1D4802C-D609-4928-8B2D-A989B36E708A}"/>
    <cellStyle name="Normal 8 7 2 4 3" xfId="29652" xr:uid="{1CD39286-3750-4F42-9DD6-FE3D9B3FA7BF}"/>
    <cellStyle name="Normal 8 7 2 5" xfId="16933" xr:uid="{00000000-0005-0000-0000-0000FB510000}"/>
    <cellStyle name="Normal 8 7 2 5 2" xfId="23688" xr:uid="{00000000-0005-0000-0000-0000FC510000}"/>
    <cellStyle name="Normal 8 7 2 5 2 2" xfId="35595" xr:uid="{25943940-2F87-41FD-BED2-9A64C343D266}"/>
    <cellStyle name="Normal 8 7 2 5 3" xfId="29653" xr:uid="{D8F3DC0E-B06F-4A5C-A536-CF2E853A5980}"/>
    <cellStyle name="Normal 8 7 2 6" xfId="23684" xr:uid="{00000000-0005-0000-0000-0000FD510000}"/>
    <cellStyle name="Normal 8 7 2 6 2" xfId="35591" xr:uid="{8ACDFEFC-0D53-4B8F-B9FE-B1EFB2C9D559}"/>
    <cellStyle name="Normal 8 7 2 7" xfId="29649" xr:uid="{C4D35861-746F-459E-917E-06812F80B2A5}"/>
    <cellStyle name="Normal 8 7 3" xfId="16934" xr:uid="{00000000-0005-0000-0000-0000FE510000}"/>
    <cellStyle name="Normal 8 7 3 2" xfId="16935" xr:uid="{00000000-0005-0000-0000-0000FF510000}"/>
    <cellStyle name="Normal 8 7 3 2 2" xfId="23690" xr:uid="{00000000-0005-0000-0000-000000520000}"/>
    <cellStyle name="Normal 8 7 3 2 2 2" xfId="35597" xr:uid="{4C1CD7B5-CD80-4F11-9345-9850B98FC7D0}"/>
    <cellStyle name="Normal 8 7 3 2 3" xfId="29655" xr:uid="{8C702305-72E3-4498-8014-48B76EC408FD}"/>
    <cellStyle name="Normal 8 7 3 3" xfId="23689" xr:uid="{00000000-0005-0000-0000-000001520000}"/>
    <cellStyle name="Normal 8 7 3 3 2" xfId="35596" xr:uid="{E85D4BE6-C07E-435E-A08E-7642BC205FCF}"/>
    <cellStyle name="Normal 8 7 3 4" xfId="29654" xr:uid="{F3723009-A165-47B1-91B8-4CFC02A65CFC}"/>
    <cellStyle name="Normal 8 7 4" xfId="16936" xr:uid="{00000000-0005-0000-0000-000002520000}"/>
    <cellStyle name="Normal 8 7 4 2" xfId="16937" xr:uid="{00000000-0005-0000-0000-000003520000}"/>
    <cellStyle name="Normal 8 7 4 2 2" xfId="23692" xr:uid="{00000000-0005-0000-0000-000004520000}"/>
    <cellStyle name="Normal 8 7 4 2 2 2" xfId="35599" xr:uid="{93A5C3A4-F7AD-4204-8E0A-9A3E299CE0C4}"/>
    <cellStyle name="Normal 8 7 4 2 3" xfId="29657" xr:uid="{0538C1D0-96DF-45B2-ABBE-4E0FAF6B3E25}"/>
    <cellStyle name="Normal 8 7 4 3" xfId="23691" xr:uid="{00000000-0005-0000-0000-000005520000}"/>
    <cellStyle name="Normal 8 7 4 3 2" xfId="35598" xr:uid="{41574D94-9FB2-4ED7-AD0C-C0BD6E9B0D39}"/>
    <cellStyle name="Normal 8 7 4 4" xfId="29656" xr:uid="{85E2D01E-C31F-416B-B0A0-EF95B0D05B3E}"/>
    <cellStyle name="Normal 8 7 5" xfId="16938" xr:uid="{00000000-0005-0000-0000-000006520000}"/>
    <cellStyle name="Normal 8 7 5 2" xfId="23693" xr:uid="{00000000-0005-0000-0000-000007520000}"/>
    <cellStyle name="Normal 8 7 5 2 2" xfId="35600" xr:uid="{FB489C4B-3039-444A-92C7-4B1726988225}"/>
    <cellStyle name="Normal 8 7 5 3" xfId="29658" xr:uid="{BF3F39EF-5A5C-4B2C-8CB9-F19144EB24CC}"/>
    <cellStyle name="Normal 8 7 6" xfId="16939" xr:uid="{00000000-0005-0000-0000-000008520000}"/>
    <cellStyle name="Normal 8 7 6 2" xfId="23694" xr:uid="{00000000-0005-0000-0000-000009520000}"/>
    <cellStyle name="Normal 8 7 6 2 2" xfId="35601" xr:uid="{EB011E71-8B75-4B3B-B408-7C8E35A9104B}"/>
    <cellStyle name="Normal 8 7 6 3" xfId="29659" xr:uid="{38335BE6-2498-4C4B-8E93-4224E2426079}"/>
    <cellStyle name="Normal 8 7 7" xfId="16940" xr:uid="{00000000-0005-0000-0000-00000A520000}"/>
    <cellStyle name="Normal 8 7 8" xfId="23683" xr:uid="{00000000-0005-0000-0000-00000B520000}"/>
    <cellStyle name="Normal 8 7 8 2" xfId="35590" xr:uid="{EE31A7B5-51E6-4D3E-A9CA-80BA522E19FA}"/>
    <cellStyle name="Normal 8 7 9" xfId="29648" xr:uid="{6FAEB0C4-DBA4-424E-9F7F-6FECA35A7A79}"/>
    <cellStyle name="Normal 8 8" xfId="16941" xr:uid="{00000000-0005-0000-0000-00000C520000}"/>
    <cellStyle name="Normal 8 8 2" xfId="16942" xr:uid="{00000000-0005-0000-0000-00000D520000}"/>
    <cellStyle name="Normal 8 8 2 2" xfId="16943" xr:uid="{00000000-0005-0000-0000-00000E520000}"/>
    <cellStyle name="Normal 8 8 2 2 2" xfId="23697" xr:uid="{00000000-0005-0000-0000-00000F520000}"/>
    <cellStyle name="Normal 8 8 2 2 2 2" xfId="35604" xr:uid="{2E376B03-5E80-41A4-9A45-04C93E3DC1C0}"/>
    <cellStyle name="Normal 8 8 2 2 3" xfId="29662" xr:uid="{FACEEE11-22D1-42B5-836E-0C31732E28DC}"/>
    <cellStyle name="Normal 8 8 2 3" xfId="23696" xr:uid="{00000000-0005-0000-0000-000010520000}"/>
    <cellStyle name="Normal 8 8 2 3 2" xfId="35603" xr:uid="{E39B4DFB-AD23-4A70-AF14-F7EBF2447C83}"/>
    <cellStyle name="Normal 8 8 2 4" xfId="29661" xr:uid="{35CCA006-875F-4BBD-A8B8-7BAF57B9D714}"/>
    <cellStyle name="Normal 8 8 3" xfId="16944" xr:uid="{00000000-0005-0000-0000-000011520000}"/>
    <cellStyle name="Normal 8 8 3 2" xfId="16945" xr:uid="{00000000-0005-0000-0000-000012520000}"/>
    <cellStyle name="Normal 8 8 3 2 2" xfId="23699" xr:uid="{00000000-0005-0000-0000-000013520000}"/>
    <cellStyle name="Normal 8 8 3 2 2 2" xfId="35606" xr:uid="{305CA0D6-2FC9-46B1-8018-EAA4B8B17710}"/>
    <cellStyle name="Normal 8 8 3 2 3" xfId="29664" xr:uid="{D7B3C4D1-E5AB-40B6-96EB-EBCD7ECB3D52}"/>
    <cellStyle name="Normal 8 8 3 3" xfId="23698" xr:uid="{00000000-0005-0000-0000-000014520000}"/>
    <cellStyle name="Normal 8 8 3 3 2" xfId="35605" xr:uid="{7DAB240D-E7B2-422B-A9C1-CF00B3E62DDE}"/>
    <cellStyle name="Normal 8 8 3 4" xfId="29663" xr:uid="{856AA9A1-A4DE-4417-BA28-AA5ED15BA50C}"/>
    <cellStyle name="Normal 8 8 4" xfId="16946" xr:uid="{00000000-0005-0000-0000-000015520000}"/>
    <cellStyle name="Normal 8 8 4 2" xfId="16947" xr:uid="{00000000-0005-0000-0000-000016520000}"/>
    <cellStyle name="Normal 8 8 4 2 2" xfId="23701" xr:uid="{00000000-0005-0000-0000-000017520000}"/>
    <cellStyle name="Normal 8 8 4 2 2 2" xfId="35608" xr:uid="{7E6EA8A7-CC62-46A0-B26B-DC41928B3412}"/>
    <cellStyle name="Normal 8 8 4 2 3" xfId="29666" xr:uid="{135CFDD3-CFE1-4717-9197-8B15F09F3C1E}"/>
    <cellStyle name="Normal 8 8 4 3" xfId="23700" xr:uid="{00000000-0005-0000-0000-000018520000}"/>
    <cellStyle name="Normal 8 8 4 3 2" xfId="35607" xr:uid="{054F709B-6841-4A3C-A6F3-61C23E6D83B6}"/>
    <cellStyle name="Normal 8 8 4 4" xfId="29665" xr:uid="{5A680AF6-6468-4826-A2D3-A80BC12E6BAE}"/>
    <cellStyle name="Normal 8 8 5" xfId="16948" xr:uid="{00000000-0005-0000-0000-000019520000}"/>
    <cellStyle name="Normal 8 8 5 2" xfId="23702" xr:uid="{00000000-0005-0000-0000-00001A520000}"/>
    <cellStyle name="Normal 8 8 5 2 2" xfId="35609" xr:uid="{36F5CD3F-8115-4EE3-93EC-2C3E9D10C3FA}"/>
    <cellStyle name="Normal 8 8 5 3" xfId="29667" xr:uid="{F127E5A2-9CDE-47E4-B949-9E5E5861FC34}"/>
    <cellStyle name="Normal 8 8 6" xfId="16949" xr:uid="{00000000-0005-0000-0000-00001B520000}"/>
    <cellStyle name="Normal 8 8 6 2" xfId="23703" xr:uid="{00000000-0005-0000-0000-00001C520000}"/>
    <cellStyle name="Normal 8 8 6 2 2" xfId="35610" xr:uid="{828FAF20-A831-4395-97D4-C214E2CD03CD}"/>
    <cellStyle name="Normal 8 8 6 3" xfId="29668" xr:uid="{3BFCF8B1-E98A-446F-A725-B351A9499233}"/>
    <cellStyle name="Normal 8 8 7" xfId="16950" xr:uid="{00000000-0005-0000-0000-00001D520000}"/>
    <cellStyle name="Normal 8 8 8" xfId="23695" xr:uid="{00000000-0005-0000-0000-00001E520000}"/>
    <cellStyle name="Normal 8 8 8 2" xfId="35602" xr:uid="{FDCACAF0-23A0-4522-9D34-502164ABE792}"/>
    <cellStyle name="Normal 8 8 9" xfId="29660" xr:uid="{4D780FA3-8DA3-4BF0-89C9-11D811A6840F}"/>
    <cellStyle name="Normal 8 9" xfId="16951" xr:uid="{00000000-0005-0000-0000-00001F520000}"/>
    <cellStyle name="Normal 8 9 2" xfId="16952" xr:uid="{00000000-0005-0000-0000-000020520000}"/>
    <cellStyle name="Normal 8 9 2 2" xfId="16953" xr:uid="{00000000-0005-0000-0000-000021520000}"/>
    <cellStyle name="Normal 8 9 2 2 2" xfId="23706" xr:uid="{00000000-0005-0000-0000-000022520000}"/>
    <cellStyle name="Normal 8 9 2 2 2 2" xfId="35613" xr:uid="{F3E8EC5D-E841-4199-9A42-D4348B152397}"/>
    <cellStyle name="Normal 8 9 2 2 3" xfId="29671" xr:uid="{9EC80BF3-4077-4246-B404-40DA9AF0DFCD}"/>
    <cellStyle name="Normal 8 9 2 3" xfId="23705" xr:uid="{00000000-0005-0000-0000-000023520000}"/>
    <cellStyle name="Normal 8 9 2 3 2" xfId="35612" xr:uid="{18B6B79C-E88F-48D4-99A4-1158D59CA35C}"/>
    <cellStyle name="Normal 8 9 2 4" xfId="29670" xr:uid="{0345800F-6CE0-4026-9F09-2FCFDAC92CCA}"/>
    <cellStyle name="Normal 8 9 3" xfId="16954" xr:uid="{00000000-0005-0000-0000-000024520000}"/>
    <cellStyle name="Normal 8 9 3 2" xfId="16955" xr:uid="{00000000-0005-0000-0000-000025520000}"/>
    <cellStyle name="Normal 8 9 3 2 2" xfId="23708" xr:uid="{00000000-0005-0000-0000-000026520000}"/>
    <cellStyle name="Normal 8 9 3 2 2 2" xfId="35615" xr:uid="{3F21FC29-9014-408A-8E77-EA050B62B177}"/>
    <cellStyle name="Normal 8 9 3 2 3" xfId="29673" xr:uid="{C7CB05B3-D45F-4D0C-BE5B-2A19220513E5}"/>
    <cellStyle name="Normal 8 9 3 3" xfId="23707" xr:uid="{00000000-0005-0000-0000-000027520000}"/>
    <cellStyle name="Normal 8 9 3 3 2" xfId="35614" xr:uid="{3ADBB06C-753B-4FDC-8548-EC1935D3F7E2}"/>
    <cellStyle name="Normal 8 9 3 4" xfId="29672" xr:uid="{9935D739-B2B9-402E-BE26-4233366C9869}"/>
    <cellStyle name="Normal 8 9 4" xfId="16956" xr:uid="{00000000-0005-0000-0000-000028520000}"/>
    <cellStyle name="Normal 8 9 4 2" xfId="16957" xr:uid="{00000000-0005-0000-0000-000029520000}"/>
    <cellStyle name="Normal 8 9 4 2 2" xfId="23710" xr:uid="{00000000-0005-0000-0000-00002A520000}"/>
    <cellStyle name="Normal 8 9 4 2 2 2" xfId="35617" xr:uid="{1EFD6E4B-8F8A-41CE-966C-A6E5E2BDEC6D}"/>
    <cellStyle name="Normal 8 9 4 2 3" xfId="29675" xr:uid="{C6124DE4-8F8D-4866-A3C5-94FADDAA5EC8}"/>
    <cellStyle name="Normal 8 9 4 3" xfId="23709" xr:uid="{00000000-0005-0000-0000-00002B520000}"/>
    <cellStyle name="Normal 8 9 4 3 2" xfId="35616" xr:uid="{85C66D9C-B79B-49D9-8A84-A77ABD6548A6}"/>
    <cellStyle name="Normal 8 9 4 4" xfId="29674" xr:uid="{9ED190DB-4B46-4C28-AEDF-CAD9B32FA66B}"/>
    <cellStyle name="Normal 8 9 5" xfId="16958" xr:uid="{00000000-0005-0000-0000-00002C520000}"/>
    <cellStyle name="Normal 8 9 5 2" xfId="23711" xr:uid="{00000000-0005-0000-0000-00002D520000}"/>
    <cellStyle name="Normal 8 9 5 2 2" xfId="35618" xr:uid="{1384A65D-731F-488B-B591-14B02FBBC152}"/>
    <cellStyle name="Normal 8 9 5 3" xfId="29676" xr:uid="{2D068047-3D81-4BC4-972E-DC3B75D5F6A2}"/>
    <cellStyle name="Normal 8 9 6" xfId="16959" xr:uid="{00000000-0005-0000-0000-00002E520000}"/>
    <cellStyle name="Normal 8 9 6 2" xfId="23712" xr:uid="{00000000-0005-0000-0000-00002F520000}"/>
    <cellStyle name="Normal 8 9 6 2 2" xfId="35619" xr:uid="{4149833D-B9C5-4E10-821B-E9B2F1F374A0}"/>
    <cellStyle name="Normal 8 9 6 3" xfId="29677" xr:uid="{2781C116-B395-4ACD-9AE2-AF9A80684E3D}"/>
    <cellStyle name="Normal 8 9 7" xfId="16960" xr:uid="{00000000-0005-0000-0000-000030520000}"/>
    <cellStyle name="Normal 8 9 8" xfId="23704" xr:uid="{00000000-0005-0000-0000-000031520000}"/>
    <cellStyle name="Normal 8 9 8 2" xfId="35611" xr:uid="{271D5EC9-BC6A-48C1-9B97-5A952A7CBCB6}"/>
    <cellStyle name="Normal 8 9 9" xfId="29669" xr:uid="{E61502B4-6764-4DB6-A43A-07BD31B63713}"/>
    <cellStyle name="Normal 80" xfId="16961" xr:uid="{00000000-0005-0000-0000-000032520000}"/>
    <cellStyle name="Normal 80 2" xfId="16962" xr:uid="{00000000-0005-0000-0000-000033520000}"/>
    <cellStyle name="Normal 80 2 2" xfId="23713" xr:uid="{00000000-0005-0000-0000-000034520000}"/>
    <cellStyle name="Normal 80 2 2 2" xfId="35620" xr:uid="{5DE20D9F-4746-45E5-941D-2EE3A2676A78}"/>
    <cellStyle name="Normal 80 2 3" xfId="29678" xr:uid="{DBDA9517-EA91-4AFD-A64C-FEF33A177658}"/>
    <cellStyle name="Normal 80 3" xfId="16963" xr:uid="{00000000-0005-0000-0000-000035520000}"/>
    <cellStyle name="Normal 80 3 2" xfId="23714" xr:uid="{00000000-0005-0000-0000-000036520000}"/>
    <cellStyle name="Normal 80 3 2 2" xfId="35621" xr:uid="{17102F23-4085-40D9-B3D4-C83B9790C636}"/>
    <cellStyle name="Normal 80 3 3" xfId="29679" xr:uid="{64F1CB6C-B056-421E-988C-16D18041841D}"/>
    <cellStyle name="Normal 81" xfId="16964" xr:uid="{00000000-0005-0000-0000-000037520000}"/>
    <cellStyle name="Normal 81 2" xfId="16965" xr:uid="{00000000-0005-0000-0000-000038520000}"/>
    <cellStyle name="Normal 81 2 2" xfId="23715" xr:uid="{00000000-0005-0000-0000-000039520000}"/>
    <cellStyle name="Normal 81 2 2 2" xfId="35622" xr:uid="{A36220CC-8206-4810-920C-72AF812F4399}"/>
    <cellStyle name="Normal 81 2 3" xfId="29680" xr:uid="{1BFCC6E0-DB6A-4A50-BEFE-C301DA64E2FE}"/>
    <cellStyle name="Normal 81 3" xfId="16966" xr:uid="{00000000-0005-0000-0000-00003A520000}"/>
    <cellStyle name="Normal 81 3 2" xfId="23716" xr:uid="{00000000-0005-0000-0000-00003B520000}"/>
    <cellStyle name="Normal 81 3 2 2" xfId="35623" xr:uid="{87A1CBB4-9F06-4750-A88A-CE8BD66CE655}"/>
    <cellStyle name="Normal 81 3 3" xfId="29681" xr:uid="{019D6157-971A-4642-9105-C5ABF70C7389}"/>
    <cellStyle name="Normal 82" xfId="16967" xr:uid="{00000000-0005-0000-0000-00003C520000}"/>
    <cellStyle name="Normal 82 2" xfId="16968" xr:uid="{00000000-0005-0000-0000-00003D520000}"/>
    <cellStyle name="Normal 82 2 2" xfId="23717" xr:uid="{00000000-0005-0000-0000-00003E520000}"/>
    <cellStyle name="Normal 82 2 2 2" xfId="35624" xr:uid="{A751D989-8960-4C32-84C5-62A78B8B00E3}"/>
    <cellStyle name="Normal 82 2 3" xfId="29682" xr:uid="{7E55AC29-FDC3-409F-A5DE-393E2329E5EA}"/>
    <cellStyle name="Normal 82 3" xfId="16969" xr:uid="{00000000-0005-0000-0000-00003F520000}"/>
    <cellStyle name="Normal 82 3 2" xfId="23718" xr:uid="{00000000-0005-0000-0000-000040520000}"/>
    <cellStyle name="Normal 82 3 2 2" xfId="35625" xr:uid="{FBE5C946-7970-42D6-86FA-0402569168C4}"/>
    <cellStyle name="Normal 82 3 3" xfId="29683" xr:uid="{24586790-6093-416F-9528-3903FA2E5C6E}"/>
    <cellStyle name="Normal 83" xfId="16970" xr:uid="{00000000-0005-0000-0000-000041520000}"/>
    <cellStyle name="Normal 83 2" xfId="16971" xr:uid="{00000000-0005-0000-0000-000042520000}"/>
    <cellStyle name="Normal 83 2 2" xfId="23719" xr:uid="{00000000-0005-0000-0000-000043520000}"/>
    <cellStyle name="Normal 83 2 2 2" xfId="35626" xr:uid="{C56FC644-1C67-4232-8F51-8652569FAF2A}"/>
    <cellStyle name="Normal 83 2 3" xfId="29684" xr:uid="{ADE095ED-47D0-4495-9379-9B8F81D221FB}"/>
    <cellStyle name="Normal 83 3" xfId="16972" xr:uid="{00000000-0005-0000-0000-000044520000}"/>
    <cellStyle name="Normal 83 3 2" xfId="23720" xr:uid="{00000000-0005-0000-0000-000045520000}"/>
    <cellStyle name="Normal 83 3 2 2" xfId="35627" xr:uid="{BAE59B0F-3653-42C5-9F08-7EDCDA03742B}"/>
    <cellStyle name="Normal 83 3 3" xfId="29685" xr:uid="{7B72E520-0CB6-4BE3-B5A9-813ADA9FB576}"/>
    <cellStyle name="Normal 84" xfId="16973" xr:uid="{00000000-0005-0000-0000-000046520000}"/>
    <cellStyle name="Normal 84 2" xfId="16974" xr:uid="{00000000-0005-0000-0000-000047520000}"/>
    <cellStyle name="Normal 84 2 2" xfId="23721" xr:uid="{00000000-0005-0000-0000-000048520000}"/>
    <cellStyle name="Normal 84 2 2 2" xfId="35628" xr:uid="{A53F7297-9D8B-4FDD-9495-576FE59CBFF7}"/>
    <cellStyle name="Normal 84 2 3" xfId="29686" xr:uid="{A30E0D11-0AC4-4F27-9684-AA6ADB9B29A6}"/>
    <cellStyle name="Normal 84 3" xfId="16975" xr:uid="{00000000-0005-0000-0000-000049520000}"/>
    <cellStyle name="Normal 84 3 2" xfId="23722" xr:uid="{00000000-0005-0000-0000-00004A520000}"/>
    <cellStyle name="Normal 84 3 2 2" xfId="35629" xr:uid="{132ABB23-5BDC-465B-A9C2-23752361E058}"/>
    <cellStyle name="Normal 84 3 3" xfId="29687" xr:uid="{3063BD7F-39E0-4108-A29D-A28B74A805F8}"/>
    <cellStyle name="Normal 85" xfId="16976" xr:uid="{00000000-0005-0000-0000-00004B520000}"/>
    <cellStyle name="Normal 85 2" xfId="16977" xr:uid="{00000000-0005-0000-0000-00004C520000}"/>
    <cellStyle name="Normal 85 2 2" xfId="23723" xr:uid="{00000000-0005-0000-0000-00004D520000}"/>
    <cellStyle name="Normal 85 2 2 2" xfId="35630" xr:uid="{7E571DBC-E179-489C-AAF3-9F0027723548}"/>
    <cellStyle name="Normal 85 2 3" xfId="29688" xr:uid="{8A91AAAF-AD82-4948-A45C-ACF16E76D32D}"/>
    <cellStyle name="Normal 85 3" xfId="16978" xr:uid="{00000000-0005-0000-0000-00004E520000}"/>
    <cellStyle name="Normal 85 3 2" xfId="23724" xr:uid="{00000000-0005-0000-0000-00004F520000}"/>
    <cellStyle name="Normal 85 3 2 2" xfId="35631" xr:uid="{29C3B527-9D9D-4616-B231-2BB4DB0E5692}"/>
    <cellStyle name="Normal 85 3 3" xfId="29689" xr:uid="{5AAA115E-8451-44D1-AC2B-D45DF6BDB547}"/>
    <cellStyle name="Normal 86" xfId="16979" xr:uid="{00000000-0005-0000-0000-000050520000}"/>
    <cellStyle name="Normal 86 2" xfId="16980" xr:uid="{00000000-0005-0000-0000-000051520000}"/>
    <cellStyle name="Normal 86 2 2" xfId="23725" xr:uid="{00000000-0005-0000-0000-000052520000}"/>
    <cellStyle name="Normal 86 2 2 2" xfId="35632" xr:uid="{16147A40-9687-418E-9C9B-85F4EDB832FA}"/>
    <cellStyle name="Normal 86 2 3" xfId="29690" xr:uid="{17D62616-7B2C-49F2-BD11-24ECF372ED09}"/>
    <cellStyle name="Normal 86 3" xfId="16981" xr:uid="{00000000-0005-0000-0000-000053520000}"/>
    <cellStyle name="Normal 86 3 2" xfId="23726" xr:uid="{00000000-0005-0000-0000-000054520000}"/>
    <cellStyle name="Normal 86 3 2 2" xfId="35633" xr:uid="{9A9C04AD-D397-42EB-91B8-8EE7F70E36FD}"/>
    <cellStyle name="Normal 86 3 3" xfId="29691" xr:uid="{99623FF1-93D6-48A3-9532-B5D1DCF24079}"/>
    <cellStyle name="Normal 87" xfId="16982" xr:uid="{00000000-0005-0000-0000-000055520000}"/>
    <cellStyle name="Normal 87 2" xfId="16983" xr:uid="{00000000-0005-0000-0000-000056520000}"/>
    <cellStyle name="Normal 87 2 2" xfId="23727" xr:uid="{00000000-0005-0000-0000-000057520000}"/>
    <cellStyle name="Normal 87 2 2 2" xfId="35634" xr:uid="{5748581A-C372-4F17-8E29-B0679A52F64D}"/>
    <cellStyle name="Normal 87 2 3" xfId="29692" xr:uid="{A84D724F-8A96-49B7-A398-487D72EC90E3}"/>
    <cellStyle name="Normal 87 3" xfId="16984" xr:uid="{00000000-0005-0000-0000-000058520000}"/>
    <cellStyle name="Normal 87 3 2" xfId="23728" xr:uid="{00000000-0005-0000-0000-000059520000}"/>
    <cellStyle name="Normal 87 3 2 2" xfId="35635" xr:uid="{15CCAF87-F9E7-4DDD-B633-9B6CA902E9A9}"/>
    <cellStyle name="Normal 87 3 3" xfId="29693" xr:uid="{DC08A5CD-2A81-4989-B78A-6CAE71DDE325}"/>
    <cellStyle name="Normal 88" xfId="16985" xr:uid="{00000000-0005-0000-0000-00005A520000}"/>
    <cellStyle name="Normal 88 2" xfId="16986" xr:uid="{00000000-0005-0000-0000-00005B520000}"/>
    <cellStyle name="Normal 88 2 2" xfId="23729" xr:uid="{00000000-0005-0000-0000-00005C520000}"/>
    <cellStyle name="Normal 88 2 2 2" xfId="35636" xr:uid="{59589D80-2E7E-4192-945A-8E4218F6028A}"/>
    <cellStyle name="Normal 88 2 3" xfId="29694" xr:uid="{50F66F8B-1F97-409F-9FC4-C46D46FBA794}"/>
    <cellStyle name="Normal 88 3" xfId="16987" xr:uid="{00000000-0005-0000-0000-00005D520000}"/>
    <cellStyle name="Normal 88 3 2" xfId="23730" xr:uid="{00000000-0005-0000-0000-00005E520000}"/>
    <cellStyle name="Normal 88 3 2 2" xfId="35637" xr:uid="{7275C306-287E-4A2A-B517-919B6B3E7B1A}"/>
    <cellStyle name="Normal 88 3 3" xfId="29695" xr:uid="{1942D30B-1CDE-4541-9632-D12D93A1E92B}"/>
    <cellStyle name="Normal 89" xfId="16988" xr:uid="{00000000-0005-0000-0000-00005F520000}"/>
    <cellStyle name="Normal 89 2" xfId="16989" xr:uid="{00000000-0005-0000-0000-000060520000}"/>
    <cellStyle name="Normal 89 2 2" xfId="23731" xr:uid="{00000000-0005-0000-0000-000061520000}"/>
    <cellStyle name="Normal 89 2 2 2" xfId="35638" xr:uid="{F33F7393-FCC2-46B4-84B3-3A70AEE59DDD}"/>
    <cellStyle name="Normal 89 2 3" xfId="29696" xr:uid="{471AD892-9FC2-4A16-ABAF-8848B64E9C5F}"/>
    <cellStyle name="Normal 89 3" xfId="16990" xr:uid="{00000000-0005-0000-0000-000062520000}"/>
    <cellStyle name="Normal 89 3 2" xfId="23732" xr:uid="{00000000-0005-0000-0000-000063520000}"/>
    <cellStyle name="Normal 89 3 2 2" xfId="35639" xr:uid="{4FF7DBB0-4423-4990-8AAD-4E96D99F305F}"/>
    <cellStyle name="Normal 89 3 3" xfId="29697" xr:uid="{DCAE2AFD-9073-4E66-84E9-936DA7C487FF}"/>
    <cellStyle name="Normal 9" xfId="16991" xr:uid="{00000000-0005-0000-0000-000064520000}"/>
    <cellStyle name="Normal 9 10" xfId="16992" xr:uid="{00000000-0005-0000-0000-000065520000}"/>
    <cellStyle name="Normal 9 10 2" xfId="16993" xr:uid="{00000000-0005-0000-0000-000066520000}"/>
    <cellStyle name="Normal 9 10 2 2" xfId="23734" xr:uid="{00000000-0005-0000-0000-000067520000}"/>
    <cellStyle name="Normal 9 10 2 2 2" xfId="35641" xr:uid="{5EF07E3E-CDF4-4281-AC20-C6298AA11568}"/>
    <cellStyle name="Normal 9 10 2 3" xfId="29699" xr:uid="{452AB5DD-9138-473B-A6C3-62F12C8C142F}"/>
    <cellStyle name="Normal 9 10 3" xfId="16994" xr:uid="{00000000-0005-0000-0000-000068520000}"/>
    <cellStyle name="Normal 9 10 3 2" xfId="23735" xr:uid="{00000000-0005-0000-0000-000069520000}"/>
    <cellStyle name="Normal 9 10 3 2 2" xfId="35642" xr:uid="{9D4AA4DE-8139-4EE3-B307-2B5E854C305D}"/>
    <cellStyle name="Normal 9 10 3 3" xfId="29700" xr:uid="{B1B09CF3-0B1B-4B59-ACF3-360704F58430}"/>
    <cellStyle name="Normal 9 10 4" xfId="16995" xr:uid="{00000000-0005-0000-0000-00006A520000}"/>
    <cellStyle name="Normal 9 10 4 2" xfId="23736" xr:uid="{00000000-0005-0000-0000-00006B520000}"/>
    <cellStyle name="Normal 9 10 4 2 2" xfId="35643" xr:uid="{101455A7-4274-4FE2-9FF0-5A3F48F2FD7D}"/>
    <cellStyle name="Normal 9 10 4 3" xfId="29701" xr:uid="{5C7A6877-A47E-4AFE-A78A-46AC2B604D4C}"/>
    <cellStyle name="Normal 9 10 5" xfId="16996" xr:uid="{00000000-0005-0000-0000-00006C520000}"/>
    <cellStyle name="Normal 9 10 5 2" xfId="23737" xr:uid="{00000000-0005-0000-0000-00006D520000}"/>
    <cellStyle name="Normal 9 10 5 2 2" xfId="35644" xr:uid="{708DE6AD-183C-4317-ACB4-2E5C433DE509}"/>
    <cellStyle name="Normal 9 10 5 3" xfId="29702" xr:uid="{9022900C-9E69-4025-B366-B167EAFD9AE1}"/>
    <cellStyle name="Normal 9 10 6" xfId="16997" xr:uid="{00000000-0005-0000-0000-00006E520000}"/>
    <cellStyle name="Normal 9 10 7" xfId="23733" xr:uid="{00000000-0005-0000-0000-00006F520000}"/>
    <cellStyle name="Normal 9 10 7 2" xfId="35640" xr:uid="{D3A837A6-0584-4A61-B073-2831A189E3A9}"/>
    <cellStyle name="Normal 9 10 8" xfId="29698" xr:uid="{2C6F23F6-8E27-48A8-857D-C61F1EA187C3}"/>
    <cellStyle name="Normal 9 11" xfId="16998" xr:uid="{00000000-0005-0000-0000-000070520000}"/>
    <cellStyle name="Normal 9 11 2" xfId="16999" xr:uid="{00000000-0005-0000-0000-000071520000}"/>
    <cellStyle name="Normal 9 11 2 2" xfId="23739" xr:uid="{00000000-0005-0000-0000-000072520000}"/>
    <cellStyle name="Normal 9 11 2 2 2" xfId="35646" xr:uid="{2FCBF826-D80F-4011-BF73-3E162544D1DF}"/>
    <cellStyle name="Normal 9 11 2 3" xfId="29704" xr:uid="{47E2DD0D-D851-4C13-99F3-D04A36061BC5}"/>
    <cellStyle name="Normal 9 11 3" xfId="17000" xr:uid="{00000000-0005-0000-0000-000073520000}"/>
    <cellStyle name="Normal 9 11 3 2" xfId="23740" xr:uid="{00000000-0005-0000-0000-000074520000}"/>
    <cellStyle name="Normal 9 11 3 2 2" xfId="35647" xr:uid="{40ACB246-AAF0-4981-95D6-9203DC80A668}"/>
    <cellStyle name="Normal 9 11 3 3" xfId="29705" xr:uid="{9949A95E-61E3-479B-B70D-60F44F5A0F2B}"/>
    <cellStyle name="Normal 9 11 4" xfId="17001" xr:uid="{00000000-0005-0000-0000-000075520000}"/>
    <cellStyle name="Normal 9 11 4 2" xfId="23741" xr:uid="{00000000-0005-0000-0000-000076520000}"/>
    <cellStyle name="Normal 9 11 4 2 2" xfId="35648" xr:uid="{28322105-CE21-4188-B179-79F49749474B}"/>
    <cellStyle name="Normal 9 11 4 3" xfId="29706" xr:uid="{ECF9ACD0-78BD-4B5A-8D78-79E3698B5DD9}"/>
    <cellStyle name="Normal 9 11 5" xfId="17002" xr:uid="{00000000-0005-0000-0000-000077520000}"/>
    <cellStyle name="Normal 9 11 5 2" xfId="23742" xr:uid="{00000000-0005-0000-0000-000078520000}"/>
    <cellStyle name="Normal 9 11 5 2 2" xfId="35649" xr:uid="{CE12D535-D866-450A-A099-D72D08AEE1FC}"/>
    <cellStyle name="Normal 9 11 5 3" xfId="29707" xr:uid="{502307B9-D971-4DF8-A118-3D0EB3CB171C}"/>
    <cellStyle name="Normal 9 11 6" xfId="23738" xr:uid="{00000000-0005-0000-0000-000079520000}"/>
    <cellStyle name="Normal 9 11 6 2" xfId="35645" xr:uid="{E747FF00-3BE3-4750-A6D6-AB7F5810BF4E}"/>
    <cellStyle name="Normal 9 11 7" xfId="29703" xr:uid="{BB9994C5-75DD-4FFE-8E0C-5244A79BA9D0}"/>
    <cellStyle name="Normal 9 12" xfId="17003" xr:uid="{00000000-0005-0000-0000-00007A520000}"/>
    <cellStyle name="Normal 9 12 2" xfId="17004" xr:uid="{00000000-0005-0000-0000-00007B520000}"/>
    <cellStyle name="Normal 9 12 2 2" xfId="23744" xr:uid="{00000000-0005-0000-0000-00007C520000}"/>
    <cellStyle name="Normal 9 12 2 2 2" xfId="35651" xr:uid="{35A9A8B4-1D50-469E-9580-194DA7423072}"/>
    <cellStyle name="Normal 9 12 2 3" xfId="29709" xr:uid="{A15B3542-BC17-4CAD-B9AA-A8D76CFCC0AE}"/>
    <cellStyle name="Normal 9 12 3" xfId="17005" xr:uid="{00000000-0005-0000-0000-00007D520000}"/>
    <cellStyle name="Normal 9 12 3 2" xfId="23745" xr:uid="{00000000-0005-0000-0000-00007E520000}"/>
    <cellStyle name="Normal 9 12 3 2 2" xfId="35652" xr:uid="{D6EADB34-5A31-446F-96AE-A9CF68489F99}"/>
    <cellStyle name="Normal 9 12 3 3" xfId="29710" xr:uid="{84A82131-20D9-47E9-B7C7-721F4DE186D2}"/>
    <cellStyle name="Normal 9 12 4" xfId="17006" xr:uid="{00000000-0005-0000-0000-00007F520000}"/>
    <cellStyle name="Normal 9 12 4 2" xfId="23746" xr:uid="{00000000-0005-0000-0000-000080520000}"/>
    <cellStyle name="Normal 9 12 4 2 2" xfId="35653" xr:uid="{F165068F-0D97-4D32-9EC5-81E5ED1CF041}"/>
    <cellStyle name="Normal 9 12 4 3" xfId="29711" xr:uid="{98905A0C-57AC-4727-A07F-099E15666EF7}"/>
    <cellStyle name="Normal 9 12 5" xfId="23743" xr:uid="{00000000-0005-0000-0000-000081520000}"/>
    <cellStyle name="Normal 9 12 5 2" xfId="35650" xr:uid="{AD37A48A-B956-4F67-B451-B3C20ACAAEC5}"/>
    <cellStyle name="Normal 9 12 6" xfId="29708" xr:uid="{499D097B-30F4-4381-A5AA-44B1CC7CB277}"/>
    <cellStyle name="Normal 9 13" xfId="17007" xr:uid="{00000000-0005-0000-0000-000082520000}"/>
    <cellStyle name="Normal 9 13 2" xfId="17008" xr:uid="{00000000-0005-0000-0000-000083520000}"/>
    <cellStyle name="Normal 9 13 2 2" xfId="23748" xr:uid="{00000000-0005-0000-0000-000084520000}"/>
    <cellStyle name="Normal 9 13 2 2 2" xfId="35655" xr:uid="{59A63562-7C65-42A9-92D7-D5D6C8C0D881}"/>
    <cellStyle name="Normal 9 13 2 3" xfId="29713" xr:uid="{9E84BD0E-938C-4605-A5E0-5439F0103F62}"/>
    <cellStyle name="Normal 9 13 3" xfId="17009" xr:uid="{00000000-0005-0000-0000-000085520000}"/>
    <cellStyle name="Normal 9 13 3 2" xfId="23749" xr:uid="{00000000-0005-0000-0000-000086520000}"/>
    <cellStyle name="Normal 9 13 3 2 2" xfId="35656" xr:uid="{B60D5142-C9DE-4E6F-AEDC-6CF95BE9CFD3}"/>
    <cellStyle name="Normal 9 13 3 3" xfId="29714" xr:uid="{6974BD83-D376-417A-9B06-135C16D74812}"/>
    <cellStyle name="Normal 9 13 4" xfId="17010" xr:uid="{00000000-0005-0000-0000-000087520000}"/>
    <cellStyle name="Normal 9 13 4 2" xfId="23750" xr:uid="{00000000-0005-0000-0000-000088520000}"/>
    <cellStyle name="Normal 9 13 4 2 2" xfId="35657" xr:uid="{E005524B-8057-42A9-9775-7704B24F5E1C}"/>
    <cellStyle name="Normal 9 13 4 3" xfId="29715" xr:uid="{76FCF5B1-7C6D-4B5A-9AE6-6404BEFAE797}"/>
    <cellStyle name="Normal 9 13 5" xfId="23747" xr:uid="{00000000-0005-0000-0000-000089520000}"/>
    <cellStyle name="Normal 9 13 5 2" xfId="35654" xr:uid="{62963F01-7133-492B-8415-098A9E4643C3}"/>
    <cellStyle name="Normal 9 13 6" xfId="29712" xr:uid="{5B1C402A-613B-4435-B18F-95D71F8F4D69}"/>
    <cellStyle name="Normal 9 14" xfId="17011" xr:uid="{00000000-0005-0000-0000-00008A520000}"/>
    <cellStyle name="Normal 9 14 2" xfId="17012" xr:uid="{00000000-0005-0000-0000-00008B520000}"/>
    <cellStyle name="Normal 9 14 2 2" xfId="23752" xr:uid="{00000000-0005-0000-0000-00008C520000}"/>
    <cellStyle name="Normal 9 14 2 2 2" xfId="35659" xr:uid="{9A77EC5F-04D7-4820-86CF-8369159FB3E5}"/>
    <cellStyle name="Normal 9 14 2 3" xfId="29717" xr:uid="{BF28A025-2EC6-4FA6-82AE-964F7BB6332B}"/>
    <cellStyle name="Normal 9 14 3" xfId="17013" xr:uid="{00000000-0005-0000-0000-00008D520000}"/>
    <cellStyle name="Normal 9 14 3 2" xfId="23753" xr:uid="{00000000-0005-0000-0000-00008E520000}"/>
    <cellStyle name="Normal 9 14 3 2 2" xfId="35660" xr:uid="{E7421981-0CAE-42D8-B77F-D60DE9AFD49C}"/>
    <cellStyle name="Normal 9 14 3 3" xfId="29718" xr:uid="{5D285460-0EC7-45B2-B6ED-8A869FD6D207}"/>
    <cellStyle name="Normal 9 14 4" xfId="17014" xr:uid="{00000000-0005-0000-0000-00008F520000}"/>
    <cellStyle name="Normal 9 14 4 2" xfId="23754" xr:uid="{00000000-0005-0000-0000-000090520000}"/>
    <cellStyle name="Normal 9 14 4 2 2" xfId="35661" xr:uid="{478DF2C3-648D-4418-80A1-A7643492CD89}"/>
    <cellStyle name="Normal 9 14 4 3" xfId="29719" xr:uid="{D62F9E68-0C1B-4CAC-82C1-9B208361D906}"/>
    <cellStyle name="Normal 9 14 5" xfId="23751" xr:uid="{00000000-0005-0000-0000-000091520000}"/>
    <cellStyle name="Normal 9 14 5 2" xfId="35658" xr:uid="{4E2D9A6C-8B1B-4D36-A209-D2834642392C}"/>
    <cellStyle name="Normal 9 14 6" xfId="29716" xr:uid="{4F526BFA-BA98-4E7F-9DD7-C70E265434A5}"/>
    <cellStyle name="Normal 9 15" xfId="17015" xr:uid="{00000000-0005-0000-0000-000092520000}"/>
    <cellStyle name="Normal 9 15 2" xfId="17016" xr:uid="{00000000-0005-0000-0000-000093520000}"/>
    <cellStyle name="Normal 9 15 2 2" xfId="23756" xr:uid="{00000000-0005-0000-0000-000094520000}"/>
    <cellStyle name="Normal 9 15 2 2 2" xfId="35663" xr:uid="{5A9B3824-226C-415E-BF2B-B4ED696F3D0E}"/>
    <cellStyle name="Normal 9 15 2 3" xfId="29721" xr:uid="{793C5F5B-6E9F-40A0-B2D2-9E947621D66E}"/>
    <cellStyle name="Normal 9 15 3" xfId="17017" xr:uid="{00000000-0005-0000-0000-000095520000}"/>
    <cellStyle name="Normal 9 15 3 2" xfId="23757" xr:uid="{00000000-0005-0000-0000-000096520000}"/>
    <cellStyle name="Normal 9 15 3 2 2" xfId="35664" xr:uid="{0291F51B-27F6-4860-A498-879D0EC3373F}"/>
    <cellStyle name="Normal 9 15 3 3" xfId="29722" xr:uid="{BE1916E4-0C31-412C-BC64-24854CA1F13E}"/>
    <cellStyle name="Normal 9 15 4" xfId="17018" xr:uid="{00000000-0005-0000-0000-000097520000}"/>
    <cellStyle name="Normal 9 15 4 2" xfId="23758" xr:uid="{00000000-0005-0000-0000-000098520000}"/>
    <cellStyle name="Normal 9 15 4 2 2" xfId="35665" xr:uid="{7C7FB542-FC02-41A9-920D-A2D6E8D8A9FD}"/>
    <cellStyle name="Normal 9 15 4 3" xfId="29723" xr:uid="{73F856DE-8976-4686-8036-7A650C27AAF1}"/>
    <cellStyle name="Normal 9 15 5" xfId="23755" xr:uid="{00000000-0005-0000-0000-000099520000}"/>
    <cellStyle name="Normal 9 15 5 2" xfId="35662" xr:uid="{DF218287-48D8-4544-A222-EF33B56A3409}"/>
    <cellStyle name="Normal 9 15 6" xfId="29720" xr:uid="{BBDA8A4E-1B97-4A57-BD25-33762D2D628C}"/>
    <cellStyle name="Normal 9 16" xfId="17019" xr:uid="{00000000-0005-0000-0000-00009A520000}"/>
    <cellStyle name="Normal 9 16 2" xfId="17020" xr:uid="{00000000-0005-0000-0000-00009B520000}"/>
    <cellStyle name="Normal 9 16 2 2" xfId="23760" xr:uid="{00000000-0005-0000-0000-00009C520000}"/>
    <cellStyle name="Normal 9 16 2 2 2" xfId="35667" xr:uid="{3A52D7A1-7FDE-4532-AE81-4488EF1D6AB6}"/>
    <cellStyle name="Normal 9 16 2 3" xfId="29725" xr:uid="{1FFDADF5-9A32-4B54-9318-DAB2A61AD371}"/>
    <cellStyle name="Normal 9 16 3" xfId="17021" xr:uid="{00000000-0005-0000-0000-00009D520000}"/>
    <cellStyle name="Normal 9 16 3 2" xfId="23761" xr:uid="{00000000-0005-0000-0000-00009E520000}"/>
    <cellStyle name="Normal 9 16 3 2 2" xfId="35668" xr:uid="{1EEC490C-DD0E-4423-A562-6482B368113C}"/>
    <cellStyle name="Normal 9 16 3 3" xfId="29726" xr:uid="{B759EB5E-C2A3-4D3E-A213-B827EDE88B46}"/>
    <cellStyle name="Normal 9 16 4" xfId="17022" xr:uid="{00000000-0005-0000-0000-00009F520000}"/>
    <cellStyle name="Normal 9 16 4 2" xfId="23762" xr:uid="{00000000-0005-0000-0000-0000A0520000}"/>
    <cellStyle name="Normal 9 16 4 2 2" xfId="35669" xr:uid="{116D6282-DD51-4E19-A855-28FC434AD002}"/>
    <cellStyle name="Normal 9 16 4 3" xfId="29727" xr:uid="{656223B9-E6A8-4731-8455-05964DF84D7D}"/>
    <cellStyle name="Normal 9 16 5" xfId="23759" xr:uid="{00000000-0005-0000-0000-0000A1520000}"/>
    <cellStyle name="Normal 9 16 5 2" xfId="35666" xr:uid="{BCF58A13-C1EE-4BB4-AA41-7BB2EBC7E185}"/>
    <cellStyle name="Normal 9 16 6" xfId="29724" xr:uid="{153B368F-5438-4E22-9E98-19AD1BDB39CF}"/>
    <cellStyle name="Normal 9 17" xfId="17023" xr:uid="{00000000-0005-0000-0000-0000A2520000}"/>
    <cellStyle name="Normal 9 17 2" xfId="17024" xr:uid="{00000000-0005-0000-0000-0000A3520000}"/>
    <cellStyle name="Normal 9 17 2 2" xfId="23764" xr:uid="{00000000-0005-0000-0000-0000A4520000}"/>
    <cellStyle name="Normal 9 17 2 2 2" xfId="35671" xr:uid="{0BF3611C-8BDE-4A81-8AE1-79033BD080E3}"/>
    <cellStyle name="Normal 9 17 2 3" xfId="29729" xr:uid="{DDDDED40-C156-4104-B10C-2E3EE7545D23}"/>
    <cellStyle name="Normal 9 17 3" xfId="17025" xr:uid="{00000000-0005-0000-0000-0000A5520000}"/>
    <cellStyle name="Normal 9 17 3 2" xfId="23765" xr:uid="{00000000-0005-0000-0000-0000A6520000}"/>
    <cellStyle name="Normal 9 17 3 2 2" xfId="35672" xr:uid="{9CA87F4F-B77F-4654-AF92-F056947A01E2}"/>
    <cellStyle name="Normal 9 17 3 3" xfId="29730" xr:uid="{ACC01306-39F0-466D-800E-4B60749B465C}"/>
    <cellStyle name="Normal 9 17 4" xfId="17026" xr:uid="{00000000-0005-0000-0000-0000A7520000}"/>
    <cellStyle name="Normal 9 17 4 2" xfId="23766" xr:uid="{00000000-0005-0000-0000-0000A8520000}"/>
    <cellStyle name="Normal 9 17 4 2 2" xfId="35673" xr:uid="{9C37BF8D-1B21-4DB8-BEA7-C4DABA68CDA7}"/>
    <cellStyle name="Normal 9 17 4 3" xfId="29731" xr:uid="{FE66A741-16AB-496E-AF14-1BAC2C07BB59}"/>
    <cellStyle name="Normal 9 17 5" xfId="23763" xr:uid="{00000000-0005-0000-0000-0000A9520000}"/>
    <cellStyle name="Normal 9 17 5 2" xfId="35670" xr:uid="{52E54A42-BCEE-48AB-8630-AF7EB02F6082}"/>
    <cellStyle name="Normal 9 17 6" xfId="29728" xr:uid="{51A004A2-266E-401F-B470-8EFEEE3F8A1D}"/>
    <cellStyle name="Normal 9 18" xfId="17027" xr:uid="{00000000-0005-0000-0000-0000AA520000}"/>
    <cellStyle name="Normal 9 18 2" xfId="17028" xr:uid="{00000000-0005-0000-0000-0000AB520000}"/>
    <cellStyle name="Normal 9 18 2 2" xfId="17029" xr:uid="{00000000-0005-0000-0000-0000AC520000}"/>
    <cellStyle name="Normal 9 18 2 2 2" xfId="17030" xr:uid="{00000000-0005-0000-0000-0000AD520000}"/>
    <cellStyle name="Normal 9 18 2 2 2 2" xfId="23770" xr:uid="{00000000-0005-0000-0000-0000AE520000}"/>
    <cellStyle name="Normal 9 18 2 2 2 2 2" xfId="35677" xr:uid="{10F44EFD-54AA-4618-8D54-2073CEBC16D7}"/>
    <cellStyle name="Normal 9 18 2 2 2 3" xfId="29735" xr:uid="{B3EA380F-3CDA-4946-8C87-BA0F6BAC6ADF}"/>
    <cellStyle name="Normal 9 18 2 2 3" xfId="23769" xr:uid="{00000000-0005-0000-0000-0000AF520000}"/>
    <cellStyle name="Normal 9 18 2 2 3 2" xfId="35676" xr:uid="{9B6A94AF-47DC-41EF-B99F-D2F71B0FAC0A}"/>
    <cellStyle name="Normal 9 18 2 2 4" xfId="29734" xr:uid="{18420A41-3C70-4E28-8F3B-5CF16B1775E8}"/>
    <cellStyle name="Normal 9 18 2 3" xfId="17031" xr:uid="{00000000-0005-0000-0000-0000B0520000}"/>
    <cellStyle name="Normal 9 18 2 3 2" xfId="23771" xr:uid="{00000000-0005-0000-0000-0000B1520000}"/>
    <cellStyle name="Normal 9 18 2 3 2 2" xfId="35678" xr:uid="{5A8F92E1-0685-4366-877C-CCF1F1FC93C6}"/>
    <cellStyle name="Normal 9 18 2 3 3" xfId="29736" xr:uid="{58BC496D-AF10-4358-823F-A8D85EF18A4B}"/>
    <cellStyle name="Normal 9 18 2 4" xfId="23768" xr:uid="{00000000-0005-0000-0000-0000B2520000}"/>
    <cellStyle name="Normal 9 18 2 4 2" xfId="35675" xr:uid="{D9995EAA-0DC5-4CE6-BF77-93D820B032A1}"/>
    <cellStyle name="Normal 9 18 2 5" xfId="29733" xr:uid="{9A8B2032-AFBA-42B3-B980-437E40FDAC86}"/>
    <cellStyle name="Normal 9 18 3" xfId="17032" xr:uid="{00000000-0005-0000-0000-0000B3520000}"/>
    <cellStyle name="Normal 9 18 3 2" xfId="17033" xr:uid="{00000000-0005-0000-0000-0000B4520000}"/>
    <cellStyle name="Normal 9 18 3 2 2" xfId="23773" xr:uid="{00000000-0005-0000-0000-0000B5520000}"/>
    <cellStyle name="Normal 9 18 3 2 2 2" xfId="35680" xr:uid="{F1DD90AD-611C-4151-B716-E38C348F2CFB}"/>
    <cellStyle name="Normal 9 18 3 2 3" xfId="29738" xr:uid="{DE206DEA-7DE3-4CF2-8F54-C753C4000E8E}"/>
    <cellStyle name="Normal 9 18 3 3" xfId="23772" xr:uid="{00000000-0005-0000-0000-0000B6520000}"/>
    <cellStyle name="Normal 9 18 3 3 2" xfId="35679" xr:uid="{F2570179-0835-4DCC-BDF4-9E46D83A68BF}"/>
    <cellStyle name="Normal 9 18 3 4" xfId="29737" xr:uid="{7619A82B-4420-4552-9A11-CD4FEDF7C9A3}"/>
    <cellStyle name="Normal 9 18 4" xfId="17034" xr:uid="{00000000-0005-0000-0000-0000B7520000}"/>
    <cellStyle name="Normal 9 18 4 2" xfId="23774" xr:uid="{00000000-0005-0000-0000-0000B8520000}"/>
    <cellStyle name="Normal 9 18 4 2 2" xfId="35681" xr:uid="{5EB8B7B8-A0B7-47AA-8B51-76E3941366DB}"/>
    <cellStyle name="Normal 9 18 4 3" xfId="29739" xr:uid="{5380F736-9B37-4001-AB21-FC7E89F7A851}"/>
    <cellStyle name="Normal 9 18 5" xfId="23767" xr:uid="{00000000-0005-0000-0000-0000B9520000}"/>
    <cellStyle name="Normal 9 18 5 2" xfId="35674" xr:uid="{4BAB8E91-6336-482B-8419-1D81211644CD}"/>
    <cellStyle name="Normal 9 18 6" xfId="29732" xr:uid="{9576AD57-EADD-4E57-A673-032099E64C57}"/>
    <cellStyle name="Normal 9 19" xfId="17035" xr:uid="{00000000-0005-0000-0000-0000BA520000}"/>
    <cellStyle name="Normal 9 19 2" xfId="23775" xr:uid="{00000000-0005-0000-0000-0000BB520000}"/>
    <cellStyle name="Normal 9 19 2 2" xfId="35682" xr:uid="{85A82E9C-2C60-4E17-84FD-E9497A6EDE00}"/>
    <cellStyle name="Normal 9 19 3" xfId="29740" xr:uid="{CBFA4468-218D-4A67-A027-774E69683D1B}"/>
    <cellStyle name="Normal 9 2" xfId="17036" xr:uid="{00000000-0005-0000-0000-0000BC520000}"/>
    <cellStyle name="Normal 9 2 10" xfId="23776" xr:uid="{00000000-0005-0000-0000-0000BD520000}"/>
    <cellStyle name="Normal 9 2 10 2" xfId="35683" xr:uid="{6FDFA761-7FD5-456E-B091-E33F9B41B686}"/>
    <cellStyle name="Normal 9 2 11" xfId="29741" xr:uid="{4507143C-2F23-47AF-A7A0-91046A980CD9}"/>
    <cellStyle name="Normal 9 2 2" xfId="17037" xr:uid="{00000000-0005-0000-0000-0000BE520000}"/>
    <cellStyle name="Normal 9 2 2 10" xfId="17038" xr:uid="{00000000-0005-0000-0000-0000BF520000}"/>
    <cellStyle name="Normal 9 2 2 10 2" xfId="23778" xr:uid="{00000000-0005-0000-0000-0000C0520000}"/>
    <cellStyle name="Normal 9 2 2 10 2 2" xfId="35685" xr:uid="{717B8C10-62C6-42EB-B349-00CF55BBDB22}"/>
    <cellStyle name="Normal 9 2 2 10 3" xfId="29743" xr:uid="{1109BE48-C66B-4420-A45A-4A58B40A6DEB}"/>
    <cellStyle name="Normal 9 2 2 11" xfId="17039" xr:uid="{00000000-0005-0000-0000-0000C1520000}"/>
    <cellStyle name="Normal 9 2 2 11 2" xfId="23779" xr:uid="{00000000-0005-0000-0000-0000C2520000}"/>
    <cellStyle name="Normal 9 2 2 11 2 2" xfId="35686" xr:uid="{A77249B6-649C-4014-9806-001DC2E1882C}"/>
    <cellStyle name="Normal 9 2 2 11 3" xfId="29744" xr:uid="{B9368597-BF40-464B-80C2-76ED9A6C466F}"/>
    <cellStyle name="Normal 9 2 2 12" xfId="23777" xr:uid="{00000000-0005-0000-0000-0000C3520000}"/>
    <cellStyle name="Normal 9 2 2 12 2" xfId="35684" xr:uid="{D7B0F5B6-B76F-4649-A475-F63659E35C27}"/>
    <cellStyle name="Normal 9 2 2 13" xfId="29742" xr:uid="{F7E6D455-F8BC-4972-8BCC-571C972D48C2}"/>
    <cellStyle name="Normal 9 2 2 2" xfId="17040" xr:uid="{00000000-0005-0000-0000-0000C4520000}"/>
    <cellStyle name="Normal 9 2 2 2 2" xfId="17041" xr:uid="{00000000-0005-0000-0000-0000C5520000}"/>
    <cellStyle name="Normal 9 2 2 2 2 2" xfId="17042" xr:uid="{00000000-0005-0000-0000-0000C6520000}"/>
    <cellStyle name="Normal 9 2 2 2 2 2 2" xfId="23782" xr:uid="{00000000-0005-0000-0000-0000C7520000}"/>
    <cellStyle name="Normal 9 2 2 2 2 2 2 2" xfId="35689" xr:uid="{DFA2FE6B-B8EE-4D4E-A84E-3F13E1BFCCA4}"/>
    <cellStyle name="Normal 9 2 2 2 2 2 3" xfId="29747" xr:uid="{88F03223-671D-410A-88D8-5721092C4A8B}"/>
    <cellStyle name="Normal 9 2 2 2 2 3" xfId="17043" xr:uid="{00000000-0005-0000-0000-0000C8520000}"/>
    <cellStyle name="Normal 9 2 2 2 2 3 2" xfId="23783" xr:uid="{00000000-0005-0000-0000-0000C9520000}"/>
    <cellStyle name="Normal 9 2 2 2 2 3 2 2" xfId="35690" xr:uid="{51DA2690-2C6C-495D-AF17-7B448142B565}"/>
    <cellStyle name="Normal 9 2 2 2 2 3 3" xfId="29748" xr:uid="{2B3A9656-AAF2-44CA-A79F-EA5B6E8D8BEF}"/>
    <cellStyle name="Normal 9 2 2 2 2 4" xfId="17044" xr:uid="{00000000-0005-0000-0000-0000CA520000}"/>
    <cellStyle name="Normal 9 2 2 2 2 5" xfId="17045" xr:uid="{00000000-0005-0000-0000-0000CB520000}"/>
    <cellStyle name="Normal 9 2 2 2 2 6" xfId="23781" xr:uid="{00000000-0005-0000-0000-0000CC520000}"/>
    <cellStyle name="Normal 9 2 2 2 2 6 2" xfId="35688" xr:uid="{225A9497-DCCC-40AE-9018-1A610F820595}"/>
    <cellStyle name="Normal 9 2 2 2 2 7" xfId="29746" xr:uid="{5C09D24E-9F29-4CE1-ABD7-7818779AFB72}"/>
    <cellStyle name="Normal 9 2 2 2 3" xfId="17046" xr:uid="{00000000-0005-0000-0000-0000CD520000}"/>
    <cellStyle name="Normal 9 2 2 2 3 2" xfId="23784" xr:uid="{00000000-0005-0000-0000-0000CE520000}"/>
    <cellStyle name="Normal 9 2 2 2 3 2 2" xfId="35691" xr:uid="{BD7F6FBF-B1BD-41D3-984F-B5BAEE8612D3}"/>
    <cellStyle name="Normal 9 2 2 2 3 3" xfId="29749" xr:uid="{84419A01-A7FD-4527-AC70-8986A594AAA6}"/>
    <cellStyle name="Normal 9 2 2 2 4" xfId="17047" xr:uid="{00000000-0005-0000-0000-0000CF520000}"/>
    <cellStyle name="Normal 9 2 2 2 4 2" xfId="23785" xr:uid="{00000000-0005-0000-0000-0000D0520000}"/>
    <cellStyle name="Normal 9 2 2 2 4 2 2" xfId="35692" xr:uid="{A5D85A7F-9795-4A8A-BA14-7A71C7F6CA38}"/>
    <cellStyle name="Normal 9 2 2 2 4 3" xfId="29750" xr:uid="{EFDC7DCA-7A0C-4B5D-94B2-69DA9AD55945}"/>
    <cellStyle name="Normal 9 2 2 2 5" xfId="17048" xr:uid="{00000000-0005-0000-0000-0000D1520000}"/>
    <cellStyle name="Normal 9 2 2 2 5 2" xfId="17049" xr:uid="{00000000-0005-0000-0000-0000D2520000}"/>
    <cellStyle name="Normal 9 2 2 2 5 3" xfId="23786" xr:uid="{00000000-0005-0000-0000-0000D3520000}"/>
    <cellStyle name="Normal 9 2 2 2 5 3 2" xfId="35693" xr:uid="{40CB87AF-0869-45D2-B3A4-90ACAC4F79EE}"/>
    <cellStyle name="Normal 9 2 2 2 5 4" xfId="29751" xr:uid="{F3E1F666-D049-4469-83AC-E0A435AFCD67}"/>
    <cellStyle name="Normal 9 2 2 2 6" xfId="17050" xr:uid="{00000000-0005-0000-0000-0000D4520000}"/>
    <cellStyle name="Normal 9 2 2 2 6 2" xfId="17051" xr:uid="{00000000-0005-0000-0000-0000D5520000}"/>
    <cellStyle name="Normal 9 2 2 2 6 3" xfId="23787" xr:uid="{00000000-0005-0000-0000-0000D6520000}"/>
    <cellStyle name="Normal 9 2 2 2 6 3 2" xfId="35694" xr:uid="{B9A58BD5-9C81-4709-AACC-19274186F497}"/>
    <cellStyle name="Normal 9 2 2 2 6 4" xfId="29752" xr:uid="{8B4E551B-EBA6-42DE-A787-21FECE90E8B6}"/>
    <cellStyle name="Normal 9 2 2 2 7" xfId="23780" xr:uid="{00000000-0005-0000-0000-0000D7520000}"/>
    <cellStyle name="Normal 9 2 2 2 7 2" xfId="35687" xr:uid="{DB2D9D57-6B6B-44D9-A78A-806E4F84873F}"/>
    <cellStyle name="Normal 9 2 2 2 8" xfId="29745" xr:uid="{160822B8-DF14-45C6-8082-5D57A514E1E0}"/>
    <cellStyle name="Normal 9 2 2 3" xfId="17052" xr:uid="{00000000-0005-0000-0000-0000D8520000}"/>
    <cellStyle name="Normal 9 2 2 3 2" xfId="17053" xr:uid="{00000000-0005-0000-0000-0000D9520000}"/>
    <cellStyle name="Normal 9 2 2 3 2 2" xfId="17054" xr:uid="{00000000-0005-0000-0000-0000DA520000}"/>
    <cellStyle name="Normal 9 2 2 3 2 2 2" xfId="23790" xr:uid="{00000000-0005-0000-0000-0000DB520000}"/>
    <cellStyle name="Normal 9 2 2 3 2 2 2 2" xfId="35697" xr:uid="{189419A6-2158-44F6-B3F2-94FB9D69A25D}"/>
    <cellStyle name="Normal 9 2 2 3 2 2 3" xfId="29755" xr:uid="{B0F55EA1-0578-40D7-8C65-DC09F2120F1C}"/>
    <cellStyle name="Normal 9 2 2 3 2 3" xfId="23789" xr:uid="{00000000-0005-0000-0000-0000DC520000}"/>
    <cellStyle name="Normal 9 2 2 3 2 3 2" xfId="35696" xr:uid="{A17323AE-B92B-4487-9E51-1C93E546FEDC}"/>
    <cellStyle name="Normal 9 2 2 3 2 4" xfId="29754" xr:uid="{0141360E-B637-4034-BB1C-64097A3575DC}"/>
    <cellStyle name="Normal 9 2 2 3 3" xfId="17055" xr:uid="{00000000-0005-0000-0000-0000DD520000}"/>
    <cellStyle name="Normal 9 2 2 3 3 2" xfId="23791" xr:uid="{00000000-0005-0000-0000-0000DE520000}"/>
    <cellStyle name="Normal 9 2 2 3 3 2 2" xfId="35698" xr:uid="{79ED5167-D36B-4C28-B737-2B398620E5CB}"/>
    <cellStyle name="Normal 9 2 2 3 3 3" xfId="29756" xr:uid="{DE3C807F-1BCA-4AD0-8232-4FBE75FA83F7}"/>
    <cellStyle name="Normal 9 2 2 3 4" xfId="17056" xr:uid="{00000000-0005-0000-0000-0000DF520000}"/>
    <cellStyle name="Normal 9 2 2 3 4 2" xfId="17057" xr:uid="{00000000-0005-0000-0000-0000E0520000}"/>
    <cellStyle name="Normal 9 2 2 3 4 3" xfId="23792" xr:uid="{00000000-0005-0000-0000-0000E1520000}"/>
    <cellStyle name="Normal 9 2 2 3 4 3 2" xfId="35699" xr:uid="{B0CAB937-4586-40D9-B50B-74A44F42B0DD}"/>
    <cellStyle name="Normal 9 2 2 3 4 4" xfId="29757" xr:uid="{9A30772D-004C-4728-9764-231BAF0C3F4B}"/>
    <cellStyle name="Normal 9 2 2 3 5" xfId="17058" xr:uid="{00000000-0005-0000-0000-0000E2520000}"/>
    <cellStyle name="Normal 9 2 2 3 6" xfId="23788" xr:uid="{00000000-0005-0000-0000-0000E3520000}"/>
    <cellStyle name="Normal 9 2 2 3 6 2" xfId="35695" xr:uid="{CD7E4D1D-CF4B-4DBC-A111-5162247F3B87}"/>
    <cellStyle name="Normal 9 2 2 3 7" xfId="29753" xr:uid="{B9982C42-F53B-41D9-BFBC-3E6CA5CC6020}"/>
    <cellStyle name="Normal 9 2 2 4" xfId="17059" xr:uid="{00000000-0005-0000-0000-0000E4520000}"/>
    <cellStyle name="Normal 9 2 2 4 2" xfId="23793" xr:uid="{00000000-0005-0000-0000-0000E5520000}"/>
    <cellStyle name="Normal 9 2 2 4 2 2" xfId="35700" xr:uid="{1232E548-3D4A-4518-9D54-608EDEF9FDC6}"/>
    <cellStyle name="Normal 9 2 2 4 3" xfId="29758" xr:uid="{BCC99FD7-4831-4073-8311-D58C5826253A}"/>
    <cellStyle name="Normal 9 2 2 5" xfId="17060" xr:uid="{00000000-0005-0000-0000-0000E6520000}"/>
    <cellStyle name="Normal 9 2 2 5 2" xfId="23794" xr:uid="{00000000-0005-0000-0000-0000E7520000}"/>
    <cellStyle name="Normal 9 2 2 5 2 2" xfId="35701" xr:uid="{FE39F67C-F5FD-4D56-B159-18764169E410}"/>
    <cellStyle name="Normal 9 2 2 5 3" xfId="29759" xr:uid="{07C23F72-43F5-4DF7-B935-FC56FE90E187}"/>
    <cellStyle name="Normal 9 2 2 6" xfId="17061" xr:uid="{00000000-0005-0000-0000-0000E8520000}"/>
    <cellStyle name="Normal 9 2 2 6 2" xfId="17062" xr:uid="{00000000-0005-0000-0000-0000E9520000}"/>
    <cellStyle name="Normal 9 2 2 6 3" xfId="23795" xr:uid="{00000000-0005-0000-0000-0000EA520000}"/>
    <cellStyle name="Normal 9 2 2 6 3 2" xfId="35702" xr:uid="{802DE035-4220-4A2D-BADF-D0ECF4E1B88B}"/>
    <cellStyle name="Normal 9 2 2 6 4" xfId="29760" xr:uid="{E55D772E-0FA4-4E4F-94DD-6544ED130E0D}"/>
    <cellStyle name="Normal 9 2 2 7" xfId="17063" xr:uid="{00000000-0005-0000-0000-0000EB520000}"/>
    <cellStyle name="Normal 9 2 2 7 2" xfId="17064" xr:uid="{00000000-0005-0000-0000-0000EC520000}"/>
    <cellStyle name="Normal 9 2 2 7 3" xfId="23796" xr:uid="{00000000-0005-0000-0000-0000ED520000}"/>
    <cellStyle name="Normal 9 2 2 7 3 2" xfId="35703" xr:uid="{D37EF894-BD0E-4348-A0E4-D87043749A1F}"/>
    <cellStyle name="Normal 9 2 2 7 4" xfId="29761" xr:uid="{C7CDA790-4C4F-4855-A5FC-1A475EE2C8B3}"/>
    <cellStyle name="Normal 9 2 2 8" xfId="17065" xr:uid="{00000000-0005-0000-0000-0000EE520000}"/>
    <cellStyle name="Normal 9 2 2 8 2" xfId="23797" xr:uid="{00000000-0005-0000-0000-0000EF520000}"/>
    <cellStyle name="Normal 9 2 2 8 2 2" xfId="35704" xr:uid="{34F78383-A29C-467C-83E9-372C95E673CB}"/>
    <cellStyle name="Normal 9 2 2 8 3" xfId="29762" xr:uid="{7F354B12-6838-4B58-A72B-7CFC0AB7AF70}"/>
    <cellStyle name="Normal 9 2 2 9" xfId="17066" xr:uid="{00000000-0005-0000-0000-0000F0520000}"/>
    <cellStyle name="Normal 9 2 2 9 2" xfId="23798" xr:uid="{00000000-0005-0000-0000-0000F1520000}"/>
    <cellStyle name="Normal 9 2 2 9 2 2" xfId="35705" xr:uid="{AE655456-9D42-4306-8A6E-A93E759BCDB1}"/>
    <cellStyle name="Normal 9 2 2 9 3" xfId="29763" xr:uid="{FE45F199-32BE-42CD-B628-E62C3E84EA4F}"/>
    <cellStyle name="Normal 9 2 3" xfId="17067" xr:uid="{00000000-0005-0000-0000-0000F2520000}"/>
    <cellStyle name="Normal 9 2 3 2" xfId="17068" xr:uid="{00000000-0005-0000-0000-0000F3520000}"/>
    <cellStyle name="Normal 9 2 3 2 2" xfId="17069" xr:uid="{00000000-0005-0000-0000-0000F4520000}"/>
    <cellStyle name="Normal 9 2 3 2 2 2" xfId="23801" xr:uid="{00000000-0005-0000-0000-0000F5520000}"/>
    <cellStyle name="Normal 9 2 3 2 2 2 2" xfId="35708" xr:uid="{40201A33-3CB0-46CA-AAA1-065DF4EB4FB8}"/>
    <cellStyle name="Normal 9 2 3 2 2 3" xfId="29766" xr:uid="{F9B7EA08-F2C2-49A8-9F15-D24A7FC1D09F}"/>
    <cellStyle name="Normal 9 2 3 2 3" xfId="17070" xr:uid="{00000000-0005-0000-0000-0000F6520000}"/>
    <cellStyle name="Normal 9 2 3 2 3 2" xfId="23802" xr:uid="{00000000-0005-0000-0000-0000F7520000}"/>
    <cellStyle name="Normal 9 2 3 2 3 2 2" xfId="35709" xr:uid="{5CA366C1-4C46-4185-AE96-340D9A779AA1}"/>
    <cellStyle name="Normal 9 2 3 2 3 3" xfId="29767" xr:uid="{33B78E59-3305-4455-8A86-0814E9D0EBAD}"/>
    <cellStyle name="Normal 9 2 3 2 4" xfId="17071" xr:uid="{00000000-0005-0000-0000-0000F8520000}"/>
    <cellStyle name="Normal 9 2 3 2 5" xfId="17072" xr:uid="{00000000-0005-0000-0000-0000F9520000}"/>
    <cellStyle name="Normal 9 2 3 2 6" xfId="23800" xr:uid="{00000000-0005-0000-0000-0000FA520000}"/>
    <cellStyle name="Normal 9 2 3 2 6 2" xfId="35707" xr:uid="{23C7EDA5-0AF2-46F5-875A-BD082E4AFC3F}"/>
    <cellStyle name="Normal 9 2 3 2 7" xfId="29765" xr:uid="{96C146A6-0F48-436D-AD02-07F0F9CD7F14}"/>
    <cellStyle name="Normal 9 2 3 3" xfId="17073" xr:uid="{00000000-0005-0000-0000-0000FB520000}"/>
    <cellStyle name="Normal 9 2 3 3 2" xfId="23803" xr:uid="{00000000-0005-0000-0000-0000FC520000}"/>
    <cellStyle name="Normal 9 2 3 3 2 2" xfId="35710" xr:uid="{667135ED-42C3-4EC4-9EAB-DEC9C480F8EC}"/>
    <cellStyle name="Normal 9 2 3 3 3" xfId="29768" xr:uid="{E5ABA972-60FC-4339-9356-134B15CAC2AA}"/>
    <cellStyle name="Normal 9 2 3 4" xfId="17074" xr:uid="{00000000-0005-0000-0000-0000FD520000}"/>
    <cellStyle name="Normal 9 2 3 4 2" xfId="23804" xr:uid="{00000000-0005-0000-0000-0000FE520000}"/>
    <cellStyle name="Normal 9 2 3 4 2 2" xfId="35711" xr:uid="{047D8A67-30AC-430B-9D52-215C660C2B9B}"/>
    <cellStyle name="Normal 9 2 3 4 3" xfId="29769" xr:uid="{9E43D348-3C2F-4171-9A62-6FC962B1E5FF}"/>
    <cellStyle name="Normal 9 2 3 5" xfId="17075" xr:uid="{00000000-0005-0000-0000-0000FF520000}"/>
    <cellStyle name="Normal 9 2 3 6" xfId="17076" xr:uid="{00000000-0005-0000-0000-000000530000}"/>
    <cellStyle name="Normal 9 2 3 7" xfId="23799" xr:uid="{00000000-0005-0000-0000-000001530000}"/>
    <cellStyle name="Normal 9 2 3 7 2" xfId="35706" xr:uid="{B937C046-BA78-44D3-9AF5-B253C997FDDE}"/>
    <cellStyle name="Normal 9 2 3 8" xfId="29764" xr:uid="{00ACE884-6336-4724-B628-B3F0D9791815}"/>
    <cellStyle name="Normal 9 2 4" xfId="17077" xr:uid="{00000000-0005-0000-0000-000002530000}"/>
    <cellStyle name="Normal 9 2 4 2" xfId="17078" xr:uid="{00000000-0005-0000-0000-000003530000}"/>
    <cellStyle name="Normal 9 2 4 2 2" xfId="23806" xr:uid="{00000000-0005-0000-0000-000004530000}"/>
    <cellStyle name="Normal 9 2 4 2 2 2" xfId="35713" xr:uid="{8EF5D0A8-964E-4CEB-9129-656F9AC62FE6}"/>
    <cellStyle name="Normal 9 2 4 2 3" xfId="29771" xr:uid="{47EBBB60-DE35-4BC8-8D04-ECD5FDE9A03A}"/>
    <cellStyle name="Normal 9 2 4 3" xfId="17079" xr:uid="{00000000-0005-0000-0000-000005530000}"/>
    <cellStyle name="Normal 9 2 4 3 2" xfId="23807" xr:uid="{00000000-0005-0000-0000-000006530000}"/>
    <cellStyle name="Normal 9 2 4 3 2 2" xfId="35714" xr:uid="{90F7295D-4A1C-4A2E-A03A-B79449B8F185}"/>
    <cellStyle name="Normal 9 2 4 3 3" xfId="29772" xr:uid="{BBF528A8-FB86-4A3E-8732-30CA7DE199F1}"/>
    <cellStyle name="Normal 9 2 4 4" xfId="17080" xr:uid="{00000000-0005-0000-0000-000007530000}"/>
    <cellStyle name="Normal 9 2 4 5" xfId="17081" xr:uid="{00000000-0005-0000-0000-000008530000}"/>
    <cellStyle name="Normal 9 2 4 6" xfId="23805" xr:uid="{00000000-0005-0000-0000-000009530000}"/>
    <cellStyle name="Normal 9 2 4 6 2" xfId="35712" xr:uid="{CD10247B-07E5-49AB-914A-8C6955318988}"/>
    <cellStyle name="Normal 9 2 4 7" xfId="29770" xr:uid="{A85D8739-02FD-4E7F-9F7E-A22D057C8BBD}"/>
    <cellStyle name="Normal 9 2 5" xfId="17082" xr:uid="{00000000-0005-0000-0000-00000A530000}"/>
    <cellStyle name="Normal 9 2 5 2" xfId="23808" xr:uid="{00000000-0005-0000-0000-00000B530000}"/>
    <cellStyle name="Normal 9 2 5 2 2" xfId="35715" xr:uid="{B454FDD1-D238-4CFA-B849-9167B4EEAEF0}"/>
    <cellStyle name="Normal 9 2 5 3" xfId="29773" xr:uid="{901C5E7D-C7D5-44A2-AA5B-4C2EB8ED2918}"/>
    <cellStyle name="Normal 9 2 6" xfId="17083" xr:uid="{00000000-0005-0000-0000-00000C530000}"/>
    <cellStyle name="Normal 9 2 6 2" xfId="23809" xr:uid="{00000000-0005-0000-0000-00000D530000}"/>
    <cellStyle name="Normal 9 2 6 2 2" xfId="35716" xr:uid="{62A0F797-20EA-416F-919E-4E8EEC121AA8}"/>
    <cellStyle name="Normal 9 2 6 3" xfId="29774" xr:uid="{37751668-BD09-436D-B6C0-E07B758E5F63}"/>
    <cellStyle name="Normal 9 2 7" xfId="17084" xr:uid="{00000000-0005-0000-0000-00000E530000}"/>
    <cellStyle name="Normal 9 2 7 2" xfId="17085" xr:uid="{00000000-0005-0000-0000-00000F530000}"/>
    <cellStyle name="Normal 9 2 7 3" xfId="23810" xr:uid="{00000000-0005-0000-0000-000010530000}"/>
    <cellStyle name="Normal 9 2 7 3 2" xfId="35717" xr:uid="{846601F3-F9E3-4F67-902A-E2891CBEB10F}"/>
    <cellStyle name="Normal 9 2 7 4" xfId="29775" xr:uid="{9E35EFA4-F241-4CB4-9C02-029235A3ED34}"/>
    <cellStyle name="Normal 9 2 8" xfId="17086" xr:uid="{00000000-0005-0000-0000-000011530000}"/>
    <cellStyle name="Normal 9 2 8 2" xfId="17087" xr:uid="{00000000-0005-0000-0000-000012530000}"/>
    <cellStyle name="Normal 9 2 8 3" xfId="17088" xr:uid="{00000000-0005-0000-0000-000013530000}"/>
    <cellStyle name="Normal 9 2 8 4" xfId="23811" xr:uid="{00000000-0005-0000-0000-000014530000}"/>
    <cellStyle name="Normal 9 2 8 4 2" xfId="35718" xr:uid="{1B043FFA-D1FB-444B-B043-E34B24A5B1E3}"/>
    <cellStyle name="Normal 9 2 8 5" xfId="29776" xr:uid="{3782D72A-D916-46F2-B3F8-FB62C979DEB3}"/>
    <cellStyle name="Normal 9 2 9" xfId="17089" xr:uid="{00000000-0005-0000-0000-000015530000}"/>
    <cellStyle name="Normal 9 20" xfId="17090" xr:uid="{00000000-0005-0000-0000-000016530000}"/>
    <cellStyle name="Normal 9 20 2" xfId="23812" xr:uid="{00000000-0005-0000-0000-000017530000}"/>
    <cellStyle name="Normal 9 20 2 2" xfId="35719" xr:uid="{15080E5C-A37E-4333-B821-EADE9DC148D6}"/>
    <cellStyle name="Normal 9 20 3" xfId="29777" xr:uid="{AFDA151C-3D24-49E8-8B79-6314D712DA13}"/>
    <cellStyle name="Normal 9 21" xfId="17091" xr:uid="{00000000-0005-0000-0000-000018530000}"/>
    <cellStyle name="Normal 9 21 2" xfId="23813" xr:uid="{00000000-0005-0000-0000-000019530000}"/>
    <cellStyle name="Normal 9 21 2 2" xfId="35720" xr:uid="{2E18A88D-0E35-45D7-87EC-023E54E88459}"/>
    <cellStyle name="Normal 9 21 3" xfId="29778" xr:uid="{C3A54FF9-DC1D-4325-8C0A-69327FA117AA}"/>
    <cellStyle name="Normal 9 22" xfId="17092" xr:uid="{00000000-0005-0000-0000-00001A530000}"/>
    <cellStyle name="Normal 9 22 2" xfId="23814" xr:uid="{00000000-0005-0000-0000-00001B530000}"/>
    <cellStyle name="Normal 9 22 2 2" xfId="35721" xr:uid="{25E0A262-6D46-4F73-91DC-75DE8DD38663}"/>
    <cellStyle name="Normal 9 22 3" xfId="29779" xr:uid="{A1487989-7638-4B63-968E-5DF2FA1E79D1}"/>
    <cellStyle name="Normal 9 3" xfId="17093" xr:uid="{00000000-0005-0000-0000-00001C530000}"/>
    <cellStyle name="Normal 9 3 10" xfId="29780" xr:uid="{8D1342D1-947C-410A-8E22-370844680646}"/>
    <cellStyle name="Normal 9 3 2" xfId="17094" xr:uid="{00000000-0005-0000-0000-00001D530000}"/>
    <cellStyle name="Normal 9 3 2 2" xfId="17095" xr:uid="{00000000-0005-0000-0000-00001E530000}"/>
    <cellStyle name="Normal 9 3 2 2 2" xfId="17096" xr:uid="{00000000-0005-0000-0000-00001F530000}"/>
    <cellStyle name="Normal 9 3 2 2 2 2" xfId="23818" xr:uid="{00000000-0005-0000-0000-000020530000}"/>
    <cellStyle name="Normal 9 3 2 2 2 2 2" xfId="35725" xr:uid="{16AC38B1-63F5-4219-AEB0-D17ECBA6F201}"/>
    <cellStyle name="Normal 9 3 2 2 2 3" xfId="29783" xr:uid="{DB791C18-82E9-4C31-9A21-8A4A54396359}"/>
    <cellStyle name="Normal 9 3 2 2 3" xfId="17097" xr:uid="{00000000-0005-0000-0000-000021530000}"/>
    <cellStyle name="Normal 9 3 2 2 3 2" xfId="23819" xr:uid="{00000000-0005-0000-0000-000022530000}"/>
    <cellStyle name="Normal 9 3 2 2 3 2 2" xfId="35726" xr:uid="{8031900E-290A-4A82-AB88-1B899D240C0F}"/>
    <cellStyle name="Normal 9 3 2 2 3 3" xfId="29784" xr:uid="{EF5CCFEE-8006-43F6-BB2B-01E258541AB7}"/>
    <cellStyle name="Normal 9 3 2 2 4" xfId="17098" xr:uid="{00000000-0005-0000-0000-000023530000}"/>
    <cellStyle name="Normal 9 3 2 2 5" xfId="17099" xr:uid="{00000000-0005-0000-0000-000024530000}"/>
    <cellStyle name="Normal 9 3 2 2 6" xfId="23817" xr:uid="{00000000-0005-0000-0000-000025530000}"/>
    <cellStyle name="Normal 9 3 2 2 6 2" xfId="35724" xr:uid="{0A25CB66-746E-48EC-B816-0837B4C33619}"/>
    <cellStyle name="Normal 9 3 2 2 7" xfId="29782" xr:uid="{6A590E7F-4BF3-4464-BC72-E72AEEB550B1}"/>
    <cellStyle name="Normal 9 3 2 3" xfId="17100" xr:uid="{00000000-0005-0000-0000-000026530000}"/>
    <cellStyle name="Normal 9 3 2 3 2" xfId="17101" xr:uid="{00000000-0005-0000-0000-000027530000}"/>
    <cellStyle name="Normal 9 3 2 3 2 2" xfId="23821" xr:uid="{00000000-0005-0000-0000-000028530000}"/>
    <cellStyle name="Normal 9 3 2 3 2 2 2" xfId="35728" xr:uid="{358F5530-2E32-470C-9B96-A8DA31B71356}"/>
    <cellStyle name="Normal 9 3 2 3 2 3" xfId="29786" xr:uid="{358248AD-2FA8-4808-B488-E145D808A7EB}"/>
    <cellStyle name="Normal 9 3 2 3 3" xfId="23820" xr:uid="{00000000-0005-0000-0000-000029530000}"/>
    <cellStyle name="Normal 9 3 2 3 3 2" xfId="35727" xr:uid="{53B6F1A5-D9B3-41A6-80DF-10054120D956}"/>
    <cellStyle name="Normal 9 3 2 3 4" xfId="29785" xr:uid="{6EAF1275-64E5-43CD-8C5D-E70BCAD4C66D}"/>
    <cellStyle name="Normal 9 3 2 4" xfId="17102" xr:uid="{00000000-0005-0000-0000-00002A530000}"/>
    <cellStyle name="Normal 9 3 2 4 2" xfId="23822" xr:uid="{00000000-0005-0000-0000-00002B530000}"/>
    <cellStyle name="Normal 9 3 2 4 2 2" xfId="35729" xr:uid="{B800AB9E-5245-4964-8B91-F79D31BCDAB4}"/>
    <cellStyle name="Normal 9 3 2 4 3" xfId="29787" xr:uid="{8637D6E7-65E5-4B74-BEF7-FA16E4DB7E72}"/>
    <cellStyle name="Normal 9 3 2 5" xfId="17103" xr:uid="{00000000-0005-0000-0000-00002C530000}"/>
    <cellStyle name="Normal 9 3 2 5 2" xfId="17104" xr:uid="{00000000-0005-0000-0000-00002D530000}"/>
    <cellStyle name="Normal 9 3 2 5 3" xfId="23823" xr:uid="{00000000-0005-0000-0000-00002E530000}"/>
    <cellStyle name="Normal 9 3 2 5 3 2" xfId="35730" xr:uid="{8D01AD78-0955-4C3F-BCF5-DFD0CDA9E8F6}"/>
    <cellStyle name="Normal 9 3 2 5 4" xfId="29788" xr:uid="{FEFD482D-E086-41DC-89D0-7D368DD2F0F3}"/>
    <cellStyle name="Normal 9 3 2 6" xfId="17105" xr:uid="{00000000-0005-0000-0000-00002F530000}"/>
    <cellStyle name="Normal 9 3 2 6 2" xfId="17106" xr:uid="{00000000-0005-0000-0000-000030530000}"/>
    <cellStyle name="Normal 9 3 2 6 3" xfId="23824" xr:uid="{00000000-0005-0000-0000-000031530000}"/>
    <cellStyle name="Normal 9 3 2 6 3 2" xfId="35731" xr:uid="{095B85C7-BA74-4263-9F9C-1EF7C32DD6B6}"/>
    <cellStyle name="Normal 9 3 2 6 4" xfId="29789" xr:uid="{0817B207-9DD8-4436-AC0D-EA876906AD0B}"/>
    <cellStyle name="Normal 9 3 2 7" xfId="17107" xr:uid="{00000000-0005-0000-0000-000032530000}"/>
    <cellStyle name="Normal 9 3 2 7 2" xfId="23825" xr:uid="{00000000-0005-0000-0000-000033530000}"/>
    <cellStyle name="Normal 9 3 2 7 2 2" xfId="35732" xr:uid="{E3C93469-2AD9-46F9-B93C-1CE3DE7129D2}"/>
    <cellStyle name="Normal 9 3 2 7 3" xfId="29790" xr:uid="{2303B2AB-8BB9-45FC-86C5-B6A05E15B566}"/>
    <cellStyle name="Normal 9 3 2 8" xfId="23816" xr:uid="{00000000-0005-0000-0000-000034530000}"/>
    <cellStyle name="Normal 9 3 2 8 2" xfId="35723" xr:uid="{57F83669-6F2D-40C6-BEEE-EA7B7FBA3C85}"/>
    <cellStyle name="Normal 9 3 2 9" xfId="29781" xr:uid="{0C254B1C-7A4A-436C-837F-CB5227A0DC60}"/>
    <cellStyle name="Normal 9 3 3" xfId="17108" xr:uid="{00000000-0005-0000-0000-000035530000}"/>
    <cellStyle name="Normal 9 3 3 2" xfId="17109" xr:uid="{00000000-0005-0000-0000-000036530000}"/>
    <cellStyle name="Normal 9 3 3 2 2" xfId="17110" xr:uid="{00000000-0005-0000-0000-000037530000}"/>
    <cellStyle name="Normal 9 3 3 2 2 2" xfId="23828" xr:uid="{00000000-0005-0000-0000-000038530000}"/>
    <cellStyle name="Normal 9 3 3 2 2 2 2" xfId="35735" xr:uid="{9470FAC5-EB15-4DC9-B81F-7045B587A0A8}"/>
    <cellStyle name="Normal 9 3 3 2 2 3" xfId="29793" xr:uid="{55AB954C-B3C4-49C9-851C-01EBCA0DAB55}"/>
    <cellStyle name="Normal 9 3 3 2 3" xfId="23827" xr:uid="{00000000-0005-0000-0000-000039530000}"/>
    <cellStyle name="Normal 9 3 3 2 3 2" xfId="35734" xr:uid="{9C09022D-1DF9-469D-8B38-18534AE5B5C0}"/>
    <cellStyle name="Normal 9 3 3 2 4" xfId="29792" xr:uid="{E83773BA-AB50-4A01-A19A-74644E1433F8}"/>
    <cellStyle name="Normal 9 3 3 3" xfId="17111" xr:uid="{00000000-0005-0000-0000-00003A530000}"/>
    <cellStyle name="Normal 9 3 3 3 2" xfId="23829" xr:uid="{00000000-0005-0000-0000-00003B530000}"/>
    <cellStyle name="Normal 9 3 3 3 2 2" xfId="35736" xr:uid="{9CF35992-8C4A-458D-87EA-975528530A1A}"/>
    <cellStyle name="Normal 9 3 3 3 3" xfId="29794" xr:uid="{CEF93979-6935-4C0D-8C65-417DAF762B5D}"/>
    <cellStyle name="Normal 9 3 3 4" xfId="17112" xr:uid="{00000000-0005-0000-0000-00003C530000}"/>
    <cellStyle name="Normal 9 3 3 4 2" xfId="17113" xr:uid="{00000000-0005-0000-0000-00003D530000}"/>
    <cellStyle name="Normal 9 3 3 4 3" xfId="23830" xr:uid="{00000000-0005-0000-0000-00003E530000}"/>
    <cellStyle name="Normal 9 3 3 4 3 2" xfId="35737" xr:uid="{4D0289CE-A585-4789-981E-EF986A867AA2}"/>
    <cellStyle name="Normal 9 3 3 4 4" xfId="29795" xr:uid="{6582DEB8-F7F2-438C-8E57-CD8C02D3BDAE}"/>
    <cellStyle name="Normal 9 3 3 5" xfId="17114" xr:uid="{00000000-0005-0000-0000-00003F530000}"/>
    <cellStyle name="Normal 9 3 3 6" xfId="23826" xr:uid="{00000000-0005-0000-0000-000040530000}"/>
    <cellStyle name="Normal 9 3 3 6 2" xfId="35733" xr:uid="{DDB67C4A-C6B5-4343-A93D-CD931D3BDDD1}"/>
    <cellStyle name="Normal 9 3 3 7" xfId="29791" xr:uid="{F1E1B1EA-A22A-4D08-ACA8-C8A78F6FB123}"/>
    <cellStyle name="Normal 9 3 4" xfId="17115" xr:uid="{00000000-0005-0000-0000-000041530000}"/>
    <cellStyle name="Normal 9 3 4 2" xfId="17116" xr:uid="{00000000-0005-0000-0000-000042530000}"/>
    <cellStyle name="Normal 9 3 4 2 2" xfId="23832" xr:uid="{00000000-0005-0000-0000-000043530000}"/>
    <cellStyle name="Normal 9 3 4 2 2 2" xfId="35739" xr:uid="{0E320623-A3CE-429C-A422-8F040B58C092}"/>
    <cellStyle name="Normal 9 3 4 2 3" xfId="29797" xr:uid="{A4BF5ED8-BBFB-46F9-9360-31BAD2035F04}"/>
    <cellStyle name="Normal 9 3 4 3" xfId="17117" xr:uid="{00000000-0005-0000-0000-000044530000}"/>
    <cellStyle name="Normal 9 3 4 3 2" xfId="23833" xr:uid="{00000000-0005-0000-0000-000045530000}"/>
    <cellStyle name="Normal 9 3 4 3 2 2" xfId="35740" xr:uid="{9EEFF81F-531B-46EE-A5BD-85A44745C528}"/>
    <cellStyle name="Normal 9 3 4 3 3" xfId="29798" xr:uid="{6C98A105-36E7-4777-A71B-4E19639F7A4C}"/>
    <cellStyle name="Normal 9 3 4 4" xfId="23831" xr:uid="{00000000-0005-0000-0000-000046530000}"/>
    <cellStyle name="Normal 9 3 4 4 2" xfId="35738" xr:uid="{A7407901-FDE7-44A1-A55B-BD86B8D4DBB9}"/>
    <cellStyle name="Normal 9 3 4 5" xfId="29796" xr:uid="{4C1FC3F0-4AA8-49C5-96D3-ADD1C887FA47}"/>
    <cellStyle name="Normal 9 3 5" xfId="17118" xr:uid="{00000000-0005-0000-0000-000047530000}"/>
    <cellStyle name="Normal 9 3 5 2" xfId="23834" xr:uid="{00000000-0005-0000-0000-000048530000}"/>
    <cellStyle name="Normal 9 3 5 2 2" xfId="35741" xr:uid="{98591539-0CFC-4349-90EC-FAB236AD21EF}"/>
    <cellStyle name="Normal 9 3 5 3" xfId="29799" xr:uid="{C344EB97-B755-43A5-BF3C-5912DA9AD8D7}"/>
    <cellStyle name="Normal 9 3 6" xfId="17119" xr:uid="{00000000-0005-0000-0000-000049530000}"/>
    <cellStyle name="Normal 9 3 6 2" xfId="17120" xr:uid="{00000000-0005-0000-0000-00004A530000}"/>
    <cellStyle name="Normal 9 3 6 3" xfId="23835" xr:uid="{00000000-0005-0000-0000-00004B530000}"/>
    <cellStyle name="Normal 9 3 6 3 2" xfId="35742" xr:uid="{87040F2B-1845-4EB2-A79B-3BBC6CD4F7A8}"/>
    <cellStyle name="Normal 9 3 6 4" xfId="29800" xr:uid="{A840E925-DD5A-4C9A-9E80-35946EDCBD64}"/>
    <cellStyle name="Normal 9 3 7" xfId="17121" xr:uid="{00000000-0005-0000-0000-00004C530000}"/>
    <cellStyle name="Normal 9 3 7 2" xfId="17122" xr:uid="{00000000-0005-0000-0000-00004D530000}"/>
    <cellStyle name="Normal 9 3 7 3" xfId="23836" xr:uid="{00000000-0005-0000-0000-00004E530000}"/>
    <cellStyle name="Normal 9 3 7 3 2" xfId="35743" xr:uid="{40B5A3D9-7211-4AA5-8087-68C7DAA5F7DE}"/>
    <cellStyle name="Normal 9 3 7 4" xfId="29801" xr:uid="{D4F5FD28-B80C-4B83-9F34-24EA364FA7BB}"/>
    <cellStyle name="Normal 9 3 8" xfId="17123" xr:uid="{00000000-0005-0000-0000-00004F530000}"/>
    <cellStyle name="Normal 9 3 8 2" xfId="23837" xr:uid="{00000000-0005-0000-0000-000050530000}"/>
    <cellStyle name="Normal 9 3 8 2 2" xfId="35744" xr:uid="{F76B90EA-254B-4D53-ACF5-1ED65C73459C}"/>
    <cellStyle name="Normal 9 3 8 3" xfId="29802" xr:uid="{0FD6830E-3CC0-4530-BC56-AAF6FA8F682F}"/>
    <cellStyle name="Normal 9 3 9" xfId="23815" xr:uid="{00000000-0005-0000-0000-000051530000}"/>
    <cellStyle name="Normal 9 3 9 2" xfId="35722" xr:uid="{CBA2F0F6-382E-4C33-9BB2-935FFB4E7C72}"/>
    <cellStyle name="Normal 9 4" xfId="17124" xr:uid="{00000000-0005-0000-0000-000052530000}"/>
    <cellStyle name="Normal 9 4 2" xfId="17125" xr:uid="{00000000-0005-0000-0000-000053530000}"/>
    <cellStyle name="Normal 9 4 2 2" xfId="17126" xr:uid="{00000000-0005-0000-0000-000054530000}"/>
    <cellStyle name="Normal 9 4 2 2 2" xfId="23840" xr:uid="{00000000-0005-0000-0000-000055530000}"/>
    <cellStyle name="Normal 9 4 2 2 2 2" xfId="35747" xr:uid="{29544201-1FA0-46CB-B97A-D56F5A57CFF8}"/>
    <cellStyle name="Normal 9 4 2 2 3" xfId="29805" xr:uid="{CB610CA3-7B6B-4F94-B555-B394632970B8}"/>
    <cellStyle name="Normal 9 4 2 3" xfId="17127" xr:uid="{00000000-0005-0000-0000-000056530000}"/>
    <cellStyle name="Normal 9 4 2 3 2" xfId="23841" xr:uid="{00000000-0005-0000-0000-000057530000}"/>
    <cellStyle name="Normal 9 4 2 3 2 2" xfId="35748" xr:uid="{C39C2FBB-BD3E-491E-8036-BB8CE5A776DD}"/>
    <cellStyle name="Normal 9 4 2 3 3" xfId="29806" xr:uid="{43EF635A-2C3C-4ABC-B54D-A82D677EA011}"/>
    <cellStyle name="Normal 9 4 2 4" xfId="17128" xr:uid="{00000000-0005-0000-0000-000058530000}"/>
    <cellStyle name="Normal 9 4 2 4 2" xfId="17129" xr:uid="{00000000-0005-0000-0000-000059530000}"/>
    <cellStyle name="Normal 9 4 2 4 3" xfId="23842" xr:uid="{00000000-0005-0000-0000-00005A530000}"/>
    <cellStyle name="Normal 9 4 2 4 3 2" xfId="35749" xr:uid="{1F6743FE-8928-470A-9C29-77A892A9B389}"/>
    <cellStyle name="Normal 9 4 2 4 4" xfId="29807" xr:uid="{F3D167D8-EB33-46A5-AA68-4CC6A24388A0}"/>
    <cellStyle name="Normal 9 4 2 5" xfId="17130" xr:uid="{00000000-0005-0000-0000-00005B530000}"/>
    <cellStyle name="Normal 9 4 2 5 2" xfId="17131" xr:uid="{00000000-0005-0000-0000-00005C530000}"/>
    <cellStyle name="Normal 9 4 2 5 3" xfId="23843" xr:uid="{00000000-0005-0000-0000-00005D530000}"/>
    <cellStyle name="Normal 9 4 2 5 3 2" xfId="35750" xr:uid="{63847BEC-610C-4855-923C-7FB98D4704F3}"/>
    <cellStyle name="Normal 9 4 2 5 4" xfId="29808" xr:uid="{E17C5061-D9E2-4D41-A139-65BBFEAD8847}"/>
    <cellStyle name="Normal 9 4 2 6" xfId="23839" xr:uid="{00000000-0005-0000-0000-00005E530000}"/>
    <cellStyle name="Normal 9 4 2 6 2" xfId="35746" xr:uid="{29047AED-14EC-4BC1-9108-D14445C78EB7}"/>
    <cellStyle name="Normal 9 4 2 7" xfId="29804" xr:uid="{6D901C5B-0F59-45FE-B3F8-F5B6CA924090}"/>
    <cellStyle name="Normal 9 4 3" xfId="17132" xr:uid="{00000000-0005-0000-0000-00005F530000}"/>
    <cellStyle name="Normal 9 4 3 2" xfId="23844" xr:uid="{00000000-0005-0000-0000-000060530000}"/>
    <cellStyle name="Normal 9 4 3 2 2" xfId="35751" xr:uid="{C1BF674A-B725-4A62-B483-5397F128064C}"/>
    <cellStyle name="Normal 9 4 3 3" xfId="29809" xr:uid="{D8DD65BA-2483-44DC-ABC1-F7307C99BB25}"/>
    <cellStyle name="Normal 9 4 4" xfId="17133" xr:uid="{00000000-0005-0000-0000-000061530000}"/>
    <cellStyle name="Normal 9 4 4 2" xfId="23845" xr:uid="{00000000-0005-0000-0000-000062530000}"/>
    <cellStyle name="Normal 9 4 4 2 2" xfId="35752" xr:uid="{CC5AE55A-2385-481F-A3F6-54C693422E21}"/>
    <cellStyle name="Normal 9 4 4 3" xfId="29810" xr:uid="{4A45CFBA-633A-47F2-A2B7-049C13C476DA}"/>
    <cellStyle name="Normal 9 4 5" xfId="17134" xr:uid="{00000000-0005-0000-0000-000063530000}"/>
    <cellStyle name="Normal 9 4 5 2" xfId="17135" xr:uid="{00000000-0005-0000-0000-000064530000}"/>
    <cellStyle name="Normal 9 4 5 3" xfId="23846" xr:uid="{00000000-0005-0000-0000-000065530000}"/>
    <cellStyle name="Normal 9 4 5 3 2" xfId="35753" xr:uid="{65C49B7E-ECA6-4E67-ADD2-9BDD8F731675}"/>
    <cellStyle name="Normal 9 4 5 4" xfId="29811" xr:uid="{25038567-E952-4C9A-B7CD-73BB7B1E8173}"/>
    <cellStyle name="Normal 9 4 6" xfId="17136" xr:uid="{00000000-0005-0000-0000-000066530000}"/>
    <cellStyle name="Normal 9 4 7" xfId="23838" xr:uid="{00000000-0005-0000-0000-000067530000}"/>
    <cellStyle name="Normal 9 4 7 2" xfId="35745" xr:uid="{FB9DDA5C-93F7-46F6-9F06-6408B7815BBC}"/>
    <cellStyle name="Normal 9 4 8" xfId="29803" xr:uid="{9DE13DFD-1853-40A3-8C81-E6CB5E12D398}"/>
    <cellStyle name="Normal 9 5" xfId="17137" xr:uid="{00000000-0005-0000-0000-000068530000}"/>
    <cellStyle name="Normal 9 5 2" xfId="17138" xr:uid="{00000000-0005-0000-0000-000069530000}"/>
    <cellStyle name="Normal 9 5 2 2" xfId="17139" xr:uid="{00000000-0005-0000-0000-00006A530000}"/>
    <cellStyle name="Normal 9 5 2 2 2" xfId="23849" xr:uid="{00000000-0005-0000-0000-00006B530000}"/>
    <cellStyle name="Normal 9 5 2 2 2 2" xfId="35756" xr:uid="{943731DC-1CF3-4777-BA11-B67C32FC468E}"/>
    <cellStyle name="Normal 9 5 2 2 3" xfId="29814" xr:uid="{0ED1B383-2F42-410A-A644-25B7CBA1A4D5}"/>
    <cellStyle name="Normal 9 5 2 3" xfId="17140" xr:uid="{00000000-0005-0000-0000-00006C530000}"/>
    <cellStyle name="Normal 9 5 2 3 2" xfId="23850" xr:uid="{00000000-0005-0000-0000-00006D530000}"/>
    <cellStyle name="Normal 9 5 2 3 2 2" xfId="35757" xr:uid="{AE7AF363-21B9-4353-9E13-01A45FB2061F}"/>
    <cellStyle name="Normal 9 5 2 3 3" xfId="29815" xr:uid="{E3BE5365-F6F3-4C1C-9A0C-F0967FE23DA1}"/>
    <cellStyle name="Normal 9 5 2 4" xfId="17141" xr:uid="{00000000-0005-0000-0000-00006E530000}"/>
    <cellStyle name="Normal 9 5 2 4 2" xfId="23851" xr:uid="{00000000-0005-0000-0000-00006F530000}"/>
    <cellStyle name="Normal 9 5 2 4 2 2" xfId="35758" xr:uid="{322023DC-CA6E-44F8-ABEA-04AF154C3C9A}"/>
    <cellStyle name="Normal 9 5 2 4 3" xfId="29816" xr:uid="{E37B1071-D787-4526-A589-FF429CACB222}"/>
    <cellStyle name="Normal 9 5 2 5" xfId="17142" xr:uid="{00000000-0005-0000-0000-000070530000}"/>
    <cellStyle name="Normal 9 5 2 5 2" xfId="23852" xr:uid="{00000000-0005-0000-0000-000071530000}"/>
    <cellStyle name="Normal 9 5 2 5 2 2" xfId="35759" xr:uid="{D28BD7BE-430B-44D9-B345-F234D11FE73A}"/>
    <cellStyle name="Normal 9 5 2 5 3" xfId="29817" xr:uid="{5081863B-54C6-4B8B-B765-69B56DBF6533}"/>
    <cellStyle name="Normal 9 5 2 6" xfId="23848" xr:uid="{00000000-0005-0000-0000-000072530000}"/>
    <cellStyle name="Normal 9 5 2 6 2" xfId="35755" xr:uid="{E43F5DE8-DA50-4A61-83A8-EE67852736AF}"/>
    <cellStyle name="Normal 9 5 2 7" xfId="29813" xr:uid="{088E8EB9-2B9C-483F-8BEA-DF2E027CE84F}"/>
    <cellStyle name="Normal 9 5 3" xfId="17143" xr:uid="{00000000-0005-0000-0000-000073530000}"/>
    <cellStyle name="Normal 9 5 3 2" xfId="17144" xr:uid="{00000000-0005-0000-0000-000074530000}"/>
    <cellStyle name="Normal 9 5 3 2 2" xfId="23854" xr:uid="{00000000-0005-0000-0000-000075530000}"/>
    <cellStyle name="Normal 9 5 3 2 2 2" xfId="35761" xr:uid="{EB904487-59F6-4D72-911A-28C333FF9880}"/>
    <cellStyle name="Normal 9 5 3 2 3" xfId="29819" xr:uid="{B1A443A2-55D8-4BB1-8498-B5681E8D1D7A}"/>
    <cellStyle name="Normal 9 5 3 3" xfId="17145" xr:uid="{00000000-0005-0000-0000-000076530000}"/>
    <cellStyle name="Normal 9 5 3 3 2" xfId="23855" xr:uid="{00000000-0005-0000-0000-000077530000}"/>
    <cellStyle name="Normal 9 5 3 3 2 2" xfId="35762" xr:uid="{72B3C4B6-1ED1-44D8-94E1-D8B054FAC123}"/>
    <cellStyle name="Normal 9 5 3 3 3" xfId="29820" xr:uid="{6E049B56-BD25-4BFC-B630-5914BC1F0F0F}"/>
    <cellStyle name="Normal 9 5 3 4" xfId="17146" xr:uid="{00000000-0005-0000-0000-000078530000}"/>
    <cellStyle name="Normal 9 5 3 4 2" xfId="23856" xr:uid="{00000000-0005-0000-0000-000079530000}"/>
    <cellStyle name="Normal 9 5 3 4 2 2" xfId="35763" xr:uid="{D5AAA931-FDDC-4BC5-A107-BFFD7E1A5423}"/>
    <cellStyle name="Normal 9 5 3 4 3" xfId="29821" xr:uid="{B5517415-E15F-4F39-844B-CC72CE469C9A}"/>
    <cellStyle name="Normal 9 5 3 5" xfId="23853" xr:uid="{00000000-0005-0000-0000-00007A530000}"/>
    <cellStyle name="Normal 9 5 3 5 2" xfId="35760" xr:uid="{69C5A6D0-8A86-404A-B014-C29D921D108D}"/>
    <cellStyle name="Normal 9 5 3 6" xfId="29818" xr:uid="{8468CF89-EB4E-4331-A9C1-EB8B9867F70D}"/>
    <cellStyle name="Normal 9 5 4" xfId="17147" xr:uid="{00000000-0005-0000-0000-00007B530000}"/>
    <cellStyle name="Normal 9 5 4 2" xfId="17148" xr:uid="{00000000-0005-0000-0000-00007C530000}"/>
    <cellStyle name="Normal 9 5 4 2 2" xfId="23858" xr:uid="{00000000-0005-0000-0000-00007D530000}"/>
    <cellStyle name="Normal 9 5 4 2 2 2" xfId="35765" xr:uid="{AE1C683B-D769-4603-95D2-26AAC85AD5A8}"/>
    <cellStyle name="Normal 9 5 4 2 3" xfId="29823" xr:uid="{110EA7C2-A3DC-48E9-9EEE-AEA0969FF2EC}"/>
    <cellStyle name="Normal 9 5 4 3" xfId="17149" xr:uid="{00000000-0005-0000-0000-00007E530000}"/>
    <cellStyle name="Normal 9 5 4 3 2" xfId="23859" xr:uid="{00000000-0005-0000-0000-00007F530000}"/>
    <cellStyle name="Normal 9 5 4 3 2 2" xfId="35766" xr:uid="{40A2A3BA-81AD-4DE8-A62B-0B81AF3C6F9F}"/>
    <cellStyle name="Normal 9 5 4 3 3" xfId="29824" xr:uid="{30A07CB0-5CF7-4DA0-BC0B-E4198C9A8B8E}"/>
    <cellStyle name="Normal 9 5 4 4" xfId="17150" xr:uid="{00000000-0005-0000-0000-000080530000}"/>
    <cellStyle name="Normal 9 5 4 5" xfId="23857" xr:uid="{00000000-0005-0000-0000-000081530000}"/>
    <cellStyle name="Normal 9 5 4 5 2" xfId="35764" xr:uid="{4AE7061C-3471-4D6C-9A42-31FB790BDCFB}"/>
    <cellStyle name="Normal 9 5 4 6" xfId="29822" xr:uid="{FA9AE7FB-3D94-4096-A044-582651FAC7AF}"/>
    <cellStyle name="Normal 9 5 5" xfId="17151" xr:uid="{00000000-0005-0000-0000-000082530000}"/>
    <cellStyle name="Normal 9 5 5 2" xfId="17152" xr:uid="{00000000-0005-0000-0000-000083530000}"/>
    <cellStyle name="Normal 9 5 5 3" xfId="23860" xr:uid="{00000000-0005-0000-0000-000084530000}"/>
    <cellStyle name="Normal 9 5 5 3 2" xfId="35767" xr:uid="{D6A55326-2FA0-4188-A00F-2E03924C0BA8}"/>
    <cellStyle name="Normal 9 5 5 4" xfId="29825" xr:uid="{FCD14760-A9A9-4D9B-A8EC-DA1AC03A1389}"/>
    <cellStyle name="Normal 9 5 6" xfId="17153" xr:uid="{00000000-0005-0000-0000-000085530000}"/>
    <cellStyle name="Normal 9 5 6 2" xfId="23861" xr:uid="{00000000-0005-0000-0000-000086530000}"/>
    <cellStyle name="Normal 9 5 6 2 2" xfId="35768" xr:uid="{AD30C1F6-1DAC-4078-B3B4-24295B92AD9F}"/>
    <cellStyle name="Normal 9 5 6 3" xfId="29826" xr:uid="{7CA03D90-DDF3-46E9-9333-B0B5D117BB5A}"/>
    <cellStyle name="Normal 9 5 7" xfId="23847" xr:uid="{00000000-0005-0000-0000-000087530000}"/>
    <cellStyle name="Normal 9 5 7 2" xfId="35754" xr:uid="{3AFF6E05-88F9-44B6-ABCB-035C34C48BEE}"/>
    <cellStyle name="Normal 9 5 8" xfId="29812" xr:uid="{FC8A6EC5-0BE4-468F-A344-FAB9302318DA}"/>
    <cellStyle name="Normal 9 6" xfId="17154" xr:uid="{00000000-0005-0000-0000-000088530000}"/>
    <cellStyle name="Normal 9 6 2" xfId="17155" xr:uid="{00000000-0005-0000-0000-000089530000}"/>
    <cellStyle name="Normal 9 6 2 2" xfId="17156" xr:uid="{00000000-0005-0000-0000-00008A530000}"/>
    <cellStyle name="Normal 9 6 2 2 2" xfId="23864" xr:uid="{00000000-0005-0000-0000-00008B530000}"/>
    <cellStyle name="Normal 9 6 2 2 2 2" xfId="35771" xr:uid="{5502ABF7-94EF-479A-B3A3-E652B92E6ECD}"/>
    <cellStyle name="Normal 9 6 2 2 3" xfId="29829" xr:uid="{10D383CC-5585-4AC0-A84B-F56369AF6563}"/>
    <cellStyle name="Normal 9 6 2 3" xfId="17157" xr:uid="{00000000-0005-0000-0000-00008C530000}"/>
    <cellStyle name="Normal 9 6 2 3 2" xfId="23865" xr:uid="{00000000-0005-0000-0000-00008D530000}"/>
    <cellStyle name="Normal 9 6 2 3 2 2" xfId="35772" xr:uid="{C9764B71-8293-45C8-B473-37F341D5037C}"/>
    <cellStyle name="Normal 9 6 2 3 3" xfId="29830" xr:uid="{B8C846CF-B41B-45AA-8E66-E61841965EA1}"/>
    <cellStyle name="Normal 9 6 2 4" xfId="17158" xr:uid="{00000000-0005-0000-0000-00008E530000}"/>
    <cellStyle name="Normal 9 6 2 4 2" xfId="23866" xr:uid="{00000000-0005-0000-0000-00008F530000}"/>
    <cellStyle name="Normal 9 6 2 4 2 2" xfId="35773" xr:uid="{5EB6A34A-B886-4998-B7EE-2D96D0D01749}"/>
    <cellStyle name="Normal 9 6 2 4 3" xfId="29831" xr:uid="{8FC69A0C-4CC7-4F91-841A-1C0D55DEB567}"/>
    <cellStyle name="Normal 9 6 2 5" xfId="23863" xr:uid="{00000000-0005-0000-0000-000090530000}"/>
    <cellStyle name="Normal 9 6 2 5 2" xfId="35770" xr:uid="{4C8CBD4A-5C08-4CC3-A72F-299835299833}"/>
    <cellStyle name="Normal 9 6 2 6" xfId="29828" xr:uid="{9EF24B51-4A67-4B19-9E9A-D557178FC84B}"/>
    <cellStyle name="Normal 9 6 3" xfId="17159" xr:uid="{00000000-0005-0000-0000-000091530000}"/>
    <cellStyle name="Normal 9 6 3 2" xfId="17160" xr:uid="{00000000-0005-0000-0000-000092530000}"/>
    <cellStyle name="Normal 9 6 3 2 2" xfId="23868" xr:uid="{00000000-0005-0000-0000-000093530000}"/>
    <cellStyle name="Normal 9 6 3 2 2 2" xfId="35775" xr:uid="{0B95F2F0-6E51-4750-8B56-3BCBB82A04D6}"/>
    <cellStyle name="Normal 9 6 3 2 3" xfId="29833" xr:uid="{D90260BF-AFF6-4AEA-81CC-C249EDFC43E4}"/>
    <cellStyle name="Normal 9 6 3 3" xfId="23867" xr:uid="{00000000-0005-0000-0000-000094530000}"/>
    <cellStyle name="Normal 9 6 3 3 2" xfId="35774" xr:uid="{18D710A7-00D4-4E71-82D2-313B421D6E60}"/>
    <cellStyle name="Normal 9 6 3 4" xfId="29832" xr:uid="{D454EB79-959E-436F-AC9B-6DD9F59A7815}"/>
    <cellStyle name="Normal 9 6 4" xfId="17161" xr:uid="{00000000-0005-0000-0000-000095530000}"/>
    <cellStyle name="Normal 9 6 4 2" xfId="17162" xr:uid="{00000000-0005-0000-0000-000096530000}"/>
    <cellStyle name="Normal 9 6 4 2 2" xfId="23870" xr:uid="{00000000-0005-0000-0000-000097530000}"/>
    <cellStyle name="Normal 9 6 4 2 2 2" xfId="35777" xr:uid="{08644A10-D6DE-4A65-997C-BF1DB6EF90CA}"/>
    <cellStyle name="Normal 9 6 4 2 3" xfId="29835" xr:uid="{427B8991-11E5-44D3-A4F7-46857E071209}"/>
    <cellStyle name="Normal 9 6 4 3" xfId="23869" xr:uid="{00000000-0005-0000-0000-000098530000}"/>
    <cellStyle name="Normal 9 6 4 3 2" xfId="35776" xr:uid="{A9560E4E-8179-418E-A62E-E5B9E271EDF2}"/>
    <cellStyle name="Normal 9 6 4 4" xfId="29834" xr:uid="{5C2790E6-6819-4836-848A-235530AD2418}"/>
    <cellStyle name="Normal 9 6 5" xfId="17163" xr:uid="{00000000-0005-0000-0000-000099530000}"/>
    <cellStyle name="Normal 9 6 5 2" xfId="23871" xr:uid="{00000000-0005-0000-0000-00009A530000}"/>
    <cellStyle name="Normal 9 6 5 2 2" xfId="35778" xr:uid="{AC08FB4C-73CF-4D99-9E89-5FCAB78384A4}"/>
    <cellStyle name="Normal 9 6 5 3" xfId="29836" xr:uid="{D12415B6-635B-4828-9A5C-DE5D89941F30}"/>
    <cellStyle name="Normal 9 6 6" xfId="17164" xr:uid="{00000000-0005-0000-0000-00009B530000}"/>
    <cellStyle name="Normal 9 6 6 2" xfId="23872" xr:uid="{00000000-0005-0000-0000-00009C530000}"/>
    <cellStyle name="Normal 9 6 6 2 2" xfId="35779" xr:uid="{E98457B0-0517-44E2-AA5B-BCACC5856C58}"/>
    <cellStyle name="Normal 9 6 6 3" xfId="29837" xr:uid="{E0362C5F-0CBA-4F1B-9893-9737BFE91499}"/>
    <cellStyle name="Normal 9 6 7" xfId="17165" xr:uid="{00000000-0005-0000-0000-00009D530000}"/>
    <cellStyle name="Normal 9 6 7 2" xfId="23873" xr:uid="{00000000-0005-0000-0000-00009E530000}"/>
    <cellStyle name="Normal 9 6 7 2 2" xfId="35780" xr:uid="{E5CD8AEA-725B-4112-827F-4817BD4039B7}"/>
    <cellStyle name="Normal 9 6 7 3" xfId="29838" xr:uid="{87DC6896-C1D6-4F9E-AEEC-F43518450C34}"/>
    <cellStyle name="Normal 9 6 8" xfId="23862" xr:uid="{00000000-0005-0000-0000-00009F530000}"/>
    <cellStyle name="Normal 9 6 8 2" xfId="35769" xr:uid="{F53A76C1-7E21-4F54-976C-42DE94110612}"/>
    <cellStyle name="Normal 9 6 9" xfId="29827" xr:uid="{AFE4552E-7BE2-44F2-9BEF-4392DD0371DA}"/>
    <cellStyle name="Normal 9 7" xfId="17166" xr:uid="{00000000-0005-0000-0000-0000A0530000}"/>
    <cellStyle name="Normal 9 7 2" xfId="17167" xr:uid="{00000000-0005-0000-0000-0000A1530000}"/>
    <cellStyle name="Normal 9 7 2 2" xfId="17168" xr:uid="{00000000-0005-0000-0000-0000A2530000}"/>
    <cellStyle name="Normal 9 7 2 2 2" xfId="23876" xr:uid="{00000000-0005-0000-0000-0000A3530000}"/>
    <cellStyle name="Normal 9 7 2 2 2 2" xfId="35783" xr:uid="{B854FC78-A846-446B-AF89-DAF6EC6ACCAD}"/>
    <cellStyle name="Normal 9 7 2 2 3" xfId="29841" xr:uid="{ADDC081C-147C-4594-B012-D636AC0E5B3F}"/>
    <cellStyle name="Normal 9 7 2 3" xfId="23875" xr:uid="{00000000-0005-0000-0000-0000A4530000}"/>
    <cellStyle name="Normal 9 7 2 3 2" xfId="35782" xr:uid="{0CBAAEE8-5ADC-489A-9E92-A2EB3FBAB2D4}"/>
    <cellStyle name="Normal 9 7 2 4" xfId="29840" xr:uid="{2E342D7A-5EB0-445A-A991-16EB5E9D0762}"/>
    <cellStyle name="Normal 9 7 3" xfId="17169" xr:uid="{00000000-0005-0000-0000-0000A5530000}"/>
    <cellStyle name="Normal 9 7 3 2" xfId="23877" xr:uid="{00000000-0005-0000-0000-0000A6530000}"/>
    <cellStyle name="Normal 9 7 3 2 2" xfId="35784" xr:uid="{8FEC636A-C62A-4B43-A114-6EBE5E0D46EC}"/>
    <cellStyle name="Normal 9 7 3 3" xfId="29842" xr:uid="{A5017935-43DD-4AE0-AE92-2BC87A6B981A}"/>
    <cellStyle name="Normal 9 7 4" xfId="17170" xr:uid="{00000000-0005-0000-0000-0000A7530000}"/>
    <cellStyle name="Normal 9 7 4 2" xfId="23878" xr:uid="{00000000-0005-0000-0000-0000A8530000}"/>
    <cellStyle name="Normal 9 7 4 2 2" xfId="35785" xr:uid="{A23A63B9-9468-4D24-A606-218A648C99B1}"/>
    <cellStyle name="Normal 9 7 4 3" xfId="29843" xr:uid="{FF408180-6640-4888-AD3F-C646110DC09C}"/>
    <cellStyle name="Normal 9 7 5" xfId="17171" xr:uid="{00000000-0005-0000-0000-0000A9530000}"/>
    <cellStyle name="Normal 9 7 5 2" xfId="23879" xr:uid="{00000000-0005-0000-0000-0000AA530000}"/>
    <cellStyle name="Normal 9 7 5 2 2" xfId="35786" xr:uid="{FF166460-6921-40B5-8ADC-CCE79D7A9962}"/>
    <cellStyle name="Normal 9 7 5 3" xfId="29844" xr:uid="{7ECF4D26-2C19-4386-B5C6-2456455ACBDC}"/>
    <cellStyle name="Normal 9 7 6" xfId="23874" xr:uid="{00000000-0005-0000-0000-0000AB530000}"/>
    <cellStyle name="Normal 9 7 6 2" xfId="35781" xr:uid="{A6D71AFD-DD84-4B4A-A1C8-DF5F03D50296}"/>
    <cellStyle name="Normal 9 7 7" xfId="29839" xr:uid="{A45AC472-3925-4C51-B165-5BEAA4F66E87}"/>
    <cellStyle name="Normal 9 8" xfId="17172" xr:uid="{00000000-0005-0000-0000-0000AC530000}"/>
    <cellStyle name="Normal 9 8 2" xfId="17173" xr:uid="{00000000-0005-0000-0000-0000AD530000}"/>
    <cellStyle name="Normal 9 8 2 2" xfId="23881" xr:uid="{00000000-0005-0000-0000-0000AE530000}"/>
    <cellStyle name="Normal 9 8 2 2 2" xfId="35788" xr:uid="{36DF5DD4-08EA-4ABC-89A8-E08D9E02C040}"/>
    <cellStyle name="Normal 9 8 2 3" xfId="29846" xr:uid="{592EF62B-3A35-4828-97FD-0C99FDEA34DE}"/>
    <cellStyle name="Normal 9 8 3" xfId="17174" xr:uid="{00000000-0005-0000-0000-0000AF530000}"/>
    <cellStyle name="Normal 9 8 3 2" xfId="23882" xr:uid="{00000000-0005-0000-0000-0000B0530000}"/>
    <cellStyle name="Normal 9 8 3 2 2" xfId="35789" xr:uid="{7E5C4178-2E37-46DB-8C27-F96A590D3101}"/>
    <cellStyle name="Normal 9 8 3 3" xfId="29847" xr:uid="{FFB48C37-A4D6-4C68-9B40-A720D79D7A46}"/>
    <cellStyle name="Normal 9 8 4" xfId="17175" xr:uid="{00000000-0005-0000-0000-0000B1530000}"/>
    <cellStyle name="Normal 9 8 4 2" xfId="23883" xr:uid="{00000000-0005-0000-0000-0000B2530000}"/>
    <cellStyle name="Normal 9 8 4 2 2" xfId="35790" xr:uid="{D8B87045-8A16-4BDA-9313-DA28F88FC64A}"/>
    <cellStyle name="Normal 9 8 4 3" xfId="29848" xr:uid="{2F1A407D-6EA4-4B07-8F75-C8020BEBBFA4}"/>
    <cellStyle name="Normal 9 8 5" xfId="17176" xr:uid="{00000000-0005-0000-0000-0000B3530000}"/>
    <cellStyle name="Normal 9 8 5 2" xfId="23884" xr:uid="{00000000-0005-0000-0000-0000B4530000}"/>
    <cellStyle name="Normal 9 8 5 2 2" xfId="35791" xr:uid="{43B0031E-2176-4692-8DED-8EF8183927B1}"/>
    <cellStyle name="Normal 9 8 5 3" xfId="29849" xr:uid="{C163269F-AC09-4580-835E-A83EDD91ED3F}"/>
    <cellStyle name="Normal 9 8 6" xfId="17177" xr:uid="{00000000-0005-0000-0000-0000B5530000}"/>
    <cellStyle name="Normal 9 8 7" xfId="23880" xr:uid="{00000000-0005-0000-0000-0000B6530000}"/>
    <cellStyle name="Normal 9 8 7 2" xfId="35787" xr:uid="{AD569CED-B7F7-4DF4-86DB-2961C98F68DE}"/>
    <cellStyle name="Normal 9 8 8" xfId="29845" xr:uid="{A4DFF2D8-F2D1-4332-A8FC-89C426C76596}"/>
    <cellStyle name="Normal 9 9" xfId="17178" xr:uid="{00000000-0005-0000-0000-0000B7530000}"/>
    <cellStyle name="Normal 9 9 2" xfId="17179" xr:uid="{00000000-0005-0000-0000-0000B8530000}"/>
    <cellStyle name="Normal 9 9 2 2" xfId="17180" xr:uid="{00000000-0005-0000-0000-0000B9530000}"/>
    <cellStyle name="Normal 9 9 2 3" xfId="23886" xr:uid="{00000000-0005-0000-0000-0000BA530000}"/>
    <cellStyle name="Normal 9 9 2 3 2" xfId="35793" xr:uid="{6476E7DE-7C4A-4202-989D-B4B51DEDDD3C}"/>
    <cellStyle name="Normal 9 9 2 4" xfId="29851" xr:uid="{5DAB1DE4-C245-4C19-A3B3-40038A20D0FF}"/>
    <cellStyle name="Normal 9 9 3" xfId="17181" xr:uid="{00000000-0005-0000-0000-0000BB530000}"/>
    <cellStyle name="Normal 9 9 3 2" xfId="17182" xr:uid="{00000000-0005-0000-0000-0000BC530000}"/>
    <cellStyle name="Normal 9 9 3 3" xfId="23887" xr:uid="{00000000-0005-0000-0000-0000BD530000}"/>
    <cellStyle name="Normal 9 9 3 3 2" xfId="35794" xr:uid="{517EAE99-FCC8-4FFD-89BF-C9E7A25202DB}"/>
    <cellStyle name="Normal 9 9 3 4" xfId="29852" xr:uid="{D9F4E684-4041-4EA8-BEB0-CC05D30361C8}"/>
    <cellStyle name="Normal 9 9 4" xfId="17183" xr:uid="{00000000-0005-0000-0000-0000BE530000}"/>
    <cellStyle name="Normal 9 9 4 2" xfId="23888" xr:uid="{00000000-0005-0000-0000-0000BF530000}"/>
    <cellStyle name="Normal 9 9 4 2 2" xfId="35795" xr:uid="{BA178534-560D-4987-89A5-AAED8E5A8B81}"/>
    <cellStyle name="Normal 9 9 4 3" xfId="29853" xr:uid="{22CBD53A-DD04-4C46-99AE-DA733519F1FE}"/>
    <cellStyle name="Normal 9 9 5" xfId="17184" xr:uid="{00000000-0005-0000-0000-0000C0530000}"/>
    <cellStyle name="Normal 9 9 5 2" xfId="23889" xr:uid="{00000000-0005-0000-0000-0000C1530000}"/>
    <cellStyle name="Normal 9 9 5 2 2" xfId="35796" xr:uid="{259E3F5F-0A34-48CC-A428-EB2F19ED2118}"/>
    <cellStyle name="Normal 9 9 5 3" xfId="29854" xr:uid="{6631B1D1-741E-4386-AC44-09E36211688F}"/>
    <cellStyle name="Normal 9 9 6" xfId="17185" xr:uid="{00000000-0005-0000-0000-0000C2530000}"/>
    <cellStyle name="Normal 9 9 7" xfId="23885" xr:uid="{00000000-0005-0000-0000-0000C3530000}"/>
    <cellStyle name="Normal 9 9 7 2" xfId="35792" xr:uid="{D897FB90-7416-49E2-820B-B27436F7D3CC}"/>
    <cellStyle name="Normal 9 9 8" xfId="29850" xr:uid="{3A72E5CE-3ED3-4DAD-9947-8CD661F5BA28}"/>
    <cellStyle name="Normal 90" xfId="17186" xr:uid="{00000000-0005-0000-0000-0000C4530000}"/>
    <cellStyle name="Normal 90 2" xfId="17187" xr:uid="{00000000-0005-0000-0000-0000C5530000}"/>
    <cellStyle name="Normal 90 2 2" xfId="23890" xr:uid="{00000000-0005-0000-0000-0000C6530000}"/>
    <cellStyle name="Normal 90 2 2 2" xfId="35797" xr:uid="{AD283B4A-5D4B-4131-BC68-F2023D7F97BC}"/>
    <cellStyle name="Normal 90 2 3" xfId="29855" xr:uid="{F8337A21-DB21-4EBB-8392-4870BEAED9B2}"/>
    <cellStyle name="Normal 90 3" xfId="17188" xr:uid="{00000000-0005-0000-0000-0000C7530000}"/>
    <cellStyle name="Normal 90 3 2" xfId="23891" xr:uid="{00000000-0005-0000-0000-0000C8530000}"/>
    <cellStyle name="Normal 90 3 2 2" xfId="35798" xr:uid="{05A2C257-6960-4CCD-B1C3-E7C7E7E4DA19}"/>
    <cellStyle name="Normal 90 3 3" xfId="29856" xr:uid="{7E3146CE-E999-4F01-874E-E515527ACD3B}"/>
    <cellStyle name="Normal 91" xfId="17189" xr:uid="{00000000-0005-0000-0000-0000C9530000}"/>
    <cellStyle name="Normal 91 2" xfId="17190" xr:uid="{00000000-0005-0000-0000-0000CA530000}"/>
    <cellStyle name="Normal 91 2 2" xfId="23892" xr:uid="{00000000-0005-0000-0000-0000CB530000}"/>
    <cellStyle name="Normal 91 2 2 2" xfId="35799" xr:uid="{31D167F9-9E1B-45F8-B646-4494C1AF6024}"/>
    <cellStyle name="Normal 91 2 3" xfId="29857" xr:uid="{94CD8963-A40A-4B94-A4EF-42B59372C321}"/>
    <cellStyle name="Normal 91 3" xfId="17191" xr:uid="{00000000-0005-0000-0000-0000CC530000}"/>
    <cellStyle name="Normal 91 3 2" xfId="23893" xr:uid="{00000000-0005-0000-0000-0000CD530000}"/>
    <cellStyle name="Normal 91 3 2 2" xfId="35800" xr:uid="{056D062D-89FD-473E-AEF2-5162CC6F650B}"/>
    <cellStyle name="Normal 91 3 3" xfId="29858" xr:uid="{C6A74607-6DDB-48B3-8B77-B1F1BA335F7D}"/>
    <cellStyle name="Normal 92" xfId="17192" xr:uid="{00000000-0005-0000-0000-0000CE530000}"/>
    <cellStyle name="Normal 92 2" xfId="17193" xr:uid="{00000000-0005-0000-0000-0000CF530000}"/>
    <cellStyle name="Normal 92 2 2" xfId="23894" xr:uid="{00000000-0005-0000-0000-0000D0530000}"/>
    <cellStyle name="Normal 92 2 2 2" xfId="35801" xr:uid="{EA0526B6-A55A-4551-BEA2-1819DF7B3BE2}"/>
    <cellStyle name="Normal 92 2 3" xfId="29859" xr:uid="{C98EFE49-5139-4E0A-A085-5A964287BC06}"/>
    <cellStyle name="Normal 92 3" xfId="17194" xr:uid="{00000000-0005-0000-0000-0000D1530000}"/>
    <cellStyle name="Normal 92 3 2" xfId="23895" xr:uid="{00000000-0005-0000-0000-0000D2530000}"/>
    <cellStyle name="Normal 92 3 2 2" xfId="35802" xr:uid="{5A23844D-37E8-44FF-BA3D-86A4A2917976}"/>
    <cellStyle name="Normal 92 3 3" xfId="29860" xr:uid="{D1666A64-8C6B-443F-AD8F-5A626409A3EC}"/>
    <cellStyle name="Normal 93" xfId="17195" xr:uid="{00000000-0005-0000-0000-0000D3530000}"/>
    <cellStyle name="Normal 93 2" xfId="17196" xr:uid="{00000000-0005-0000-0000-0000D4530000}"/>
    <cellStyle name="Normal 93 2 2" xfId="23896" xr:uid="{00000000-0005-0000-0000-0000D5530000}"/>
    <cellStyle name="Normal 93 2 2 2" xfId="35803" xr:uid="{6D3D7591-2855-4D7E-ABE9-5FCB0F88D563}"/>
    <cellStyle name="Normal 93 2 3" xfId="29861" xr:uid="{9AF35518-AEB5-418F-BA0B-BF908ADA1711}"/>
    <cellStyle name="Normal 93 3" xfId="17197" xr:uid="{00000000-0005-0000-0000-0000D6530000}"/>
    <cellStyle name="Normal 93 3 2" xfId="23897" xr:uid="{00000000-0005-0000-0000-0000D7530000}"/>
    <cellStyle name="Normal 93 3 2 2" xfId="35804" xr:uid="{A2F70FDA-570C-494D-9588-2C6107F673C0}"/>
    <cellStyle name="Normal 93 3 3" xfId="29862" xr:uid="{C71EBE00-B1F2-4C65-A8D3-6F30E9D4D208}"/>
    <cellStyle name="Normal 94" xfId="17198" xr:uid="{00000000-0005-0000-0000-0000D8530000}"/>
    <cellStyle name="Normal 94 2" xfId="17199" xr:uid="{00000000-0005-0000-0000-0000D9530000}"/>
    <cellStyle name="Normal 94 2 2" xfId="23898" xr:uid="{00000000-0005-0000-0000-0000DA530000}"/>
    <cellStyle name="Normal 94 2 2 2" xfId="35805" xr:uid="{BCD714FB-6325-4B88-82AD-DAA8B6DBCC81}"/>
    <cellStyle name="Normal 94 2 3" xfId="29863" xr:uid="{C7A0C740-1560-441A-8BC8-8D76E6A3C67F}"/>
    <cellStyle name="Normal 94 3" xfId="17200" xr:uid="{00000000-0005-0000-0000-0000DB530000}"/>
    <cellStyle name="Normal 94 3 2" xfId="23899" xr:uid="{00000000-0005-0000-0000-0000DC530000}"/>
    <cellStyle name="Normal 94 3 2 2" xfId="35806" xr:uid="{2BC8672B-A061-4AB9-81C6-1AA9F868338E}"/>
    <cellStyle name="Normal 94 3 3" xfId="29864" xr:uid="{AA58AB35-8B47-4348-B69C-6B558A81E370}"/>
    <cellStyle name="Normal 95" xfId="17201" xr:uid="{00000000-0005-0000-0000-0000DD530000}"/>
    <cellStyle name="Normal 95 2" xfId="17202" xr:uid="{00000000-0005-0000-0000-0000DE530000}"/>
    <cellStyle name="Normal 95 2 2" xfId="23900" xr:uid="{00000000-0005-0000-0000-0000DF530000}"/>
    <cellStyle name="Normal 95 2 2 2" xfId="35807" xr:uid="{CEAD44BE-06AE-4450-8B4F-B758590EDD76}"/>
    <cellStyle name="Normal 95 2 3" xfId="29865" xr:uid="{645DE8C5-EF78-46B2-9F81-838480A8A523}"/>
    <cellStyle name="Normal 95 3" xfId="17203" xr:uid="{00000000-0005-0000-0000-0000E0530000}"/>
    <cellStyle name="Normal 95 3 2" xfId="23901" xr:uid="{00000000-0005-0000-0000-0000E1530000}"/>
    <cellStyle name="Normal 95 3 2 2" xfId="35808" xr:uid="{10ACA7CA-CCD4-4A85-AD19-4C21CA955AD6}"/>
    <cellStyle name="Normal 95 3 3" xfId="29866" xr:uid="{F10139F4-5AD7-4607-A4B4-E27002C68A72}"/>
    <cellStyle name="Normal 96" xfId="17204" xr:uid="{00000000-0005-0000-0000-0000E2530000}"/>
    <cellStyle name="Normal 96 2" xfId="17205" xr:uid="{00000000-0005-0000-0000-0000E3530000}"/>
    <cellStyle name="Normal 96 2 2" xfId="23902" xr:uid="{00000000-0005-0000-0000-0000E4530000}"/>
    <cellStyle name="Normal 96 2 2 2" xfId="35809" xr:uid="{ABC8C65E-7517-445A-924B-5AA0BB8326A2}"/>
    <cellStyle name="Normal 96 2 3" xfId="29867" xr:uid="{79C05A97-37E5-464F-A253-8F0167D760EF}"/>
    <cellStyle name="Normal 96 3" xfId="17206" xr:uid="{00000000-0005-0000-0000-0000E5530000}"/>
    <cellStyle name="Normal 96 3 2" xfId="23903" xr:uid="{00000000-0005-0000-0000-0000E6530000}"/>
    <cellStyle name="Normal 96 3 2 2" xfId="35810" xr:uid="{C4D13430-E60E-46AD-B266-72C11B7292B1}"/>
    <cellStyle name="Normal 96 3 3" xfId="29868" xr:uid="{CB89EFF4-40BD-469B-8691-6E75067EFBD1}"/>
    <cellStyle name="Normal 97" xfId="17207" xr:uid="{00000000-0005-0000-0000-0000E7530000}"/>
    <cellStyle name="Normal 97 2" xfId="17208" xr:uid="{00000000-0005-0000-0000-0000E8530000}"/>
    <cellStyle name="Normal 97 2 2" xfId="23904" xr:uid="{00000000-0005-0000-0000-0000E9530000}"/>
    <cellStyle name="Normal 97 2 2 2" xfId="35811" xr:uid="{C8D11167-863E-46C5-8FDC-14239B611BC3}"/>
    <cellStyle name="Normal 97 2 3" xfId="29869" xr:uid="{587E8BB0-2C92-43A9-BE02-E6F82D73D86B}"/>
    <cellStyle name="Normal 97 3" xfId="17209" xr:uid="{00000000-0005-0000-0000-0000EA530000}"/>
    <cellStyle name="Normal 97 3 2" xfId="23905" xr:uid="{00000000-0005-0000-0000-0000EB530000}"/>
    <cellStyle name="Normal 97 3 2 2" xfId="35812" xr:uid="{18FD008B-281E-43A4-AD78-B507221A539D}"/>
    <cellStyle name="Normal 97 3 3" xfId="29870" xr:uid="{8B414C94-BBCF-4073-8FDE-A52E642D8159}"/>
    <cellStyle name="Normal 97 4" xfId="17210" xr:uid="{00000000-0005-0000-0000-0000EC530000}"/>
    <cellStyle name="Normal 97 4 2" xfId="23906" xr:uid="{00000000-0005-0000-0000-0000ED530000}"/>
    <cellStyle name="Normal 97 4 2 2" xfId="35813" xr:uid="{286821E4-B8F6-454B-B023-7A7C576CAE8B}"/>
    <cellStyle name="Normal 97 4 3" xfId="29871" xr:uid="{B045B3BA-BD1D-46FC-BA29-551BF2CDB95A}"/>
    <cellStyle name="Normal 98" xfId="17211" xr:uid="{00000000-0005-0000-0000-0000EE530000}"/>
    <cellStyle name="Normal 98 2" xfId="17212" xr:uid="{00000000-0005-0000-0000-0000EF530000}"/>
    <cellStyle name="Normal 98 2 2" xfId="23907" xr:uid="{00000000-0005-0000-0000-0000F0530000}"/>
    <cellStyle name="Normal 98 2 2 2" xfId="35814" xr:uid="{FE94F3D3-C548-4DAA-AA32-AFCF8E287C08}"/>
    <cellStyle name="Normal 98 2 3" xfId="29872" xr:uid="{FB018E40-F4C6-48F8-BBF7-7C9D022FFFE5}"/>
    <cellStyle name="Normal 98 3" xfId="17213" xr:uid="{00000000-0005-0000-0000-0000F1530000}"/>
    <cellStyle name="Normal 98 3 2" xfId="23908" xr:uid="{00000000-0005-0000-0000-0000F2530000}"/>
    <cellStyle name="Normal 98 3 2 2" xfId="35815" xr:uid="{6C7D98F2-94ED-4C02-98BD-3DD2C41F2A59}"/>
    <cellStyle name="Normal 98 3 3" xfId="29873" xr:uid="{DA6F14D0-A5B1-4A23-91DC-C9D617E4A9F6}"/>
    <cellStyle name="Normal 99" xfId="17214" xr:uid="{00000000-0005-0000-0000-0000F3530000}"/>
    <cellStyle name="Normal 99 2" xfId="17215" xr:uid="{00000000-0005-0000-0000-0000F4530000}"/>
    <cellStyle name="Normal 99 2 2" xfId="17216" xr:uid="{00000000-0005-0000-0000-0000F5530000}"/>
    <cellStyle name="Normal 99 2 3" xfId="23909" xr:uid="{00000000-0005-0000-0000-0000F6530000}"/>
    <cellStyle name="Normal 99 2 3 2" xfId="35816" xr:uid="{CA87D452-3DCF-49E4-B7CA-D5624D66D3D3}"/>
    <cellStyle name="Normal 99 2 4" xfId="29874" xr:uid="{6C883DFC-1D5D-43CF-B808-7234AA70CB5D}"/>
    <cellStyle name="Normal 99 3" xfId="17217" xr:uid="{00000000-0005-0000-0000-0000F7530000}"/>
    <cellStyle name="Normal 99 3 2" xfId="23910" xr:uid="{00000000-0005-0000-0000-0000F8530000}"/>
    <cellStyle name="Normal 99 3 2 2" xfId="35817" xr:uid="{A7B5F97C-B1A8-4085-8277-031708439791}"/>
    <cellStyle name="Normal 99 3 3" xfId="29875" xr:uid="{52119E9C-8BFC-4D95-AF6F-73D2F579CDF7}"/>
    <cellStyle name="Normal 99 4" xfId="17218" xr:uid="{00000000-0005-0000-0000-0000F9530000}"/>
    <cellStyle name="Normal[0]" xfId="17219" xr:uid="{00000000-0005-0000-0000-0000FA530000}"/>
    <cellStyle name="Normal[0] 2" xfId="23911" xr:uid="{00000000-0005-0000-0000-0000FB530000}"/>
    <cellStyle name="Normal[0] 2 2" xfId="35818" xr:uid="{CE4920E3-F5AB-41D2-A5DE-59AE05D845EC}"/>
    <cellStyle name="Normal[0] 3" xfId="29876" xr:uid="{BB2845CE-004C-43A4-9DBE-C586222952F9}"/>
    <cellStyle name="Normal[hi" xfId="17220" xr:uid="{00000000-0005-0000-0000-0000FC530000}"/>
    <cellStyle name="Normal[hi 2" xfId="23912" xr:uid="{00000000-0005-0000-0000-0000FD530000}"/>
    <cellStyle name="Normal[hi 2 2" xfId="35819" xr:uid="{03341089-E0E8-43E4-806B-1DAF4196DD97}"/>
    <cellStyle name="Normal[hi 3" xfId="29877" xr:uid="{FCC14822-DE97-4874-87F1-62261E3111F4}"/>
    <cellStyle name="NormalRO" xfId="17221" xr:uid="{00000000-0005-0000-0000-0000FE530000}"/>
    <cellStyle name="NormalRO 2" xfId="23913" xr:uid="{00000000-0005-0000-0000-0000FF530000}"/>
    <cellStyle name="NormalRO 2 2" xfId="35820" xr:uid="{F392A0C8-7AC4-4E64-B072-88E58D960329}"/>
    <cellStyle name="NormalRO 3" xfId="29878" xr:uid="{4F9C660F-5AC7-4D23-863F-694201DDB111}"/>
    <cellStyle name="NormalUP" xfId="17222" xr:uid="{00000000-0005-0000-0000-000000540000}"/>
    <cellStyle name="NormalUP 2" xfId="17223" xr:uid="{00000000-0005-0000-0000-000001540000}"/>
    <cellStyle name="NormalUP 2 2" xfId="23915" xr:uid="{00000000-0005-0000-0000-000002540000}"/>
    <cellStyle name="NormalUP 2 2 2" xfId="35822" xr:uid="{376D99A6-97C2-4624-B7A3-4E7E6C1C80C0}"/>
    <cellStyle name="NormalUP 2 3" xfId="29880" xr:uid="{28249487-1516-449E-B5DC-9E644C6BC7FB}"/>
    <cellStyle name="NormalUP 3" xfId="17224" xr:uid="{00000000-0005-0000-0000-000003540000}"/>
    <cellStyle name="NormalUP 3 2" xfId="17225" xr:uid="{00000000-0005-0000-0000-000004540000}"/>
    <cellStyle name="NormalUP 3 2 2" xfId="23917" xr:uid="{00000000-0005-0000-0000-000005540000}"/>
    <cellStyle name="NormalUP 3 2 2 2" xfId="35824" xr:uid="{E060819F-DDE9-421D-A76F-B51922E48CA0}"/>
    <cellStyle name="NormalUP 3 2 3" xfId="29882" xr:uid="{CA7F39CD-6C82-4C75-8BDF-CB13F739B04B}"/>
    <cellStyle name="NormalUP 3 3" xfId="23916" xr:uid="{00000000-0005-0000-0000-000006540000}"/>
    <cellStyle name="NormalUP 3 3 2" xfId="35823" xr:uid="{95F61237-E90E-4033-B017-A3E0466895AF}"/>
    <cellStyle name="NormalUP 3 4" xfId="29881" xr:uid="{B3054698-E483-46DA-A0A7-0C3924676AE3}"/>
    <cellStyle name="NormalUP 4" xfId="17226" xr:uid="{00000000-0005-0000-0000-000007540000}"/>
    <cellStyle name="NormalUP 4 2" xfId="17227" xr:uid="{00000000-0005-0000-0000-000008540000}"/>
    <cellStyle name="NormalUP 4 2 2" xfId="23919" xr:uid="{00000000-0005-0000-0000-000009540000}"/>
    <cellStyle name="NormalUP 4 2 2 2" xfId="35826" xr:uid="{E3D19743-BED0-45EF-85B3-32BD0DCBEC01}"/>
    <cellStyle name="NormalUP 4 2 3" xfId="29884" xr:uid="{51F2A576-04A9-43B2-9EE3-848215B15FFE}"/>
    <cellStyle name="NormalUP 4 3" xfId="23918" xr:uid="{00000000-0005-0000-0000-00000A540000}"/>
    <cellStyle name="NormalUP 4 3 2" xfId="35825" xr:uid="{015E096B-1856-48E6-8D8A-504D20D5C3B4}"/>
    <cellStyle name="NormalUP 4 4" xfId="29883" xr:uid="{F0A65BB1-8A76-470D-B7B9-121DF08F7B34}"/>
    <cellStyle name="NormalUP 5" xfId="17228" xr:uid="{00000000-0005-0000-0000-00000B540000}"/>
    <cellStyle name="NormalUP 5 2" xfId="17229" xr:uid="{00000000-0005-0000-0000-00000C540000}"/>
    <cellStyle name="NormalUP 5 2 2" xfId="23921" xr:uid="{00000000-0005-0000-0000-00000D540000}"/>
    <cellStyle name="NormalUP 5 2 2 2" xfId="35828" xr:uid="{462C1D36-F0C1-4EFC-85A7-028CB24C9BCC}"/>
    <cellStyle name="NormalUP 5 2 3" xfId="29886" xr:uid="{5F24E2A1-E606-4B69-9198-D8667BD7B7AD}"/>
    <cellStyle name="NormalUP 5 3" xfId="23920" xr:uid="{00000000-0005-0000-0000-00000E540000}"/>
    <cellStyle name="NormalUP 5 3 2" xfId="35827" xr:uid="{2233596D-99AF-49D2-A011-2E6A913CAC61}"/>
    <cellStyle name="NormalUP 5 4" xfId="29885" xr:uid="{7C494639-D8BD-4C6A-A548-CDDDB0028463}"/>
    <cellStyle name="NormalUP 6" xfId="23914" xr:uid="{00000000-0005-0000-0000-00000F540000}"/>
    <cellStyle name="NormalUP 6 2" xfId="35821" xr:uid="{8A7C9065-BC8B-49E5-8BA0-2B1F3580803B}"/>
    <cellStyle name="NormalUP 7" xfId="29879" xr:uid="{1D0B6D79-0E3D-4BB5-9E30-D0CA86E23182}"/>
    <cellStyle name="Note 10" xfId="17230" xr:uid="{00000000-0005-0000-0000-000010540000}"/>
    <cellStyle name="Note 10 2" xfId="17231" xr:uid="{00000000-0005-0000-0000-000011540000}"/>
    <cellStyle name="Note 10 3" xfId="23922" xr:uid="{00000000-0005-0000-0000-000012540000}"/>
    <cellStyle name="Note 10 3 2" xfId="35829" xr:uid="{E313FAAF-65D7-479E-BBED-A977E4A9536A}"/>
    <cellStyle name="Note 10 4" xfId="29887" xr:uid="{69B366F1-974E-4EF0-B02F-F486F2CAF1F8}"/>
    <cellStyle name="Note 11" xfId="17232" xr:uid="{00000000-0005-0000-0000-000013540000}"/>
    <cellStyle name="Note 11 2" xfId="17233" xr:uid="{00000000-0005-0000-0000-000014540000}"/>
    <cellStyle name="Note 2" xfId="17234" xr:uid="{00000000-0005-0000-0000-000015540000}"/>
    <cellStyle name="Note 2 10" xfId="17235" xr:uid="{00000000-0005-0000-0000-000016540000}"/>
    <cellStyle name="Note 2 10 2" xfId="23923" xr:uid="{00000000-0005-0000-0000-000017540000}"/>
    <cellStyle name="Note 2 10 2 2" xfId="35830" xr:uid="{F45E36D3-FBB5-40AD-A4F5-39E21FA75052}"/>
    <cellStyle name="Note 2 10 3" xfId="29888" xr:uid="{DA1E0524-A4F8-4838-9168-8FAFE6E08562}"/>
    <cellStyle name="Note 2 11" xfId="17236" xr:uid="{00000000-0005-0000-0000-000018540000}"/>
    <cellStyle name="Note 2 11 2" xfId="23924" xr:uid="{00000000-0005-0000-0000-000019540000}"/>
    <cellStyle name="Note 2 11 2 2" xfId="35831" xr:uid="{84679970-A6E5-4CEF-819D-B27CEE85B73E}"/>
    <cellStyle name="Note 2 11 3" xfId="29889" xr:uid="{77BAB5A1-8B4E-49D4-AC56-37822D891737}"/>
    <cellStyle name="Note 2 12" xfId="17237" xr:uid="{00000000-0005-0000-0000-00001A540000}"/>
    <cellStyle name="Note 2 12 2" xfId="23925" xr:uid="{00000000-0005-0000-0000-00001B540000}"/>
    <cellStyle name="Note 2 12 2 2" xfId="35832" xr:uid="{E0D078A8-888F-475D-B617-B473DAEC0D78}"/>
    <cellStyle name="Note 2 12 3" xfId="29890" xr:uid="{07F0C596-CF3C-47BE-8B17-D6B40049539B}"/>
    <cellStyle name="Note 2 13" xfId="17238" xr:uid="{00000000-0005-0000-0000-00001C540000}"/>
    <cellStyle name="Note 2 13 2" xfId="23926" xr:uid="{00000000-0005-0000-0000-00001D540000}"/>
    <cellStyle name="Note 2 13 2 2" xfId="35833" xr:uid="{293D04B3-7BC8-4E52-AAF6-2D3C3F5A46FC}"/>
    <cellStyle name="Note 2 13 3" xfId="29891" xr:uid="{DCDCE0CA-3DD5-45A5-A814-DCB92496151F}"/>
    <cellStyle name="Note 2 14" xfId="17239" xr:uid="{00000000-0005-0000-0000-00001E540000}"/>
    <cellStyle name="Note 2 14 2" xfId="23927" xr:uid="{00000000-0005-0000-0000-00001F540000}"/>
    <cellStyle name="Note 2 14 2 2" xfId="35834" xr:uid="{452D2267-47D1-4125-B27F-27E9484DCE57}"/>
    <cellStyle name="Note 2 14 3" xfId="29892" xr:uid="{CE608862-828A-49F2-8CC8-DE0CEA9A59B1}"/>
    <cellStyle name="Note 2 15" xfId="17240" xr:uid="{00000000-0005-0000-0000-000020540000}"/>
    <cellStyle name="Note 2 16" xfId="17241" xr:uid="{00000000-0005-0000-0000-000021540000}"/>
    <cellStyle name="Note 2 2" xfId="17242" xr:uid="{00000000-0005-0000-0000-000022540000}"/>
    <cellStyle name="Note 2 2 10" xfId="17243" xr:uid="{00000000-0005-0000-0000-000023540000}"/>
    <cellStyle name="Note 2 2 10 2" xfId="23928" xr:uid="{00000000-0005-0000-0000-000024540000}"/>
    <cellStyle name="Note 2 2 10 2 2" xfId="35835" xr:uid="{795A4562-3449-42C4-B9E2-45A32B61CBD6}"/>
    <cellStyle name="Note 2 2 10 3" xfId="29893" xr:uid="{CD976B4A-4977-47A0-A7D7-38630E6531A6}"/>
    <cellStyle name="Note 2 2 11" xfId="17244" xr:uid="{00000000-0005-0000-0000-000025540000}"/>
    <cellStyle name="Note 2 2 11 2" xfId="23929" xr:uid="{00000000-0005-0000-0000-000026540000}"/>
    <cellStyle name="Note 2 2 11 2 2" xfId="35836" xr:uid="{A538F879-0650-44B4-A05E-CFFB3920F526}"/>
    <cellStyle name="Note 2 2 11 3" xfId="29894" xr:uid="{ADCD4C0F-6448-4CDE-B430-B767A3C64DBA}"/>
    <cellStyle name="Note 2 2 12" xfId="17245" xr:uid="{00000000-0005-0000-0000-000027540000}"/>
    <cellStyle name="Note 2 2 12 2" xfId="23930" xr:uid="{00000000-0005-0000-0000-000028540000}"/>
    <cellStyle name="Note 2 2 12 2 2" xfId="35837" xr:uid="{60804CDC-7205-4160-8658-E33CCD5D4D30}"/>
    <cellStyle name="Note 2 2 12 3" xfId="29895" xr:uid="{2D0CF3D3-370B-45BF-A737-C2165C6EBAF2}"/>
    <cellStyle name="Note 2 2 13" xfId="17246" xr:uid="{00000000-0005-0000-0000-000029540000}"/>
    <cellStyle name="Note 2 2 2" xfId="17247" xr:uid="{00000000-0005-0000-0000-00002A540000}"/>
    <cellStyle name="Note 2 2 2 10" xfId="29896" xr:uid="{43288150-FDAB-441D-9E80-D27E411B0E0A}"/>
    <cellStyle name="Note 2 2 2 2" xfId="17248" xr:uid="{00000000-0005-0000-0000-00002B540000}"/>
    <cellStyle name="Note 2 2 2 2 2" xfId="17249" xr:uid="{00000000-0005-0000-0000-00002C540000}"/>
    <cellStyle name="Note 2 2 2 2 2 2" xfId="17250" xr:uid="{00000000-0005-0000-0000-00002D540000}"/>
    <cellStyle name="Note 2 2 2 2 2 2 2" xfId="23934" xr:uid="{00000000-0005-0000-0000-00002E540000}"/>
    <cellStyle name="Note 2 2 2 2 2 2 2 2" xfId="35841" xr:uid="{FA815214-D1F4-47FD-8111-D03A8D2D7842}"/>
    <cellStyle name="Note 2 2 2 2 2 2 3" xfId="29899" xr:uid="{EB9EE340-184F-46D6-A96F-9011F1FD65AD}"/>
    <cellStyle name="Note 2 2 2 2 2 3" xfId="23933" xr:uid="{00000000-0005-0000-0000-00002F540000}"/>
    <cellStyle name="Note 2 2 2 2 2 3 2" xfId="35840" xr:uid="{D083969D-AA4E-4376-B2C7-3657227D2739}"/>
    <cellStyle name="Note 2 2 2 2 2 4" xfId="29898" xr:uid="{AF0535C3-27CF-42E8-A0DD-CCF103EC8D5C}"/>
    <cellStyle name="Note 2 2 2 2 3" xfId="17251" xr:uid="{00000000-0005-0000-0000-000030540000}"/>
    <cellStyle name="Note 2 2 2 2 3 2" xfId="23935" xr:uid="{00000000-0005-0000-0000-000031540000}"/>
    <cellStyle name="Note 2 2 2 2 3 2 2" xfId="35842" xr:uid="{BCC8B7D1-AC6C-492B-BF65-99F5E56111C8}"/>
    <cellStyle name="Note 2 2 2 2 3 3" xfId="29900" xr:uid="{05B75F51-CF1D-45C1-8B4A-814E5DA0F4EF}"/>
    <cellStyle name="Note 2 2 2 2 4" xfId="17252" xr:uid="{00000000-0005-0000-0000-000032540000}"/>
    <cellStyle name="Note 2 2 2 2 4 2" xfId="23936" xr:uid="{00000000-0005-0000-0000-000033540000}"/>
    <cellStyle name="Note 2 2 2 2 4 2 2" xfId="35843" xr:uid="{A59FD3AF-7E4E-45CA-800A-1C0F516F289A}"/>
    <cellStyle name="Note 2 2 2 2 4 3" xfId="29901" xr:uid="{4DE8FA32-6956-4F6C-A909-57D5E278874E}"/>
    <cellStyle name="Note 2 2 2 2 5" xfId="17253" xr:uid="{00000000-0005-0000-0000-000034540000}"/>
    <cellStyle name="Note 2 2 2 2 5 2" xfId="23937" xr:uid="{00000000-0005-0000-0000-000035540000}"/>
    <cellStyle name="Note 2 2 2 2 5 2 2" xfId="35844" xr:uid="{ACE506CC-2BDD-4D83-B7B4-C1D5629D7B87}"/>
    <cellStyle name="Note 2 2 2 2 5 3" xfId="29902" xr:uid="{0886A644-60DC-4666-96E7-FB601059D0A7}"/>
    <cellStyle name="Note 2 2 2 2 6" xfId="17254" xr:uid="{00000000-0005-0000-0000-000036540000}"/>
    <cellStyle name="Note 2 2 2 2 6 2" xfId="23938" xr:uid="{00000000-0005-0000-0000-000037540000}"/>
    <cellStyle name="Note 2 2 2 2 6 2 2" xfId="35845" xr:uid="{161F741C-CF6E-44BA-9754-9B2EA3E72D5B}"/>
    <cellStyle name="Note 2 2 2 2 6 3" xfId="29903" xr:uid="{D18F1677-CE34-4042-96D3-75C254F99142}"/>
    <cellStyle name="Note 2 2 2 2 7" xfId="17255" xr:uid="{00000000-0005-0000-0000-000038540000}"/>
    <cellStyle name="Note 2 2 2 2 8" xfId="23932" xr:uid="{00000000-0005-0000-0000-000039540000}"/>
    <cellStyle name="Note 2 2 2 2 8 2" xfId="35839" xr:uid="{8B22C702-D5F8-420A-8E80-0929A2D87639}"/>
    <cellStyle name="Note 2 2 2 2 9" xfId="29897" xr:uid="{D52BE93A-B947-4800-AA17-7B830EB50646}"/>
    <cellStyle name="Note 2 2 2 3" xfId="17256" xr:uid="{00000000-0005-0000-0000-00003A540000}"/>
    <cellStyle name="Note 2 2 2 3 2" xfId="17257" xr:uid="{00000000-0005-0000-0000-00003B540000}"/>
    <cellStyle name="Note 2 2 2 3 2 2" xfId="23940" xr:uid="{00000000-0005-0000-0000-00003C540000}"/>
    <cellStyle name="Note 2 2 2 3 2 2 2" xfId="35847" xr:uid="{CFF39C47-5F76-4B50-9590-E5E913E5EEE6}"/>
    <cellStyle name="Note 2 2 2 3 2 3" xfId="29905" xr:uid="{7F7DB6D5-47B7-4194-8CC2-8B4A64FD2C85}"/>
    <cellStyle name="Note 2 2 2 3 3" xfId="17258" xr:uid="{00000000-0005-0000-0000-00003D540000}"/>
    <cellStyle name="Note 2 2 2 3 4" xfId="23939" xr:uid="{00000000-0005-0000-0000-00003E540000}"/>
    <cellStyle name="Note 2 2 2 3 4 2" xfId="35846" xr:uid="{1D374359-E1D1-46E3-A2BC-7FEE5345F6D1}"/>
    <cellStyle name="Note 2 2 2 3 5" xfId="29904" xr:uid="{DF66F560-4FEB-44B0-A30C-87DA369632B7}"/>
    <cellStyle name="Note 2 2 2 4" xfId="17259" xr:uid="{00000000-0005-0000-0000-00003F540000}"/>
    <cellStyle name="Note 2 2 2 4 2" xfId="23941" xr:uid="{00000000-0005-0000-0000-000040540000}"/>
    <cellStyle name="Note 2 2 2 4 2 2" xfId="35848" xr:uid="{3F56C6D8-86DC-4A9D-A1FA-63842691E877}"/>
    <cellStyle name="Note 2 2 2 4 3" xfId="29906" xr:uid="{0BD56B99-B2FD-46DD-948E-893115D65B83}"/>
    <cellStyle name="Note 2 2 2 5" xfId="17260" xr:uid="{00000000-0005-0000-0000-000041540000}"/>
    <cellStyle name="Note 2 2 2 5 2" xfId="23942" xr:uid="{00000000-0005-0000-0000-000042540000}"/>
    <cellStyle name="Note 2 2 2 5 2 2" xfId="35849" xr:uid="{972C6393-905D-487A-BAC2-200F330D725E}"/>
    <cellStyle name="Note 2 2 2 5 3" xfId="29907" xr:uid="{3394BFBE-2998-4355-A536-839ABF8364F7}"/>
    <cellStyle name="Note 2 2 2 6" xfId="17261" xr:uid="{00000000-0005-0000-0000-000043540000}"/>
    <cellStyle name="Note 2 2 2 6 2" xfId="23943" xr:uid="{00000000-0005-0000-0000-000044540000}"/>
    <cellStyle name="Note 2 2 2 6 2 2" xfId="35850" xr:uid="{606B6D52-F776-49AD-8D97-B3483E3A2454}"/>
    <cellStyle name="Note 2 2 2 6 3" xfId="29908" xr:uid="{293D8227-26D1-43B6-9145-9BF27EFCD2AD}"/>
    <cellStyle name="Note 2 2 2 7" xfId="17262" xr:uid="{00000000-0005-0000-0000-000045540000}"/>
    <cellStyle name="Note 2 2 2 7 2" xfId="23944" xr:uid="{00000000-0005-0000-0000-000046540000}"/>
    <cellStyle name="Note 2 2 2 7 2 2" xfId="35851" xr:uid="{3092412C-6494-4A35-933B-C76A94AD9461}"/>
    <cellStyle name="Note 2 2 2 7 3" xfId="29909" xr:uid="{02E1C67C-91F5-4EFC-B23B-149130A18362}"/>
    <cellStyle name="Note 2 2 2 8" xfId="17263" xr:uid="{00000000-0005-0000-0000-000047540000}"/>
    <cellStyle name="Note 2 2 2 9" xfId="23931" xr:uid="{00000000-0005-0000-0000-000048540000}"/>
    <cellStyle name="Note 2 2 2 9 2" xfId="35838" xr:uid="{6224CC41-4212-4EFE-A705-84037CBF0618}"/>
    <cellStyle name="Note 2 2 3" xfId="17264" xr:uid="{00000000-0005-0000-0000-000049540000}"/>
    <cellStyle name="Note 2 2 3 2" xfId="17265" xr:uid="{00000000-0005-0000-0000-00004A540000}"/>
    <cellStyle name="Note 2 2 3 2 2" xfId="23946" xr:uid="{00000000-0005-0000-0000-00004B540000}"/>
    <cellStyle name="Note 2 2 3 2 2 2" xfId="35853" xr:uid="{1E103075-D363-472E-BF97-3B2C5FDB374A}"/>
    <cellStyle name="Note 2 2 3 2 3" xfId="29911" xr:uid="{4799B627-6B69-46CC-A74F-9EA22414283A}"/>
    <cellStyle name="Note 2 2 3 3" xfId="17266" xr:uid="{00000000-0005-0000-0000-00004C540000}"/>
    <cellStyle name="Note 2 2 3 3 2" xfId="23947" xr:uid="{00000000-0005-0000-0000-00004D540000}"/>
    <cellStyle name="Note 2 2 3 3 2 2" xfId="35854" xr:uid="{D8DCA6B0-E2DE-455E-AFD5-33737EAACE89}"/>
    <cellStyle name="Note 2 2 3 3 3" xfId="29912" xr:uid="{1E571570-CC53-4362-9B02-CFD6CE22FD94}"/>
    <cellStyle name="Note 2 2 3 4" xfId="17267" xr:uid="{00000000-0005-0000-0000-00004E540000}"/>
    <cellStyle name="Note 2 2 3 4 2" xfId="23948" xr:uid="{00000000-0005-0000-0000-00004F540000}"/>
    <cellStyle name="Note 2 2 3 4 2 2" xfId="35855" xr:uid="{8DCB4C34-B499-41ED-B4F1-BB297F95BEE8}"/>
    <cellStyle name="Note 2 2 3 4 3" xfId="29913" xr:uid="{A9803793-E850-4625-BB3F-FEEAF1032B1A}"/>
    <cellStyle name="Note 2 2 3 5" xfId="17268" xr:uid="{00000000-0005-0000-0000-000050540000}"/>
    <cellStyle name="Note 2 2 3 6" xfId="23945" xr:uid="{00000000-0005-0000-0000-000051540000}"/>
    <cellStyle name="Note 2 2 3 6 2" xfId="35852" xr:uid="{53FAADF3-D205-4043-BA58-51A0CCD8F6D3}"/>
    <cellStyle name="Note 2 2 3 7" xfId="29910" xr:uid="{13FDBBD5-79B6-4687-9793-04982D4367B2}"/>
    <cellStyle name="Note 2 2 4" xfId="17269" xr:uid="{00000000-0005-0000-0000-000052540000}"/>
    <cellStyle name="Note 2 2 4 2" xfId="17270" xr:uid="{00000000-0005-0000-0000-000053540000}"/>
    <cellStyle name="Note 2 2 4 3" xfId="23949" xr:uid="{00000000-0005-0000-0000-000054540000}"/>
    <cellStyle name="Note 2 2 4 3 2" xfId="35856" xr:uid="{0D6B6A1C-B15A-4021-99FE-F9EEB40CCEF2}"/>
    <cellStyle name="Note 2 2 4 4" xfId="29914" xr:uid="{B18D8328-0815-42CE-8430-0786052930EB}"/>
    <cellStyle name="Note 2 2 5" xfId="17271" xr:uid="{00000000-0005-0000-0000-000055540000}"/>
    <cellStyle name="Note 2 2 5 2" xfId="17272" xr:uid="{00000000-0005-0000-0000-000056540000}"/>
    <cellStyle name="Note 2 2 5 3" xfId="23950" xr:uid="{00000000-0005-0000-0000-000057540000}"/>
    <cellStyle name="Note 2 2 5 3 2" xfId="35857" xr:uid="{BDE03E32-BDAF-4494-801D-47DD98E215F1}"/>
    <cellStyle name="Note 2 2 5 4" xfId="29915" xr:uid="{26D7EAAE-ED4C-4493-8B36-2CBE23121E70}"/>
    <cellStyle name="Note 2 2 6" xfId="17273" xr:uid="{00000000-0005-0000-0000-000058540000}"/>
    <cellStyle name="Note 2 2 6 2" xfId="23951" xr:uid="{00000000-0005-0000-0000-000059540000}"/>
    <cellStyle name="Note 2 2 6 2 2" xfId="35858" xr:uid="{D706BA28-BAF3-4747-818C-8D65DBBCDA75}"/>
    <cellStyle name="Note 2 2 6 3" xfId="29916" xr:uid="{B8409A8D-C34D-4220-BFDA-87C6C4955F89}"/>
    <cellStyle name="Note 2 2 7" xfId="17274" xr:uid="{00000000-0005-0000-0000-00005A540000}"/>
    <cellStyle name="Note 2 2 7 2" xfId="23952" xr:uid="{00000000-0005-0000-0000-00005B540000}"/>
    <cellStyle name="Note 2 2 7 2 2" xfId="35859" xr:uid="{B8D103F0-BBB0-4180-87DD-2D34D7900AAD}"/>
    <cellStyle name="Note 2 2 7 3" xfId="29917" xr:uid="{68C7B097-F23F-40E3-9D3D-51BD090886DC}"/>
    <cellStyle name="Note 2 2 8" xfId="17275" xr:uid="{00000000-0005-0000-0000-00005C540000}"/>
    <cellStyle name="Note 2 2 8 2" xfId="23953" xr:uid="{00000000-0005-0000-0000-00005D540000}"/>
    <cellStyle name="Note 2 2 8 2 2" xfId="35860" xr:uid="{674EA3AB-A54D-4A60-84AA-5D0AFB313A6A}"/>
    <cellStyle name="Note 2 2 8 3" xfId="29918" xr:uid="{424B1053-DD28-49C8-964B-9FDF5403135C}"/>
    <cellStyle name="Note 2 2 9" xfId="17276" xr:uid="{00000000-0005-0000-0000-00005E540000}"/>
    <cellStyle name="Note 2 2 9 2" xfId="23954" xr:uid="{00000000-0005-0000-0000-00005F540000}"/>
    <cellStyle name="Note 2 2 9 2 2" xfId="35861" xr:uid="{63B05084-3628-4D49-9C58-11E85626C0B6}"/>
    <cellStyle name="Note 2 2 9 3" xfId="29919" xr:uid="{7CBD7C73-277A-490C-B049-494CAAFD6412}"/>
    <cellStyle name="Note 2 3" xfId="17277" xr:uid="{00000000-0005-0000-0000-000060540000}"/>
    <cellStyle name="Note 2 3 2" xfId="17278" xr:uid="{00000000-0005-0000-0000-000061540000}"/>
    <cellStyle name="Note 2 3 2 2" xfId="17279" xr:uid="{00000000-0005-0000-0000-000062540000}"/>
    <cellStyle name="Note 2 3 2 3" xfId="17280" xr:uid="{00000000-0005-0000-0000-000063540000}"/>
    <cellStyle name="Note 2 3 2 4" xfId="17281" xr:uid="{00000000-0005-0000-0000-000064540000}"/>
    <cellStyle name="Note 2 3 2 5" xfId="23956" xr:uid="{00000000-0005-0000-0000-000065540000}"/>
    <cellStyle name="Note 2 3 2 5 2" xfId="35863" xr:uid="{FCD4A546-ADF2-49A8-A9D6-FFD7A5D86CED}"/>
    <cellStyle name="Note 2 3 2 6" xfId="29921" xr:uid="{0051170A-BC6C-4D6B-8FBC-D420A38BFED2}"/>
    <cellStyle name="Note 2 3 3" xfId="17282" xr:uid="{00000000-0005-0000-0000-000066540000}"/>
    <cellStyle name="Note 2 3 4" xfId="17283" xr:uid="{00000000-0005-0000-0000-000067540000}"/>
    <cellStyle name="Note 2 3 5" xfId="17284" xr:uid="{00000000-0005-0000-0000-000068540000}"/>
    <cellStyle name="Note 2 3 6" xfId="23955" xr:uid="{00000000-0005-0000-0000-000069540000}"/>
    <cellStyle name="Note 2 3 6 2" xfId="35862" xr:uid="{5DAF787A-56E8-4BEC-92DB-29DD8D4CC650}"/>
    <cellStyle name="Note 2 3 7" xfId="29920" xr:uid="{0EA01A9A-69E9-4F92-9A46-95E3821292E7}"/>
    <cellStyle name="Note 2 4" xfId="17285" xr:uid="{00000000-0005-0000-0000-00006A540000}"/>
    <cellStyle name="Note 2 4 10" xfId="29922" xr:uid="{7B05EE0A-64D6-4871-9C48-2F9624B143F0}"/>
    <cellStyle name="Note 2 4 2" xfId="17286" xr:uid="{00000000-0005-0000-0000-00006B540000}"/>
    <cellStyle name="Note 2 4 2 2" xfId="17287" xr:uid="{00000000-0005-0000-0000-00006C540000}"/>
    <cellStyle name="Note 2 4 2 2 2" xfId="23959" xr:uid="{00000000-0005-0000-0000-00006D540000}"/>
    <cellStyle name="Note 2 4 2 2 2 2" xfId="35866" xr:uid="{A23D18CE-B8BB-4199-B551-805596E9489E}"/>
    <cellStyle name="Note 2 4 2 2 3" xfId="29924" xr:uid="{AEAEC41B-3D58-4CE7-8531-56115CBEB3EC}"/>
    <cellStyle name="Note 2 4 2 3" xfId="23958" xr:uid="{00000000-0005-0000-0000-00006E540000}"/>
    <cellStyle name="Note 2 4 2 3 2" xfId="35865" xr:uid="{2E947037-122A-404E-9436-8F03675A4324}"/>
    <cellStyle name="Note 2 4 2 4" xfId="29923" xr:uid="{254A4C2D-6374-4731-AE31-62667E69F053}"/>
    <cellStyle name="Note 2 4 3" xfId="17288" xr:uid="{00000000-0005-0000-0000-00006F540000}"/>
    <cellStyle name="Note 2 4 3 2" xfId="23960" xr:uid="{00000000-0005-0000-0000-000070540000}"/>
    <cellStyle name="Note 2 4 3 2 2" xfId="35867" xr:uid="{EACF3857-A7BD-4A2C-876E-BC94F00322F3}"/>
    <cellStyle name="Note 2 4 3 3" xfId="29925" xr:uid="{BD35C808-A79A-4933-A70D-8D1ADA0B5C76}"/>
    <cellStyle name="Note 2 4 4" xfId="17289" xr:uid="{00000000-0005-0000-0000-000071540000}"/>
    <cellStyle name="Note 2 4 4 2" xfId="23961" xr:uid="{00000000-0005-0000-0000-000072540000}"/>
    <cellStyle name="Note 2 4 4 2 2" xfId="35868" xr:uid="{AB558B96-746A-480F-A504-E45A100C9F41}"/>
    <cellStyle name="Note 2 4 4 3" xfId="29926" xr:uid="{94D0443C-E359-4C56-B8D8-D777558F1B25}"/>
    <cellStyle name="Note 2 4 5" xfId="17290" xr:uid="{00000000-0005-0000-0000-000073540000}"/>
    <cellStyle name="Note 2 4 5 2" xfId="23962" xr:uid="{00000000-0005-0000-0000-000074540000}"/>
    <cellStyle name="Note 2 4 5 2 2" xfId="35869" xr:uid="{8F98D206-B209-4BAD-A59D-37936DB8BA90}"/>
    <cellStyle name="Note 2 4 5 3" xfId="29927" xr:uid="{A10D165D-1715-4C54-B6CA-665A571BE0AA}"/>
    <cellStyle name="Note 2 4 6" xfId="17291" xr:uid="{00000000-0005-0000-0000-000075540000}"/>
    <cellStyle name="Note 2 4 6 2" xfId="23963" xr:uid="{00000000-0005-0000-0000-000076540000}"/>
    <cellStyle name="Note 2 4 6 2 2" xfId="35870" xr:uid="{017D31F8-F55A-4129-8EF8-0424E177C4E9}"/>
    <cellStyle name="Note 2 4 6 3" xfId="29928" xr:uid="{9267F9B9-1A69-445A-B023-0277ABA885D0}"/>
    <cellStyle name="Note 2 4 7" xfId="17292" xr:uid="{00000000-0005-0000-0000-000077540000}"/>
    <cellStyle name="Note 2 4 7 2" xfId="23964" xr:uid="{00000000-0005-0000-0000-000078540000}"/>
    <cellStyle name="Note 2 4 7 2 2" xfId="35871" xr:uid="{F6C09E4F-3D6A-4C77-BE2C-C7873890D52B}"/>
    <cellStyle name="Note 2 4 7 3" xfId="29929" xr:uid="{4587AB35-5303-4AB7-A4FC-9FCE3718F0BD}"/>
    <cellStyle name="Note 2 4 8" xfId="17293" xr:uid="{00000000-0005-0000-0000-000079540000}"/>
    <cellStyle name="Note 2 4 9" xfId="23957" xr:uid="{00000000-0005-0000-0000-00007A540000}"/>
    <cellStyle name="Note 2 4 9 2" xfId="35864" xr:uid="{2F4235E2-45AD-4186-97BD-B17E779F0DD2}"/>
    <cellStyle name="Note 2 5" xfId="17294" xr:uid="{00000000-0005-0000-0000-00007B540000}"/>
    <cellStyle name="Note 2 5 2" xfId="17295" xr:uid="{00000000-0005-0000-0000-00007C540000}"/>
    <cellStyle name="Note 2 5 2 2" xfId="23966" xr:uid="{00000000-0005-0000-0000-00007D540000}"/>
    <cellStyle name="Note 2 5 2 2 2" xfId="35873" xr:uid="{72FED536-031B-409B-9ED9-997CE00EAD6A}"/>
    <cellStyle name="Note 2 5 2 3" xfId="29931" xr:uid="{CD9217F2-46E6-480F-B23D-96D67778ABEB}"/>
    <cellStyle name="Note 2 5 3" xfId="17296" xr:uid="{00000000-0005-0000-0000-00007E540000}"/>
    <cellStyle name="Note 2 5 3 2" xfId="23967" xr:uid="{00000000-0005-0000-0000-00007F540000}"/>
    <cellStyle name="Note 2 5 3 2 2" xfId="35874" xr:uid="{EAF07BAC-E3B9-4A4C-8D00-C724458A841E}"/>
    <cellStyle name="Note 2 5 3 3" xfId="29932" xr:uid="{36E1D48E-E25B-46BC-9097-97428C832FEC}"/>
    <cellStyle name="Note 2 5 4" xfId="17297" xr:uid="{00000000-0005-0000-0000-000080540000}"/>
    <cellStyle name="Note 2 5 5" xfId="23965" xr:uid="{00000000-0005-0000-0000-000081540000}"/>
    <cellStyle name="Note 2 5 5 2" xfId="35872" xr:uid="{BAED8C8F-98E1-40BD-8228-AD1980EA7534}"/>
    <cellStyle name="Note 2 5 6" xfId="29930" xr:uid="{D03C76BF-5528-44E9-A10E-B3E871169B7B}"/>
    <cellStyle name="Note 2 6" xfId="17298" xr:uid="{00000000-0005-0000-0000-000082540000}"/>
    <cellStyle name="Note 2 6 2" xfId="17299" xr:uid="{00000000-0005-0000-0000-000083540000}"/>
    <cellStyle name="Note 2 6 3" xfId="23968" xr:uid="{00000000-0005-0000-0000-000084540000}"/>
    <cellStyle name="Note 2 6 3 2" xfId="35875" xr:uid="{74AC8EBF-609A-4135-A5DC-AE80780C37AF}"/>
    <cellStyle name="Note 2 6 4" xfId="29933" xr:uid="{27CC0D2E-DCD5-4971-98CB-6C78311B0A6B}"/>
    <cellStyle name="Note 2 7" xfId="17300" xr:uid="{00000000-0005-0000-0000-000085540000}"/>
    <cellStyle name="Note 2 7 2" xfId="17301" xr:uid="{00000000-0005-0000-0000-000086540000}"/>
    <cellStyle name="Note 2 7 3" xfId="23969" xr:uid="{00000000-0005-0000-0000-000087540000}"/>
    <cellStyle name="Note 2 7 3 2" xfId="35876" xr:uid="{60ADCD71-50CD-4052-AE86-E1080035C653}"/>
    <cellStyle name="Note 2 7 4" xfId="29934" xr:uid="{D4BDEB74-46FA-432B-B0CD-EA265BF7C715}"/>
    <cellStyle name="Note 2 8" xfId="17302" xr:uid="{00000000-0005-0000-0000-000088540000}"/>
    <cellStyle name="Note 2 8 2" xfId="23970" xr:uid="{00000000-0005-0000-0000-000089540000}"/>
    <cellStyle name="Note 2 8 2 2" xfId="35877" xr:uid="{26A956FE-B44A-4A6F-A41E-2EC8BAB17D36}"/>
    <cellStyle name="Note 2 8 3" xfId="29935" xr:uid="{9546C34D-E365-4AD9-A3BF-454B0E004931}"/>
    <cellStyle name="Note 2 9" xfId="17303" xr:uid="{00000000-0005-0000-0000-00008A540000}"/>
    <cellStyle name="Note 2 9 2" xfId="23971" xr:uid="{00000000-0005-0000-0000-00008B540000}"/>
    <cellStyle name="Note 2 9 2 2" xfId="35878" xr:uid="{D4F9C9B2-2E88-4529-BFA8-3E0F09C89BBF}"/>
    <cellStyle name="Note 2 9 3" xfId="29936" xr:uid="{FF1CA6D0-0E37-4518-9A2E-5A41D1CB0CEB}"/>
    <cellStyle name="Note 3" xfId="17304" xr:uid="{00000000-0005-0000-0000-00008C540000}"/>
    <cellStyle name="Note 3 10" xfId="29937" xr:uid="{C60F2102-6FD2-44C9-B5D3-2284C81B175F}"/>
    <cellStyle name="Note 3 2" xfId="17305" xr:uid="{00000000-0005-0000-0000-00008D540000}"/>
    <cellStyle name="Note 3 2 2" xfId="17306" xr:uid="{00000000-0005-0000-0000-00008E540000}"/>
    <cellStyle name="Note 3 2 2 2" xfId="17307" xr:uid="{00000000-0005-0000-0000-00008F540000}"/>
    <cellStyle name="Note 3 2 2 3" xfId="17308" xr:uid="{00000000-0005-0000-0000-000090540000}"/>
    <cellStyle name="Note 3 2 2 4" xfId="17309" xr:uid="{00000000-0005-0000-0000-000091540000}"/>
    <cellStyle name="Note 3 2 2 5" xfId="23974" xr:uid="{00000000-0005-0000-0000-000092540000}"/>
    <cellStyle name="Note 3 2 2 5 2" xfId="35881" xr:uid="{86928A18-F02C-4660-B887-D19438691554}"/>
    <cellStyle name="Note 3 2 2 6" xfId="29939" xr:uid="{46CB0F54-22B7-4DF4-92A2-119F1B591F4B}"/>
    <cellStyle name="Note 3 2 3" xfId="17310" xr:uid="{00000000-0005-0000-0000-000093540000}"/>
    <cellStyle name="Note 3 2 3 2" xfId="17311" xr:uid="{00000000-0005-0000-0000-000094540000}"/>
    <cellStyle name="Note 3 2 3 3" xfId="23975" xr:uid="{00000000-0005-0000-0000-000095540000}"/>
    <cellStyle name="Note 3 2 3 3 2" xfId="35882" xr:uid="{A1EF7CDA-B688-42F4-8D40-C5E5F7122FA0}"/>
    <cellStyle name="Note 3 2 3 4" xfId="29940" xr:uid="{659716B8-9E85-463D-96A6-7E86016B2183}"/>
    <cellStyle name="Note 3 2 4" xfId="17312" xr:uid="{00000000-0005-0000-0000-000096540000}"/>
    <cellStyle name="Note 3 2 4 2" xfId="17313" xr:uid="{00000000-0005-0000-0000-000097540000}"/>
    <cellStyle name="Note 3 2 4 3" xfId="23976" xr:uid="{00000000-0005-0000-0000-000098540000}"/>
    <cellStyle name="Note 3 2 4 3 2" xfId="35883" xr:uid="{52D2C4DC-9694-4236-A7D6-E5D0BEB0D765}"/>
    <cellStyle name="Note 3 2 4 4" xfId="29941" xr:uid="{64FB7326-A92C-4873-B807-CD0D07AE0B63}"/>
    <cellStyle name="Note 3 2 5" xfId="17314" xr:uid="{00000000-0005-0000-0000-000099540000}"/>
    <cellStyle name="Note 3 2 5 2" xfId="17315" xr:uid="{00000000-0005-0000-0000-00009A540000}"/>
    <cellStyle name="Note 3 2 5 3" xfId="23977" xr:uid="{00000000-0005-0000-0000-00009B540000}"/>
    <cellStyle name="Note 3 2 5 3 2" xfId="35884" xr:uid="{67D00F1E-3CD3-4BE6-9450-A6C10BFAA935}"/>
    <cellStyle name="Note 3 2 5 4" xfId="29942" xr:uid="{8A84B62D-1AE5-4364-A763-805E95E502D5}"/>
    <cellStyle name="Note 3 2 6" xfId="17316" xr:uid="{00000000-0005-0000-0000-00009C540000}"/>
    <cellStyle name="Note 3 2 6 2" xfId="23978" xr:uid="{00000000-0005-0000-0000-00009D540000}"/>
    <cellStyle name="Note 3 2 6 2 2" xfId="35885" xr:uid="{6CC90287-30B8-4288-BFA7-7E13D9D11526}"/>
    <cellStyle name="Note 3 2 6 3" xfId="29943" xr:uid="{9F36582B-62A1-45E9-A67A-3F58870FB202}"/>
    <cellStyle name="Note 3 2 7" xfId="17317" xr:uid="{00000000-0005-0000-0000-00009E540000}"/>
    <cellStyle name="Note 3 2 8" xfId="23973" xr:uid="{00000000-0005-0000-0000-00009F540000}"/>
    <cellStyle name="Note 3 2 8 2" xfId="35880" xr:uid="{484D8469-C040-44DA-BB2F-DBDC35A7FBD1}"/>
    <cellStyle name="Note 3 2 9" xfId="29938" xr:uid="{F69C1411-1BBE-415B-A518-93724B2D59E4}"/>
    <cellStyle name="Note 3 3" xfId="17318" xr:uid="{00000000-0005-0000-0000-0000A0540000}"/>
    <cellStyle name="Note 3 3 2" xfId="17319" xr:uid="{00000000-0005-0000-0000-0000A1540000}"/>
    <cellStyle name="Note 3 3 2 2" xfId="17320" xr:uid="{00000000-0005-0000-0000-0000A2540000}"/>
    <cellStyle name="Note 3 3 2 3" xfId="17321" xr:uid="{00000000-0005-0000-0000-0000A3540000}"/>
    <cellStyle name="Note 3 3 2 4" xfId="17322" xr:uid="{00000000-0005-0000-0000-0000A4540000}"/>
    <cellStyle name="Note 3 3 2 5" xfId="23980" xr:uid="{00000000-0005-0000-0000-0000A5540000}"/>
    <cellStyle name="Note 3 3 2 5 2" xfId="35887" xr:uid="{C145CBBB-616C-4885-8310-3B80244FB867}"/>
    <cellStyle name="Note 3 3 2 6" xfId="29945" xr:uid="{1C10D0E1-92DE-4BC8-86B9-6C7CF5E64497}"/>
    <cellStyle name="Note 3 3 3" xfId="17323" xr:uid="{00000000-0005-0000-0000-0000A6540000}"/>
    <cellStyle name="Note 3 3 4" xfId="17324" xr:uid="{00000000-0005-0000-0000-0000A7540000}"/>
    <cellStyle name="Note 3 3 5" xfId="17325" xr:uid="{00000000-0005-0000-0000-0000A8540000}"/>
    <cellStyle name="Note 3 3 6" xfId="23979" xr:uid="{00000000-0005-0000-0000-0000A9540000}"/>
    <cellStyle name="Note 3 3 6 2" xfId="35886" xr:uid="{227A8C0C-7C3C-46B7-A831-D1CF3358F356}"/>
    <cellStyle name="Note 3 3 7" xfId="29944" xr:uid="{00138B1C-6B50-4370-8F00-D57BDB9FAFC5}"/>
    <cellStyle name="Note 3 4" xfId="17326" xr:uid="{00000000-0005-0000-0000-0000AA540000}"/>
    <cellStyle name="Note 3 4 2" xfId="17327" xr:uid="{00000000-0005-0000-0000-0000AB540000}"/>
    <cellStyle name="Note 3 4 2 2" xfId="23983" xr:uid="{00000000-0005-0000-0000-0000AC540000}"/>
    <cellStyle name="Note 3 4 2 2 2" xfId="35890" xr:uid="{D1B652CB-5021-4F7A-888B-A8A4A09FF43B}"/>
    <cellStyle name="Note 3 4 2 3" xfId="29947" xr:uid="{EF7406F1-493E-47AE-B6B9-037963730AE0}"/>
    <cellStyle name="Note 3 4 3" xfId="17328" xr:uid="{00000000-0005-0000-0000-0000AD540000}"/>
    <cellStyle name="Note 3 4 4" xfId="23982" xr:uid="{00000000-0005-0000-0000-0000AE540000}"/>
    <cellStyle name="Note 3 4 4 2" xfId="35889" xr:uid="{F1838AAF-72D0-4122-B1A3-FF35A7298060}"/>
    <cellStyle name="Note 3 4 5" xfId="29946" xr:uid="{A8BE004C-0D4C-45BB-95D8-A44BB3A069C4}"/>
    <cellStyle name="Note 3 5" xfId="17329" xr:uid="{00000000-0005-0000-0000-0000AF540000}"/>
    <cellStyle name="Note 3 5 2" xfId="17330" xr:uid="{00000000-0005-0000-0000-0000B0540000}"/>
    <cellStyle name="Note 3 5 3" xfId="23984" xr:uid="{00000000-0005-0000-0000-0000B1540000}"/>
    <cellStyle name="Note 3 5 3 2" xfId="35891" xr:uid="{CD8D966B-42E7-4275-B830-26782EF00F91}"/>
    <cellStyle name="Note 3 5 4" xfId="29948" xr:uid="{61F1A57E-11B8-4A5E-BDB1-EFF697EEB0FB}"/>
    <cellStyle name="Note 3 6" xfId="17331" xr:uid="{00000000-0005-0000-0000-0000B2540000}"/>
    <cellStyle name="Note 3 6 2" xfId="17332" xr:uid="{00000000-0005-0000-0000-0000B3540000}"/>
    <cellStyle name="Note 3 6 3" xfId="23985" xr:uid="{00000000-0005-0000-0000-0000B4540000}"/>
    <cellStyle name="Note 3 6 3 2" xfId="35892" xr:uid="{E70ABD92-F180-479C-9BAE-89EECAAA72B6}"/>
    <cellStyle name="Note 3 6 4" xfId="29949" xr:uid="{AF1AD8DC-9975-4FD3-9CDE-A1868749B8F6}"/>
    <cellStyle name="Note 3 7" xfId="17333" xr:uid="{00000000-0005-0000-0000-0000B5540000}"/>
    <cellStyle name="Note 3 7 2" xfId="17334" xr:uid="{00000000-0005-0000-0000-0000B6540000}"/>
    <cellStyle name="Note 3 7 3" xfId="23986" xr:uid="{00000000-0005-0000-0000-0000B7540000}"/>
    <cellStyle name="Note 3 7 3 2" xfId="35893" xr:uid="{B76DEA2A-316E-41AA-A0DB-25F4CA054DA6}"/>
    <cellStyle name="Note 3 7 4" xfId="29950" xr:uid="{11530E25-ACD5-4638-ADA2-010C46321ECA}"/>
    <cellStyle name="Note 3 8" xfId="17335" xr:uid="{00000000-0005-0000-0000-0000B8540000}"/>
    <cellStyle name="Note 3 9" xfId="23972" xr:uid="{00000000-0005-0000-0000-0000B9540000}"/>
    <cellStyle name="Note 3 9 2" xfId="35879" xr:uid="{EF583B92-4F33-4353-AE90-CE9ED23F6CE5}"/>
    <cellStyle name="Note 4" xfId="17336" xr:uid="{00000000-0005-0000-0000-0000BA540000}"/>
    <cellStyle name="Note 4 10" xfId="29951" xr:uid="{B8FE225D-30E8-4C8D-9817-4B1CBD2C2ADA}"/>
    <cellStyle name="Note 4 2" xfId="17337" xr:uid="{00000000-0005-0000-0000-0000BB540000}"/>
    <cellStyle name="Note 4 2 2" xfId="17338" xr:uid="{00000000-0005-0000-0000-0000BC540000}"/>
    <cellStyle name="Note 4 2 2 2" xfId="17339" xr:uid="{00000000-0005-0000-0000-0000BD540000}"/>
    <cellStyle name="Note 4 2 2 2 2" xfId="17340" xr:uid="{00000000-0005-0000-0000-0000BE540000}"/>
    <cellStyle name="Note 4 2 2 2 2 2" xfId="23991" xr:uid="{00000000-0005-0000-0000-0000BF540000}"/>
    <cellStyle name="Note 4 2 2 2 2 2 2" xfId="35898" xr:uid="{59253E6B-F54B-4231-98E1-45A92FFDCC95}"/>
    <cellStyle name="Note 4 2 2 2 2 3" xfId="29955" xr:uid="{4C34C721-BDA1-4A18-B7A1-D06B33636A34}"/>
    <cellStyle name="Note 4 2 2 2 3" xfId="17341" xr:uid="{00000000-0005-0000-0000-0000C0540000}"/>
    <cellStyle name="Note 4 2 2 2 4" xfId="23990" xr:uid="{00000000-0005-0000-0000-0000C1540000}"/>
    <cellStyle name="Note 4 2 2 2 4 2" xfId="35897" xr:uid="{6DE885EE-B469-4348-835D-FF22CFBD74B5}"/>
    <cellStyle name="Note 4 2 2 2 5" xfId="29954" xr:uid="{AEF6B1CC-3DBC-4411-8022-AE3DCBC36B2D}"/>
    <cellStyle name="Note 4 2 2 3" xfId="17342" xr:uid="{00000000-0005-0000-0000-0000C2540000}"/>
    <cellStyle name="Note 4 2 2 3 2" xfId="17343" xr:uid="{00000000-0005-0000-0000-0000C3540000}"/>
    <cellStyle name="Note 4 2 2 3 3" xfId="23992" xr:uid="{00000000-0005-0000-0000-0000C4540000}"/>
    <cellStyle name="Note 4 2 2 3 3 2" xfId="35899" xr:uid="{74078DAC-DF36-4F06-A2D8-E210AB6DB2B8}"/>
    <cellStyle name="Note 4 2 2 3 4" xfId="29956" xr:uid="{EDF3D92C-0338-4A51-9A5D-95C88CD6BAFA}"/>
    <cellStyle name="Note 4 2 2 4" xfId="17344" xr:uid="{00000000-0005-0000-0000-0000C5540000}"/>
    <cellStyle name="Note 4 2 2 5" xfId="23989" xr:uid="{00000000-0005-0000-0000-0000C6540000}"/>
    <cellStyle name="Note 4 2 2 5 2" xfId="35896" xr:uid="{4EDFA5AF-A149-4041-92CD-4EDD16A0C7BF}"/>
    <cellStyle name="Note 4 2 2 6" xfId="29953" xr:uid="{06323BBD-CA60-4D29-A86C-C08F6306DBFE}"/>
    <cellStyle name="Note 4 2 3" xfId="17345" xr:uid="{00000000-0005-0000-0000-0000C7540000}"/>
    <cellStyle name="Note 4 2 3 2" xfId="17346" xr:uid="{00000000-0005-0000-0000-0000C8540000}"/>
    <cellStyle name="Note 4 2 3 2 2" xfId="23994" xr:uid="{00000000-0005-0000-0000-0000C9540000}"/>
    <cellStyle name="Note 4 2 3 2 2 2" xfId="35901" xr:uid="{88BF1AE4-5ED3-4B0E-BA82-52CA3746E939}"/>
    <cellStyle name="Note 4 2 3 2 3" xfId="29958" xr:uid="{BFE1662E-46F3-441E-89AC-CE34F7F5E2CB}"/>
    <cellStyle name="Note 4 2 3 3" xfId="17347" xr:uid="{00000000-0005-0000-0000-0000CA540000}"/>
    <cellStyle name="Note 4 2 3 4" xfId="23993" xr:uid="{00000000-0005-0000-0000-0000CB540000}"/>
    <cellStyle name="Note 4 2 3 4 2" xfId="35900" xr:uid="{02727C38-FFE8-4883-A54D-2BC218120A6A}"/>
    <cellStyle name="Note 4 2 3 5" xfId="29957" xr:uid="{A2667CC8-AE5A-4842-BC4B-68A877BBA72A}"/>
    <cellStyle name="Note 4 2 4" xfId="17348" xr:uid="{00000000-0005-0000-0000-0000CC540000}"/>
    <cellStyle name="Note 4 2 4 2" xfId="17349" xr:uid="{00000000-0005-0000-0000-0000CD540000}"/>
    <cellStyle name="Note 4 2 4 3" xfId="23995" xr:uid="{00000000-0005-0000-0000-0000CE540000}"/>
    <cellStyle name="Note 4 2 4 3 2" xfId="35902" xr:uid="{316B3456-43AE-4B4B-A559-AC5F070730E6}"/>
    <cellStyle name="Note 4 2 4 4" xfId="29959" xr:uid="{DFB87EE9-1CC7-46C4-A533-4D566F998650}"/>
    <cellStyle name="Note 4 2 5" xfId="17350" xr:uid="{00000000-0005-0000-0000-0000CF540000}"/>
    <cellStyle name="Note 4 2 5 2" xfId="23996" xr:uid="{00000000-0005-0000-0000-0000D0540000}"/>
    <cellStyle name="Note 4 2 5 2 2" xfId="35903" xr:uid="{CA35F885-FD7C-414A-A20E-315ABB221C47}"/>
    <cellStyle name="Note 4 2 5 3" xfId="29960" xr:uid="{72CC32EA-8547-4DB7-B314-9D7AE880AB10}"/>
    <cellStyle name="Note 4 2 6" xfId="17351" xr:uid="{00000000-0005-0000-0000-0000D1540000}"/>
    <cellStyle name="Note 4 2 7" xfId="23988" xr:uid="{00000000-0005-0000-0000-0000D2540000}"/>
    <cellStyle name="Note 4 2 7 2" xfId="35895" xr:uid="{05AABE0C-F736-4056-90C6-9C2275ACBE7F}"/>
    <cellStyle name="Note 4 2 8" xfId="29952" xr:uid="{8D6E180B-1413-488C-A9D3-0328D0EE297D}"/>
    <cellStyle name="Note 4 3" xfId="17352" xr:uid="{00000000-0005-0000-0000-0000D3540000}"/>
    <cellStyle name="Note 4 3 2" xfId="17353" xr:uid="{00000000-0005-0000-0000-0000D4540000}"/>
    <cellStyle name="Note 4 3 3" xfId="23997" xr:uid="{00000000-0005-0000-0000-0000D5540000}"/>
    <cellStyle name="Note 4 3 3 2" xfId="35904" xr:uid="{AFFBF173-44EC-4A6B-91F5-49F5711CCF4E}"/>
    <cellStyle name="Note 4 3 4" xfId="29961" xr:uid="{333DC657-B1A8-4D10-8C53-D528C62EFA6B}"/>
    <cellStyle name="Note 4 4" xfId="17354" xr:uid="{00000000-0005-0000-0000-0000D6540000}"/>
    <cellStyle name="Note 4 4 2" xfId="17355" xr:uid="{00000000-0005-0000-0000-0000D7540000}"/>
    <cellStyle name="Note 4 4 3" xfId="23998" xr:uid="{00000000-0005-0000-0000-0000D8540000}"/>
    <cellStyle name="Note 4 4 3 2" xfId="35905" xr:uid="{096111D9-1B2F-40D8-BA27-D2D6C1801A35}"/>
    <cellStyle name="Note 4 4 4" xfId="29962" xr:uid="{4CA0E43C-16E9-4472-8E99-492BD737B775}"/>
    <cellStyle name="Note 4 5" xfId="17356" xr:uid="{00000000-0005-0000-0000-0000D9540000}"/>
    <cellStyle name="Note 4 5 2" xfId="23999" xr:uid="{00000000-0005-0000-0000-0000DA540000}"/>
    <cellStyle name="Note 4 5 2 2" xfId="35906" xr:uid="{DA771EB7-7B15-424C-BA98-FCDC2774E3D0}"/>
    <cellStyle name="Note 4 5 3" xfId="29963" xr:uid="{971343C2-D27B-483E-820C-D77E9279B254}"/>
    <cellStyle name="Note 4 6" xfId="17357" xr:uid="{00000000-0005-0000-0000-0000DB540000}"/>
    <cellStyle name="Note 4 6 2" xfId="24000" xr:uid="{00000000-0005-0000-0000-0000DC540000}"/>
    <cellStyle name="Note 4 6 2 2" xfId="35907" xr:uid="{0161652C-50A9-47D8-AF66-E15327F1B81D}"/>
    <cellStyle name="Note 4 6 3" xfId="29964" xr:uid="{AA7B1922-43A4-424F-BD9E-9A6DBD058FDD}"/>
    <cellStyle name="Note 4 7" xfId="17358" xr:uid="{00000000-0005-0000-0000-0000DD540000}"/>
    <cellStyle name="Note 4 7 2" xfId="24001" xr:uid="{00000000-0005-0000-0000-0000DE540000}"/>
    <cellStyle name="Note 4 7 2 2" xfId="35908" xr:uid="{7D24557D-5DC8-469C-968D-37DC0DB208DC}"/>
    <cellStyle name="Note 4 7 3" xfId="29965" xr:uid="{2A34EC45-1BAD-40F1-96DA-7D779D662089}"/>
    <cellStyle name="Note 4 8" xfId="17359" xr:uid="{00000000-0005-0000-0000-0000DF540000}"/>
    <cellStyle name="Note 4 9" xfId="23987" xr:uid="{00000000-0005-0000-0000-0000E0540000}"/>
    <cellStyle name="Note 4 9 2" xfId="35894" xr:uid="{D545E31C-CD30-434C-A35B-9A8FCE9AAEC0}"/>
    <cellStyle name="Note 5" xfId="17360" xr:uid="{00000000-0005-0000-0000-0000E1540000}"/>
    <cellStyle name="Note 5 2" xfId="17361" xr:uid="{00000000-0005-0000-0000-0000E2540000}"/>
    <cellStyle name="Note 5 2 2" xfId="17362" xr:uid="{00000000-0005-0000-0000-0000E3540000}"/>
    <cellStyle name="Note 5 2 2 2" xfId="17363" xr:uid="{00000000-0005-0000-0000-0000E4540000}"/>
    <cellStyle name="Note 5 2 2 2 2" xfId="17364" xr:uid="{00000000-0005-0000-0000-0000E5540000}"/>
    <cellStyle name="Note 5 2 2 2 2 2" xfId="24006" xr:uid="{00000000-0005-0000-0000-0000E6540000}"/>
    <cellStyle name="Note 5 2 2 2 2 2 2" xfId="35913" xr:uid="{5FCAFC6B-3659-414D-996C-90D0FDD38739}"/>
    <cellStyle name="Note 5 2 2 2 2 3" xfId="29970" xr:uid="{97DA8496-D4F3-4EDC-A97C-50A7B3D18AA5}"/>
    <cellStyle name="Note 5 2 2 2 3" xfId="24005" xr:uid="{00000000-0005-0000-0000-0000E7540000}"/>
    <cellStyle name="Note 5 2 2 2 3 2" xfId="35912" xr:uid="{88A9BC96-418A-4BC8-9E8E-C8F3D79CB279}"/>
    <cellStyle name="Note 5 2 2 2 4" xfId="29969" xr:uid="{6F5BBA06-2339-4C31-B5FC-FDB59482D33E}"/>
    <cellStyle name="Note 5 2 2 3" xfId="17365" xr:uid="{00000000-0005-0000-0000-0000E8540000}"/>
    <cellStyle name="Note 5 2 2 3 2" xfId="24007" xr:uid="{00000000-0005-0000-0000-0000E9540000}"/>
    <cellStyle name="Note 5 2 2 3 2 2" xfId="35914" xr:uid="{995E7C72-0451-4FA3-A91F-76C531B0914F}"/>
    <cellStyle name="Note 5 2 2 3 3" xfId="29971" xr:uid="{36B51FE1-07B6-48D3-ABFD-346090861939}"/>
    <cellStyle name="Note 5 2 2 4" xfId="24004" xr:uid="{00000000-0005-0000-0000-0000EA540000}"/>
    <cellStyle name="Note 5 2 2 4 2" xfId="35911" xr:uid="{79622058-CDE6-41D6-9380-84CDC2D3A7AD}"/>
    <cellStyle name="Note 5 2 2 5" xfId="29968" xr:uid="{D23C17B0-91DC-4D4C-A101-FBB1C92CBD19}"/>
    <cellStyle name="Note 5 2 3" xfId="17366" xr:uid="{00000000-0005-0000-0000-0000EB540000}"/>
    <cellStyle name="Note 5 2 3 2" xfId="17367" xr:uid="{00000000-0005-0000-0000-0000EC540000}"/>
    <cellStyle name="Note 5 2 3 2 2" xfId="24009" xr:uid="{00000000-0005-0000-0000-0000ED540000}"/>
    <cellStyle name="Note 5 2 3 2 2 2" xfId="35916" xr:uid="{85B8C428-82DA-4DC5-9689-1E5342E8013B}"/>
    <cellStyle name="Note 5 2 3 2 3" xfId="29973" xr:uid="{D63332F0-D56F-432A-B6BE-00093A0BB825}"/>
    <cellStyle name="Note 5 2 3 3" xfId="24008" xr:uid="{00000000-0005-0000-0000-0000EE540000}"/>
    <cellStyle name="Note 5 2 3 3 2" xfId="35915" xr:uid="{AD0E6858-D543-4695-A5F4-2326B172CD6C}"/>
    <cellStyle name="Note 5 2 3 4" xfId="29972" xr:uid="{DFD862C6-173A-4593-A8C2-E1774F3A5347}"/>
    <cellStyle name="Note 5 2 4" xfId="17368" xr:uid="{00000000-0005-0000-0000-0000EF540000}"/>
    <cellStyle name="Note 5 2 4 2" xfId="24010" xr:uid="{00000000-0005-0000-0000-0000F0540000}"/>
    <cellStyle name="Note 5 2 4 2 2" xfId="35917" xr:uid="{749DA9B0-BD8B-4E97-ABB3-6DB8CEDEAC53}"/>
    <cellStyle name="Note 5 2 4 3" xfId="29974" xr:uid="{B30748D4-624F-400C-800A-91B1F0A17329}"/>
    <cellStyle name="Note 5 2 5" xfId="17369" xr:uid="{00000000-0005-0000-0000-0000F1540000}"/>
    <cellStyle name="Note 5 2 5 2" xfId="24011" xr:uid="{00000000-0005-0000-0000-0000F2540000}"/>
    <cellStyle name="Note 5 2 5 2 2" xfId="35918" xr:uid="{AD658FC4-94D6-4C8F-80CE-44EDBE5D7F8D}"/>
    <cellStyle name="Note 5 2 5 3" xfId="29975" xr:uid="{130D05C1-C663-4988-9EFB-4FDED58413AE}"/>
    <cellStyle name="Note 5 2 6" xfId="17370" xr:uid="{00000000-0005-0000-0000-0000F3540000}"/>
    <cellStyle name="Note 5 2 7" xfId="24003" xr:uid="{00000000-0005-0000-0000-0000F4540000}"/>
    <cellStyle name="Note 5 2 7 2" xfId="35910" xr:uid="{48BCA261-384C-489C-9CBF-FE6C3A91571F}"/>
    <cellStyle name="Note 5 2 8" xfId="29967" xr:uid="{33A3D180-DE3E-47C8-BFD1-A743A5FB43DF}"/>
    <cellStyle name="Note 5 3" xfId="17371" xr:uid="{00000000-0005-0000-0000-0000F5540000}"/>
    <cellStyle name="Note 5 3 2" xfId="17372" xr:uid="{00000000-0005-0000-0000-0000F6540000}"/>
    <cellStyle name="Note 5 3 3" xfId="24012" xr:uid="{00000000-0005-0000-0000-0000F7540000}"/>
    <cellStyle name="Note 5 3 3 2" xfId="35919" xr:uid="{633468A9-DB2F-4FB0-980D-8EDA46E49511}"/>
    <cellStyle name="Note 5 3 4" xfId="29976" xr:uid="{A2836EB5-5213-4242-9771-08FF318D36B8}"/>
    <cellStyle name="Note 5 4" xfId="17373" xr:uid="{00000000-0005-0000-0000-0000F8540000}"/>
    <cellStyle name="Note 5 4 2" xfId="24013" xr:uid="{00000000-0005-0000-0000-0000F9540000}"/>
    <cellStyle name="Note 5 4 2 2" xfId="35920" xr:uid="{FCAF1F20-CB5A-4A75-891C-5564550333E0}"/>
    <cellStyle name="Note 5 4 3" xfId="29977" xr:uid="{9BCEB127-2555-4925-9840-9C98C75E356F}"/>
    <cellStyle name="Note 5 5" xfId="17374" xr:uid="{00000000-0005-0000-0000-0000FA540000}"/>
    <cellStyle name="Note 5 5 2" xfId="24014" xr:uid="{00000000-0005-0000-0000-0000FB540000}"/>
    <cellStyle name="Note 5 5 2 2" xfId="35921" xr:uid="{C1F2AA6C-AD59-4B68-A4A3-91A35CDFB458}"/>
    <cellStyle name="Note 5 5 3" xfId="29978" xr:uid="{06A17F8E-7AB4-47FD-94DA-FE0B4C6001D0}"/>
    <cellStyle name="Note 5 6" xfId="17375" xr:uid="{00000000-0005-0000-0000-0000FC540000}"/>
    <cellStyle name="Note 5 6 2" xfId="24015" xr:uid="{00000000-0005-0000-0000-0000FD540000}"/>
    <cellStyle name="Note 5 6 2 2" xfId="35922" xr:uid="{4D086D99-4197-446D-806A-CCA184766A85}"/>
    <cellStyle name="Note 5 6 3" xfId="29979" xr:uid="{E8B68CAF-D70A-4B22-8EAC-91DFC7CE9619}"/>
    <cellStyle name="Note 5 7" xfId="17376" xr:uid="{00000000-0005-0000-0000-0000FE540000}"/>
    <cellStyle name="Note 5 8" xfId="24002" xr:uid="{00000000-0005-0000-0000-0000FF540000}"/>
    <cellStyle name="Note 5 8 2" xfId="35909" xr:uid="{AB3DCC61-AEE5-42E3-AF7E-0C8A984F18AC}"/>
    <cellStyle name="Note 5 9" xfId="29966" xr:uid="{5B28C3D1-8AAE-4E97-AF3B-7BDB43F67E42}"/>
    <cellStyle name="Note 6" xfId="17377" xr:uid="{00000000-0005-0000-0000-000000550000}"/>
    <cellStyle name="Note 6 2" xfId="17378" xr:uid="{00000000-0005-0000-0000-000001550000}"/>
    <cellStyle name="Note 6 2 2" xfId="17379" xr:uid="{00000000-0005-0000-0000-000002550000}"/>
    <cellStyle name="Note 6 2 3" xfId="24017" xr:uid="{00000000-0005-0000-0000-000003550000}"/>
    <cellStyle name="Note 6 2 3 2" xfId="35924" xr:uid="{2467E3BA-DB3B-4B88-99FC-73D6882DB750}"/>
    <cellStyle name="Note 6 2 4" xfId="29981" xr:uid="{C3A23428-C4E8-4FEA-89B1-8C3CE0E00074}"/>
    <cellStyle name="Note 6 3" xfId="17380" xr:uid="{00000000-0005-0000-0000-000004550000}"/>
    <cellStyle name="Note 6 3 2" xfId="17381" xr:uid="{00000000-0005-0000-0000-000005550000}"/>
    <cellStyle name="Note 6 3 2 2" xfId="17382" xr:uid="{00000000-0005-0000-0000-000006550000}"/>
    <cellStyle name="Note 6 3 2 2 2" xfId="24020" xr:uid="{00000000-0005-0000-0000-000007550000}"/>
    <cellStyle name="Note 6 3 2 2 2 2" xfId="35927" xr:uid="{EC0967FB-3A28-4C0E-B080-10818789C21C}"/>
    <cellStyle name="Note 6 3 2 2 3" xfId="29984" xr:uid="{EB58BBBA-1906-466F-9A2D-E8D05718529C}"/>
    <cellStyle name="Note 6 3 2 3" xfId="24019" xr:uid="{00000000-0005-0000-0000-000008550000}"/>
    <cellStyle name="Note 6 3 2 3 2" xfId="35926" xr:uid="{D45105E0-0CC4-43A5-ACFA-909EEC5C913E}"/>
    <cellStyle name="Note 6 3 2 4" xfId="29983" xr:uid="{3B333E4B-808F-4671-B048-0B32D86EC5E1}"/>
    <cellStyle name="Note 6 3 3" xfId="17383" xr:uid="{00000000-0005-0000-0000-000009550000}"/>
    <cellStyle name="Note 6 3 3 2" xfId="24021" xr:uid="{00000000-0005-0000-0000-00000A550000}"/>
    <cellStyle name="Note 6 3 3 2 2" xfId="35928" xr:uid="{21F0D1F4-AE48-4BA3-ABF1-EBFD67FB48BC}"/>
    <cellStyle name="Note 6 3 3 3" xfId="29985" xr:uid="{E7AD0F7F-2FCD-4F66-8065-DCA43ADB19FC}"/>
    <cellStyle name="Note 6 3 4" xfId="17384" xr:uid="{00000000-0005-0000-0000-00000B550000}"/>
    <cellStyle name="Note 6 3 5" xfId="24018" xr:uid="{00000000-0005-0000-0000-00000C550000}"/>
    <cellStyle name="Note 6 3 5 2" xfId="35925" xr:uid="{231DD1D5-F47C-4BE7-B92D-3644A38AAE30}"/>
    <cellStyle name="Note 6 3 6" xfId="29982" xr:uid="{FD3321A2-0BB7-4B99-800B-B8E4C979B7A6}"/>
    <cellStyle name="Note 6 4" xfId="17385" xr:uid="{00000000-0005-0000-0000-00000D550000}"/>
    <cellStyle name="Note 6 4 2" xfId="17386" xr:uid="{00000000-0005-0000-0000-00000E550000}"/>
    <cellStyle name="Note 6 4 2 2" xfId="24023" xr:uid="{00000000-0005-0000-0000-00000F550000}"/>
    <cellStyle name="Note 6 4 2 2 2" xfId="35930" xr:uid="{7B68C3C7-961E-4F49-92E8-823A764AB0ED}"/>
    <cellStyle name="Note 6 4 2 3" xfId="29987" xr:uid="{02D1C292-0CC4-405E-86E1-F98179C64A6A}"/>
    <cellStyle name="Note 6 4 3" xfId="24022" xr:uid="{00000000-0005-0000-0000-000010550000}"/>
    <cellStyle name="Note 6 4 3 2" xfId="35929" xr:uid="{3DAA11C6-9C9F-4721-8BED-80FAAD80905B}"/>
    <cellStyle name="Note 6 4 4" xfId="29986" xr:uid="{0D554E48-86AC-49FC-8644-1E987F0B57F0}"/>
    <cellStyle name="Note 6 5" xfId="17387" xr:uid="{00000000-0005-0000-0000-000011550000}"/>
    <cellStyle name="Note 6 5 2" xfId="24024" xr:uid="{00000000-0005-0000-0000-000012550000}"/>
    <cellStyle name="Note 6 5 2 2" xfId="35931" xr:uid="{83DAB8CC-2ABC-436D-8495-72008A8D7DBE}"/>
    <cellStyle name="Note 6 5 3" xfId="29988" xr:uid="{8693768B-B333-4A88-9C91-CC97AB6232B4}"/>
    <cellStyle name="Note 6 6" xfId="17388" xr:uid="{00000000-0005-0000-0000-000013550000}"/>
    <cellStyle name="Note 6 6 2" xfId="24025" xr:uid="{00000000-0005-0000-0000-000014550000}"/>
    <cellStyle name="Note 6 6 2 2" xfId="35932" xr:uid="{6E73BC22-1DB5-4CC2-94D7-6FAAB9534132}"/>
    <cellStyle name="Note 6 6 3" xfId="29989" xr:uid="{E1DE1489-E213-4A9E-BB49-0481E73B1070}"/>
    <cellStyle name="Note 6 7" xfId="17389" xr:uid="{00000000-0005-0000-0000-000015550000}"/>
    <cellStyle name="Note 6 8" xfId="24016" xr:uid="{00000000-0005-0000-0000-000016550000}"/>
    <cellStyle name="Note 6 8 2" xfId="35923" xr:uid="{E8AFB819-9DF3-4F57-8F69-58A45C2DFC65}"/>
    <cellStyle name="Note 6 9" xfId="29980" xr:uid="{87DA1ED6-F557-48CC-B1BD-616BF9502A3C}"/>
    <cellStyle name="Note 7" xfId="17390" xr:uid="{00000000-0005-0000-0000-000017550000}"/>
    <cellStyle name="Note 7 2" xfId="17391" xr:uid="{00000000-0005-0000-0000-000018550000}"/>
    <cellStyle name="Note 7 2 2" xfId="17392" xr:uid="{00000000-0005-0000-0000-000019550000}"/>
    <cellStyle name="Note 7 2 2 2" xfId="17393" xr:uid="{00000000-0005-0000-0000-00001A550000}"/>
    <cellStyle name="Note 7 2 2 2 2" xfId="24029" xr:uid="{00000000-0005-0000-0000-00001B550000}"/>
    <cellStyle name="Note 7 2 2 2 2 2" xfId="35936" xr:uid="{92927324-9697-4A6D-8581-F4CA504D6557}"/>
    <cellStyle name="Note 7 2 2 2 3" xfId="29993" xr:uid="{3157BB70-746F-4F1E-8BFF-719CFBF82365}"/>
    <cellStyle name="Note 7 2 2 3" xfId="24028" xr:uid="{00000000-0005-0000-0000-00001C550000}"/>
    <cellStyle name="Note 7 2 2 3 2" xfId="35935" xr:uid="{787A7717-D83A-41AB-BD38-18F63FFB63C2}"/>
    <cellStyle name="Note 7 2 2 4" xfId="29992" xr:uid="{90BB68E7-8CC3-45D5-A331-3FA4A14BDF54}"/>
    <cellStyle name="Note 7 2 3" xfId="17394" xr:uid="{00000000-0005-0000-0000-00001D550000}"/>
    <cellStyle name="Note 7 2 3 2" xfId="24030" xr:uid="{00000000-0005-0000-0000-00001E550000}"/>
    <cellStyle name="Note 7 2 3 2 2" xfId="35937" xr:uid="{2BB634FB-F381-4B75-8A41-F8BC100DF90B}"/>
    <cellStyle name="Note 7 2 3 3" xfId="29994" xr:uid="{6C30BDE5-56AC-47F1-94AC-D3CE979A5FA9}"/>
    <cellStyle name="Note 7 2 4" xfId="17395" xr:uid="{00000000-0005-0000-0000-00001F550000}"/>
    <cellStyle name="Note 7 2 5" xfId="24027" xr:uid="{00000000-0005-0000-0000-000020550000}"/>
    <cellStyle name="Note 7 2 5 2" xfId="35934" xr:uid="{9B536FDD-3A87-4486-A264-630A95664515}"/>
    <cellStyle name="Note 7 2 6" xfId="29991" xr:uid="{F50B02C5-C90E-44FD-8DF6-24A1C2CEE89C}"/>
    <cellStyle name="Note 7 3" xfId="17396" xr:uid="{00000000-0005-0000-0000-000021550000}"/>
    <cellStyle name="Note 7 3 2" xfId="17397" xr:uid="{00000000-0005-0000-0000-000022550000}"/>
    <cellStyle name="Note 7 3 2 2" xfId="24032" xr:uid="{00000000-0005-0000-0000-000023550000}"/>
    <cellStyle name="Note 7 3 2 2 2" xfId="35939" xr:uid="{15D8A347-BFBC-4DDA-8EEF-51C20FB3442E}"/>
    <cellStyle name="Note 7 3 2 3" xfId="29996" xr:uid="{D1B03AE5-4087-410E-8F85-959EADB401B8}"/>
    <cellStyle name="Note 7 3 3" xfId="17398" xr:uid="{00000000-0005-0000-0000-000024550000}"/>
    <cellStyle name="Note 7 3 4" xfId="24031" xr:uid="{00000000-0005-0000-0000-000025550000}"/>
    <cellStyle name="Note 7 3 4 2" xfId="35938" xr:uid="{1EE44843-AD62-4D12-A0DF-19412CA3C5F7}"/>
    <cellStyle name="Note 7 3 5" xfId="29995" xr:uid="{DE73CE4A-8F82-4DE2-9AD0-8AF4EE27B4F5}"/>
    <cellStyle name="Note 7 4" xfId="17399" xr:uid="{00000000-0005-0000-0000-000026550000}"/>
    <cellStyle name="Note 7 4 2" xfId="24033" xr:uid="{00000000-0005-0000-0000-000027550000}"/>
    <cellStyle name="Note 7 4 2 2" xfId="35940" xr:uid="{B7514CC6-847A-49CB-8E9C-801B1E0D99CC}"/>
    <cellStyle name="Note 7 4 3" xfId="29997" xr:uid="{3AD60760-873E-411D-B9EF-3DA00C5C6CAB}"/>
    <cellStyle name="Note 7 5" xfId="17400" xr:uid="{00000000-0005-0000-0000-000028550000}"/>
    <cellStyle name="Note 7 5 2" xfId="24034" xr:uid="{00000000-0005-0000-0000-000029550000}"/>
    <cellStyle name="Note 7 5 2 2" xfId="35941" xr:uid="{CC606620-094F-4C29-BD9D-D81741390829}"/>
    <cellStyle name="Note 7 5 3" xfId="29998" xr:uid="{D48136EA-8087-413E-A967-D582A7F77750}"/>
    <cellStyle name="Note 7 6" xfId="17401" xr:uid="{00000000-0005-0000-0000-00002A550000}"/>
    <cellStyle name="Note 7 7" xfId="24026" xr:uid="{00000000-0005-0000-0000-00002B550000}"/>
    <cellStyle name="Note 7 7 2" xfId="35933" xr:uid="{E64CEA00-82A4-4F13-9B2D-901B304C7DA5}"/>
    <cellStyle name="Note 7 8" xfId="29990" xr:uid="{D7A12343-7AF7-4CB1-8A92-581FC124DEE7}"/>
    <cellStyle name="Note 8" xfId="17402" xr:uid="{00000000-0005-0000-0000-00002C550000}"/>
    <cellStyle name="Note 8 2" xfId="17403" xr:uid="{00000000-0005-0000-0000-00002D550000}"/>
    <cellStyle name="Note 8 2 2" xfId="24036" xr:uid="{00000000-0005-0000-0000-00002E550000}"/>
    <cellStyle name="Note 8 2 2 2" xfId="35943" xr:uid="{70A6CEE8-6C58-4660-9FE4-3DD86F2F7499}"/>
    <cellStyle name="Note 8 2 3" xfId="30000" xr:uid="{AEDDEDD3-B950-408C-827F-4567C8567D75}"/>
    <cellStyle name="Note 8 3" xfId="17404" xr:uid="{00000000-0005-0000-0000-00002F550000}"/>
    <cellStyle name="Note 8 4" xfId="24035" xr:uid="{00000000-0005-0000-0000-000030550000}"/>
    <cellStyle name="Note 8 4 2" xfId="35942" xr:uid="{70C9AA82-8F4C-4940-9C65-3E2CDE8062B5}"/>
    <cellStyle name="Note 8 5" xfId="29999" xr:uid="{57F961EF-3B90-4241-8D65-B88119953ED3}"/>
    <cellStyle name="Note 9" xfId="17405" xr:uid="{00000000-0005-0000-0000-000031550000}"/>
    <cellStyle name="Note 9 2" xfId="17406" xr:uid="{00000000-0005-0000-0000-000032550000}"/>
    <cellStyle name="Note 9 3" xfId="24037" xr:uid="{00000000-0005-0000-0000-000033550000}"/>
    <cellStyle name="Note 9 3 2" xfId="35944" xr:uid="{3B0D4D67-9A9F-4189-882C-2D9B44615385}"/>
    <cellStyle name="Note 9 4" xfId="30001" xr:uid="{E7C7C712-1973-4CAB-98C8-F53CE3FE7DCA}"/>
    <cellStyle name="nPlodedDetails" xfId="17407" xr:uid="{00000000-0005-0000-0000-000034550000}"/>
    <cellStyle name="nPlodedDetails 2" xfId="24038" xr:uid="{00000000-0005-0000-0000-000035550000}"/>
    <cellStyle name="nPlodedDetails 2 2" xfId="35945" xr:uid="{4643848F-4840-4FD8-96BD-246112DA1E30}"/>
    <cellStyle name="nPlodedDetails 3" xfId="30002" xr:uid="{321B4BEC-B2D6-48B2-82CC-1B38A569A304}"/>
    <cellStyle name="NullValueStyle" xfId="17408" xr:uid="{00000000-0005-0000-0000-000036550000}"/>
    <cellStyle name="NullValueStyle 2" xfId="17409" xr:uid="{00000000-0005-0000-0000-000037550000}"/>
    <cellStyle name="NullValueStyle 2 2" xfId="24040" xr:uid="{00000000-0005-0000-0000-000038550000}"/>
    <cellStyle name="NullValueStyle 2 2 2" xfId="35947" xr:uid="{46DA8338-6960-4AF7-9DCA-6A722D694EBE}"/>
    <cellStyle name="NullValueStyle 2 3" xfId="30004" xr:uid="{37494287-14ED-475A-835D-458CD8F4A00B}"/>
    <cellStyle name="NullValueStyle 3" xfId="17410" xr:uid="{00000000-0005-0000-0000-000039550000}"/>
    <cellStyle name="NullValueStyle 3 2" xfId="24041" xr:uid="{00000000-0005-0000-0000-00003A550000}"/>
    <cellStyle name="NullValueStyle 3 2 2" xfId="35948" xr:uid="{9FDB4193-225B-43DD-9888-4A6D0C6A76FB}"/>
    <cellStyle name="NullValueStyle 3 3" xfId="30005" xr:uid="{8BC0BCEB-C1FF-42E6-AFDD-6B77A52CC570}"/>
    <cellStyle name="NullValueStyle 4" xfId="17411" xr:uid="{00000000-0005-0000-0000-00003B550000}"/>
    <cellStyle name="NullValueStyle 4 2" xfId="24042" xr:uid="{00000000-0005-0000-0000-00003C550000}"/>
    <cellStyle name="NullValueStyle 4 2 2" xfId="35949" xr:uid="{24AB9B37-F816-44D6-A5C8-D8722F55FEC3}"/>
    <cellStyle name="NullValueStyle 4 3" xfId="30006" xr:uid="{73A7F6E1-85E0-4384-A55F-E5B9FE1B083E}"/>
    <cellStyle name="NullValueStyle 5" xfId="24039" xr:uid="{00000000-0005-0000-0000-00003D550000}"/>
    <cellStyle name="NullValueStyle 5 2" xfId="35946" xr:uid="{FF4C8BA5-D303-40AD-9EA3-B2B788A34082}"/>
    <cellStyle name="NullValueStyle 6" xfId="30003" xr:uid="{C272F49F-4929-44BE-BA79-65AE94121473}"/>
    <cellStyle name="ook63" xfId="17412" xr:uid="{00000000-0005-0000-0000-00003E550000}"/>
    <cellStyle name="ook63 2" xfId="24043" xr:uid="{00000000-0005-0000-0000-00003F550000}"/>
    <cellStyle name="ook63 2 2" xfId="35950" xr:uid="{80EE169F-9281-4203-A9E6-0ABB581D6E11}"/>
    <cellStyle name="ook63 3" xfId="30007" xr:uid="{D41F2509-EC15-44A7-B664-D4F1FF4D77DA}"/>
    <cellStyle name="ook6D" xfId="17413" xr:uid="{00000000-0005-0000-0000-000040550000}"/>
    <cellStyle name="ook6D 2" xfId="24044" xr:uid="{00000000-0005-0000-0000-000041550000}"/>
    <cellStyle name="ook6D 2 2" xfId="35951" xr:uid="{2DEA055D-FDA5-45B3-B78C-35399D60C00C}"/>
    <cellStyle name="ook6D 3" xfId="30008" xr:uid="{B018DD76-B198-47CF-BCED-5746A1199625}"/>
    <cellStyle name="Output 10" xfId="17414" xr:uid="{00000000-0005-0000-0000-000042550000}"/>
    <cellStyle name="Output 10 2" xfId="24045" xr:uid="{00000000-0005-0000-0000-000043550000}"/>
    <cellStyle name="Output 10 2 2" xfId="35952" xr:uid="{FC2CB402-184E-4418-98DF-B562FD9D17E0}"/>
    <cellStyle name="Output 10 3" xfId="30009" xr:uid="{8A086222-03A8-494F-8482-C776F8CA6C19}"/>
    <cellStyle name="Output 11" xfId="17415" xr:uid="{00000000-0005-0000-0000-000044550000}"/>
    <cellStyle name="Output 12" xfId="17416" xr:uid="{00000000-0005-0000-0000-000045550000}"/>
    <cellStyle name="Output 2" xfId="17417" xr:uid="{00000000-0005-0000-0000-000046550000}"/>
    <cellStyle name="Output 2 2" xfId="17418" xr:uid="{00000000-0005-0000-0000-000047550000}"/>
    <cellStyle name="Output 2 2 2" xfId="17419" xr:uid="{00000000-0005-0000-0000-000048550000}"/>
    <cellStyle name="Output 2 2 2 2" xfId="24047" xr:uid="{00000000-0005-0000-0000-000049550000}"/>
    <cellStyle name="Output 2 2 2 2 2" xfId="35954" xr:uid="{2C82B25D-22D0-4549-86E7-EF719F7AB011}"/>
    <cellStyle name="Output 2 2 2 3" xfId="30011" xr:uid="{F718A350-712A-4384-A04F-78FA1A9C03AD}"/>
    <cellStyle name="Output 2 2 3" xfId="17420" xr:uid="{00000000-0005-0000-0000-00004A550000}"/>
    <cellStyle name="Output 2 2 3 2" xfId="24048" xr:uid="{00000000-0005-0000-0000-00004B550000}"/>
    <cellStyle name="Output 2 2 3 2 2" xfId="35955" xr:uid="{539FA8F6-0B4A-4DE5-9655-D1E27734B2C6}"/>
    <cellStyle name="Output 2 2 3 3" xfId="30012" xr:uid="{AC42D462-0B27-4A6B-A237-7D31B5FAA07A}"/>
    <cellStyle name="Output 2 2 4" xfId="24046" xr:uid="{00000000-0005-0000-0000-00004C550000}"/>
    <cellStyle name="Output 2 2 4 2" xfId="35953" xr:uid="{737E033D-8F61-4FDC-9CDA-54E89AF49175}"/>
    <cellStyle name="Output 2 2 5" xfId="30010" xr:uid="{CE47846D-A515-4D3E-8595-13B3F59B81BD}"/>
    <cellStyle name="Output 2 3" xfId="17421" xr:uid="{00000000-0005-0000-0000-00004D550000}"/>
    <cellStyle name="Output 2 3 2" xfId="17422" xr:uid="{00000000-0005-0000-0000-00004E550000}"/>
    <cellStyle name="Output 2 3 2 2" xfId="24050" xr:uid="{00000000-0005-0000-0000-00004F550000}"/>
    <cellStyle name="Output 2 3 2 2 2" xfId="35957" xr:uid="{3972074D-6989-4013-AA71-269A6B995636}"/>
    <cellStyle name="Output 2 3 2 3" xfId="30014" xr:uid="{E318B7A6-0659-4FF5-A241-586A96E42F6B}"/>
    <cellStyle name="Output 2 3 3" xfId="24049" xr:uid="{00000000-0005-0000-0000-000050550000}"/>
    <cellStyle name="Output 2 3 3 2" xfId="35956" xr:uid="{9351871A-A4CE-40FE-89E0-29CDD5F7D5A5}"/>
    <cellStyle name="Output 2 3 4" xfId="30013" xr:uid="{5AEE5272-5E50-4D8A-8519-CEA6E011BA62}"/>
    <cellStyle name="Output 2 4" xfId="17423" xr:uid="{00000000-0005-0000-0000-000051550000}"/>
    <cellStyle name="Output 2 4 2" xfId="24051" xr:uid="{00000000-0005-0000-0000-000052550000}"/>
    <cellStyle name="Output 2 4 2 2" xfId="35958" xr:uid="{8EE0316F-763B-46DC-A629-F974036DA3F8}"/>
    <cellStyle name="Output 2 4 3" xfId="30015" xr:uid="{1EB917F2-4C1F-4640-8F40-CBDD8BE73972}"/>
    <cellStyle name="Output 2 5" xfId="17424" xr:uid="{00000000-0005-0000-0000-000053550000}"/>
    <cellStyle name="Output 2 5 2" xfId="24052" xr:uid="{00000000-0005-0000-0000-000054550000}"/>
    <cellStyle name="Output 2 5 2 2" xfId="35959" xr:uid="{966F0F7C-C0F0-4EAC-8713-4D40972FE274}"/>
    <cellStyle name="Output 2 5 3" xfId="30016" xr:uid="{39DEB20B-EA70-49F7-83F6-C71CDA2F2848}"/>
    <cellStyle name="Output 2 6" xfId="17425" xr:uid="{00000000-0005-0000-0000-000055550000}"/>
    <cellStyle name="Output 2 6 2" xfId="24053" xr:uid="{00000000-0005-0000-0000-000056550000}"/>
    <cellStyle name="Output 2 6 2 2" xfId="35960" xr:uid="{D794FE1B-6BBB-4B57-842B-2590C37C2F07}"/>
    <cellStyle name="Output 2 6 3" xfId="30017" xr:uid="{B0BCFA73-867C-4126-BF10-2712A544AB5C}"/>
    <cellStyle name="Output 2 7" xfId="17426" xr:uid="{00000000-0005-0000-0000-000057550000}"/>
    <cellStyle name="Output 2 7 2" xfId="24054" xr:uid="{00000000-0005-0000-0000-000058550000}"/>
    <cellStyle name="Output 2 7 2 2" xfId="35961" xr:uid="{AC58F0C2-FACA-4EBC-B9C4-B2D697A46CD3}"/>
    <cellStyle name="Output 2 7 3" xfId="30018" xr:uid="{0561B973-9452-409A-A9BE-FE520627B21E}"/>
    <cellStyle name="Output 2 8" xfId="17427" xr:uid="{00000000-0005-0000-0000-000059550000}"/>
    <cellStyle name="Output 2 8 2" xfId="24055" xr:uid="{00000000-0005-0000-0000-00005A550000}"/>
    <cellStyle name="Output 2 8 2 2" xfId="35962" xr:uid="{EA70A93F-8A6D-47B0-9AA6-99F3672A635F}"/>
    <cellStyle name="Output 2 8 3" xfId="30019" xr:uid="{09D14F7A-EF53-4069-914D-F9F883C71457}"/>
    <cellStyle name="Output 3" xfId="17428" xr:uid="{00000000-0005-0000-0000-00005B550000}"/>
    <cellStyle name="Output 3 2" xfId="17429" xr:uid="{00000000-0005-0000-0000-00005C550000}"/>
    <cellStyle name="Output 3 2 2" xfId="17430" xr:uid="{00000000-0005-0000-0000-00005D550000}"/>
    <cellStyle name="Output 3 2 2 2" xfId="24058" xr:uid="{00000000-0005-0000-0000-00005E550000}"/>
    <cellStyle name="Output 3 2 2 2 2" xfId="35965" xr:uid="{C52F7FEE-5438-4C6E-B017-B48A44146CA9}"/>
    <cellStyle name="Output 3 2 2 3" xfId="30022" xr:uid="{41E677ED-2AA4-4F1D-8984-F909FEE2E690}"/>
    <cellStyle name="Output 3 2 3" xfId="24057" xr:uid="{00000000-0005-0000-0000-00005F550000}"/>
    <cellStyle name="Output 3 2 3 2" xfId="35964" xr:uid="{ABF41E4B-3075-41EA-9543-8C3587F28AB4}"/>
    <cellStyle name="Output 3 2 4" xfId="30021" xr:uid="{EDCAA068-3423-4EE8-B7F1-E65972B7EA29}"/>
    <cellStyle name="Output 3 3" xfId="17431" xr:uid="{00000000-0005-0000-0000-000060550000}"/>
    <cellStyle name="Output 3 3 2" xfId="24059" xr:uid="{00000000-0005-0000-0000-000061550000}"/>
    <cellStyle name="Output 3 3 2 2" xfId="35966" xr:uid="{69CF5B1F-171E-45E7-B611-87F58F581357}"/>
    <cellStyle name="Output 3 3 3" xfId="30023" xr:uid="{7EB478FB-9AE9-40AA-B682-E2B9FFB1752A}"/>
    <cellStyle name="Output 3 4" xfId="17432" xr:uid="{00000000-0005-0000-0000-000062550000}"/>
    <cellStyle name="Output 3 4 2" xfId="24060" xr:uid="{00000000-0005-0000-0000-000063550000}"/>
    <cellStyle name="Output 3 4 2 2" xfId="35967" xr:uid="{4D6FA65F-3D51-40E8-A942-34F3F00C5E70}"/>
    <cellStyle name="Output 3 4 3" xfId="30024" xr:uid="{E4FEEB12-5CB0-40C2-8AB2-DC773434DA60}"/>
    <cellStyle name="Output 3 5" xfId="17433" xr:uid="{00000000-0005-0000-0000-000064550000}"/>
    <cellStyle name="Output 3 5 2" xfId="24061" xr:uid="{00000000-0005-0000-0000-000065550000}"/>
    <cellStyle name="Output 3 5 2 2" xfId="35968" xr:uid="{34D539BD-A265-4DC6-AB29-18A7745C0854}"/>
    <cellStyle name="Output 3 5 3" xfId="30025" xr:uid="{D7CA75E6-01F3-4720-9A2E-9051D0EF4F7E}"/>
    <cellStyle name="Output 3 6" xfId="17434" xr:uid="{00000000-0005-0000-0000-000066550000}"/>
    <cellStyle name="Output 3 7" xfId="24056" xr:uid="{00000000-0005-0000-0000-000067550000}"/>
    <cellStyle name="Output 3 7 2" xfId="35963" xr:uid="{8E9AC8C4-95C4-4F6E-BC8E-A0EBB6C2D543}"/>
    <cellStyle name="Output 3 8" xfId="30020" xr:uid="{AC430143-48A2-458D-A614-8AFFEBA76C0C}"/>
    <cellStyle name="Output 4" xfId="17435" xr:uid="{00000000-0005-0000-0000-000068550000}"/>
    <cellStyle name="Output 4 2" xfId="17436" xr:uid="{00000000-0005-0000-0000-000069550000}"/>
    <cellStyle name="Output 4 2 2" xfId="17437" xr:uid="{00000000-0005-0000-0000-00006A550000}"/>
    <cellStyle name="Output 4 2 2 2" xfId="24064" xr:uid="{00000000-0005-0000-0000-00006B550000}"/>
    <cellStyle name="Output 4 2 2 2 2" xfId="35971" xr:uid="{93BA6C54-CB7D-41D2-87F5-2076AF14F165}"/>
    <cellStyle name="Output 4 2 2 3" xfId="30028" xr:uid="{C4FEA571-D150-4EFA-9C02-CABF10656032}"/>
    <cellStyle name="Output 4 2 3" xfId="24063" xr:uid="{00000000-0005-0000-0000-00006C550000}"/>
    <cellStyle name="Output 4 2 3 2" xfId="35970" xr:uid="{9DFFAB40-6214-45D0-A07E-72494BBE2367}"/>
    <cellStyle name="Output 4 2 4" xfId="30027" xr:uid="{9FCDE945-6A5F-4C7C-ABD5-6336B0E2A70D}"/>
    <cellStyle name="Output 4 3" xfId="17438" xr:uid="{00000000-0005-0000-0000-00006D550000}"/>
    <cellStyle name="Output 4 3 2" xfId="24065" xr:uid="{00000000-0005-0000-0000-00006E550000}"/>
    <cellStyle name="Output 4 3 2 2" xfId="35972" xr:uid="{CF2F5773-43EE-4DC7-8DD9-3D4372A58513}"/>
    <cellStyle name="Output 4 3 3" xfId="30029" xr:uid="{EC497831-B4C0-47FC-8D12-11D50B286528}"/>
    <cellStyle name="Output 4 4" xfId="17439" xr:uid="{00000000-0005-0000-0000-00006F550000}"/>
    <cellStyle name="Output 4 5" xfId="24062" xr:uid="{00000000-0005-0000-0000-000070550000}"/>
    <cellStyle name="Output 4 5 2" xfId="35969" xr:uid="{F96F58E1-F602-4ED9-B0E1-0555D0F12D3C}"/>
    <cellStyle name="Output 4 6" xfId="30026" xr:uid="{FE954DDD-C3D7-477F-AD99-BB319498C9CF}"/>
    <cellStyle name="Output 5" xfId="17440" xr:uid="{00000000-0005-0000-0000-000071550000}"/>
    <cellStyle name="Output 5 2" xfId="17441" xr:uid="{00000000-0005-0000-0000-000072550000}"/>
    <cellStyle name="Output 5 2 2" xfId="24067" xr:uid="{00000000-0005-0000-0000-000073550000}"/>
    <cellStyle name="Output 5 2 2 2" xfId="35974" xr:uid="{D2194133-24A9-44E2-92F3-2F031E0A2C9B}"/>
    <cellStyle name="Output 5 2 3" xfId="30031" xr:uid="{96036A3E-D51E-4B05-9B65-37A44F6F948B}"/>
    <cellStyle name="Output 5 3" xfId="17442" xr:uid="{00000000-0005-0000-0000-000074550000}"/>
    <cellStyle name="Output 5 4" xfId="24066" xr:uid="{00000000-0005-0000-0000-000075550000}"/>
    <cellStyle name="Output 5 4 2" xfId="35973" xr:uid="{B40DDBCB-FF58-4997-A39A-C23429C5D42B}"/>
    <cellStyle name="Output 5 5" xfId="30030" xr:uid="{7ED69656-63CC-4332-B12E-FB6C391B75DA}"/>
    <cellStyle name="Output 6" xfId="17443" xr:uid="{00000000-0005-0000-0000-000076550000}"/>
    <cellStyle name="Output 6 2" xfId="24068" xr:uid="{00000000-0005-0000-0000-000077550000}"/>
    <cellStyle name="Output 6 2 2" xfId="35975" xr:uid="{B0E4A56B-4E80-4AED-96D4-70F6A7484221}"/>
    <cellStyle name="Output 6 3" xfId="30032" xr:uid="{21F37666-CAD9-4D94-BFDB-92E74A17E881}"/>
    <cellStyle name="Output 7" xfId="17444" xr:uid="{00000000-0005-0000-0000-000078550000}"/>
    <cellStyle name="Output 7 2" xfId="24069" xr:uid="{00000000-0005-0000-0000-000079550000}"/>
    <cellStyle name="Output 7 2 2" xfId="35976" xr:uid="{5916FA26-BC42-474E-BDF1-F86141D38101}"/>
    <cellStyle name="Output 7 3" xfId="30033" xr:uid="{D06F2F2D-18A0-442A-86C5-2FA4398061D7}"/>
    <cellStyle name="Output 8" xfId="17445" xr:uid="{00000000-0005-0000-0000-00007A550000}"/>
    <cellStyle name="Output 8 2" xfId="24070" xr:uid="{00000000-0005-0000-0000-00007B550000}"/>
    <cellStyle name="Output 8 2 2" xfId="35977" xr:uid="{25E5B322-EBDF-46C7-A050-7C905EFEB5F3}"/>
    <cellStyle name="Output 8 3" xfId="30034" xr:uid="{F0437BB3-0FD4-401E-AF4A-E9B21C545CC3}"/>
    <cellStyle name="Output 9" xfId="17446" xr:uid="{00000000-0005-0000-0000-00007C550000}"/>
    <cellStyle name="Output 9 2" xfId="24071" xr:uid="{00000000-0005-0000-0000-00007D550000}"/>
    <cellStyle name="Output 9 2 2" xfId="35978" xr:uid="{E0E6C613-21B2-46E4-941C-280DB9BF7D5C}"/>
    <cellStyle name="Output 9 3" xfId="30035" xr:uid="{C7C11664-9A5B-4575-A390-8279941B9E8E}"/>
    <cellStyle name="pb_page_heading_LS" xfId="17447" xr:uid="{00000000-0005-0000-0000-00007E550000}"/>
    <cellStyle name="Percen - Style1" xfId="17448" xr:uid="{00000000-0005-0000-0000-00007F550000}"/>
    <cellStyle name="Percen - Style1 2" xfId="24072" xr:uid="{00000000-0005-0000-0000-000080550000}"/>
    <cellStyle name="Percen - Style1 2 2" xfId="35979" xr:uid="{44AFFB96-7E52-424A-97FE-5FF94F1F02B6}"/>
    <cellStyle name="Percen - Style1 3" xfId="30036" xr:uid="{8DF0EE5D-8758-4998-9237-416DB7048AD3}"/>
    <cellStyle name="Percen - Style2" xfId="17449" xr:uid="{00000000-0005-0000-0000-000081550000}"/>
    <cellStyle name="Percent" xfId="37481" builtinId="5"/>
    <cellStyle name="Percent (0)" xfId="17450" xr:uid="{00000000-0005-0000-0000-000082550000}"/>
    <cellStyle name="Percent (0) 2" xfId="24073" xr:uid="{00000000-0005-0000-0000-000083550000}"/>
    <cellStyle name="Percent (0) 2 2" xfId="35980" xr:uid="{80EB6095-BCEF-4AB1-8336-E3CF84478425}"/>
    <cellStyle name="Percent (0) 3" xfId="30037" xr:uid="{F64E2655-083E-4829-95D5-E9559FB92006}"/>
    <cellStyle name="Percent (2)" xfId="17451" xr:uid="{00000000-0005-0000-0000-000084550000}"/>
    <cellStyle name="Percent (2) 2" xfId="24074" xr:uid="{00000000-0005-0000-0000-000085550000}"/>
    <cellStyle name="Percent (2) 2 2" xfId="35981" xr:uid="{1C7AD0C4-7E30-4C02-99C6-C64C8B6534B3}"/>
    <cellStyle name="Percent (2) 3" xfId="30038" xr:uid="{0183EE5D-2C90-415C-B3A5-759573165BCF}"/>
    <cellStyle name="Percent .00" xfId="17452" xr:uid="{00000000-0005-0000-0000-000086550000}"/>
    <cellStyle name="Percent .00 2" xfId="17453" xr:uid="{00000000-0005-0000-0000-000087550000}"/>
    <cellStyle name="Percent .00 2 2" xfId="24076" xr:uid="{00000000-0005-0000-0000-000088550000}"/>
    <cellStyle name="Percent .00 2 2 2" xfId="35983" xr:uid="{302A61DB-19CE-4041-AEEB-0138CBCAD4E9}"/>
    <cellStyle name="Percent .00 2 3" xfId="30040" xr:uid="{6A2CCE79-F65C-47E9-8992-580D39FC1689}"/>
    <cellStyle name="Percent .00 3" xfId="17454" xr:uid="{00000000-0005-0000-0000-000089550000}"/>
    <cellStyle name="Percent .00 3 2" xfId="17455" xr:uid="{00000000-0005-0000-0000-00008A550000}"/>
    <cellStyle name="Percent .00 3 2 2" xfId="24078" xr:uid="{00000000-0005-0000-0000-00008B550000}"/>
    <cellStyle name="Percent .00 3 2 2 2" xfId="35985" xr:uid="{38E96F7B-5D85-463E-B323-B38D6FC5F6B1}"/>
    <cellStyle name="Percent .00 3 2 3" xfId="30042" xr:uid="{8941E1FD-DC26-469D-B0ED-560539553ACA}"/>
    <cellStyle name="Percent .00 3 3" xfId="24077" xr:uid="{00000000-0005-0000-0000-00008C550000}"/>
    <cellStyle name="Percent .00 3 3 2" xfId="35984" xr:uid="{D5100383-944A-4FFE-BEFA-031C8708EBC9}"/>
    <cellStyle name="Percent .00 3 4" xfId="30041" xr:uid="{9FA9BCB5-D1DB-4FB4-9DD2-4D0F64926EB7}"/>
    <cellStyle name="Percent .00 4" xfId="17456" xr:uid="{00000000-0005-0000-0000-00008D550000}"/>
    <cellStyle name="Percent .00 4 2" xfId="17457" xr:uid="{00000000-0005-0000-0000-00008E550000}"/>
    <cellStyle name="Percent .00 4 2 2" xfId="24080" xr:uid="{00000000-0005-0000-0000-00008F550000}"/>
    <cellStyle name="Percent .00 4 2 2 2" xfId="35987" xr:uid="{AC10038F-9605-440C-AA7E-0DE6CFAEAD2A}"/>
    <cellStyle name="Percent .00 4 2 3" xfId="30044" xr:uid="{B21AE9B7-FDE1-4ECA-8FFB-F3C1A9D2F1D9}"/>
    <cellStyle name="Percent .00 4 3" xfId="24079" xr:uid="{00000000-0005-0000-0000-000090550000}"/>
    <cellStyle name="Percent .00 4 3 2" xfId="35986" xr:uid="{8FE6AC28-DD39-4A6C-81B1-AC0793524DF4}"/>
    <cellStyle name="Percent .00 4 4" xfId="30043" xr:uid="{19C7292B-A1D5-4FC7-B680-BA623C87EE4F}"/>
    <cellStyle name="Percent .00 5" xfId="17458" xr:uid="{00000000-0005-0000-0000-000091550000}"/>
    <cellStyle name="Percent .00 5 2" xfId="17459" xr:uid="{00000000-0005-0000-0000-000092550000}"/>
    <cellStyle name="Percent .00 5 2 2" xfId="24082" xr:uid="{00000000-0005-0000-0000-000093550000}"/>
    <cellStyle name="Percent .00 5 2 2 2" xfId="35989" xr:uid="{91CA2292-606B-485E-B361-8709D0D27BA8}"/>
    <cellStyle name="Percent .00 5 2 3" xfId="30046" xr:uid="{31408657-1F8F-4567-B4E9-F6FBFB72E91C}"/>
    <cellStyle name="Percent .00 5 3" xfId="24081" xr:uid="{00000000-0005-0000-0000-000094550000}"/>
    <cellStyle name="Percent .00 5 3 2" xfId="35988" xr:uid="{5E444EFE-A183-4B5B-8EC8-4FD0EB68DFE0}"/>
    <cellStyle name="Percent .00 5 4" xfId="30045" xr:uid="{BE41F466-0C2D-473B-B11B-60FBA82A792B}"/>
    <cellStyle name="Percent .00 6" xfId="24075" xr:uid="{00000000-0005-0000-0000-000095550000}"/>
    <cellStyle name="Percent .00 6 2" xfId="35982" xr:uid="{8F4B6EEB-B594-48C5-A0A0-30B4C58E0AA0}"/>
    <cellStyle name="Percent .00 7" xfId="30039" xr:uid="{64597CDC-FFC7-41BB-859F-7FB09689E7A7}"/>
    <cellStyle name="Percent .n" xfId="17460" xr:uid="{00000000-0005-0000-0000-000096550000}"/>
    <cellStyle name="Percent .n 2" xfId="24083" xr:uid="{00000000-0005-0000-0000-000097550000}"/>
    <cellStyle name="Percent .n 2 2" xfId="35990" xr:uid="{C450FA86-2054-409A-A9EF-A9B007C05C5A}"/>
    <cellStyle name="Percent .n 3" xfId="30047" xr:uid="{E101CD5C-E9DC-4035-9419-815E22BE6344}"/>
    <cellStyle name="Percent [0%]" xfId="17461" xr:uid="{00000000-0005-0000-0000-000098550000}"/>
    <cellStyle name="Percent [0.00%]" xfId="17462" xr:uid="{00000000-0005-0000-0000-000099550000}"/>
    <cellStyle name="Percent [2]" xfId="17463" xr:uid="{00000000-0005-0000-0000-00009A550000}"/>
    <cellStyle name="Percent [2] 10" xfId="17464" xr:uid="{00000000-0005-0000-0000-00009B550000}"/>
    <cellStyle name="Percent [2] 10 2" xfId="24084" xr:uid="{00000000-0005-0000-0000-00009C550000}"/>
    <cellStyle name="Percent [2] 10 2 2" xfId="35991" xr:uid="{9375F0DE-A0A8-4155-A94D-4A9A75F385E0}"/>
    <cellStyle name="Percent [2] 10 3" xfId="30048" xr:uid="{C8D2FDE6-E8A6-41CC-9FEC-F4F9E8003DC1}"/>
    <cellStyle name="Percent [2] 11" xfId="17465" xr:uid="{00000000-0005-0000-0000-00009D550000}"/>
    <cellStyle name="Percent [2] 11 2" xfId="24085" xr:uid="{00000000-0005-0000-0000-00009E550000}"/>
    <cellStyle name="Percent [2] 11 2 2" xfId="35992" xr:uid="{15926338-3C6D-48AC-8935-49CDF5C98B31}"/>
    <cellStyle name="Percent [2] 11 3" xfId="30049" xr:uid="{AE9A834A-AB4A-41E4-B1CD-7F4DB55AED46}"/>
    <cellStyle name="Percent [2] 12" xfId="17466" xr:uid="{00000000-0005-0000-0000-00009F550000}"/>
    <cellStyle name="Percent [2] 12 2" xfId="24086" xr:uid="{00000000-0005-0000-0000-0000A0550000}"/>
    <cellStyle name="Percent [2] 12 2 2" xfId="35993" xr:uid="{4C1C055C-D39C-487F-A420-7DA9732D4261}"/>
    <cellStyle name="Percent [2] 12 3" xfId="30050" xr:uid="{FA6DE2D0-6B23-46FF-BDF1-9F821EAD2DA9}"/>
    <cellStyle name="Percent [2] 13" xfId="17467" xr:uid="{00000000-0005-0000-0000-0000A1550000}"/>
    <cellStyle name="Percent [2] 13 2" xfId="24087" xr:uid="{00000000-0005-0000-0000-0000A2550000}"/>
    <cellStyle name="Percent [2] 13 2 2" xfId="35994" xr:uid="{AFC7431F-76B9-46B6-90E1-31845361DFAC}"/>
    <cellStyle name="Percent [2] 13 3" xfId="30051" xr:uid="{295A4943-7C5F-42E6-BFBA-43EB49D52A35}"/>
    <cellStyle name="Percent [2] 14" xfId="17468" xr:uid="{00000000-0005-0000-0000-0000A3550000}"/>
    <cellStyle name="Percent [2] 14 2" xfId="24088" xr:uid="{00000000-0005-0000-0000-0000A4550000}"/>
    <cellStyle name="Percent [2] 14 2 2" xfId="35995" xr:uid="{7E19984F-EDAD-4774-A2BC-98C04BD4B2C2}"/>
    <cellStyle name="Percent [2] 14 3" xfId="30052" xr:uid="{3D5BE81C-0949-4824-8CEC-DAF90895164B}"/>
    <cellStyle name="Percent [2] 15" xfId="17469" xr:uid="{00000000-0005-0000-0000-0000A5550000}"/>
    <cellStyle name="Percent [2] 15 2" xfId="24089" xr:uid="{00000000-0005-0000-0000-0000A6550000}"/>
    <cellStyle name="Percent [2] 15 2 2" xfId="35996" xr:uid="{28E71606-9B39-4D68-831C-611E7DCDE35B}"/>
    <cellStyle name="Percent [2] 15 3" xfId="30053" xr:uid="{61373A24-B2B6-47B5-A678-67A23D8909F8}"/>
    <cellStyle name="Percent [2] 16" xfId="17470" xr:uid="{00000000-0005-0000-0000-0000A7550000}"/>
    <cellStyle name="Percent [2] 16 2" xfId="24090" xr:uid="{00000000-0005-0000-0000-0000A8550000}"/>
    <cellStyle name="Percent [2] 16 2 2" xfId="35997" xr:uid="{29F4982A-1197-4AC4-8151-19F2D558E604}"/>
    <cellStyle name="Percent [2] 16 3" xfId="30054" xr:uid="{D647293D-DDAF-45FD-9768-2D98D983CF76}"/>
    <cellStyle name="Percent [2] 17" xfId="17471" xr:uid="{00000000-0005-0000-0000-0000A9550000}"/>
    <cellStyle name="Percent [2] 17 2" xfId="24091" xr:uid="{00000000-0005-0000-0000-0000AA550000}"/>
    <cellStyle name="Percent [2] 17 2 2" xfId="35998" xr:uid="{772ED7E1-3AE2-46B3-A5F8-2104FA3EE58B}"/>
    <cellStyle name="Percent [2] 17 3" xfId="30055" xr:uid="{D56AA6E2-0B84-4A9C-BEAE-D7F67267C8C2}"/>
    <cellStyle name="Percent [2] 18" xfId="17472" xr:uid="{00000000-0005-0000-0000-0000AB550000}"/>
    <cellStyle name="Percent [2] 18 2" xfId="24092" xr:uid="{00000000-0005-0000-0000-0000AC550000}"/>
    <cellStyle name="Percent [2] 18 2 2" xfId="35999" xr:uid="{E14CCBF8-6444-4CF6-A2E3-25E341E559C7}"/>
    <cellStyle name="Percent [2] 18 3" xfId="30056" xr:uid="{2A8D4D97-BB04-4E68-B698-F0CA1D11F00F}"/>
    <cellStyle name="Percent [2] 19" xfId="17473" xr:uid="{00000000-0005-0000-0000-0000AD550000}"/>
    <cellStyle name="Percent [2] 19 2" xfId="24093" xr:uid="{00000000-0005-0000-0000-0000AE550000}"/>
    <cellStyle name="Percent [2] 19 2 2" xfId="36000" xr:uid="{FAAFE59E-DA40-4F80-B635-ED8974EA1C0B}"/>
    <cellStyle name="Percent [2] 19 3" xfId="30057" xr:uid="{26594BC9-0860-4FA5-9EA3-A37523C74819}"/>
    <cellStyle name="Percent [2] 2" xfId="17474" xr:uid="{00000000-0005-0000-0000-0000AF550000}"/>
    <cellStyle name="Percent [2] 2 2" xfId="24094" xr:uid="{00000000-0005-0000-0000-0000B0550000}"/>
    <cellStyle name="Percent [2] 2 2 2" xfId="36001" xr:uid="{71853E3A-9196-41EE-A891-0A098A986038}"/>
    <cellStyle name="Percent [2] 2 3" xfId="30058" xr:uid="{C7ACFCB5-BC11-425B-AD5E-978D6645E937}"/>
    <cellStyle name="Percent [2] 20" xfId="17475" xr:uid="{00000000-0005-0000-0000-0000B1550000}"/>
    <cellStyle name="Percent [2] 20 2" xfId="24095" xr:uid="{00000000-0005-0000-0000-0000B2550000}"/>
    <cellStyle name="Percent [2] 20 2 2" xfId="36002" xr:uid="{AD9E9A30-CE67-4CA3-AC4A-A824CD8D433F}"/>
    <cellStyle name="Percent [2] 20 3" xfId="30059" xr:uid="{26475D0D-5C73-4715-9F2C-3C490A1A51BC}"/>
    <cellStyle name="Percent [2] 21" xfId="17476" xr:uid="{00000000-0005-0000-0000-0000B3550000}"/>
    <cellStyle name="Percent [2] 21 2" xfId="24096" xr:uid="{00000000-0005-0000-0000-0000B4550000}"/>
    <cellStyle name="Percent [2] 21 2 2" xfId="36003" xr:uid="{F3BE279B-9C04-4E21-B207-FF853DA406BC}"/>
    <cellStyle name="Percent [2] 21 3" xfId="30060" xr:uid="{81DA6F7D-7F0C-4C45-841B-142BBDFFA38B}"/>
    <cellStyle name="Percent [2] 22" xfId="17477" xr:uid="{00000000-0005-0000-0000-0000B5550000}"/>
    <cellStyle name="Percent [2] 22 2" xfId="24097" xr:uid="{00000000-0005-0000-0000-0000B6550000}"/>
    <cellStyle name="Percent [2] 22 2 2" xfId="36004" xr:uid="{6BED3DFC-4131-4467-BBCA-767F0832A1E1}"/>
    <cellStyle name="Percent [2] 22 3" xfId="30061" xr:uid="{A37FC7AB-7939-415F-9D61-EB83F20FD172}"/>
    <cellStyle name="Percent [2] 23" xfId="17478" xr:uid="{00000000-0005-0000-0000-0000B7550000}"/>
    <cellStyle name="Percent [2] 23 2" xfId="24098" xr:uid="{00000000-0005-0000-0000-0000B8550000}"/>
    <cellStyle name="Percent [2] 23 2 2" xfId="36005" xr:uid="{0774D25F-79C7-4BA8-98E2-AF0EB5FC78B7}"/>
    <cellStyle name="Percent [2] 23 3" xfId="30062" xr:uid="{8A6D418A-23EE-4213-89AC-94015111EC7E}"/>
    <cellStyle name="Percent [2] 24" xfId="17479" xr:uid="{00000000-0005-0000-0000-0000B9550000}"/>
    <cellStyle name="Percent [2] 24 2" xfId="24099" xr:uid="{00000000-0005-0000-0000-0000BA550000}"/>
    <cellStyle name="Percent [2] 24 2 2" xfId="36006" xr:uid="{52DC0A14-32BA-4F40-B93D-FF726ADCF713}"/>
    <cellStyle name="Percent [2] 24 3" xfId="30063" xr:uid="{E31DDA29-7767-495F-927A-E892B4AAECD9}"/>
    <cellStyle name="Percent [2] 25" xfId="17480" xr:uid="{00000000-0005-0000-0000-0000BB550000}"/>
    <cellStyle name="Percent [2] 25 2" xfId="24100" xr:uid="{00000000-0005-0000-0000-0000BC550000}"/>
    <cellStyle name="Percent [2] 25 2 2" xfId="36007" xr:uid="{73FE607D-E910-404A-83DB-31E4C1806F08}"/>
    <cellStyle name="Percent [2] 25 3" xfId="30064" xr:uid="{1DC386DC-D869-455D-B648-4BD9EF29EAFE}"/>
    <cellStyle name="Percent [2] 26" xfId="17481" xr:uid="{00000000-0005-0000-0000-0000BD550000}"/>
    <cellStyle name="Percent [2] 26 2" xfId="24101" xr:uid="{00000000-0005-0000-0000-0000BE550000}"/>
    <cellStyle name="Percent [2] 26 2 2" xfId="36008" xr:uid="{BD98F470-3509-4D31-A20C-566CB6FAD3CE}"/>
    <cellStyle name="Percent [2] 26 3" xfId="30065" xr:uid="{502E3C9F-3C2E-4058-91CC-0E64D4874D6C}"/>
    <cellStyle name="Percent [2] 27" xfId="17482" xr:uid="{00000000-0005-0000-0000-0000BF550000}"/>
    <cellStyle name="Percent [2] 27 2" xfId="24102" xr:uid="{00000000-0005-0000-0000-0000C0550000}"/>
    <cellStyle name="Percent [2] 27 2 2" xfId="36009" xr:uid="{29AE1D9F-28EC-4AD4-88DA-B78018E173A2}"/>
    <cellStyle name="Percent [2] 27 3" xfId="30066" xr:uid="{13D4F0D8-0BD8-4E9B-9900-99AA18D9623F}"/>
    <cellStyle name="Percent [2] 28" xfId="17483" xr:uid="{00000000-0005-0000-0000-0000C1550000}"/>
    <cellStyle name="Percent [2] 28 2" xfId="24103" xr:uid="{00000000-0005-0000-0000-0000C2550000}"/>
    <cellStyle name="Percent [2] 28 2 2" xfId="36010" xr:uid="{FD09F2F3-7F47-416C-89BB-753E732ED2F3}"/>
    <cellStyle name="Percent [2] 28 3" xfId="30067" xr:uid="{30E733F3-F9BB-48A8-B5E4-73DCECB4FC05}"/>
    <cellStyle name="Percent [2] 29" xfId="17484" xr:uid="{00000000-0005-0000-0000-0000C3550000}"/>
    <cellStyle name="Percent [2] 29 2" xfId="24104" xr:uid="{00000000-0005-0000-0000-0000C4550000}"/>
    <cellStyle name="Percent [2] 29 2 2" xfId="36011" xr:uid="{B27AACC8-94EB-4200-ABD4-3C31DF825878}"/>
    <cellStyle name="Percent [2] 29 3" xfId="30068" xr:uid="{E63A07AA-DEBA-43E1-92FA-3D9D01C84A16}"/>
    <cellStyle name="Percent [2] 3" xfId="17485" xr:uid="{00000000-0005-0000-0000-0000C5550000}"/>
    <cellStyle name="Percent [2] 3 2" xfId="17486" xr:uid="{00000000-0005-0000-0000-0000C6550000}"/>
    <cellStyle name="Percent [2] 3 2 2" xfId="24106" xr:uid="{00000000-0005-0000-0000-0000C7550000}"/>
    <cellStyle name="Percent [2] 3 2 2 2" xfId="36013" xr:uid="{BBAE40B2-B8ED-46C2-B5F0-008448B23098}"/>
    <cellStyle name="Percent [2] 3 2 3" xfId="30070" xr:uid="{4EBA645A-18D1-4114-9057-7ADCE4FACE62}"/>
    <cellStyle name="Percent [2] 3 3" xfId="24105" xr:uid="{00000000-0005-0000-0000-0000C8550000}"/>
    <cellStyle name="Percent [2] 3 3 2" xfId="36012" xr:uid="{E3AB0F5B-D1C7-44EB-BD34-67C832EE028C}"/>
    <cellStyle name="Percent [2] 3 4" xfId="30069" xr:uid="{63595603-9910-4962-BDFF-C863C94E6ACB}"/>
    <cellStyle name="Percent [2] 30" xfId="17487" xr:uid="{00000000-0005-0000-0000-0000C9550000}"/>
    <cellStyle name="Percent [2] 30 2" xfId="24107" xr:uid="{00000000-0005-0000-0000-0000CA550000}"/>
    <cellStyle name="Percent [2] 30 2 2" xfId="36014" xr:uid="{0D208AC5-8705-4FD5-9ABA-94F13E9F348D}"/>
    <cellStyle name="Percent [2] 30 3" xfId="30071" xr:uid="{48580F1C-C41A-4DDE-B681-E8D6AA2BDE3C}"/>
    <cellStyle name="Percent [2] 31" xfId="17488" xr:uid="{00000000-0005-0000-0000-0000CB550000}"/>
    <cellStyle name="Percent [2] 31 2" xfId="24108" xr:uid="{00000000-0005-0000-0000-0000CC550000}"/>
    <cellStyle name="Percent [2] 31 2 2" xfId="36015" xr:uid="{7169B506-C8CB-482C-B9BE-24A299E2A1FE}"/>
    <cellStyle name="Percent [2] 31 3" xfId="30072" xr:uid="{903E0C46-0AE4-4547-B749-261D29A2B641}"/>
    <cellStyle name="Percent [2] 32" xfId="17489" xr:uid="{00000000-0005-0000-0000-0000CD550000}"/>
    <cellStyle name="Percent [2] 32 2" xfId="17490" xr:uid="{00000000-0005-0000-0000-0000CE550000}"/>
    <cellStyle name="Percent [2] 32 2 2" xfId="24110" xr:uid="{00000000-0005-0000-0000-0000CF550000}"/>
    <cellStyle name="Percent [2] 32 2 2 2" xfId="36017" xr:uid="{74D04152-D48C-416D-8737-775711970C4D}"/>
    <cellStyle name="Percent [2] 32 2 3" xfId="30074" xr:uid="{E9EC29EA-54AB-4A48-8CAA-EE3F463E731D}"/>
    <cellStyle name="Percent [2] 32 3" xfId="17491" xr:uid="{00000000-0005-0000-0000-0000D0550000}"/>
    <cellStyle name="Percent [2] 32 3 2" xfId="24111" xr:uid="{00000000-0005-0000-0000-0000D1550000}"/>
    <cellStyle name="Percent [2] 32 3 2 2" xfId="36018" xr:uid="{22AB0753-177C-4053-9073-7367BAFD6300}"/>
    <cellStyle name="Percent [2] 32 3 3" xfId="30075" xr:uid="{E48A3946-CC7A-4A7A-BEA8-2918C144EB3E}"/>
    <cellStyle name="Percent [2] 32 4" xfId="24109" xr:uid="{00000000-0005-0000-0000-0000D2550000}"/>
    <cellStyle name="Percent [2] 32 4 2" xfId="36016" xr:uid="{465DE6B6-2E4E-456D-A582-B2741F0442D8}"/>
    <cellStyle name="Percent [2] 32 5" xfId="30073" xr:uid="{95985C71-DD36-4EDA-B1DE-06AE4DD6DC32}"/>
    <cellStyle name="Percent [2] 33" xfId="17492" xr:uid="{00000000-0005-0000-0000-0000D3550000}"/>
    <cellStyle name="Percent [2] 33 2" xfId="24112" xr:uid="{00000000-0005-0000-0000-0000D4550000}"/>
    <cellStyle name="Percent [2] 33 2 2" xfId="36019" xr:uid="{43E067AF-1420-46D2-B5E7-74032149FF02}"/>
    <cellStyle name="Percent [2] 33 3" xfId="30076" xr:uid="{A887788D-A04F-4013-92AA-D77296D98A9D}"/>
    <cellStyle name="Percent [2] 34" xfId="17493" xr:uid="{00000000-0005-0000-0000-0000D5550000}"/>
    <cellStyle name="Percent [2] 34 2" xfId="24113" xr:uid="{00000000-0005-0000-0000-0000D6550000}"/>
    <cellStyle name="Percent [2] 34 2 2" xfId="36020" xr:uid="{4DBD9DD8-1FB1-45F4-AA7D-95DE2D263849}"/>
    <cellStyle name="Percent [2] 34 3" xfId="30077" xr:uid="{D6E5D1D1-225B-4774-B119-2782CED9E5CC}"/>
    <cellStyle name="Percent [2] 35" xfId="17494" xr:uid="{00000000-0005-0000-0000-0000D7550000}"/>
    <cellStyle name="Percent [2] 35 2" xfId="24114" xr:uid="{00000000-0005-0000-0000-0000D8550000}"/>
    <cellStyle name="Percent [2] 35 2 2" xfId="36021" xr:uid="{28172866-3903-42C0-BE67-8766E19C2084}"/>
    <cellStyle name="Percent [2] 35 3" xfId="30078" xr:uid="{1900EABA-B4CF-4D81-976C-E26835AFCDFE}"/>
    <cellStyle name="Percent [2] 4" xfId="17495" xr:uid="{00000000-0005-0000-0000-0000D9550000}"/>
    <cellStyle name="Percent [2] 4 2" xfId="17496" xr:uid="{00000000-0005-0000-0000-0000DA550000}"/>
    <cellStyle name="Percent [2] 4 2 2" xfId="24116" xr:uid="{00000000-0005-0000-0000-0000DB550000}"/>
    <cellStyle name="Percent [2] 4 2 2 2" xfId="36023" xr:uid="{055A5107-51F0-41CA-92AE-E3D9BEAE2808}"/>
    <cellStyle name="Percent [2] 4 2 3" xfId="30080" xr:uid="{A4EB6C6D-72E3-45DE-8325-048E63BF8EED}"/>
    <cellStyle name="Percent [2] 4 3" xfId="24115" xr:uid="{00000000-0005-0000-0000-0000DC550000}"/>
    <cellStyle name="Percent [2] 4 3 2" xfId="36022" xr:uid="{10CA3447-9235-4A54-B853-0BC458102713}"/>
    <cellStyle name="Percent [2] 4 4" xfId="30079" xr:uid="{36295E33-0123-42BF-AFDD-1457B44F3DA9}"/>
    <cellStyle name="Percent [2] 5" xfId="17497" xr:uid="{00000000-0005-0000-0000-0000DD550000}"/>
    <cellStyle name="Percent [2] 5 2" xfId="17498" xr:uid="{00000000-0005-0000-0000-0000DE550000}"/>
    <cellStyle name="Percent [2] 5 2 2" xfId="24118" xr:uid="{00000000-0005-0000-0000-0000DF550000}"/>
    <cellStyle name="Percent [2] 5 2 2 2" xfId="36025" xr:uid="{E605A7D1-2835-4DEA-98CF-6132FEC8F122}"/>
    <cellStyle name="Percent [2] 5 2 3" xfId="30082" xr:uid="{5D0C8C98-5F20-44D1-9A61-EFFD315F3F77}"/>
    <cellStyle name="Percent [2] 5 3" xfId="24117" xr:uid="{00000000-0005-0000-0000-0000E0550000}"/>
    <cellStyle name="Percent [2] 5 3 2" xfId="36024" xr:uid="{ABDAA5F1-3A59-4DB3-AD06-BBDE9888EE62}"/>
    <cellStyle name="Percent [2] 5 4" xfId="30081" xr:uid="{57CF1233-A32B-4AEC-9D95-5A071752E76F}"/>
    <cellStyle name="Percent [2] 6" xfId="17499" xr:uid="{00000000-0005-0000-0000-0000E1550000}"/>
    <cellStyle name="Percent [2] 6 2" xfId="24119" xr:uid="{00000000-0005-0000-0000-0000E2550000}"/>
    <cellStyle name="Percent [2] 6 2 2" xfId="36026" xr:uid="{D5DD979B-1900-4540-A7A4-498053C9484F}"/>
    <cellStyle name="Percent [2] 6 3" xfId="30083" xr:uid="{63B2095B-69D6-4859-9D4E-73F5030118BA}"/>
    <cellStyle name="Percent [2] 7" xfId="17500" xr:uid="{00000000-0005-0000-0000-0000E3550000}"/>
    <cellStyle name="Percent [2] 7 2" xfId="24120" xr:uid="{00000000-0005-0000-0000-0000E4550000}"/>
    <cellStyle name="Percent [2] 7 2 2" xfId="36027" xr:uid="{01990613-1048-4487-A7C8-61490A02F415}"/>
    <cellStyle name="Percent [2] 7 3" xfId="30084" xr:uid="{99375696-4095-4CE1-B146-826BDBA464D1}"/>
    <cellStyle name="Percent [2] 8" xfId="17501" xr:uid="{00000000-0005-0000-0000-0000E5550000}"/>
    <cellStyle name="Percent [2] 8 2" xfId="17502" xr:uid="{00000000-0005-0000-0000-0000E6550000}"/>
    <cellStyle name="Percent [2] 8 2 2" xfId="24122" xr:uid="{00000000-0005-0000-0000-0000E7550000}"/>
    <cellStyle name="Percent [2] 8 2 2 2" xfId="36029" xr:uid="{C0C5091A-B85D-4908-9AE8-DDB4CA502B0A}"/>
    <cellStyle name="Percent [2] 8 2 3" xfId="30086" xr:uid="{66DE7AB2-92F2-4978-8460-95AE3FAA3AA2}"/>
    <cellStyle name="Percent [2] 8 3" xfId="24121" xr:uid="{00000000-0005-0000-0000-0000E8550000}"/>
    <cellStyle name="Percent [2] 8 3 2" xfId="36028" xr:uid="{A8DF3067-C0D0-445A-87F0-CE2994706A23}"/>
    <cellStyle name="Percent [2] 8 4" xfId="30085" xr:uid="{665D72C4-64F5-4276-9736-728302DB1EDF}"/>
    <cellStyle name="Percent [2] 9" xfId="17503" xr:uid="{00000000-0005-0000-0000-0000E9550000}"/>
    <cellStyle name="Percent [2] 9 2" xfId="24123" xr:uid="{00000000-0005-0000-0000-0000EA550000}"/>
    <cellStyle name="Percent [2] 9 2 2" xfId="36030" xr:uid="{A8F09829-F4C9-4F9C-BE88-AE0AC3E5908C}"/>
    <cellStyle name="Percent [2] 9 3" xfId="30087" xr:uid="{26738781-4B3F-4F96-B3EC-F8F2E0B64B3D}"/>
    <cellStyle name="Percent [n" xfId="17504" xr:uid="{00000000-0005-0000-0000-0000EB550000}"/>
    <cellStyle name="Percent [n 2" xfId="24124" xr:uid="{00000000-0005-0000-0000-0000EC550000}"/>
    <cellStyle name="Percent [n 2 2" xfId="36031" xr:uid="{26FEE24A-CA5C-40AF-99DF-41A6651E65D1}"/>
    <cellStyle name="Percent [n 3" xfId="30088" xr:uid="{6F9780A6-37BE-4EF6-8B13-12C059883560}"/>
    <cellStyle name="Percent 0%" xfId="17505" xr:uid="{00000000-0005-0000-0000-0000ED550000}"/>
    <cellStyle name="Percent 10" xfId="17506" xr:uid="{00000000-0005-0000-0000-0000EE550000}"/>
    <cellStyle name="Percent 10 2" xfId="17507" xr:uid="{00000000-0005-0000-0000-0000EF550000}"/>
    <cellStyle name="Percent 10 2 2" xfId="17508" xr:uid="{00000000-0005-0000-0000-0000F0550000}"/>
    <cellStyle name="Percent 10 2 2 2" xfId="17509" xr:uid="{00000000-0005-0000-0000-0000F1550000}"/>
    <cellStyle name="Percent 10 2 2 2 2" xfId="24127" xr:uid="{00000000-0005-0000-0000-0000F2550000}"/>
    <cellStyle name="Percent 10 2 2 2 2 2" xfId="36034" xr:uid="{78C03082-EFDF-4827-8988-6DCB2F95EDE4}"/>
    <cellStyle name="Percent 10 2 2 2 3" xfId="30091" xr:uid="{56BF45A2-EDF0-4E1D-AE26-2711CD7268ED}"/>
    <cellStyle name="Percent 10 2 2 3" xfId="24126" xr:uid="{00000000-0005-0000-0000-0000F3550000}"/>
    <cellStyle name="Percent 10 2 2 3 2" xfId="36033" xr:uid="{DA1DC4AB-11B0-4B35-A03B-C252B75027F0}"/>
    <cellStyle name="Percent 10 2 2 4" xfId="30090" xr:uid="{1D1F9AD5-DCB7-46E0-8E99-B7544C6EC498}"/>
    <cellStyle name="Percent 10 2 3" xfId="17510" xr:uid="{00000000-0005-0000-0000-0000F4550000}"/>
    <cellStyle name="Percent 10 2 3 2" xfId="24128" xr:uid="{00000000-0005-0000-0000-0000F5550000}"/>
    <cellStyle name="Percent 10 2 3 2 2" xfId="36035" xr:uid="{C6E87230-0D19-4F24-839D-5237A717A6E1}"/>
    <cellStyle name="Percent 10 2 3 3" xfId="30092" xr:uid="{16F498C1-3CE7-47ED-9B67-55B6555901E3}"/>
    <cellStyle name="Percent 10 2 4" xfId="17511" xr:uid="{00000000-0005-0000-0000-0000F6550000}"/>
    <cellStyle name="Percent 10 2 4 2" xfId="24129" xr:uid="{00000000-0005-0000-0000-0000F7550000}"/>
    <cellStyle name="Percent 10 2 4 2 2" xfId="36036" xr:uid="{9CF42566-0A32-4881-A1D0-D666381EB207}"/>
    <cellStyle name="Percent 10 2 4 3" xfId="30093" xr:uid="{98092026-B165-4425-9370-DF694513B067}"/>
    <cellStyle name="Percent 10 2 5" xfId="24125" xr:uid="{00000000-0005-0000-0000-0000F8550000}"/>
    <cellStyle name="Percent 10 2 5 2" xfId="36032" xr:uid="{044D2C15-6DF5-401A-8D8D-CA5CD7981533}"/>
    <cellStyle name="Percent 10 2 6" xfId="30089" xr:uid="{55DEE4C4-195D-4D98-BF58-1E37B9986BEF}"/>
    <cellStyle name="Percent 10 3" xfId="17512" xr:uid="{00000000-0005-0000-0000-0000F9550000}"/>
    <cellStyle name="Percent 10 3 2" xfId="17513" xr:uid="{00000000-0005-0000-0000-0000FA550000}"/>
    <cellStyle name="Percent 10 3 2 2" xfId="24131" xr:uid="{00000000-0005-0000-0000-0000FB550000}"/>
    <cellStyle name="Percent 10 3 2 2 2" xfId="36038" xr:uid="{F86C26B0-1CEC-480A-A879-D68DB7084C17}"/>
    <cellStyle name="Percent 10 3 2 3" xfId="30095" xr:uid="{0A972B0A-46F8-4395-B6AE-154DED3DEB58}"/>
    <cellStyle name="Percent 10 3 3" xfId="17514" xr:uid="{00000000-0005-0000-0000-0000FC550000}"/>
    <cellStyle name="Percent 10 3 3 2" xfId="24132" xr:uid="{00000000-0005-0000-0000-0000FD550000}"/>
    <cellStyle name="Percent 10 3 3 2 2" xfId="36039" xr:uid="{CE86D391-CF6E-4A6D-B898-5C6F9B878C6E}"/>
    <cellStyle name="Percent 10 3 3 3" xfId="30096" xr:uid="{472F7692-DF34-46F1-9F48-1B323E3E5F1D}"/>
    <cellStyle name="Percent 10 3 4" xfId="24130" xr:uid="{00000000-0005-0000-0000-0000FE550000}"/>
    <cellStyle name="Percent 10 3 4 2" xfId="36037" xr:uid="{B57F8569-A7BC-465E-B9EE-A16FFF9BB74F}"/>
    <cellStyle name="Percent 10 3 5" xfId="30094" xr:uid="{89F3A6C4-ED16-456B-A4B4-5810A23D1123}"/>
    <cellStyle name="Percent 10 4" xfId="17515" xr:uid="{00000000-0005-0000-0000-0000FF550000}"/>
    <cellStyle name="Percent 10 4 2" xfId="24133" xr:uid="{00000000-0005-0000-0000-000000560000}"/>
    <cellStyle name="Percent 10 4 2 2" xfId="36040" xr:uid="{9848EA89-D7A8-4338-9922-74710A320D0A}"/>
    <cellStyle name="Percent 10 4 3" xfId="30097" xr:uid="{4CB7619A-DC02-4F86-9375-AE8D0C9D9C44}"/>
    <cellStyle name="Percent 10 5" xfId="17516" xr:uid="{00000000-0005-0000-0000-000001560000}"/>
    <cellStyle name="Percent 10 5 2" xfId="24134" xr:uid="{00000000-0005-0000-0000-000002560000}"/>
    <cellStyle name="Percent 10 5 2 2" xfId="36041" xr:uid="{326ED8C8-3A6B-402A-A377-FB259A726B3F}"/>
    <cellStyle name="Percent 10 5 3" xfId="30098" xr:uid="{24A0E5FB-C338-4FAE-8183-9E3094C718C0}"/>
    <cellStyle name="Percent 10 6" xfId="17517" xr:uid="{00000000-0005-0000-0000-000003560000}"/>
    <cellStyle name="Percent 10 6 2" xfId="24135" xr:uid="{00000000-0005-0000-0000-000004560000}"/>
    <cellStyle name="Percent 10 6 2 2" xfId="36042" xr:uid="{EB9407A0-AF30-4940-970A-FFCBCDA49DEB}"/>
    <cellStyle name="Percent 10 6 3" xfId="30099" xr:uid="{2E487330-2216-4EC1-8935-B2B00BC32402}"/>
    <cellStyle name="Percent 10 7" xfId="17518" xr:uid="{00000000-0005-0000-0000-000005560000}"/>
    <cellStyle name="Percent 10 7 2" xfId="24136" xr:uid="{00000000-0005-0000-0000-000006560000}"/>
    <cellStyle name="Percent 10 7 2 2" xfId="36043" xr:uid="{5FF0FC24-677C-4DAA-8359-0208D8148070}"/>
    <cellStyle name="Percent 10 7 3" xfId="30100" xr:uid="{B77E6324-D3C8-43D8-A065-13FD4F37C82D}"/>
    <cellStyle name="Percent 10 8" xfId="17519" xr:uid="{00000000-0005-0000-0000-000007560000}"/>
    <cellStyle name="Percent 10 8 2" xfId="24137" xr:uid="{00000000-0005-0000-0000-000008560000}"/>
    <cellStyle name="Percent 10 8 2 2" xfId="36044" xr:uid="{BD0C45A5-94F6-4BF2-9789-32A23787476C}"/>
    <cellStyle name="Percent 10 8 3" xfId="30101" xr:uid="{136C198A-0093-42CE-AB3D-FB79F3D2F5AD}"/>
    <cellStyle name="Percent 100" xfId="17520" xr:uid="{00000000-0005-0000-0000-000009560000}"/>
    <cellStyle name="Percent 100 2" xfId="24138" xr:uid="{00000000-0005-0000-0000-00000A560000}"/>
    <cellStyle name="Percent 100 2 2" xfId="36045" xr:uid="{4D1A8B3D-BFF1-4B89-8ADB-0D08AB86B8BD}"/>
    <cellStyle name="Percent 100 3" xfId="30102" xr:uid="{306F850C-2DCF-46C9-93BF-1AB3EA729014}"/>
    <cellStyle name="Percent 101" xfId="17521" xr:uid="{00000000-0005-0000-0000-00000B560000}"/>
    <cellStyle name="Percent 101 2" xfId="24139" xr:uid="{00000000-0005-0000-0000-00000C560000}"/>
    <cellStyle name="Percent 101 2 2" xfId="36046" xr:uid="{37A3683B-D8EE-46CC-A845-8E2A7613F6D5}"/>
    <cellStyle name="Percent 101 3" xfId="30103" xr:uid="{8AA97CAB-0802-43F4-9E3E-7FBE0345DC6E}"/>
    <cellStyle name="Percent 102" xfId="17522" xr:uid="{00000000-0005-0000-0000-00000D560000}"/>
    <cellStyle name="Percent 102 2" xfId="24140" xr:uid="{00000000-0005-0000-0000-00000E560000}"/>
    <cellStyle name="Percent 102 2 2" xfId="36047" xr:uid="{A350158E-C491-4717-A724-81A1F5910BA1}"/>
    <cellStyle name="Percent 102 3" xfId="30104" xr:uid="{1AEF1F3C-7CC6-49EA-B07A-24D13156724A}"/>
    <cellStyle name="Percent 103" xfId="17523" xr:uid="{00000000-0005-0000-0000-00000F560000}"/>
    <cellStyle name="Percent 103 2" xfId="24141" xr:uid="{00000000-0005-0000-0000-000010560000}"/>
    <cellStyle name="Percent 103 2 2" xfId="36048" xr:uid="{C0ADB6A0-7754-4C64-B2D4-1737D5D5EE52}"/>
    <cellStyle name="Percent 103 3" xfId="30105" xr:uid="{4C7107F2-095F-4111-8E5D-6F66099C14AF}"/>
    <cellStyle name="Percent 104" xfId="17524" xr:uid="{00000000-0005-0000-0000-000011560000}"/>
    <cellStyle name="Percent 104 2" xfId="24142" xr:uid="{00000000-0005-0000-0000-000012560000}"/>
    <cellStyle name="Percent 104 2 2" xfId="36049" xr:uid="{863854C7-18BC-4AA6-9124-FA50D96484F2}"/>
    <cellStyle name="Percent 104 3" xfId="30106" xr:uid="{32176EDD-FC7F-4412-B3F5-31BF44AF67C5}"/>
    <cellStyle name="Percent 105" xfId="17525" xr:uid="{00000000-0005-0000-0000-000013560000}"/>
    <cellStyle name="Percent 105 2" xfId="24143" xr:uid="{00000000-0005-0000-0000-000014560000}"/>
    <cellStyle name="Percent 105 2 2" xfId="36050" xr:uid="{79B39AAE-EC7F-46BD-B06C-0578AC3CF43C}"/>
    <cellStyle name="Percent 105 3" xfId="30107" xr:uid="{EA8D3A75-071F-4564-926A-C2095CB530D2}"/>
    <cellStyle name="Percent 106" xfId="17526" xr:uid="{00000000-0005-0000-0000-000015560000}"/>
    <cellStyle name="Percent 106 2" xfId="24144" xr:uid="{00000000-0005-0000-0000-000016560000}"/>
    <cellStyle name="Percent 106 2 2" xfId="36051" xr:uid="{8B92A14F-4442-4008-A58B-791B0B3E3541}"/>
    <cellStyle name="Percent 106 3" xfId="30108" xr:uid="{A4CAD55A-24D1-487C-874D-A60E3670D64E}"/>
    <cellStyle name="Percent 107" xfId="17527" xr:uid="{00000000-0005-0000-0000-000017560000}"/>
    <cellStyle name="Percent 107 2" xfId="24145" xr:uid="{00000000-0005-0000-0000-000018560000}"/>
    <cellStyle name="Percent 107 2 2" xfId="36052" xr:uid="{3A7BD0E3-A94C-4627-8732-D18508C11F00}"/>
    <cellStyle name="Percent 107 3" xfId="30109" xr:uid="{CA5E5E8C-F919-4A51-BDA8-217CA4E5B556}"/>
    <cellStyle name="Percent 108" xfId="17528" xr:uid="{00000000-0005-0000-0000-000019560000}"/>
    <cellStyle name="Percent 108 2" xfId="24146" xr:uid="{00000000-0005-0000-0000-00001A560000}"/>
    <cellStyle name="Percent 108 2 2" xfId="36053" xr:uid="{02DA6C55-ABC7-4329-A564-ECCFB8B48447}"/>
    <cellStyle name="Percent 108 3" xfId="30110" xr:uid="{8B360F52-40BB-410D-9900-994CF80FCEB2}"/>
    <cellStyle name="Percent 109" xfId="17529" xr:uid="{00000000-0005-0000-0000-00001B560000}"/>
    <cellStyle name="Percent 109 2" xfId="24147" xr:uid="{00000000-0005-0000-0000-00001C560000}"/>
    <cellStyle name="Percent 109 2 2" xfId="36054" xr:uid="{2B7354CA-4821-44C6-B477-858799E25552}"/>
    <cellStyle name="Percent 109 3" xfId="30111" xr:uid="{8C3FDEEA-68DE-4B27-9631-DE705571455B}"/>
    <cellStyle name="Percent 11" xfId="17530" xr:uid="{00000000-0005-0000-0000-00001D560000}"/>
    <cellStyle name="Percent 11 2" xfId="17531" xr:uid="{00000000-0005-0000-0000-00001E560000}"/>
    <cellStyle name="Percent 11 2 2" xfId="17532" xr:uid="{00000000-0005-0000-0000-00001F560000}"/>
    <cellStyle name="Percent 11 2 2 2" xfId="17533" xr:uid="{00000000-0005-0000-0000-000020560000}"/>
    <cellStyle name="Percent 11 2 2 2 2" xfId="24150" xr:uid="{00000000-0005-0000-0000-000021560000}"/>
    <cellStyle name="Percent 11 2 2 2 2 2" xfId="36057" xr:uid="{C01473C3-DBB0-4ADD-9EE0-9B2FBAF3DEE3}"/>
    <cellStyle name="Percent 11 2 2 2 3" xfId="30114" xr:uid="{5E0842C6-8F20-493A-96A6-74B0519A8212}"/>
    <cellStyle name="Percent 11 2 2 3" xfId="24149" xr:uid="{00000000-0005-0000-0000-000022560000}"/>
    <cellStyle name="Percent 11 2 2 3 2" xfId="36056" xr:uid="{4487EC57-B352-4E5A-9BC2-5B8FA28E2DF5}"/>
    <cellStyle name="Percent 11 2 2 4" xfId="30113" xr:uid="{934E16ED-747D-436F-993D-DAED3E44DA9D}"/>
    <cellStyle name="Percent 11 2 3" xfId="17534" xr:uid="{00000000-0005-0000-0000-000023560000}"/>
    <cellStyle name="Percent 11 2 3 2" xfId="24151" xr:uid="{00000000-0005-0000-0000-000024560000}"/>
    <cellStyle name="Percent 11 2 3 2 2" xfId="36058" xr:uid="{0DF0736D-97C0-4ADD-9F37-3849A576DF59}"/>
    <cellStyle name="Percent 11 2 3 3" xfId="30115" xr:uid="{56FF1556-03B6-4E68-9EBC-862B8EDC74FA}"/>
    <cellStyle name="Percent 11 2 4" xfId="17535" xr:uid="{00000000-0005-0000-0000-000025560000}"/>
    <cellStyle name="Percent 11 2 4 2" xfId="24152" xr:uid="{00000000-0005-0000-0000-000026560000}"/>
    <cellStyle name="Percent 11 2 4 2 2" xfId="36059" xr:uid="{E6BA354F-C9C0-4A51-AB71-5BE7B4F3FF1F}"/>
    <cellStyle name="Percent 11 2 4 3" xfId="30116" xr:uid="{EBE688C5-0536-4A8B-9511-97E1E2431DE4}"/>
    <cellStyle name="Percent 11 2 5" xfId="17536" xr:uid="{00000000-0005-0000-0000-000027560000}"/>
    <cellStyle name="Percent 11 2 5 2" xfId="24153" xr:uid="{00000000-0005-0000-0000-000028560000}"/>
    <cellStyle name="Percent 11 2 5 2 2" xfId="36060" xr:uid="{A7BCA6C9-A6D9-42EF-B5BD-8703D40930FF}"/>
    <cellStyle name="Percent 11 2 5 3" xfId="30117" xr:uid="{1AC02760-1F36-4CB0-9BC9-44FF5E681253}"/>
    <cellStyle name="Percent 11 2 6" xfId="24148" xr:uid="{00000000-0005-0000-0000-000029560000}"/>
    <cellStyle name="Percent 11 2 6 2" xfId="36055" xr:uid="{BA2C2A2C-35E9-48E4-9B48-60B12C54070E}"/>
    <cellStyle name="Percent 11 2 7" xfId="30112" xr:uid="{F3D10115-99EF-4296-A468-AB5C3B2D30C4}"/>
    <cellStyle name="Percent 11 3" xfId="17537" xr:uid="{00000000-0005-0000-0000-00002A560000}"/>
    <cellStyle name="Percent 11 3 2" xfId="17538" xr:uid="{00000000-0005-0000-0000-00002B560000}"/>
    <cellStyle name="Percent 11 3 2 2" xfId="24155" xr:uid="{00000000-0005-0000-0000-00002C560000}"/>
    <cellStyle name="Percent 11 3 2 2 2" xfId="36062" xr:uid="{895B3923-FD4B-41EC-A6D1-FB337D41AF16}"/>
    <cellStyle name="Percent 11 3 2 3" xfId="30119" xr:uid="{018BB2A0-E48A-4B7A-8C40-96D3D894B180}"/>
    <cellStyle name="Percent 11 3 3" xfId="24154" xr:uid="{00000000-0005-0000-0000-00002D560000}"/>
    <cellStyle name="Percent 11 3 3 2" xfId="36061" xr:uid="{CAF2596E-0D4F-4BFB-81CE-4761E2738F7B}"/>
    <cellStyle name="Percent 11 3 4" xfId="30118" xr:uid="{738F1590-8A71-4BBF-82A3-6943BE439480}"/>
    <cellStyle name="Percent 11 4" xfId="17539" xr:uid="{00000000-0005-0000-0000-00002E560000}"/>
    <cellStyle name="Percent 11 4 2" xfId="17540" xr:uid="{00000000-0005-0000-0000-00002F560000}"/>
    <cellStyle name="Percent 11 4 2 2" xfId="24157" xr:uid="{00000000-0005-0000-0000-000030560000}"/>
    <cellStyle name="Percent 11 4 2 2 2" xfId="36064" xr:uid="{F92ADA96-3B99-4C65-9F97-E093BC157B53}"/>
    <cellStyle name="Percent 11 4 2 3" xfId="30121" xr:uid="{74D6AE11-79A3-4541-9D46-5C26F2E6DB90}"/>
    <cellStyle name="Percent 11 4 3" xfId="24156" xr:uid="{00000000-0005-0000-0000-000031560000}"/>
    <cellStyle name="Percent 11 4 3 2" xfId="36063" xr:uid="{D6AA30EE-2C8E-4B81-9879-BBE736F4EE08}"/>
    <cellStyle name="Percent 11 4 4" xfId="30120" xr:uid="{5EEC99C1-6443-49C6-84C8-6B62ECE7498D}"/>
    <cellStyle name="Percent 11 5" xfId="17541" xr:uid="{00000000-0005-0000-0000-000032560000}"/>
    <cellStyle name="Percent 11 5 2" xfId="24158" xr:uid="{00000000-0005-0000-0000-000033560000}"/>
    <cellStyle name="Percent 11 5 2 2" xfId="36065" xr:uid="{1C539AAD-DD63-4471-9E2D-2BBB32BF7DBE}"/>
    <cellStyle name="Percent 11 5 3" xfId="30122" xr:uid="{D979B3FE-7D52-4220-BB03-0004025F7B42}"/>
    <cellStyle name="Percent 11 6" xfId="17542" xr:uid="{00000000-0005-0000-0000-000034560000}"/>
    <cellStyle name="Percent 11 6 2" xfId="24159" xr:uid="{00000000-0005-0000-0000-000035560000}"/>
    <cellStyle name="Percent 11 6 2 2" xfId="36066" xr:uid="{ACD465FD-0B35-43D6-A7F6-74A24EBB5AE6}"/>
    <cellStyle name="Percent 11 6 3" xfId="30123" xr:uid="{990BAB8D-7C36-4F4A-A3CF-D76EE6DA96E0}"/>
    <cellStyle name="Percent 11 7" xfId="17543" xr:uid="{00000000-0005-0000-0000-000036560000}"/>
    <cellStyle name="Percent 11 7 2" xfId="24160" xr:uid="{00000000-0005-0000-0000-000037560000}"/>
    <cellStyle name="Percent 11 7 2 2" xfId="36067" xr:uid="{5AF5F79E-54F9-4209-9BF8-0A40F597DA93}"/>
    <cellStyle name="Percent 11 7 3" xfId="30124" xr:uid="{B75F4973-C708-44F1-8AE4-C24C8874DDCE}"/>
    <cellStyle name="Percent 11 8" xfId="17544" xr:uid="{00000000-0005-0000-0000-000038560000}"/>
    <cellStyle name="Percent 11 8 2" xfId="24161" xr:uid="{00000000-0005-0000-0000-000039560000}"/>
    <cellStyle name="Percent 11 8 2 2" xfId="36068" xr:uid="{2E72DA84-5CA7-447A-A2A6-D071EE253CBD}"/>
    <cellStyle name="Percent 11 8 3" xfId="30125" xr:uid="{85C1F99E-6917-4ACC-9E5C-B668169EB5D4}"/>
    <cellStyle name="Percent 110" xfId="17545" xr:uid="{00000000-0005-0000-0000-00003A560000}"/>
    <cellStyle name="Percent 110 2" xfId="24162" xr:uid="{00000000-0005-0000-0000-00003B560000}"/>
    <cellStyle name="Percent 110 2 2" xfId="36069" xr:uid="{3A5389F4-3349-4B61-BDF4-3053EDA4356F}"/>
    <cellStyle name="Percent 110 3" xfId="30126" xr:uid="{510557B2-E2C9-497A-9FE3-6FEB35734CDA}"/>
    <cellStyle name="Percent 111" xfId="17546" xr:uid="{00000000-0005-0000-0000-00003C560000}"/>
    <cellStyle name="Percent 111 2" xfId="24163" xr:uid="{00000000-0005-0000-0000-00003D560000}"/>
    <cellStyle name="Percent 111 2 2" xfId="36070" xr:uid="{5D3DE122-BEBB-445C-965D-BBF8ACDAE1D8}"/>
    <cellStyle name="Percent 111 3" xfId="30127" xr:uid="{D15D5981-1324-41CB-A090-077230B80B38}"/>
    <cellStyle name="Percent 112" xfId="17547" xr:uid="{00000000-0005-0000-0000-00003E560000}"/>
    <cellStyle name="Percent 112 2" xfId="24164" xr:uid="{00000000-0005-0000-0000-00003F560000}"/>
    <cellStyle name="Percent 112 2 2" xfId="36071" xr:uid="{B577069A-1D67-4384-9280-2CF523EA3545}"/>
    <cellStyle name="Percent 112 3" xfId="30128" xr:uid="{6CD9325B-3EFD-4CE9-80FB-8708A0F625C6}"/>
    <cellStyle name="Percent 113" xfId="17548" xr:uid="{00000000-0005-0000-0000-000040560000}"/>
    <cellStyle name="Percent 113 2" xfId="24165" xr:uid="{00000000-0005-0000-0000-000041560000}"/>
    <cellStyle name="Percent 113 2 2" xfId="36072" xr:uid="{53149457-F071-430C-8ABD-EFAF279ED060}"/>
    <cellStyle name="Percent 113 3" xfId="30129" xr:uid="{1C7ABFA3-A6A2-47E3-A571-13E80F1988AA}"/>
    <cellStyle name="Percent 114" xfId="17549" xr:uid="{00000000-0005-0000-0000-000042560000}"/>
    <cellStyle name="Percent 114 2" xfId="24166" xr:uid="{00000000-0005-0000-0000-000043560000}"/>
    <cellStyle name="Percent 114 2 2" xfId="36073" xr:uid="{D64B9ABA-1879-4047-A9F7-485AEC89419E}"/>
    <cellStyle name="Percent 114 3" xfId="30130" xr:uid="{1EA31FA2-4948-4051-B0FE-D702BE47A786}"/>
    <cellStyle name="Percent 115" xfId="17550" xr:uid="{00000000-0005-0000-0000-000044560000}"/>
    <cellStyle name="Percent 115 2" xfId="24167" xr:uid="{00000000-0005-0000-0000-000045560000}"/>
    <cellStyle name="Percent 115 2 2" xfId="36074" xr:uid="{BC12A315-4566-47C4-98B1-FB943D143B50}"/>
    <cellStyle name="Percent 115 3" xfId="30131" xr:uid="{1B9AE304-13DD-4218-B216-DB1C387A9D03}"/>
    <cellStyle name="Percent 116" xfId="17551" xr:uid="{00000000-0005-0000-0000-000046560000}"/>
    <cellStyle name="Percent 116 2" xfId="24168" xr:uid="{00000000-0005-0000-0000-000047560000}"/>
    <cellStyle name="Percent 116 2 2" xfId="36075" xr:uid="{F661A87C-63B9-4A74-ACB0-CF8E8569AAF7}"/>
    <cellStyle name="Percent 116 3" xfId="30132" xr:uid="{99D28F29-470B-4DB0-AEE5-3BB4BCDE3F0D}"/>
    <cellStyle name="Percent 117" xfId="17552" xr:uid="{00000000-0005-0000-0000-000048560000}"/>
    <cellStyle name="Percent 117 2" xfId="24169" xr:uid="{00000000-0005-0000-0000-000049560000}"/>
    <cellStyle name="Percent 117 2 2" xfId="36076" xr:uid="{E386F7AA-662B-4624-9B19-181DE9A88B37}"/>
    <cellStyle name="Percent 117 3" xfId="30133" xr:uid="{35C1BE85-1998-427B-9581-CCB442D78D2B}"/>
    <cellStyle name="Percent 118" xfId="17553" xr:uid="{00000000-0005-0000-0000-00004A560000}"/>
    <cellStyle name="Percent 118 2" xfId="24170" xr:uid="{00000000-0005-0000-0000-00004B560000}"/>
    <cellStyle name="Percent 118 2 2" xfId="36077" xr:uid="{B6E8D462-72F2-4330-85F2-EED682BE588F}"/>
    <cellStyle name="Percent 118 3" xfId="30134" xr:uid="{89CC46A5-C956-45B7-97E4-456CD55B798F}"/>
    <cellStyle name="Percent 119" xfId="17554" xr:uid="{00000000-0005-0000-0000-00004C560000}"/>
    <cellStyle name="Percent 119 2" xfId="24171" xr:uid="{00000000-0005-0000-0000-00004D560000}"/>
    <cellStyle name="Percent 119 2 2" xfId="36078" xr:uid="{A00A1413-24B4-41A9-82B2-F7F498CB2FA2}"/>
    <cellStyle name="Percent 119 3" xfId="30135" xr:uid="{45790682-E57C-42A9-A71C-8574789E0684}"/>
    <cellStyle name="Percent 12" xfId="17555" xr:uid="{00000000-0005-0000-0000-00004E560000}"/>
    <cellStyle name="Percent 12 2" xfId="17556" xr:uid="{00000000-0005-0000-0000-00004F560000}"/>
    <cellStyle name="Percent 12 2 2" xfId="17557" xr:uid="{00000000-0005-0000-0000-000050560000}"/>
    <cellStyle name="Percent 12 2 2 2" xfId="24173" xr:uid="{00000000-0005-0000-0000-000051560000}"/>
    <cellStyle name="Percent 12 2 2 2 2" xfId="36080" xr:uid="{4C8E510C-EC35-4EE4-8427-4713CA5A8D31}"/>
    <cellStyle name="Percent 12 2 2 3" xfId="30137" xr:uid="{C2E88D5D-C8A9-4B5C-AEFD-8ADA70D1AD0D}"/>
    <cellStyle name="Percent 12 2 3" xfId="17558" xr:uid="{00000000-0005-0000-0000-000052560000}"/>
    <cellStyle name="Percent 12 2 3 2" xfId="24174" xr:uid="{00000000-0005-0000-0000-000053560000}"/>
    <cellStyle name="Percent 12 2 3 2 2" xfId="36081" xr:uid="{3432CE63-7B8C-49D5-AE50-943F8D211BEC}"/>
    <cellStyle name="Percent 12 2 3 3" xfId="30138" xr:uid="{E92452CE-096C-44CE-A51D-513788E2E13B}"/>
    <cellStyle name="Percent 12 2 4" xfId="24172" xr:uid="{00000000-0005-0000-0000-000054560000}"/>
    <cellStyle name="Percent 12 2 4 2" xfId="36079" xr:uid="{D4AB53B0-65F1-4EB1-81FD-0B99380CE9A8}"/>
    <cellStyle name="Percent 12 2 5" xfId="30136" xr:uid="{FD94A924-5E47-4445-9E38-4111AA7097CE}"/>
    <cellStyle name="Percent 12 3" xfId="17559" xr:uid="{00000000-0005-0000-0000-000055560000}"/>
    <cellStyle name="Percent 12 3 2" xfId="17560" xr:uid="{00000000-0005-0000-0000-000056560000}"/>
    <cellStyle name="Percent 12 3 2 2" xfId="24176" xr:uid="{00000000-0005-0000-0000-000057560000}"/>
    <cellStyle name="Percent 12 3 2 2 2" xfId="36083" xr:uid="{18D0B2A4-11D1-4539-B806-A59CAFC0FFFE}"/>
    <cellStyle name="Percent 12 3 2 3" xfId="30140" xr:uid="{D4CC56B4-EF46-4D2B-B3F2-5D4623F276B0}"/>
    <cellStyle name="Percent 12 3 3" xfId="24175" xr:uid="{00000000-0005-0000-0000-000058560000}"/>
    <cellStyle name="Percent 12 3 3 2" xfId="36082" xr:uid="{73A946BA-7D92-47B5-8770-356ADB31F5ED}"/>
    <cellStyle name="Percent 12 3 4" xfId="30139" xr:uid="{4D2923EB-144E-4814-B164-28F01419552F}"/>
    <cellStyle name="Percent 12 4" xfId="17561" xr:uid="{00000000-0005-0000-0000-000059560000}"/>
    <cellStyle name="Percent 12 4 2" xfId="17562" xr:uid="{00000000-0005-0000-0000-00005A560000}"/>
    <cellStyle name="Percent 12 4 2 2" xfId="24178" xr:uid="{00000000-0005-0000-0000-00005B560000}"/>
    <cellStyle name="Percent 12 4 2 2 2" xfId="36085" xr:uid="{7B417EE6-F9AA-43F5-85AA-DC22D6B79831}"/>
    <cellStyle name="Percent 12 4 2 3" xfId="30142" xr:uid="{A1486DC0-24F8-48C1-A0B2-9655F3F1152D}"/>
    <cellStyle name="Percent 12 4 3" xfId="24177" xr:uid="{00000000-0005-0000-0000-00005C560000}"/>
    <cellStyle name="Percent 12 4 3 2" xfId="36084" xr:uid="{BE380DB2-9028-401C-B536-EA5FD35DE284}"/>
    <cellStyle name="Percent 12 4 4" xfId="30141" xr:uid="{663793E7-A77A-4F45-8BD6-6A784C557CA7}"/>
    <cellStyle name="Percent 12 5" xfId="17563" xr:uid="{00000000-0005-0000-0000-00005D560000}"/>
    <cellStyle name="Percent 12 5 2" xfId="24179" xr:uid="{00000000-0005-0000-0000-00005E560000}"/>
    <cellStyle name="Percent 12 5 2 2" xfId="36086" xr:uid="{73D13F06-6879-4A2C-8769-4737F3BB882A}"/>
    <cellStyle name="Percent 12 5 3" xfId="30143" xr:uid="{CE4E62E6-90A1-4192-A962-73CFAFE030EF}"/>
    <cellStyle name="Percent 12 6" xfId="17564" xr:uid="{00000000-0005-0000-0000-00005F560000}"/>
    <cellStyle name="Percent 12 6 2" xfId="24180" xr:uid="{00000000-0005-0000-0000-000060560000}"/>
    <cellStyle name="Percent 12 6 2 2" xfId="36087" xr:uid="{B3B4595A-1522-4FFF-938B-E7DA3B09F6FB}"/>
    <cellStyle name="Percent 12 6 3" xfId="30144" xr:uid="{14A6D737-28C9-4626-9B61-EBCDDF14DC22}"/>
    <cellStyle name="Percent 12 7" xfId="17565" xr:uid="{00000000-0005-0000-0000-000061560000}"/>
    <cellStyle name="Percent 12 7 2" xfId="24181" xr:uid="{00000000-0005-0000-0000-000062560000}"/>
    <cellStyle name="Percent 12 7 2 2" xfId="36088" xr:uid="{1C68799E-1CEC-49DD-BD62-8853BAC1E2BF}"/>
    <cellStyle name="Percent 12 7 3" xfId="30145" xr:uid="{82DEE608-2138-40AA-8088-DCEE9E90D2B7}"/>
    <cellStyle name="Percent 12 8" xfId="17566" xr:uid="{00000000-0005-0000-0000-000063560000}"/>
    <cellStyle name="Percent 12 8 2" xfId="24182" xr:uid="{00000000-0005-0000-0000-000064560000}"/>
    <cellStyle name="Percent 12 8 2 2" xfId="36089" xr:uid="{E5FC11AB-0095-475F-85AA-E00D102AAC3F}"/>
    <cellStyle name="Percent 12 8 3" xfId="30146" xr:uid="{77066963-F10B-4FAD-A735-35151F6E8623}"/>
    <cellStyle name="Percent 120" xfId="17567" xr:uid="{00000000-0005-0000-0000-000065560000}"/>
    <cellStyle name="Percent 120 2" xfId="24183" xr:uid="{00000000-0005-0000-0000-000066560000}"/>
    <cellStyle name="Percent 120 2 2" xfId="36090" xr:uid="{05193337-7A8B-4CB3-A0A4-A0910B2C95AB}"/>
    <cellStyle name="Percent 120 3" xfId="30147" xr:uid="{94752DB1-2D1F-4BD7-ADCB-1674A2F6AA13}"/>
    <cellStyle name="Percent 121" xfId="17568" xr:uid="{00000000-0005-0000-0000-000067560000}"/>
    <cellStyle name="Percent 121 2" xfId="24184" xr:uid="{00000000-0005-0000-0000-000068560000}"/>
    <cellStyle name="Percent 121 2 2" xfId="36091" xr:uid="{CC52FC22-FA7A-4F84-96CA-A538B721DDB5}"/>
    <cellStyle name="Percent 121 3" xfId="30148" xr:uid="{91F83C60-5F71-48A9-96D9-02059421AB7D}"/>
    <cellStyle name="Percent 122" xfId="17569" xr:uid="{00000000-0005-0000-0000-000069560000}"/>
    <cellStyle name="Percent 122 2" xfId="24185" xr:uid="{00000000-0005-0000-0000-00006A560000}"/>
    <cellStyle name="Percent 122 2 2" xfId="36092" xr:uid="{EE7BBBB3-F749-486C-BEFD-476597B0DDF0}"/>
    <cellStyle name="Percent 122 3" xfId="30149" xr:uid="{35E41015-5019-4E95-9499-9F2381B3AF31}"/>
    <cellStyle name="Percent 123" xfId="17570" xr:uid="{00000000-0005-0000-0000-00006B560000}"/>
    <cellStyle name="Percent 123 2" xfId="24186" xr:uid="{00000000-0005-0000-0000-00006C560000}"/>
    <cellStyle name="Percent 123 2 2" xfId="36093" xr:uid="{B59D0F2B-C8EE-4DC5-863E-B9588974CA31}"/>
    <cellStyle name="Percent 123 3" xfId="30150" xr:uid="{D970EEC1-5FD0-4E5D-BA42-C1F64A2316AA}"/>
    <cellStyle name="Percent 124" xfId="17571" xr:uid="{00000000-0005-0000-0000-00006D560000}"/>
    <cellStyle name="Percent 124 2" xfId="24187" xr:uid="{00000000-0005-0000-0000-00006E560000}"/>
    <cellStyle name="Percent 124 2 2" xfId="36094" xr:uid="{B1DEEFE2-7DB8-4CE3-B133-5B85145F9305}"/>
    <cellStyle name="Percent 124 3" xfId="30151" xr:uid="{4C41C375-FB03-4921-BF0C-D73E6599506E}"/>
    <cellStyle name="Percent 125" xfId="17572" xr:uid="{00000000-0005-0000-0000-00006F560000}"/>
    <cellStyle name="Percent 125 2" xfId="24188" xr:uid="{00000000-0005-0000-0000-000070560000}"/>
    <cellStyle name="Percent 125 2 2" xfId="36095" xr:uid="{B37CD019-39AC-40EE-BD40-79BC4A398FFF}"/>
    <cellStyle name="Percent 125 3" xfId="30152" xr:uid="{1D52DE06-84CB-4D31-8469-19C42E0268B0}"/>
    <cellStyle name="Percent 126" xfId="17573" xr:uid="{00000000-0005-0000-0000-000071560000}"/>
    <cellStyle name="Percent 126 2" xfId="24189" xr:uid="{00000000-0005-0000-0000-000072560000}"/>
    <cellStyle name="Percent 126 2 2" xfId="36096" xr:uid="{B2C6A201-63E7-4B8F-832F-FEAC4D877075}"/>
    <cellStyle name="Percent 126 3" xfId="30153" xr:uid="{4F8BAB0B-F780-4178-9677-92FF144C8406}"/>
    <cellStyle name="Percent 127" xfId="17574" xr:uid="{00000000-0005-0000-0000-000073560000}"/>
    <cellStyle name="Percent 127 2" xfId="24190" xr:uid="{00000000-0005-0000-0000-000074560000}"/>
    <cellStyle name="Percent 127 2 2" xfId="36097" xr:uid="{3D1D5067-1B06-4D8C-9A6A-4572919A6108}"/>
    <cellStyle name="Percent 127 3" xfId="30154" xr:uid="{BF215438-60A1-477B-BE2A-2106EEE11620}"/>
    <cellStyle name="Percent 128" xfId="17575" xr:uid="{00000000-0005-0000-0000-000075560000}"/>
    <cellStyle name="Percent 128 2" xfId="24191" xr:uid="{00000000-0005-0000-0000-000076560000}"/>
    <cellStyle name="Percent 128 2 2" xfId="36098" xr:uid="{BE42C186-3042-47B1-BE61-573948850214}"/>
    <cellStyle name="Percent 128 3" xfId="30155" xr:uid="{4E63DFD5-0CB6-4358-8FDC-96FE86581FBC}"/>
    <cellStyle name="Percent 129" xfId="17576" xr:uid="{00000000-0005-0000-0000-000077560000}"/>
    <cellStyle name="Percent 129 2" xfId="24192" xr:uid="{00000000-0005-0000-0000-000078560000}"/>
    <cellStyle name="Percent 129 2 2" xfId="36099" xr:uid="{68E73EEA-2039-4531-883A-58F3AC770865}"/>
    <cellStyle name="Percent 129 3" xfId="30156" xr:uid="{A64512C5-BA2D-4E02-AAC6-7628C1F51F44}"/>
    <cellStyle name="Percent 13" xfId="17577" xr:uid="{00000000-0005-0000-0000-000079560000}"/>
    <cellStyle name="Percent 13 10" xfId="17578" xr:uid="{00000000-0005-0000-0000-00007A560000}"/>
    <cellStyle name="Percent 13 11" xfId="17579" xr:uid="{00000000-0005-0000-0000-00007B560000}"/>
    <cellStyle name="Percent 13 12" xfId="17580" xr:uid="{00000000-0005-0000-0000-00007C560000}"/>
    <cellStyle name="Percent 13 13" xfId="17581" xr:uid="{00000000-0005-0000-0000-00007D560000}"/>
    <cellStyle name="Percent 13 14" xfId="17582" xr:uid="{00000000-0005-0000-0000-00007E560000}"/>
    <cellStyle name="Percent 13 15" xfId="17583" xr:uid="{00000000-0005-0000-0000-00007F560000}"/>
    <cellStyle name="Percent 13 16" xfId="17584" xr:uid="{00000000-0005-0000-0000-000080560000}"/>
    <cellStyle name="Percent 13 16 2" xfId="24193" xr:uid="{00000000-0005-0000-0000-000081560000}"/>
    <cellStyle name="Percent 13 16 2 2" xfId="36100" xr:uid="{77DE0105-8065-404C-B839-F9202D021C4B}"/>
    <cellStyle name="Percent 13 16 3" xfId="30157" xr:uid="{4DF40E16-1E63-4183-B64D-418DEDBB88F0}"/>
    <cellStyle name="Percent 13 17" xfId="17585" xr:uid="{00000000-0005-0000-0000-000082560000}"/>
    <cellStyle name="Percent 13 17 2" xfId="24194" xr:uid="{00000000-0005-0000-0000-000083560000}"/>
    <cellStyle name="Percent 13 17 2 2" xfId="36101" xr:uid="{6FF1E6CF-9A12-44BC-824F-7532EF3740D1}"/>
    <cellStyle name="Percent 13 17 3" xfId="30158" xr:uid="{18D3702B-0125-431A-A775-1B98C032604D}"/>
    <cellStyle name="Percent 13 18" xfId="17586" xr:uid="{00000000-0005-0000-0000-000084560000}"/>
    <cellStyle name="Percent 13 2" xfId="17587" xr:uid="{00000000-0005-0000-0000-000085560000}"/>
    <cellStyle name="Percent 13 2 2" xfId="17588" xr:uid="{00000000-0005-0000-0000-000086560000}"/>
    <cellStyle name="Percent 13 2 2 2" xfId="24195" xr:uid="{00000000-0005-0000-0000-000087560000}"/>
    <cellStyle name="Percent 13 2 2 2 2" xfId="36102" xr:uid="{623BF575-DCE4-4C02-AF9B-EBA23938A5C9}"/>
    <cellStyle name="Percent 13 2 2 3" xfId="30159" xr:uid="{1647B07B-18B5-4916-9CD7-343D876089A1}"/>
    <cellStyle name="Percent 13 2 3" xfId="17589" xr:uid="{00000000-0005-0000-0000-000088560000}"/>
    <cellStyle name="Percent 13 2 3 2" xfId="24196" xr:uid="{00000000-0005-0000-0000-000089560000}"/>
    <cellStyle name="Percent 13 2 3 2 2" xfId="36103" xr:uid="{F219636E-CB62-444F-B3D8-6C54A69B4A64}"/>
    <cellStyle name="Percent 13 2 3 3" xfId="30160" xr:uid="{28F1AE8A-C23D-4CC6-A12F-1876FA8D738F}"/>
    <cellStyle name="Percent 13 2 4" xfId="17590" xr:uid="{00000000-0005-0000-0000-00008A560000}"/>
    <cellStyle name="Percent 13 2 4 2" xfId="24197" xr:uid="{00000000-0005-0000-0000-00008B560000}"/>
    <cellStyle name="Percent 13 2 4 2 2" xfId="36104" xr:uid="{FF2F8F39-341D-46E8-8E2E-134571F6B82D}"/>
    <cellStyle name="Percent 13 2 4 3" xfId="30161" xr:uid="{6117C5A7-AE7E-4ED5-933C-9B1BA0B5681B}"/>
    <cellStyle name="Percent 13 3" xfId="17591" xr:uid="{00000000-0005-0000-0000-00008C560000}"/>
    <cellStyle name="Percent 13 3 2" xfId="17592" xr:uid="{00000000-0005-0000-0000-00008D560000}"/>
    <cellStyle name="Percent 13 3 2 2" xfId="24198" xr:uid="{00000000-0005-0000-0000-00008E560000}"/>
    <cellStyle name="Percent 13 3 2 2 2" xfId="36105" xr:uid="{2A41152F-5CC2-4B90-9D89-079C4AC15634}"/>
    <cellStyle name="Percent 13 3 2 3" xfId="30162" xr:uid="{A3C5D34E-DD72-4D86-BC1B-6E89ABA71305}"/>
    <cellStyle name="Percent 13 3 3" xfId="17593" xr:uid="{00000000-0005-0000-0000-00008F560000}"/>
    <cellStyle name="Percent 13 3 3 2" xfId="24199" xr:uid="{00000000-0005-0000-0000-000090560000}"/>
    <cellStyle name="Percent 13 3 3 2 2" xfId="36106" xr:uid="{971EF12C-0155-47D2-A93B-E526CD6D1462}"/>
    <cellStyle name="Percent 13 3 3 3" xfId="30163" xr:uid="{D83AC40B-91D2-4A95-BEC2-854301A80509}"/>
    <cellStyle name="Percent 13 4" xfId="17594" xr:uid="{00000000-0005-0000-0000-000091560000}"/>
    <cellStyle name="Percent 13 4 2" xfId="17595" xr:uid="{00000000-0005-0000-0000-000092560000}"/>
    <cellStyle name="Percent 13 4 2 2" xfId="24200" xr:uid="{00000000-0005-0000-0000-000093560000}"/>
    <cellStyle name="Percent 13 4 2 2 2" xfId="36107" xr:uid="{77DACFA0-58E2-4EFF-8E4A-BE764FC95BDA}"/>
    <cellStyle name="Percent 13 4 2 3" xfId="30164" xr:uid="{5ABDF1C6-AAC2-4BA5-8F22-B45B3F517C26}"/>
    <cellStyle name="Percent 13 4 3" xfId="17596" xr:uid="{00000000-0005-0000-0000-000094560000}"/>
    <cellStyle name="Percent 13 4 3 2" xfId="24201" xr:uid="{00000000-0005-0000-0000-000095560000}"/>
    <cellStyle name="Percent 13 4 3 2 2" xfId="36108" xr:uid="{A01BE8A9-F445-403C-B8AB-D218776738F5}"/>
    <cellStyle name="Percent 13 4 3 3" xfId="30165" xr:uid="{1473D9B6-BA25-48F6-8D17-12A426D97982}"/>
    <cellStyle name="Percent 13 5" xfId="17597" xr:uid="{00000000-0005-0000-0000-000096560000}"/>
    <cellStyle name="Percent 13 5 2" xfId="17598" xr:uid="{00000000-0005-0000-0000-000097560000}"/>
    <cellStyle name="Percent 13 5 2 2" xfId="24202" xr:uid="{00000000-0005-0000-0000-000098560000}"/>
    <cellStyle name="Percent 13 5 2 2 2" xfId="36109" xr:uid="{496F67B1-E389-462A-8E18-C7F3B5DFDA09}"/>
    <cellStyle name="Percent 13 5 2 3" xfId="30166" xr:uid="{1BA5E0B6-289F-419F-A609-BDAE1D142685}"/>
    <cellStyle name="Percent 13 5 3" xfId="17599" xr:uid="{00000000-0005-0000-0000-000099560000}"/>
    <cellStyle name="Percent 13 5 3 2" xfId="24203" xr:uid="{00000000-0005-0000-0000-00009A560000}"/>
    <cellStyle name="Percent 13 5 3 2 2" xfId="36110" xr:uid="{3E0FB89E-3849-43C1-B06B-172971EECC0D}"/>
    <cellStyle name="Percent 13 5 3 3" xfId="30167" xr:uid="{43261743-335F-494D-AB50-F33E37F09C98}"/>
    <cellStyle name="Percent 13 6" xfId="17600" xr:uid="{00000000-0005-0000-0000-00009B560000}"/>
    <cellStyle name="Percent 13 6 2" xfId="17601" xr:uid="{00000000-0005-0000-0000-00009C560000}"/>
    <cellStyle name="Percent 13 6 2 2" xfId="24204" xr:uid="{00000000-0005-0000-0000-00009D560000}"/>
    <cellStyle name="Percent 13 6 2 2 2" xfId="36111" xr:uid="{E83895E3-07E7-46F4-A33A-ADF7EFE4E077}"/>
    <cellStyle name="Percent 13 6 2 3" xfId="30168" xr:uid="{159B9070-0C7E-4AF3-9458-5EA2088EDC54}"/>
    <cellStyle name="Percent 13 6 3" xfId="17602" xr:uid="{00000000-0005-0000-0000-00009E560000}"/>
    <cellStyle name="Percent 13 6 3 2" xfId="24205" xr:uid="{00000000-0005-0000-0000-00009F560000}"/>
    <cellStyle name="Percent 13 6 3 2 2" xfId="36112" xr:uid="{066A1656-86A4-4893-8F5B-16863736E3C1}"/>
    <cellStyle name="Percent 13 6 3 3" xfId="30169" xr:uid="{5A92DE8C-8FA4-496A-8BC0-E13DA0788CAB}"/>
    <cellStyle name="Percent 13 7" xfId="17603" xr:uid="{00000000-0005-0000-0000-0000A0560000}"/>
    <cellStyle name="Percent 13 8" xfId="17604" xr:uid="{00000000-0005-0000-0000-0000A1560000}"/>
    <cellStyle name="Percent 13 9" xfId="17605" xr:uid="{00000000-0005-0000-0000-0000A2560000}"/>
    <cellStyle name="Percent 130" xfId="17606" xr:uid="{00000000-0005-0000-0000-0000A3560000}"/>
    <cellStyle name="Percent 130 2" xfId="24206" xr:uid="{00000000-0005-0000-0000-0000A4560000}"/>
    <cellStyle name="Percent 130 2 2" xfId="36113" xr:uid="{916D6719-B0DB-4818-93C7-66E76310CD7F}"/>
    <cellStyle name="Percent 130 3" xfId="30170" xr:uid="{1DF98DF0-52CE-4E5C-BFFB-214B10A959F6}"/>
    <cellStyle name="Percent 131" xfId="17607" xr:uid="{00000000-0005-0000-0000-0000A5560000}"/>
    <cellStyle name="Percent 131 2" xfId="24207" xr:uid="{00000000-0005-0000-0000-0000A6560000}"/>
    <cellStyle name="Percent 131 2 2" xfId="36114" xr:uid="{BA9F9175-58C9-4FC3-8780-9568A52B431F}"/>
    <cellStyle name="Percent 131 3" xfId="30171" xr:uid="{CC6F3BFC-E3A6-4A78-94E4-8C28A17BE463}"/>
    <cellStyle name="Percent 132" xfId="17608" xr:uid="{00000000-0005-0000-0000-0000A7560000}"/>
    <cellStyle name="Percent 132 2" xfId="24208" xr:uid="{00000000-0005-0000-0000-0000A8560000}"/>
    <cellStyle name="Percent 132 2 2" xfId="36115" xr:uid="{2DA9F091-7444-457F-86F3-130515A15E40}"/>
    <cellStyle name="Percent 132 3" xfId="30172" xr:uid="{5F466990-3B46-4FEE-9FE7-EAE2ABF6C7BC}"/>
    <cellStyle name="Percent 133" xfId="17609" xr:uid="{00000000-0005-0000-0000-0000A9560000}"/>
    <cellStyle name="Percent 133 2" xfId="24209" xr:uid="{00000000-0005-0000-0000-0000AA560000}"/>
    <cellStyle name="Percent 133 2 2" xfId="36116" xr:uid="{7FD4AE73-85F6-4659-B12D-0B187BB58493}"/>
    <cellStyle name="Percent 133 3" xfId="30173" xr:uid="{8D07ED7E-5847-49F6-AF34-8B73EF818212}"/>
    <cellStyle name="Percent 134" xfId="17610" xr:uid="{00000000-0005-0000-0000-0000AB560000}"/>
    <cellStyle name="Percent 134 2" xfId="24210" xr:uid="{00000000-0005-0000-0000-0000AC560000}"/>
    <cellStyle name="Percent 134 2 2" xfId="36117" xr:uid="{08DE99C0-EFB6-4F31-94FF-DC2822E5E6B6}"/>
    <cellStyle name="Percent 134 3" xfId="30174" xr:uid="{03E5436B-E595-4C64-A3C8-0914CBB5B3E4}"/>
    <cellStyle name="Percent 135" xfId="17611" xr:uid="{00000000-0005-0000-0000-0000AD560000}"/>
    <cellStyle name="Percent 135 2" xfId="24211" xr:uid="{00000000-0005-0000-0000-0000AE560000}"/>
    <cellStyle name="Percent 135 2 2" xfId="36118" xr:uid="{AB4C09E9-A426-42FD-93AA-C552A6504B4F}"/>
    <cellStyle name="Percent 135 3" xfId="30175" xr:uid="{6AC1C0ED-6E6C-4522-BA33-1B9947968542}"/>
    <cellStyle name="Percent 136" xfId="17612" xr:uid="{00000000-0005-0000-0000-0000AF560000}"/>
    <cellStyle name="Percent 136 2" xfId="24212" xr:uid="{00000000-0005-0000-0000-0000B0560000}"/>
    <cellStyle name="Percent 136 2 2" xfId="36119" xr:uid="{D77405E0-3407-4D8A-984E-8C5C8B97F8D7}"/>
    <cellStyle name="Percent 136 3" xfId="30176" xr:uid="{BCDE0F34-A8E8-4076-87D0-AEF6141EFF60}"/>
    <cellStyle name="Percent 137" xfId="17613" xr:uid="{00000000-0005-0000-0000-0000B1560000}"/>
    <cellStyle name="Percent 137 2" xfId="24213" xr:uid="{00000000-0005-0000-0000-0000B2560000}"/>
    <cellStyle name="Percent 137 2 2" xfId="36120" xr:uid="{94AE2F7E-E561-466F-B8D1-8484E62E361E}"/>
    <cellStyle name="Percent 137 3" xfId="30177" xr:uid="{00E47AEC-1959-418C-A01A-31E415751B65}"/>
    <cellStyle name="Percent 138" xfId="17614" xr:uid="{00000000-0005-0000-0000-0000B3560000}"/>
    <cellStyle name="Percent 138 2" xfId="24214" xr:uid="{00000000-0005-0000-0000-0000B4560000}"/>
    <cellStyle name="Percent 138 2 2" xfId="36121" xr:uid="{3EF47801-BA10-4EEA-B6BF-2151804C1CE2}"/>
    <cellStyle name="Percent 138 3" xfId="30178" xr:uid="{2BF90637-002B-4001-896B-B45CD85179A7}"/>
    <cellStyle name="Percent 139" xfId="17615" xr:uid="{00000000-0005-0000-0000-0000B5560000}"/>
    <cellStyle name="Percent 139 2" xfId="24215" xr:uid="{00000000-0005-0000-0000-0000B6560000}"/>
    <cellStyle name="Percent 139 2 2" xfId="36122" xr:uid="{D9A8D06A-8DB2-4218-94D3-BE73938C6FFE}"/>
    <cellStyle name="Percent 139 3" xfId="30179" xr:uid="{42275ED9-68EC-4F45-B7F3-21C7B850D599}"/>
    <cellStyle name="Percent 14" xfId="17616" xr:uid="{00000000-0005-0000-0000-0000B7560000}"/>
    <cellStyle name="Percent 14 10" xfId="17617" xr:uid="{00000000-0005-0000-0000-0000B8560000}"/>
    <cellStyle name="Percent 14 11" xfId="17618" xr:uid="{00000000-0005-0000-0000-0000B9560000}"/>
    <cellStyle name="Percent 14 12" xfId="17619" xr:uid="{00000000-0005-0000-0000-0000BA560000}"/>
    <cellStyle name="Percent 14 13" xfId="17620" xr:uid="{00000000-0005-0000-0000-0000BB560000}"/>
    <cellStyle name="Percent 14 14" xfId="17621" xr:uid="{00000000-0005-0000-0000-0000BC560000}"/>
    <cellStyle name="Percent 14 15" xfId="17622" xr:uid="{00000000-0005-0000-0000-0000BD560000}"/>
    <cellStyle name="Percent 14 16" xfId="17623" xr:uid="{00000000-0005-0000-0000-0000BE560000}"/>
    <cellStyle name="Percent 14 16 2" xfId="24216" xr:uid="{00000000-0005-0000-0000-0000BF560000}"/>
    <cellStyle name="Percent 14 16 2 2" xfId="36123" xr:uid="{10132C41-EBEA-4621-BE38-E5AD64EAF677}"/>
    <cellStyle name="Percent 14 16 3" xfId="30180" xr:uid="{5610C661-605E-4872-8E8D-257F897E4A36}"/>
    <cellStyle name="Percent 14 17" xfId="17624" xr:uid="{00000000-0005-0000-0000-0000C0560000}"/>
    <cellStyle name="Percent 14 17 2" xfId="24217" xr:uid="{00000000-0005-0000-0000-0000C1560000}"/>
    <cellStyle name="Percent 14 17 2 2" xfId="36124" xr:uid="{82E19C96-A1E3-4628-AAF9-E000E429BE67}"/>
    <cellStyle name="Percent 14 17 3" xfId="30181" xr:uid="{CDEF5DC9-E41A-4810-8F05-7878ECABBFE0}"/>
    <cellStyle name="Percent 14 18" xfId="17625" xr:uid="{00000000-0005-0000-0000-0000C2560000}"/>
    <cellStyle name="Percent 14 2" xfId="17626" xr:uid="{00000000-0005-0000-0000-0000C3560000}"/>
    <cellStyle name="Percent 14 2 2" xfId="17627" xr:uid="{00000000-0005-0000-0000-0000C4560000}"/>
    <cellStyle name="Percent 14 2 2 2" xfId="24218" xr:uid="{00000000-0005-0000-0000-0000C5560000}"/>
    <cellStyle name="Percent 14 2 2 2 2" xfId="36125" xr:uid="{9864B615-45E6-43D6-8CEF-254DD30952B2}"/>
    <cellStyle name="Percent 14 2 2 3" xfId="30182" xr:uid="{F62A3DF2-29D3-49E9-8998-C3B8335FA8AB}"/>
    <cellStyle name="Percent 14 2 3" xfId="17628" xr:uid="{00000000-0005-0000-0000-0000C6560000}"/>
    <cellStyle name="Percent 14 2 3 2" xfId="24219" xr:uid="{00000000-0005-0000-0000-0000C7560000}"/>
    <cellStyle name="Percent 14 2 3 2 2" xfId="36126" xr:uid="{9D0C8942-3DA1-48DE-8E33-EC3C5F5E4953}"/>
    <cellStyle name="Percent 14 2 3 3" xfId="30183" xr:uid="{64E7506F-D870-4BFD-A6DB-87B460FC5958}"/>
    <cellStyle name="Percent 14 2 4" xfId="17629" xr:uid="{00000000-0005-0000-0000-0000C8560000}"/>
    <cellStyle name="Percent 14 2 4 2" xfId="24220" xr:uid="{00000000-0005-0000-0000-0000C9560000}"/>
    <cellStyle name="Percent 14 2 4 2 2" xfId="36127" xr:uid="{B58C0581-64AD-46BF-9E9D-7C795A7F680A}"/>
    <cellStyle name="Percent 14 2 4 3" xfId="30184" xr:uid="{9F493C46-C17C-448C-877C-A923D0D48CD6}"/>
    <cellStyle name="Percent 14 3" xfId="17630" xr:uid="{00000000-0005-0000-0000-0000CA560000}"/>
    <cellStyle name="Percent 14 3 2" xfId="17631" xr:uid="{00000000-0005-0000-0000-0000CB560000}"/>
    <cellStyle name="Percent 14 3 2 2" xfId="24221" xr:uid="{00000000-0005-0000-0000-0000CC560000}"/>
    <cellStyle name="Percent 14 3 2 2 2" xfId="36128" xr:uid="{B5332F0A-0AD6-4B8B-AFBF-DEE695C63728}"/>
    <cellStyle name="Percent 14 3 2 3" xfId="30185" xr:uid="{682F325E-87F4-4145-9005-D9B6240F2B99}"/>
    <cellStyle name="Percent 14 3 3" xfId="17632" xr:uid="{00000000-0005-0000-0000-0000CD560000}"/>
    <cellStyle name="Percent 14 3 3 2" xfId="24222" xr:uid="{00000000-0005-0000-0000-0000CE560000}"/>
    <cellStyle name="Percent 14 3 3 2 2" xfId="36129" xr:uid="{B44950CB-381A-4967-B169-3F021EEA17FC}"/>
    <cellStyle name="Percent 14 3 3 3" xfId="30186" xr:uid="{3321CE7C-7587-4A0F-BF8C-72516E5B86E8}"/>
    <cellStyle name="Percent 14 4" xfId="17633" xr:uid="{00000000-0005-0000-0000-0000CF560000}"/>
    <cellStyle name="Percent 14 4 2" xfId="17634" xr:uid="{00000000-0005-0000-0000-0000D0560000}"/>
    <cellStyle name="Percent 14 4 2 2" xfId="24223" xr:uid="{00000000-0005-0000-0000-0000D1560000}"/>
    <cellStyle name="Percent 14 4 2 2 2" xfId="36130" xr:uid="{1D089094-9F84-43DA-ACF3-E8D97E348A8F}"/>
    <cellStyle name="Percent 14 4 2 3" xfId="30187" xr:uid="{5FE28972-812B-4368-A657-E88BB8D105E8}"/>
    <cellStyle name="Percent 14 4 3" xfId="17635" xr:uid="{00000000-0005-0000-0000-0000D2560000}"/>
    <cellStyle name="Percent 14 4 3 2" xfId="24224" xr:uid="{00000000-0005-0000-0000-0000D3560000}"/>
    <cellStyle name="Percent 14 4 3 2 2" xfId="36131" xr:uid="{68356C8E-6BF0-467F-90DA-0DD4377F8932}"/>
    <cellStyle name="Percent 14 4 3 3" xfId="30188" xr:uid="{93E4E0A2-D06A-4063-9533-241E3A671A01}"/>
    <cellStyle name="Percent 14 5" xfId="17636" xr:uid="{00000000-0005-0000-0000-0000D4560000}"/>
    <cellStyle name="Percent 14 5 2" xfId="17637" xr:uid="{00000000-0005-0000-0000-0000D5560000}"/>
    <cellStyle name="Percent 14 5 2 2" xfId="24225" xr:uid="{00000000-0005-0000-0000-0000D6560000}"/>
    <cellStyle name="Percent 14 5 2 2 2" xfId="36132" xr:uid="{7F63745A-2B38-466D-BDF9-B41DA661E358}"/>
    <cellStyle name="Percent 14 5 2 3" xfId="30189" xr:uid="{898D2F55-9DCB-4A8D-8A19-628637250F6A}"/>
    <cellStyle name="Percent 14 5 3" xfId="17638" xr:uid="{00000000-0005-0000-0000-0000D7560000}"/>
    <cellStyle name="Percent 14 5 3 2" xfId="24226" xr:uid="{00000000-0005-0000-0000-0000D8560000}"/>
    <cellStyle name="Percent 14 5 3 2 2" xfId="36133" xr:uid="{DC09626B-5402-4307-9DF4-E8590CB0B4B2}"/>
    <cellStyle name="Percent 14 5 3 3" xfId="30190" xr:uid="{F5848DD6-685C-4D41-BBD6-61FCE6F920F0}"/>
    <cellStyle name="Percent 14 6" xfId="17639" xr:uid="{00000000-0005-0000-0000-0000D9560000}"/>
    <cellStyle name="Percent 14 6 2" xfId="17640" xr:uid="{00000000-0005-0000-0000-0000DA560000}"/>
    <cellStyle name="Percent 14 6 2 2" xfId="24227" xr:uid="{00000000-0005-0000-0000-0000DB560000}"/>
    <cellStyle name="Percent 14 6 2 2 2" xfId="36134" xr:uid="{FA6C9649-C9D9-4E39-B1D8-845F3BB13A3C}"/>
    <cellStyle name="Percent 14 6 2 3" xfId="30191" xr:uid="{FB663669-4D11-4D55-954E-5DA384E9D088}"/>
    <cellStyle name="Percent 14 6 3" xfId="17641" xr:uid="{00000000-0005-0000-0000-0000DC560000}"/>
    <cellStyle name="Percent 14 6 3 2" xfId="24228" xr:uid="{00000000-0005-0000-0000-0000DD560000}"/>
    <cellStyle name="Percent 14 6 3 2 2" xfId="36135" xr:uid="{1B06CE84-3A7C-46D2-8F13-9B3822F8D476}"/>
    <cellStyle name="Percent 14 6 3 3" xfId="30192" xr:uid="{D9977F38-D534-4C62-9507-A5BD8E0298FB}"/>
    <cellStyle name="Percent 14 7" xfId="17642" xr:uid="{00000000-0005-0000-0000-0000DE560000}"/>
    <cellStyle name="Percent 14 8" xfId="17643" xr:uid="{00000000-0005-0000-0000-0000DF560000}"/>
    <cellStyle name="Percent 14 9" xfId="17644" xr:uid="{00000000-0005-0000-0000-0000E0560000}"/>
    <cellStyle name="Percent 140" xfId="17645" xr:uid="{00000000-0005-0000-0000-0000E1560000}"/>
    <cellStyle name="Percent 140 2" xfId="24229" xr:uid="{00000000-0005-0000-0000-0000E2560000}"/>
    <cellStyle name="Percent 140 2 2" xfId="36136" xr:uid="{6A0C6C16-BAA8-4C3F-B00A-FBED5A711752}"/>
    <cellStyle name="Percent 140 3" xfId="30193" xr:uid="{4A374600-646E-456A-AD72-6B6FDE66E680}"/>
    <cellStyle name="Percent 141" xfId="17646" xr:uid="{00000000-0005-0000-0000-0000E3560000}"/>
    <cellStyle name="Percent 141 2" xfId="24230" xr:uid="{00000000-0005-0000-0000-0000E4560000}"/>
    <cellStyle name="Percent 141 2 2" xfId="36137" xr:uid="{3410535D-1FAB-4542-96E9-20B231278493}"/>
    <cellStyle name="Percent 141 3" xfId="30194" xr:uid="{139C929C-1342-4745-9061-15B4FD153659}"/>
    <cellStyle name="Percent 142" xfId="17647" xr:uid="{00000000-0005-0000-0000-0000E5560000}"/>
    <cellStyle name="Percent 142 2" xfId="24231" xr:uid="{00000000-0005-0000-0000-0000E6560000}"/>
    <cellStyle name="Percent 142 2 2" xfId="36138" xr:uid="{D8120C10-EF26-4F4A-8E4A-8FE80E62A4A3}"/>
    <cellStyle name="Percent 142 3" xfId="30195" xr:uid="{AB583C6C-7A6A-4783-AE0D-0EB8A582FAB4}"/>
    <cellStyle name="Percent 143" xfId="17648" xr:uid="{00000000-0005-0000-0000-0000E7560000}"/>
    <cellStyle name="Percent 143 2" xfId="24232" xr:uid="{00000000-0005-0000-0000-0000E8560000}"/>
    <cellStyle name="Percent 143 2 2" xfId="36139" xr:uid="{428E5A1D-4CC2-437C-BDAD-5F0B04BDBA76}"/>
    <cellStyle name="Percent 143 3" xfId="30196" xr:uid="{BB820B75-4A4C-43B7-AEC8-E1CD5E2CB9F1}"/>
    <cellStyle name="Percent 144" xfId="17649" xr:uid="{00000000-0005-0000-0000-0000E9560000}"/>
    <cellStyle name="Percent 144 2" xfId="24233" xr:uid="{00000000-0005-0000-0000-0000EA560000}"/>
    <cellStyle name="Percent 144 2 2" xfId="36140" xr:uid="{7A1C914C-86C4-481F-87C1-42166B835B65}"/>
    <cellStyle name="Percent 144 3" xfId="30197" xr:uid="{99EF687C-5F1D-4B79-A0CC-7B4A09C4923D}"/>
    <cellStyle name="Percent 145" xfId="17650" xr:uid="{00000000-0005-0000-0000-0000EB560000}"/>
    <cellStyle name="Percent 145 2" xfId="24234" xr:uid="{00000000-0005-0000-0000-0000EC560000}"/>
    <cellStyle name="Percent 145 2 2" xfId="36141" xr:uid="{626D0629-C206-438B-986B-F95B622B7757}"/>
    <cellStyle name="Percent 145 3" xfId="30198" xr:uid="{72D3ED23-D599-47F0-828F-B52B1E61DB6B}"/>
    <cellStyle name="Percent 146" xfId="17651" xr:uid="{00000000-0005-0000-0000-0000ED560000}"/>
    <cellStyle name="Percent 146 2" xfId="24235" xr:uid="{00000000-0005-0000-0000-0000EE560000}"/>
    <cellStyle name="Percent 146 2 2" xfId="36142" xr:uid="{08880F09-5A93-4555-9B87-51D21615C382}"/>
    <cellStyle name="Percent 146 3" xfId="30199" xr:uid="{4CDF6EBB-EBD7-403C-B0AF-2FD958382DDA}"/>
    <cellStyle name="Percent 147" xfId="17652" xr:uid="{00000000-0005-0000-0000-0000EF560000}"/>
    <cellStyle name="Percent 147 2" xfId="24236" xr:uid="{00000000-0005-0000-0000-0000F0560000}"/>
    <cellStyle name="Percent 147 2 2" xfId="36143" xr:uid="{7D22BAB7-D44B-42CC-AECD-E05109E19512}"/>
    <cellStyle name="Percent 147 3" xfId="30200" xr:uid="{DCD3BFD9-5B06-4B77-B2C4-DABBE9F6B417}"/>
    <cellStyle name="Percent 148" xfId="17653" xr:uid="{00000000-0005-0000-0000-0000F1560000}"/>
    <cellStyle name="Percent 148 2" xfId="24237" xr:uid="{00000000-0005-0000-0000-0000F2560000}"/>
    <cellStyle name="Percent 148 2 2" xfId="36144" xr:uid="{316614DA-D66E-41A1-860D-35D8AABCE17A}"/>
    <cellStyle name="Percent 148 3" xfId="30201" xr:uid="{3AB1F044-6731-42F4-BBC4-7EDFFFF422C1}"/>
    <cellStyle name="Percent 149" xfId="17654" xr:uid="{00000000-0005-0000-0000-0000F3560000}"/>
    <cellStyle name="Percent 149 2" xfId="17655" xr:uid="{00000000-0005-0000-0000-0000F4560000}"/>
    <cellStyle name="Percent 149 2 2" xfId="24239" xr:uid="{00000000-0005-0000-0000-0000F5560000}"/>
    <cellStyle name="Percent 149 2 2 2" xfId="36146" xr:uid="{462AA360-B25E-4CB8-9A97-4412BD414F57}"/>
    <cellStyle name="Percent 149 2 3" xfId="30203" xr:uid="{EF17FAA5-617C-40BD-99C4-93EBAC1A0F7C}"/>
    <cellStyle name="Percent 149 3" xfId="24238" xr:uid="{00000000-0005-0000-0000-0000F6560000}"/>
    <cellStyle name="Percent 149 3 2" xfId="36145" xr:uid="{936FD03F-F465-4D95-B9AC-E21C8A594F25}"/>
    <cellStyle name="Percent 149 4" xfId="30202" xr:uid="{D5A75559-7549-43DD-812D-ED01BCF84157}"/>
    <cellStyle name="Percent 15" xfId="17656" xr:uid="{00000000-0005-0000-0000-0000F7560000}"/>
    <cellStyle name="Percent 15 10" xfId="17657" xr:uid="{00000000-0005-0000-0000-0000F8560000}"/>
    <cellStyle name="Percent 15 11" xfId="17658" xr:uid="{00000000-0005-0000-0000-0000F9560000}"/>
    <cellStyle name="Percent 15 12" xfId="17659" xr:uid="{00000000-0005-0000-0000-0000FA560000}"/>
    <cellStyle name="Percent 15 13" xfId="17660" xr:uid="{00000000-0005-0000-0000-0000FB560000}"/>
    <cellStyle name="Percent 15 14" xfId="17661" xr:uid="{00000000-0005-0000-0000-0000FC560000}"/>
    <cellStyle name="Percent 15 15" xfId="17662" xr:uid="{00000000-0005-0000-0000-0000FD560000}"/>
    <cellStyle name="Percent 15 16" xfId="17663" xr:uid="{00000000-0005-0000-0000-0000FE560000}"/>
    <cellStyle name="Percent 15 16 2" xfId="24240" xr:uid="{00000000-0005-0000-0000-0000FF560000}"/>
    <cellStyle name="Percent 15 16 2 2" xfId="36147" xr:uid="{037769A9-052F-4F46-9B64-9E302ABE94C2}"/>
    <cellStyle name="Percent 15 16 3" xfId="30204" xr:uid="{231DD5CB-7B51-4B72-B01D-2BFA67C2ADFD}"/>
    <cellStyle name="Percent 15 17" xfId="17664" xr:uid="{00000000-0005-0000-0000-000000570000}"/>
    <cellStyle name="Percent 15 17 2" xfId="24241" xr:uid="{00000000-0005-0000-0000-000001570000}"/>
    <cellStyle name="Percent 15 17 2 2" xfId="36148" xr:uid="{DED0B0BF-4D8D-4121-96A8-2E47EA4A7431}"/>
    <cellStyle name="Percent 15 17 3" xfId="30205" xr:uid="{FD8F0EB4-87F1-4D0E-8C05-BA4B21958781}"/>
    <cellStyle name="Percent 15 18" xfId="17665" xr:uid="{00000000-0005-0000-0000-000002570000}"/>
    <cellStyle name="Percent 15 2" xfId="17666" xr:uid="{00000000-0005-0000-0000-000003570000}"/>
    <cellStyle name="Percent 15 2 2" xfId="17667" xr:uid="{00000000-0005-0000-0000-000004570000}"/>
    <cellStyle name="Percent 15 2 2 2" xfId="24242" xr:uid="{00000000-0005-0000-0000-000005570000}"/>
    <cellStyle name="Percent 15 2 2 2 2" xfId="36149" xr:uid="{D9BF6237-52AC-4BF8-AAA8-33CEB2D994EC}"/>
    <cellStyle name="Percent 15 2 2 3" xfId="30206" xr:uid="{13BDE55C-F20D-4A8A-A854-5DAC172B1AE5}"/>
    <cellStyle name="Percent 15 2 3" xfId="17668" xr:uid="{00000000-0005-0000-0000-000006570000}"/>
    <cellStyle name="Percent 15 2 3 2" xfId="24243" xr:uid="{00000000-0005-0000-0000-000007570000}"/>
    <cellStyle name="Percent 15 2 3 2 2" xfId="36150" xr:uid="{459DC283-A3D7-4B9A-B77D-5CB209F297CA}"/>
    <cellStyle name="Percent 15 2 3 3" xfId="30207" xr:uid="{0AED59F3-F146-40DA-930E-3E56F5D812E4}"/>
    <cellStyle name="Percent 15 2 4" xfId="17669" xr:uid="{00000000-0005-0000-0000-000008570000}"/>
    <cellStyle name="Percent 15 2 4 2" xfId="24244" xr:uid="{00000000-0005-0000-0000-000009570000}"/>
    <cellStyle name="Percent 15 2 4 2 2" xfId="36151" xr:uid="{9E7B2F0D-9F02-4941-9DEF-7EBDA07D72D1}"/>
    <cellStyle name="Percent 15 2 4 3" xfId="30208" xr:uid="{5DF32871-4A62-4304-800A-833124A61ADE}"/>
    <cellStyle name="Percent 15 2 5" xfId="17670" xr:uid="{00000000-0005-0000-0000-00000A570000}"/>
    <cellStyle name="Percent 15 2 5 2" xfId="24245" xr:uid="{00000000-0005-0000-0000-00000B570000}"/>
    <cellStyle name="Percent 15 2 5 2 2" xfId="36152" xr:uid="{7DF40AA3-A950-4517-A3EE-DD700CBB1569}"/>
    <cellStyle name="Percent 15 2 5 3" xfId="30209" xr:uid="{44F5B485-2A9B-4134-A81F-F939C45F0BE2}"/>
    <cellStyle name="Percent 15 2 6" xfId="17671" xr:uid="{00000000-0005-0000-0000-00000C570000}"/>
    <cellStyle name="Percent 15 2 6 2" xfId="24246" xr:uid="{00000000-0005-0000-0000-00000D570000}"/>
    <cellStyle name="Percent 15 2 6 2 2" xfId="36153" xr:uid="{8BF9031E-F035-4FD4-956D-C40AC1F03172}"/>
    <cellStyle name="Percent 15 2 6 3" xfId="30210" xr:uid="{D18D9C2F-6E08-4E57-B2B0-8BA27F4E117B}"/>
    <cellStyle name="Percent 15 2 7" xfId="17672" xr:uid="{00000000-0005-0000-0000-00000E570000}"/>
    <cellStyle name="Percent 15 2 7 2" xfId="24247" xr:uid="{00000000-0005-0000-0000-00000F570000}"/>
    <cellStyle name="Percent 15 2 7 2 2" xfId="36154" xr:uid="{674C224F-219A-4C80-98BE-CFFE2AF04664}"/>
    <cellStyle name="Percent 15 2 7 3" xfId="30211" xr:uid="{B581AF62-1D37-4F03-A463-016451EEF9C6}"/>
    <cellStyle name="Percent 15 3" xfId="17673" xr:uid="{00000000-0005-0000-0000-000010570000}"/>
    <cellStyle name="Percent 15 3 2" xfId="17674" xr:uid="{00000000-0005-0000-0000-000011570000}"/>
    <cellStyle name="Percent 15 3 2 2" xfId="24248" xr:uid="{00000000-0005-0000-0000-000012570000}"/>
    <cellStyle name="Percent 15 3 2 2 2" xfId="36155" xr:uid="{27D6D000-79EF-4177-9B52-D7016CF23BFE}"/>
    <cellStyle name="Percent 15 3 2 3" xfId="30212" xr:uid="{5009978E-E777-4540-8184-709471D9DE34}"/>
    <cellStyle name="Percent 15 3 3" xfId="17675" xr:uid="{00000000-0005-0000-0000-000013570000}"/>
    <cellStyle name="Percent 15 3 3 2" xfId="24249" xr:uid="{00000000-0005-0000-0000-000014570000}"/>
    <cellStyle name="Percent 15 3 3 2 2" xfId="36156" xr:uid="{A74073A2-5B92-4050-81B2-AD9BE716EC97}"/>
    <cellStyle name="Percent 15 3 3 3" xfId="30213" xr:uid="{695BC852-0AC7-4161-8216-E01F1453B42C}"/>
    <cellStyle name="Percent 15 4" xfId="17676" xr:uid="{00000000-0005-0000-0000-000015570000}"/>
    <cellStyle name="Percent 15 4 2" xfId="17677" xr:uid="{00000000-0005-0000-0000-000016570000}"/>
    <cellStyle name="Percent 15 4 2 2" xfId="24250" xr:uid="{00000000-0005-0000-0000-000017570000}"/>
    <cellStyle name="Percent 15 4 2 2 2" xfId="36157" xr:uid="{BD862A20-49C7-4BAA-840B-4A6CEEA77A0A}"/>
    <cellStyle name="Percent 15 4 2 3" xfId="30214" xr:uid="{D3EDA871-728E-4E52-9439-7B8FD0FA90CE}"/>
    <cellStyle name="Percent 15 4 3" xfId="17678" xr:uid="{00000000-0005-0000-0000-000018570000}"/>
    <cellStyle name="Percent 15 4 3 2" xfId="24251" xr:uid="{00000000-0005-0000-0000-000019570000}"/>
    <cellStyle name="Percent 15 4 3 2 2" xfId="36158" xr:uid="{318BF5E2-7C02-4978-ABC4-A66FF8013AB4}"/>
    <cellStyle name="Percent 15 4 3 3" xfId="30215" xr:uid="{D0738C94-39B8-46B7-B432-64184815827D}"/>
    <cellStyle name="Percent 15 5" xfId="17679" xr:uid="{00000000-0005-0000-0000-00001A570000}"/>
    <cellStyle name="Percent 15 5 2" xfId="17680" xr:uid="{00000000-0005-0000-0000-00001B570000}"/>
    <cellStyle name="Percent 15 5 2 2" xfId="24252" xr:uid="{00000000-0005-0000-0000-00001C570000}"/>
    <cellStyle name="Percent 15 5 2 2 2" xfId="36159" xr:uid="{DA449B6B-DE5C-4DDA-A01F-705AEEA45719}"/>
    <cellStyle name="Percent 15 5 2 3" xfId="30216" xr:uid="{57A8BF3A-0E5B-4C1A-A504-7100CDD00E16}"/>
    <cellStyle name="Percent 15 5 3" xfId="17681" xr:uid="{00000000-0005-0000-0000-00001D570000}"/>
    <cellStyle name="Percent 15 5 3 2" xfId="24253" xr:uid="{00000000-0005-0000-0000-00001E570000}"/>
    <cellStyle name="Percent 15 5 3 2 2" xfId="36160" xr:uid="{773E1042-9683-475E-97FA-ED466AD8FE94}"/>
    <cellStyle name="Percent 15 5 3 3" xfId="30217" xr:uid="{E598135B-C245-4978-882E-9DAC923D0ACE}"/>
    <cellStyle name="Percent 15 6" xfId="17682" xr:uid="{00000000-0005-0000-0000-00001F570000}"/>
    <cellStyle name="Percent 15 6 2" xfId="17683" xr:uid="{00000000-0005-0000-0000-000020570000}"/>
    <cellStyle name="Percent 15 6 2 2" xfId="24254" xr:uid="{00000000-0005-0000-0000-000021570000}"/>
    <cellStyle name="Percent 15 6 2 2 2" xfId="36161" xr:uid="{3414032D-45A4-4EFC-8D12-0C12CC571649}"/>
    <cellStyle name="Percent 15 6 2 3" xfId="30218" xr:uid="{9E885115-BDF8-4EA6-9BEC-2D7D58EAC9A7}"/>
    <cellStyle name="Percent 15 6 3" xfId="17684" xr:uid="{00000000-0005-0000-0000-000022570000}"/>
    <cellStyle name="Percent 15 6 3 2" xfId="24255" xr:uid="{00000000-0005-0000-0000-000023570000}"/>
    <cellStyle name="Percent 15 6 3 2 2" xfId="36162" xr:uid="{53C68995-520C-4286-8AED-4DC950D7AB68}"/>
    <cellStyle name="Percent 15 6 3 3" xfId="30219" xr:uid="{A8988838-41E2-40EA-9C48-E86C698F5EBD}"/>
    <cellStyle name="Percent 15 7" xfId="17685" xr:uid="{00000000-0005-0000-0000-000024570000}"/>
    <cellStyle name="Percent 15 7 2" xfId="17686" xr:uid="{00000000-0005-0000-0000-000025570000}"/>
    <cellStyle name="Percent 15 7 2 2" xfId="24256" xr:uid="{00000000-0005-0000-0000-000026570000}"/>
    <cellStyle name="Percent 15 7 2 2 2" xfId="36163" xr:uid="{C89DCA85-9076-4F3B-A6DD-09BD7C64C596}"/>
    <cellStyle name="Percent 15 7 2 3" xfId="30220" xr:uid="{32E8533F-9DE7-4132-9152-2EC0BC4E12D6}"/>
    <cellStyle name="Percent 15 7 3" xfId="17687" xr:uid="{00000000-0005-0000-0000-000027570000}"/>
    <cellStyle name="Percent 15 7 3 2" xfId="24257" xr:uid="{00000000-0005-0000-0000-000028570000}"/>
    <cellStyle name="Percent 15 7 3 2 2" xfId="36164" xr:uid="{81C24FD4-7A1A-4F9B-BB4F-5E3FFA8EB5D8}"/>
    <cellStyle name="Percent 15 7 3 3" xfId="30221" xr:uid="{8737B2C4-9747-4E60-8CEC-BDE9EDA7A75B}"/>
    <cellStyle name="Percent 15 8" xfId="17688" xr:uid="{00000000-0005-0000-0000-000029570000}"/>
    <cellStyle name="Percent 15 8 2" xfId="17689" xr:uid="{00000000-0005-0000-0000-00002A570000}"/>
    <cellStyle name="Percent 15 8 2 2" xfId="24258" xr:uid="{00000000-0005-0000-0000-00002B570000}"/>
    <cellStyle name="Percent 15 8 2 2 2" xfId="36165" xr:uid="{C3C952F6-CE4A-4DB9-A64E-46FF9FBC3386}"/>
    <cellStyle name="Percent 15 8 2 3" xfId="30222" xr:uid="{E188F891-DE51-4E51-BD87-B9B1EE0314F4}"/>
    <cellStyle name="Percent 15 8 3" xfId="17690" xr:uid="{00000000-0005-0000-0000-00002C570000}"/>
    <cellStyle name="Percent 15 8 3 2" xfId="24259" xr:uid="{00000000-0005-0000-0000-00002D570000}"/>
    <cellStyle name="Percent 15 8 3 2 2" xfId="36166" xr:uid="{8BCBC3EE-555F-448B-920B-9C2A992430C2}"/>
    <cellStyle name="Percent 15 8 3 3" xfId="30223" xr:uid="{6CCA9957-273F-4486-94DE-DEEC10B2F0B2}"/>
    <cellStyle name="Percent 15 9" xfId="17691" xr:uid="{00000000-0005-0000-0000-00002E570000}"/>
    <cellStyle name="Percent 150" xfId="17692" xr:uid="{00000000-0005-0000-0000-00002F570000}"/>
    <cellStyle name="Percent 150 2" xfId="17693" xr:uid="{00000000-0005-0000-0000-000030570000}"/>
    <cellStyle name="Percent 150 2 2" xfId="24261" xr:uid="{00000000-0005-0000-0000-000031570000}"/>
    <cellStyle name="Percent 150 2 2 2" xfId="36168" xr:uid="{5D1F3538-17B7-4B77-BC09-4CC387A5E3A6}"/>
    <cellStyle name="Percent 150 2 3" xfId="30225" xr:uid="{8DC8B448-1071-409B-82EF-330D77BFE769}"/>
    <cellStyle name="Percent 150 3" xfId="24260" xr:uid="{00000000-0005-0000-0000-000032570000}"/>
    <cellStyle name="Percent 150 3 2" xfId="36167" xr:uid="{2D531907-96F2-4A5B-8646-CE998A795C77}"/>
    <cellStyle name="Percent 150 4" xfId="30224" xr:uid="{5B2CA74A-E9F6-47A7-B155-7D5BEAF78D2B}"/>
    <cellStyle name="Percent 151" xfId="17694" xr:uid="{00000000-0005-0000-0000-000033570000}"/>
    <cellStyle name="Percent 151 2" xfId="24262" xr:uid="{00000000-0005-0000-0000-000034570000}"/>
    <cellStyle name="Percent 151 2 2" xfId="36169" xr:uid="{792179C0-1034-41CD-A4AA-A967040C50EB}"/>
    <cellStyle name="Percent 151 3" xfId="30226" xr:uid="{73ED53C7-D3B0-4161-A392-61483F94003B}"/>
    <cellStyle name="Percent 152" xfId="17695" xr:uid="{00000000-0005-0000-0000-000035570000}"/>
    <cellStyle name="Percent 152 2" xfId="24263" xr:uid="{00000000-0005-0000-0000-000036570000}"/>
    <cellStyle name="Percent 152 2 2" xfId="36170" xr:uid="{E8789FC8-C19B-4460-B6F2-ABA9389B0CED}"/>
    <cellStyle name="Percent 152 3" xfId="30227" xr:uid="{452BE9E2-57C3-4D4C-A62B-01B05329D0A1}"/>
    <cellStyle name="Percent 153" xfId="17696" xr:uid="{00000000-0005-0000-0000-000037570000}"/>
    <cellStyle name="Percent 153 2" xfId="17697" xr:uid="{00000000-0005-0000-0000-000038570000}"/>
    <cellStyle name="Percent 153 2 2" xfId="24265" xr:uid="{00000000-0005-0000-0000-000039570000}"/>
    <cellStyle name="Percent 153 2 2 2" xfId="36172" xr:uid="{5BE21545-A8A5-431C-8968-2CE23D61C692}"/>
    <cellStyle name="Percent 153 2 3" xfId="30229" xr:uid="{903320A6-47AE-4D7B-AF26-1C26E97B4C87}"/>
    <cellStyle name="Percent 153 3" xfId="17698" xr:uid="{00000000-0005-0000-0000-00003A570000}"/>
    <cellStyle name="Percent 153 3 2" xfId="24266" xr:uid="{00000000-0005-0000-0000-00003B570000}"/>
    <cellStyle name="Percent 153 3 2 2" xfId="36173" xr:uid="{646B5172-7F31-42E8-8B38-0F3DC4AFEB4F}"/>
    <cellStyle name="Percent 153 3 3" xfId="30230" xr:uid="{45C8605B-747A-496A-9923-4A1811F8EDA2}"/>
    <cellStyle name="Percent 153 4" xfId="24264" xr:uid="{00000000-0005-0000-0000-00003C570000}"/>
    <cellStyle name="Percent 153 4 2" xfId="36171" xr:uid="{BEC205CC-A56F-4578-82BA-3EB2E13E6625}"/>
    <cellStyle name="Percent 153 5" xfId="30228" xr:uid="{5C6E0E73-6FC3-4961-B035-87073FA16C99}"/>
    <cellStyle name="Percent 154" xfId="17699" xr:uid="{00000000-0005-0000-0000-00003D570000}"/>
    <cellStyle name="Percent 154 2" xfId="17700" xr:uid="{00000000-0005-0000-0000-00003E570000}"/>
    <cellStyle name="Percent 154 2 2" xfId="24268" xr:uid="{00000000-0005-0000-0000-00003F570000}"/>
    <cellStyle name="Percent 154 2 2 2" xfId="36175" xr:uid="{CD695C4B-1424-40FD-945F-EB9F8B08960A}"/>
    <cellStyle name="Percent 154 2 3" xfId="30232" xr:uid="{E4ABB2BA-815D-4A93-9563-3040E2E68409}"/>
    <cellStyle name="Percent 154 3" xfId="17701" xr:uid="{00000000-0005-0000-0000-000040570000}"/>
    <cellStyle name="Percent 154 3 2" xfId="24269" xr:uid="{00000000-0005-0000-0000-000041570000}"/>
    <cellStyle name="Percent 154 3 2 2" xfId="36176" xr:uid="{845EEAC2-9AF3-47D9-BDCD-EBAB6D128FF2}"/>
    <cellStyle name="Percent 154 3 3" xfId="30233" xr:uid="{5BEE5DED-A033-46BB-BA1F-42EA493BC128}"/>
    <cellStyle name="Percent 154 4" xfId="24267" xr:uid="{00000000-0005-0000-0000-000042570000}"/>
    <cellStyle name="Percent 154 4 2" xfId="36174" xr:uid="{EB1ACC11-784D-4DA2-9438-02297B484A06}"/>
    <cellStyle name="Percent 154 5" xfId="30231" xr:uid="{C37408F2-8B69-403A-91B2-88181018B031}"/>
    <cellStyle name="Percent 155" xfId="17702" xr:uid="{00000000-0005-0000-0000-000043570000}"/>
    <cellStyle name="Percent 155 2" xfId="24270" xr:uid="{00000000-0005-0000-0000-000044570000}"/>
    <cellStyle name="Percent 155 2 2" xfId="36177" xr:uid="{C9B87790-654C-45B1-9167-0D4B51A4DEDC}"/>
    <cellStyle name="Percent 155 3" xfId="30234" xr:uid="{3231E070-34BF-4A02-ACAC-89CDBEF88B1E}"/>
    <cellStyle name="Percent 156" xfId="17703" xr:uid="{00000000-0005-0000-0000-000045570000}"/>
    <cellStyle name="Percent 156 2" xfId="24271" xr:uid="{00000000-0005-0000-0000-000046570000}"/>
    <cellStyle name="Percent 156 2 2" xfId="36178" xr:uid="{DAB46931-1D10-4A6B-AF07-E5A85CE64A9A}"/>
    <cellStyle name="Percent 156 3" xfId="30235" xr:uid="{0F7ED270-34E6-43A3-8E1D-6C044D1932A0}"/>
    <cellStyle name="Percent 157" xfId="17704" xr:uid="{00000000-0005-0000-0000-000047570000}"/>
    <cellStyle name="Percent 157 2" xfId="24272" xr:uid="{00000000-0005-0000-0000-000048570000}"/>
    <cellStyle name="Percent 157 2 2" xfId="36179" xr:uid="{37A1D132-CD92-413B-849B-1C5DC83554F8}"/>
    <cellStyle name="Percent 157 3" xfId="30236" xr:uid="{8CBF9E11-8D01-44F1-AB0A-C30409453FF7}"/>
    <cellStyle name="Percent 158" xfId="17705" xr:uid="{00000000-0005-0000-0000-000049570000}"/>
    <cellStyle name="Percent 158 2" xfId="24273" xr:uid="{00000000-0005-0000-0000-00004A570000}"/>
    <cellStyle name="Percent 158 2 2" xfId="36180" xr:uid="{8FC08046-093C-4811-95CA-69E6ADE26F20}"/>
    <cellStyle name="Percent 158 3" xfId="30237" xr:uid="{B1761396-894C-49F3-9C46-EB928E7C835D}"/>
    <cellStyle name="Percent 159" xfId="17706" xr:uid="{00000000-0005-0000-0000-00004B570000}"/>
    <cellStyle name="Percent 159 2" xfId="24274" xr:uid="{00000000-0005-0000-0000-00004C570000}"/>
    <cellStyle name="Percent 159 2 2" xfId="36181" xr:uid="{9D1C6FD2-3EF4-46D5-A3C9-A774211C8C89}"/>
    <cellStyle name="Percent 159 3" xfId="30238" xr:uid="{E9312CE8-A4BE-41C3-BA1F-79D6AD9CEF1C}"/>
    <cellStyle name="Percent 16" xfId="17707" xr:uid="{00000000-0005-0000-0000-00004D570000}"/>
    <cellStyle name="Percent 16 10" xfId="17708" xr:uid="{00000000-0005-0000-0000-00004E570000}"/>
    <cellStyle name="Percent 16 11" xfId="17709" xr:uid="{00000000-0005-0000-0000-00004F570000}"/>
    <cellStyle name="Percent 16 12" xfId="17710" xr:uid="{00000000-0005-0000-0000-000050570000}"/>
    <cellStyle name="Percent 16 13" xfId="17711" xr:uid="{00000000-0005-0000-0000-000051570000}"/>
    <cellStyle name="Percent 16 14" xfId="17712" xr:uid="{00000000-0005-0000-0000-000052570000}"/>
    <cellStyle name="Percent 16 15" xfId="17713" xr:uid="{00000000-0005-0000-0000-000053570000}"/>
    <cellStyle name="Percent 16 16" xfId="17714" xr:uid="{00000000-0005-0000-0000-000054570000}"/>
    <cellStyle name="Percent 16 16 2" xfId="24275" xr:uid="{00000000-0005-0000-0000-000055570000}"/>
    <cellStyle name="Percent 16 16 2 2" xfId="36182" xr:uid="{41C2C2FA-7A20-4277-A5E9-2542C1B4AA3D}"/>
    <cellStyle name="Percent 16 16 3" xfId="30239" xr:uid="{EB99A3AD-E854-4655-9DBA-19F15C0B6DC0}"/>
    <cellStyle name="Percent 16 17" xfId="17715" xr:uid="{00000000-0005-0000-0000-000056570000}"/>
    <cellStyle name="Percent 16 17 2" xfId="24276" xr:uid="{00000000-0005-0000-0000-000057570000}"/>
    <cellStyle name="Percent 16 17 2 2" xfId="36183" xr:uid="{A76FA5A2-B803-4B5F-B217-93765A00CC2A}"/>
    <cellStyle name="Percent 16 17 3" xfId="30240" xr:uid="{5BCDA526-806C-4DCD-B699-9BD9EE117C1F}"/>
    <cellStyle name="Percent 16 18" xfId="17716" xr:uid="{00000000-0005-0000-0000-000058570000}"/>
    <cellStyle name="Percent 16 2" xfId="17717" xr:uid="{00000000-0005-0000-0000-000059570000}"/>
    <cellStyle name="Percent 16 2 2" xfId="17718" xr:uid="{00000000-0005-0000-0000-00005A570000}"/>
    <cellStyle name="Percent 16 2 2 2" xfId="24277" xr:uid="{00000000-0005-0000-0000-00005B570000}"/>
    <cellStyle name="Percent 16 2 2 2 2" xfId="36184" xr:uid="{F0B46EEC-4DAE-4400-BC19-8CBAAA3BA8E0}"/>
    <cellStyle name="Percent 16 2 2 3" xfId="30241" xr:uid="{904F6557-A6AF-4633-8A5F-553F735ADFFF}"/>
    <cellStyle name="Percent 16 2 3" xfId="17719" xr:uid="{00000000-0005-0000-0000-00005C570000}"/>
    <cellStyle name="Percent 16 2 3 2" xfId="24278" xr:uid="{00000000-0005-0000-0000-00005D570000}"/>
    <cellStyle name="Percent 16 2 3 2 2" xfId="36185" xr:uid="{F4E4396D-E354-4721-85B0-D59AB316BC98}"/>
    <cellStyle name="Percent 16 2 3 3" xfId="30242" xr:uid="{8C537E34-FB1E-4BD4-B6BE-B0261D86FED2}"/>
    <cellStyle name="Percent 16 2 4" xfId="17720" xr:uid="{00000000-0005-0000-0000-00005E570000}"/>
    <cellStyle name="Percent 16 2 4 2" xfId="24279" xr:uid="{00000000-0005-0000-0000-00005F570000}"/>
    <cellStyle name="Percent 16 2 4 2 2" xfId="36186" xr:uid="{6726B6B1-30E4-4874-ABC4-607364AA8E7C}"/>
    <cellStyle name="Percent 16 2 4 3" xfId="30243" xr:uid="{BD5A7F66-3979-49F1-B0AE-D304166B6B93}"/>
    <cellStyle name="Percent 16 2 5" xfId="17721" xr:uid="{00000000-0005-0000-0000-000060570000}"/>
    <cellStyle name="Percent 16 2 5 2" xfId="24280" xr:uid="{00000000-0005-0000-0000-000061570000}"/>
    <cellStyle name="Percent 16 2 5 2 2" xfId="36187" xr:uid="{94E563BA-7A49-4DEF-9127-8A9735D88018}"/>
    <cellStyle name="Percent 16 2 5 3" xfId="30244" xr:uid="{A1734648-EFF1-4A61-B360-34D0129F48D1}"/>
    <cellStyle name="Percent 16 2 6" xfId="17722" xr:uid="{00000000-0005-0000-0000-000062570000}"/>
    <cellStyle name="Percent 16 2 6 2" xfId="24281" xr:uid="{00000000-0005-0000-0000-000063570000}"/>
    <cellStyle name="Percent 16 2 6 2 2" xfId="36188" xr:uid="{F21BEAD4-E3C5-4995-AF1F-6A7A27F534F7}"/>
    <cellStyle name="Percent 16 2 6 3" xfId="30245" xr:uid="{6EF1A004-4282-47DC-B7D9-379382EBF6A6}"/>
    <cellStyle name="Percent 16 3" xfId="17723" xr:uid="{00000000-0005-0000-0000-000064570000}"/>
    <cellStyle name="Percent 16 3 2" xfId="17724" xr:uid="{00000000-0005-0000-0000-000065570000}"/>
    <cellStyle name="Percent 16 3 2 2" xfId="24282" xr:uid="{00000000-0005-0000-0000-000066570000}"/>
    <cellStyle name="Percent 16 3 2 2 2" xfId="36189" xr:uid="{9E288A96-2453-4099-BCAE-B9955AC7DCE0}"/>
    <cellStyle name="Percent 16 3 2 3" xfId="30246" xr:uid="{AF1656A6-AC2B-4B25-BFC2-711587B1D560}"/>
    <cellStyle name="Percent 16 3 3" xfId="17725" xr:uid="{00000000-0005-0000-0000-000067570000}"/>
    <cellStyle name="Percent 16 3 3 2" xfId="24283" xr:uid="{00000000-0005-0000-0000-000068570000}"/>
    <cellStyle name="Percent 16 3 3 2 2" xfId="36190" xr:uid="{4B2AE4B8-F864-4B68-B39E-2FECE9B038D5}"/>
    <cellStyle name="Percent 16 3 3 3" xfId="30247" xr:uid="{72EF2ED4-CD49-4385-9CF7-39B3B3643F19}"/>
    <cellStyle name="Percent 16 4" xfId="17726" xr:uid="{00000000-0005-0000-0000-000069570000}"/>
    <cellStyle name="Percent 16 4 2" xfId="17727" xr:uid="{00000000-0005-0000-0000-00006A570000}"/>
    <cellStyle name="Percent 16 4 2 2" xfId="24284" xr:uid="{00000000-0005-0000-0000-00006B570000}"/>
    <cellStyle name="Percent 16 4 2 2 2" xfId="36191" xr:uid="{DA6119E5-FB71-4CCE-B4A4-5E6636CD7F3B}"/>
    <cellStyle name="Percent 16 4 2 3" xfId="30248" xr:uid="{31591E8E-7E47-41CC-A66C-125EC5E050E9}"/>
    <cellStyle name="Percent 16 4 3" xfId="17728" xr:uid="{00000000-0005-0000-0000-00006C570000}"/>
    <cellStyle name="Percent 16 4 3 2" xfId="24285" xr:uid="{00000000-0005-0000-0000-00006D570000}"/>
    <cellStyle name="Percent 16 4 3 2 2" xfId="36192" xr:uid="{F6A10B78-F5F4-400D-8BBF-6BE203177A40}"/>
    <cellStyle name="Percent 16 4 3 3" xfId="30249" xr:uid="{B028FB13-4989-48D4-9388-C2A0E869FB0F}"/>
    <cellStyle name="Percent 16 5" xfId="17729" xr:uid="{00000000-0005-0000-0000-00006E570000}"/>
    <cellStyle name="Percent 16 5 2" xfId="17730" xr:uid="{00000000-0005-0000-0000-00006F570000}"/>
    <cellStyle name="Percent 16 5 2 2" xfId="24286" xr:uid="{00000000-0005-0000-0000-000070570000}"/>
    <cellStyle name="Percent 16 5 2 2 2" xfId="36193" xr:uid="{EA9E4D27-C458-4293-9E71-F8F03A40FF79}"/>
    <cellStyle name="Percent 16 5 2 3" xfId="30250" xr:uid="{BAA9A052-9583-4C22-A1A6-3DF1B190CDC3}"/>
    <cellStyle name="Percent 16 5 3" xfId="17731" xr:uid="{00000000-0005-0000-0000-000071570000}"/>
    <cellStyle name="Percent 16 5 3 2" xfId="24287" xr:uid="{00000000-0005-0000-0000-000072570000}"/>
    <cellStyle name="Percent 16 5 3 2 2" xfId="36194" xr:uid="{4FF3C008-4C0E-49E9-8708-A3531DDDCAAC}"/>
    <cellStyle name="Percent 16 5 3 3" xfId="30251" xr:uid="{2BE6DC42-1900-4A75-9831-562D3BF9C385}"/>
    <cellStyle name="Percent 16 6" xfId="17732" xr:uid="{00000000-0005-0000-0000-000073570000}"/>
    <cellStyle name="Percent 16 6 2" xfId="17733" xr:uid="{00000000-0005-0000-0000-000074570000}"/>
    <cellStyle name="Percent 16 6 2 2" xfId="24288" xr:uid="{00000000-0005-0000-0000-000075570000}"/>
    <cellStyle name="Percent 16 6 2 2 2" xfId="36195" xr:uid="{DF8DD0FD-ADE4-4E64-92E4-721FAC8E95CE}"/>
    <cellStyle name="Percent 16 6 2 3" xfId="30252" xr:uid="{354167BC-0043-419B-8523-463E52D98C6F}"/>
    <cellStyle name="Percent 16 6 3" xfId="17734" xr:uid="{00000000-0005-0000-0000-000076570000}"/>
    <cellStyle name="Percent 16 6 3 2" xfId="24289" xr:uid="{00000000-0005-0000-0000-000077570000}"/>
    <cellStyle name="Percent 16 6 3 2 2" xfId="36196" xr:uid="{253ECA1B-B547-404D-AF4C-F0D946CB1BF2}"/>
    <cellStyle name="Percent 16 6 3 3" xfId="30253" xr:uid="{C9826172-9AC3-4743-83F3-21824D9B3470}"/>
    <cellStyle name="Percent 16 7" xfId="17735" xr:uid="{00000000-0005-0000-0000-000078570000}"/>
    <cellStyle name="Percent 16 7 2" xfId="17736" xr:uid="{00000000-0005-0000-0000-000079570000}"/>
    <cellStyle name="Percent 16 7 2 2" xfId="24290" xr:uid="{00000000-0005-0000-0000-00007A570000}"/>
    <cellStyle name="Percent 16 7 2 2 2" xfId="36197" xr:uid="{6B47316E-D239-4C45-9D19-A29B4FF843D9}"/>
    <cellStyle name="Percent 16 7 2 3" xfId="30254" xr:uid="{63F07DFE-C726-4965-BF06-C6863CF0D2F1}"/>
    <cellStyle name="Percent 16 7 3" xfId="17737" xr:uid="{00000000-0005-0000-0000-00007B570000}"/>
    <cellStyle name="Percent 16 7 3 2" xfId="24291" xr:uid="{00000000-0005-0000-0000-00007C570000}"/>
    <cellStyle name="Percent 16 7 3 2 2" xfId="36198" xr:uid="{6FABF4BB-3844-404C-B46C-39FBE90E331C}"/>
    <cellStyle name="Percent 16 7 3 3" xfId="30255" xr:uid="{81C443A4-7173-4AB1-9E48-8CE152851EEE}"/>
    <cellStyle name="Percent 16 8" xfId="17738" xr:uid="{00000000-0005-0000-0000-00007D570000}"/>
    <cellStyle name="Percent 16 9" xfId="17739" xr:uid="{00000000-0005-0000-0000-00007E570000}"/>
    <cellStyle name="Percent 160" xfId="17740" xr:uid="{00000000-0005-0000-0000-00007F570000}"/>
    <cellStyle name="Percent 160 2" xfId="24292" xr:uid="{00000000-0005-0000-0000-000080570000}"/>
    <cellStyle name="Percent 160 2 2" xfId="36199" xr:uid="{5C46FD1C-463C-4DC9-AA5E-1DFC282019AC}"/>
    <cellStyle name="Percent 160 3" xfId="30256" xr:uid="{B95746C3-5053-4053-A926-8BA54F95F483}"/>
    <cellStyle name="Percent 161" xfId="17741" xr:uid="{00000000-0005-0000-0000-000081570000}"/>
    <cellStyle name="Percent 161 2" xfId="24293" xr:uid="{00000000-0005-0000-0000-000082570000}"/>
    <cellStyle name="Percent 161 2 2" xfId="36200" xr:uid="{5B462DED-1729-4CB3-BEC3-4185686113EC}"/>
    <cellStyle name="Percent 161 3" xfId="30257" xr:uid="{9E3C23E5-1C35-49AE-A357-B56332F9D188}"/>
    <cellStyle name="Percent 162" xfId="17742" xr:uid="{00000000-0005-0000-0000-000083570000}"/>
    <cellStyle name="Percent 162 2" xfId="24294" xr:uid="{00000000-0005-0000-0000-000084570000}"/>
    <cellStyle name="Percent 162 2 2" xfId="36201" xr:uid="{574AB396-3143-4A95-AC51-82D7E0C5BC4B}"/>
    <cellStyle name="Percent 162 3" xfId="30258" xr:uid="{F126630E-D129-4772-BE91-7F19BF61DDAF}"/>
    <cellStyle name="Percent 163" xfId="17743" xr:uid="{00000000-0005-0000-0000-000085570000}"/>
    <cellStyle name="Percent 163 2" xfId="24295" xr:uid="{00000000-0005-0000-0000-000086570000}"/>
    <cellStyle name="Percent 163 2 2" xfId="36202" xr:uid="{69EF6376-8A48-4AB8-87FE-D81713E3CF00}"/>
    <cellStyle name="Percent 163 3" xfId="30259" xr:uid="{83503E83-04A6-4E88-92D1-AC0B9976EEC2}"/>
    <cellStyle name="Percent 164" xfId="17744" xr:uid="{00000000-0005-0000-0000-000087570000}"/>
    <cellStyle name="Percent 164 2" xfId="24296" xr:uid="{00000000-0005-0000-0000-000088570000}"/>
    <cellStyle name="Percent 164 2 2" xfId="36203" xr:uid="{5237BD7F-4AF0-4EEC-91A2-A5D0E8899D5A}"/>
    <cellStyle name="Percent 164 3" xfId="30260" xr:uid="{E12552F5-BE04-49B3-BFB4-EBD5C2B4570B}"/>
    <cellStyle name="Percent 165" xfId="17745" xr:uid="{00000000-0005-0000-0000-000089570000}"/>
    <cellStyle name="Percent 165 2" xfId="24297" xr:uid="{00000000-0005-0000-0000-00008A570000}"/>
    <cellStyle name="Percent 165 2 2" xfId="36204" xr:uid="{9D948522-3D11-4D4E-92CB-BB34D067AD03}"/>
    <cellStyle name="Percent 165 3" xfId="30261" xr:uid="{B8BAE3AD-26C1-43F9-B57F-5E507053EE46}"/>
    <cellStyle name="Percent 166" xfId="17746" xr:uid="{00000000-0005-0000-0000-00008B570000}"/>
    <cellStyle name="Percent 166 2" xfId="24298" xr:uid="{00000000-0005-0000-0000-00008C570000}"/>
    <cellStyle name="Percent 166 2 2" xfId="36205" xr:uid="{C5A4855C-E785-4633-BA14-283A6A467F68}"/>
    <cellStyle name="Percent 166 3" xfId="30262" xr:uid="{F101352A-7851-4259-9D0E-66BAE44369EB}"/>
    <cellStyle name="Percent 167" xfId="17747" xr:uid="{00000000-0005-0000-0000-00008D570000}"/>
    <cellStyle name="Percent 167 2" xfId="24299" xr:uid="{00000000-0005-0000-0000-00008E570000}"/>
    <cellStyle name="Percent 167 2 2" xfId="36206" xr:uid="{18F7D7F1-9C53-45EA-BD43-F9BD8FA56221}"/>
    <cellStyle name="Percent 167 3" xfId="30263" xr:uid="{EF840118-5B49-41AD-9864-86783AF5592A}"/>
    <cellStyle name="Percent 168" xfId="17748" xr:uid="{00000000-0005-0000-0000-00008F570000}"/>
    <cellStyle name="Percent 168 2" xfId="24300" xr:uid="{00000000-0005-0000-0000-000090570000}"/>
    <cellStyle name="Percent 168 2 2" xfId="36207" xr:uid="{9083F43B-0143-4978-8E8D-A46B0A405607}"/>
    <cellStyle name="Percent 168 3" xfId="30264" xr:uid="{063DE31E-1559-421B-98DA-D00F60D91F8E}"/>
    <cellStyle name="Percent 169" xfId="17749" xr:uid="{00000000-0005-0000-0000-000091570000}"/>
    <cellStyle name="Percent 169 2" xfId="24301" xr:uid="{00000000-0005-0000-0000-000092570000}"/>
    <cellStyle name="Percent 169 2 2" xfId="36208" xr:uid="{76E9E0A0-0425-4A31-A38A-43CE8CA9E8F9}"/>
    <cellStyle name="Percent 169 3" xfId="30265" xr:uid="{057B9413-74B9-4845-8056-9E1DBF0E66B7}"/>
    <cellStyle name="Percent 17" xfId="17750" xr:uid="{00000000-0005-0000-0000-000093570000}"/>
    <cellStyle name="Percent 17 10" xfId="17751" xr:uid="{00000000-0005-0000-0000-000094570000}"/>
    <cellStyle name="Percent 17 11" xfId="17752" xr:uid="{00000000-0005-0000-0000-000095570000}"/>
    <cellStyle name="Percent 17 12" xfId="17753" xr:uid="{00000000-0005-0000-0000-000096570000}"/>
    <cellStyle name="Percent 17 13" xfId="17754" xr:uid="{00000000-0005-0000-0000-000097570000}"/>
    <cellStyle name="Percent 17 14" xfId="17755" xr:uid="{00000000-0005-0000-0000-000098570000}"/>
    <cellStyle name="Percent 17 15" xfId="17756" xr:uid="{00000000-0005-0000-0000-000099570000}"/>
    <cellStyle name="Percent 17 16" xfId="17757" xr:uid="{00000000-0005-0000-0000-00009A570000}"/>
    <cellStyle name="Percent 17 16 2" xfId="24302" xr:uid="{00000000-0005-0000-0000-00009B570000}"/>
    <cellStyle name="Percent 17 16 2 2" xfId="36209" xr:uid="{82338C80-FCAE-4550-838E-EF7637175BA7}"/>
    <cellStyle name="Percent 17 16 3" xfId="30266" xr:uid="{82AA334E-7ECD-4A25-B7A8-EA957486AAE1}"/>
    <cellStyle name="Percent 17 17" xfId="17758" xr:uid="{00000000-0005-0000-0000-00009C570000}"/>
    <cellStyle name="Percent 17 17 2" xfId="24303" xr:uid="{00000000-0005-0000-0000-00009D570000}"/>
    <cellStyle name="Percent 17 17 2 2" xfId="36210" xr:uid="{AE3ECC5B-2876-4882-9DFC-ED7D2B1C2767}"/>
    <cellStyle name="Percent 17 17 3" xfId="30267" xr:uid="{240FB7BF-FFB6-46D6-80E9-6AD24701288F}"/>
    <cellStyle name="Percent 17 18" xfId="17759" xr:uid="{00000000-0005-0000-0000-00009E570000}"/>
    <cellStyle name="Percent 17 2" xfId="17760" xr:uid="{00000000-0005-0000-0000-00009F570000}"/>
    <cellStyle name="Percent 17 2 2" xfId="17761" xr:uid="{00000000-0005-0000-0000-0000A0570000}"/>
    <cellStyle name="Percent 17 2 2 2" xfId="24304" xr:uid="{00000000-0005-0000-0000-0000A1570000}"/>
    <cellStyle name="Percent 17 2 2 2 2" xfId="36211" xr:uid="{C50F3440-77DA-4840-B83E-96329696D301}"/>
    <cellStyle name="Percent 17 2 2 3" xfId="30268" xr:uid="{47789509-E218-4157-A904-2557F6FE1BA7}"/>
    <cellStyle name="Percent 17 2 3" xfId="17762" xr:uid="{00000000-0005-0000-0000-0000A2570000}"/>
    <cellStyle name="Percent 17 2 3 2" xfId="24305" xr:uid="{00000000-0005-0000-0000-0000A3570000}"/>
    <cellStyle name="Percent 17 2 3 2 2" xfId="36212" xr:uid="{8CB0F581-4684-47CB-BD4C-9C0A6E915359}"/>
    <cellStyle name="Percent 17 2 3 3" xfId="30269" xr:uid="{239A618F-B97A-4229-8EB3-728647A9221D}"/>
    <cellStyle name="Percent 17 3" xfId="17763" xr:uid="{00000000-0005-0000-0000-0000A4570000}"/>
    <cellStyle name="Percent 17 3 2" xfId="17764" xr:uid="{00000000-0005-0000-0000-0000A5570000}"/>
    <cellStyle name="Percent 17 3 2 2" xfId="24306" xr:uid="{00000000-0005-0000-0000-0000A6570000}"/>
    <cellStyle name="Percent 17 3 2 2 2" xfId="36213" xr:uid="{45510996-2FEF-400D-AB29-0D8C738B2CC9}"/>
    <cellStyle name="Percent 17 3 2 3" xfId="30270" xr:uid="{1ED142FB-1194-4D21-AA01-D9AD47EDD8BD}"/>
    <cellStyle name="Percent 17 3 3" xfId="17765" xr:uid="{00000000-0005-0000-0000-0000A7570000}"/>
    <cellStyle name="Percent 17 3 3 2" xfId="24307" xr:uid="{00000000-0005-0000-0000-0000A8570000}"/>
    <cellStyle name="Percent 17 3 3 2 2" xfId="36214" xr:uid="{F3C912F5-7E5E-4B38-9C1D-DFAF4F55B29B}"/>
    <cellStyle name="Percent 17 3 3 3" xfId="30271" xr:uid="{42E324DF-19CA-49D5-A499-73C9F340D235}"/>
    <cellStyle name="Percent 17 4" xfId="17766" xr:uid="{00000000-0005-0000-0000-0000A9570000}"/>
    <cellStyle name="Percent 17 4 2" xfId="17767" xr:uid="{00000000-0005-0000-0000-0000AA570000}"/>
    <cellStyle name="Percent 17 4 2 2" xfId="24308" xr:uid="{00000000-0005-0000-0000-0000AB570000}"/>
    <cellStyle name="Percent 17 4 2 2 2" xfId="36215" xr:uid="{FBCBB3AA-64DF-45C5-BECA-9A5B0E1CD437}"/>
    <cellStyle name="Percent 17 4 2 3" xfId="30272" xr:uid="{E092BE4A-F6E3-41BE-9BEC-1D11DC01FD1C}"/>
    <cellStyle name="Percent 17 4 3" xfId="17768" xr:uid="{00000000-0005-0000-0000-0000AC570000}"/>
    <cellStyle name="Percent 17 4 3 2" xfId="24309" xr:uid="{00000000-0005-0000-0000-0000AD570000}"/>
    <cellStyle name="Percent 17 4 3 2 2" xfId="36216" xr:uid="{5057E7C9-BEFE-497A-A832-3EFC9C0C1D7C}"/>
    <cellStyle name="Percent 17 4 3 3" xfId="30273" xr:uid="{A3FFB269-E0A2-41FD-948C-2B2F4814AAE9}"/>
    <cellStyle name="Percent 17 5" xfId="17769" xr:uid="{00000000-0005-0000-0000-0000AE570000}"/>
    <cellStyle name="Percent 17 5 2" xfId="17770" xr:uid="{00000000-0005-0000-0000-0000AF570000}"/>
    <cellStyle name="Percent 17 5 2 2" xfId="24310" xr:uid="{00000000-0005-0000-0000-0000B0570000}"/>
    <cellStyle name="Percent 17 5 2 2 2" xfId="36217" xr:uid="{09B1AA00-44A6-4EC9-953F-7F4374886EC9}"/>
    <cellStyle name="Percent 17 5 2 3" xfId="30274" xr:uid="{87169186-539F-42EC-9695-5BD9C739A011}"/>
    <cellStyle name="Percent 17 5 3" xfId="17771" xr:uid="{00000000-0005-0000-0000-0000B1570000}"/>
    <cellStyle name="Percent 17 5 3 2" xfId="24311" xr:uid="{00000000-0005-0000-0000-0000B2570000}"/>
    <cellStyle name="Percent 17 5 3 2 2" xfId="36218" xr:uid="{F0ACCE95-5046-4953-A3B7-787B78A96061}"/>
    <cellStyle name="Percent 17 5 3 3" xfId="30275" xr:uid="{BB09D234-F114-4DEC-8D73-5FF8380CF128}"/>
    <cellStyle name="Percent 17 6" xfId="17772" xr:uid="{00000000-0005-0000-0000-0000B3570000}"/>
    <cellStyle name="Percent 17 6 2" xfId="17773" xr:uid="{00000000-0005-0000-0000-0000B4570000}"/>
    <cellStyle name="Percent 17 6 2 2" xfId="24312" xr:uid="{00000000-0005-0000-0000-0000B5570000}"/>
    <cellStyle name="Percent 17 6 2 2 2" xfId="36219" xr:uid="{8285A88C-2096-4C19-A4AD-27C2838C23A3}"/>
    <cellStyle name="Percent 17 6 2 3" xfId="30276" xr:uid="{A9BA90EE-86C4-4BF6-AF04-FBB27A08E3C7}"/>
    <cellStyle name="Percent 17 6 3" xfId="17774" xr:uid="{00000000-0005-0000-0000-0000B6570000}"/>
    <cellStyle name="Percent 17 6 3 2" xfId="24313" xr:uid="{00000000-0005-0000-0000-0000B7570000}"/>
    <cellStyle name="Percent 17 6 3 2 2" xfId="36220" xr:uid="{D7C6845C-A02F-4540-A3A6-E7CEEE32F9BC}"/>
    <cellStyle name="Percent 17 6 3 3" xfId="30277" xr:uid="{CE6A94CB-DE8D-4E6B-B9FA-21710FFBDD86}"/>
    <cellStyle name="Percent 17 7" xfId="17775" xr:uid="{00000000-0005-0000-0000-0000B8570000}"/>
    <cellStyle name="Percent 17 8" xfId="17776" xr:uid="{00000000-0005-0000-0000-0000B9570000}"/>
    <cellStyle name="Percent 17 9" xfId="17777" xr:uid="{00000000-0005-0000-0000-0000BA570000}"/>
    <cellStyle name="Percent 170" xfId="17778" xr:uid="{00000000-0005-0000-0000-0000BB570000}"/>
    <cellStyle name="Percent 170 2" xfId="24314" xr:uid="{00000000-0005-0000-0000-0000BC570000}"/>
    <cellStyle name="Percent 170 2 2" xfId="36221" xr:uid="{F08E6C76-9143-472B-8D4D-790BDDF887E2}"/>
    <cellStyle name="Percent 170 3" xfId="30278" xr:uid="{7B943C44-BB42-40BE-9BEF-D1460D3A5BBE}"/>
    <cellStyle name="Percent 171" xfId="17779" xr:uid="{00000000-0005-0000-0000-0000BD570000}"/>
    <cellStyle name="Percent 171 2" xfId="24315" xr:uid="{00000000-0005-0000-0000-0000BE570000}"/>
    <cellStyle name="Percent 171 2 2" xfId="36222" xr:uid="{68174C6F-E57C-41A6-B747-6B8E86EBD6BA}"/>
    <cellStyle name="Percent 171 3" xfId="30279" xr:uid="{BB6ADCE5-6936-4C72-8B7E-D9FBF7983F8D}"/>
    <cellStyle name="Percent 172" xfId="17780" xr:uid="{00000000-0005-0000-0000-0000BF570000}"/>
    <cellStyle name="Percent 172 2" xfId="24316" xr:uid="{00000000-0005-0000-0000-0000C0570000}"/>
    <cellStyle name="Percent 172 2 2" xfId="36223" xr:uid="{5B73BA8C-C817-4EA9-B55B-B4FC157EB28F}"/>
    <cellStyle name="Percent 172 3" xfId="30280" xr:uid="{C31E37CA-C1C2-4C6D-88DD-F6749E995BA9}"/>
    <cellStyle name="Percent 173" xfId="17781" xr:uid="{00000000-0005-0000-0000-0000C1570000}"/>
    <cellStyle name="Percent 173 2" xfId="24317" xr:uid="{00000000-0005-0000-0000-0000C2570000}"/>
    <cellStyle name="Percent 173 2 2" xfId="36224" xr:uid="{34BAF2D6-A195-45F8-98DC-4CBB73D90E43}"/>
    <cellStyle name="Percent 173 3" xfId="30281" xr:uid="{D84A0804-0657-4E52-9D79-2DB4F359E4DC}"/>
    <cellStyle name="Percent 174" xfId="17782" xr:uid="{00000000-0005-0000-0000-0000C3570000}"/>
    <cellStyle name="Percent 174 2" xfId="24318" xr:uid="{00000000-0005-0000-0000-0000C4570000}"/>
    <cellStyle name="Percent 174 2 2" xfId="36225" xr:uid="{F532D535-6981-4F9B-BD41-D26260EE0944}"/>
    <cellStyle name="Percent 174 3" xfId="30282" xr:uid="{A10EE01D-05EF-41A7-9291-AC5A58118BEE}"/>
    <cellStyle name="Percent 175" xfId="17783" xr:uid="{00000000-0005-0000-0000-0000C5570000}"/>
    <cellStyle name="Percent 175 2" xfId="24319" xr:uid="{00000000-0005-0000-0000-0000C6570000}"/>
    <cellStyle name="Percent 175 2 2" xfId="36226" xr:uid="{D67922F0-0714-4EF8-9601-7D54B429A892}"/>
    <cellStyle name="Percent 175 3" xfId="30283" xr:uid="{49BBF7C3-6FE4-4C71-B44C-7880253D3E40}"/>
    <cellStyle name="Percent 176" xfId="17784" xr:uid="{00000000-0005-0000-0000-0000C7570000}"/>
    <cellStyle name="Percent 176 2" xfId="24320" xr:uid="{00000000-0005-0000-0000-0000C8570000}"/>
    <cellStyle name="Percent 176 2 2" xfId="36227" xr:uid="{5E332C7E-C099-4B84-BCCA-B09FBDB3AEA2}"/>
    <cellStyle name="Percent 176 3" xfId="30284" xr:uid="{CF558F77-EBCF-4B88-95E0-97C76FC4C3DB}"/>
    <cellStyle name="Percent 177" xfId="17785" xr:uid="{00000000-0005-0000-0000-0000C9570000}"/>
    <cellStyle name="Percent 177 2" xfId="24321" xr:uid="{00000000-0005-0000-0000-0000CA570000}"/>
    <cellStyle name="Percent 177 2 2" xfId="36228" xr:uid="{CD35AB87-CDB5-4363-A0DB-14D985C8264E}"/>
    <cellStyle name="Percent 177 3" xfId="30285" xr:uid="{651B7522-36A6-4B51-84FB-8E09BDE32FFB}"/>
    <cellStyle name="Percent 178" xfId="17786" xr:uid="{00000000-0005-0000-0000-0000CB570000}"/>
    <cellStyle name="Percent 178 2" xfId="24322" xr:uid="{00000000-0005-0000-0000-0000CC570000}"/>
    <cellStyle name="Percent 178 2 2" xfId="36229" xr:uid="{7BA26642-419A-4D3C-B318-10323B2C1414}"/>
    <cellStyle name="Percent 178 3" xfId="30286" xr:uid="{F6C8048F-9AA4-487A-80F0-6DD8920C1C40}"/>
    <cellStyle name="Percent 179" xfId="17787" xr:uid="{00000000-0005-0000-0000-0000CD570000}"/>
    <cellStyle name="Percent 179 2" xfId="24323" xr:uid="{00000000-0005-0000-0000-0000CE570000}"/>
    <cellStyle name="Percent 179 2 2" xfId="36230" xr:uid="{51706C6D-ACD1-4958-BD4A-7CB0450E5E28}"/>
    <cellStyle name="Percent 179 3" xfId="30287" xr:uid="{98E6D9A7-8B05-4DC2-9BAE-9FE7C4D463F1}"/>
    <cellStyle name="Percent 18" xfId="17788" xr:uid="{00000000-0005-0000-0000-0000CF570000}"/>
    <cellStyle name="Percent 18 10" xfId="17789" xr:uid="{00000000-0005-0000-0000-0000D0570000}"/>
    <cellStyle name="Percent 18 11" xfId="17790" xr:uid="{00000000-0005-0000-0000-0000D1570000}"/>
    <cellStyle name="Percent 18 12" xfId="17791" xr:uid="{00000000-0005-0000-0000-0000D2570000}"/>
    <cellStyle name="Percent 18 13" xfId="17792" xr:uid="{00000000-0005-0000-0000-0000D3570000}"/>
    <cellStyle name="Percent 18 14" xfId="17793" xr:uid="{00000000-0005-0000-0000-0000D4570000}"/>
    <cellStyle name="Percent 18 15" xfId="17794" xr:uid="{00000000-0005-0000-0000-0000D5570000}"/>
    <cellStyle name="Percent 18 16" xfId="17795" xr:uid="{00000000-0005-0000-0000-0000D6570000}"/>
    <cellStyle name="Percent 18 16 2" xfId="24324" xr:uid="{00000000-0005-0000-0000-0000D7570000}"/>
    <cellStyle name="Percent 18 16 2 2" xfId="36231" xr:uid="{1592E3E3-DFE1-42C6-966D-653F02C5A7BF}"/>
    <cellStyle name="Percent 18 16 3" xfId="30288" xr:uid="{21AF79FB-D7FB-4776-A956-6B7EB793D4B5}"/>
    <cellStyle name="Percent 18 17" xfId="17796" xr:uid="{00000000-0005-0000-0000-0000D8570000}"/>
    <cellStyle name="Percent 18 17 2" xfId="24325" xr:uid="{00000000-0005-0000-0000-0000D9570000}"/>
    <cellStyle name="Percent 18 17 2 2" xfId="36232" xr:uid="{6D445885-ED42-48DF-B906-6CF4AAF2E5F4}"/>
    <cellStyle name="Percent 18 17 3" xfId="30289" xr:uid="{C0B5BB04-9CCE-4900-9667-F3B54640E784}"/>
    <cellStyle name="Percent 18 18" xfId="17797" xr:uid="{00000000-0005-0000-0000-0000DA570000}"/>
    <cellStyle name="Percent 18 2" xfId="17798" xr:uid="{00000000-0005-0000-0000-0000DB570000}"/>
    <cellStyle name="Percent 18 2 2" xfId="17799" xr:uid="{00000000-0005-0000-0000-0000DC570000}"/>
    <cellStyle name="Percent 18 2 2 2" xfId="24326" xr:uid="{00000000-0005-0000-0000-0000DD570000}"/>
    <cellStyle name="Percent 18 2 2 2 2" xfId="36233" xr:uid="{AEBFB0A7-61DD-4448-9BF4-C334B255877C}"/>
    <cellStyle name="Percent 18 2 2 3" xfId="30290" xr:uid="{F0E21172-5578-4829-8B56-16CA3ED4EC35}"/>
    <cellStyle name="Percent 18 2 3" xfId="17800" xr:uid="{00000000-0005-0000-0000-0000DE570000}"/>
    <cellStyle name="Percent 18 2 3 2" xfId="24327" xr:uid="{00000000-0005-0000-0000-0000DF570000}"/>
    <cellStyle name="Percent 18 2 3 2 2" xfId="36234" xr:uid="{BA3CD493-B086-4AEF-8154-1BD0AE4EE1CF}"/>
    <cellStyle name="Percent 18 2 3 3" xfId="30291" xr:uid="{9F22F1F7-DE59-4935-906F-FE08B85AE295}"/>
    <cellStyle name="Percent 18 3" xfId="17801" xr:uid="{00000000-0005-0000-0000-0000E0570000}"/>
    <cellStyle name="Percent 18 3 2" xfId="17802" xr:uid="{00000000-0005-0000-0000-0000E1570000}"/>
    <cellStyle name="Percent 18 3 2 2" xfId="24328" xr:uid="{00000000-0005-0000-0000-0000E2570000}"/>
    <cellStyle name="Percent 18 3 2 2 2" xfId="36235" xr:uid="{6024ED35-3AF1-45DC-9B54-22019E4FEF38}"/>
    <cellStyle name="Percent 18 3 2 3" xfId="30292" xr:uid="{17CFAC7B-4444-4897-BF7F-3EA4D7A84E07}"/>
    <cellStyle name="Percent 18 3 3" xfId="17803" xr:uid="{00000000-0005-0000-0000-0000E3570000}"/>
    <cellStyle name="Percent 18 3 3 2" xfId="24329" xr:uid="{00000000-0005-0000-0000-0000E4570000}"/>
    <cellStyle name="Percent 18 3 3 2 2" xfId="36236" xr:uid="{13B5FEB0-FA2E-4D48-8920-32AF785445CB}"/>
    <cellStyle name="Percent 18 3 3 3" xfId="30293" xr:uid="{33F6FB67-16D8-47F6-9CF8-E4051AE92263}"/>
    <cellStyle name="Percent 18 4" xfId="17804" xr:uid="{00000000-0005-0000-0000-0000E5570000}"/>
    <cellStyle name="Percent 18 4 2" xfId="17805" xr:uid="{00000000-0005-0000-0000-0000E6570000}"/>
    <cellStyle name="Percent 18 4 2 2" xfId="24330" xr:uid="{00000000-0005-0000-0000-0000E7570000}"/>
    <cellStyle name="Percent 18 4 2 2 2" xfId="36237" xr:uid="{404DB6E9-4604-4D0D-8383-DC73DC984420}"/>
    <cellStyle name="Percent 18 4 2 3" xfId="30294" xr:uid="{5D0E66F3-C32A-43E5-BA4C-B80608C8FE89}"/>
    <cellStyle name="Percent 18 4 3" xfId="17806" xr:uid="{00000000-0005-0000-0000-0000E8570000}"/>
    <cellStyle name="Percent 18 4 3 2" xfId="24331" xr:uid="{00000000-0005-0000-0000-0000E9570000}"/>
    <cellStyle name="Percent 18 4 3 2 2" xfId="36238" xr:uid="{6B6D9ACF-D551-41BE-B7F2-1ED36352749E}"/>
    <cellStyle name="Percent 18 4 3 3" xfId="30295" xr:uid="{FE083933-F97E-4102-8C6D-9A1BE8FA0F8A}"/>
    <cellStyle name="Percent 18 5" xfId="17807" xr:uid="{00000000-0005-0000-0000-0000EA570000}"/>
    <cellStyle name="Percent 18 5 2" xfId="17808" xr:uid="{00000000-0005-0000-0000-0000EB570000}"/>
    <cellStyle name="Percent 18 5 2 2" xfId="24332" xr:uid="{00000000-0005-0000-0000-0000EC570000}"/>
    <cellStyle name="Percent 18 5 2 2 2" xfId="36239" xr:uid="{9310983D-1DC0-434D-8819-EF5366F3ACA2}"/>
    <cellStyle name="Percent 18 5 2 3" xfId="30296" xr:uid="{C36F34E4-33AD-4F98-ADCF-5BC60EC39908}"/>
    <cellStyle name="Percent 18 5 3" xfId="17809" xr:uid="{00000000-0005-0000-0000-0000ED570000}"/>
    <cellStyle name="Percent 18 5 3 2" xfId="24333" xr:uid="{00000000-0005-0000-0000-0000EE570000}"/>
    <cellStyle name="Percent 18 5 3 2 2" xfId="36240" xr:uid="{F21AB6D4-9928-4D69-AD62-F115EE8B8E9E}"/>
    <cellStyle name="Percent 18 5 3 3" xfId="30297" xr:uid="{E9FC4CA2-BABA-4F7F-A9A1-57E3A33946E0}"/>
    <cellStyle name="Percent 18 6" xfId="17810" xr:uid="{00000000-0005-0000-0000-0000EF570000}"/>
    <cellStyle name="Percent 18 6 2" xfId="17811" xr:uid="{00000000-0005-0000-0000-0000F0570000}"/>
    <cellStyle name="Percent 18 6 2 2" xfId="24334" xr:uid="{00000000-0005-0000-0000-0000F1570000}"/>
    <cellStyle name="Percent 18 6 2 2 2" xfId="36241" xr:uid="{51DFF158-DF33-4813-BCA9-562868DA8912}"/>
    <cellStyle name="Percent 18 6 2 3" xfId="30298" xr:uid="{677D744B-A2A7-4368-9528-9023DD68E7ED}"/>
    <cellStyle name="Percent 18 6 3" xfId="17812" xr:uid="{00000000-0005-0000-0000-0000F2570000}"/>
    <cellStyle name="Percent 18 6 3 2" xfId="24335" xr:uid="{00000000-0005-0000-0000-0000F3570000}"/>
    <cellStyle name="Percent 18 6 3 2 2" xfId="36242" xr:uid="{B113AD49-2897-4707-B0C7-134DAC2D9D7A}"/>
    <cellStyle name="Percent 18 6 3 3" xfId="30299" xr:uid="{9398C801-4528-47BE-8C27-5CB04CBF7EDF}"/>
    <cellStyle name="Percent 18 7" xfId="17813" xr:uid="{00000000-0005-0000-0000-0000F4570000}"/>
    <cellStyle name="Percent 18 8" xfId="17814" xr:uid="{00000000-0005-0000-0000-0000F5570000}"/>
    <cellStyle name="Percent 18 9" xfId="17815" xr:uid="{00000000-0005-0000-0000-0000F6570000}"/>
    <cellStyle name="Percent 180" xfId="17816" xr:uid="{00000000-0005-0000-0000-0000F7570000}"/>
    <cellStyle name="Percent 180 2" xfId="24336" xr:uid="{00000000-0005-0000-0000-0000F8570000}"/>
    <cellStyle name="Percent 180 2 2" xfId="36243" xr:uid="{9B9102A4-D573-44C5-9CF9-6B58C24C92A6}"/>
    <cellStyle name="Percent 180 3" xfId="30300" xr:uid="{15B55628-6A7C-4F21-9009-5DCFD68CA443}"/>
    <cellStyle name="Percent 181" xfId="17817" xr:uid="{00000000-0005-0000-0000-0000F9570000}"/>
    <cellStyle name="Percent 181 2" xfId="24337" xr:uid="{00000000-0005-0000-0000-0000FA570000}"/>
    <cellStyle name="Percent 181 2 2" xfId="36244" xr:uid="{1890E5A3-69D6-4E9E-BB00-529A2E591C17}"/>
    <cellStyle name="Percent 181 3" xfId="30301" xr:uid="{EA9CAFFE-3861-48D1-9723-39D239513166}"/>
    <cellStyle name="Percent 182" xfId="17818" xr:uid="{00000000-0005-0000-0000-0000FB570000}"/>
    <cellStyle name="Percent 183" xfId="17819" xr:uid="{00000000-0005-0000-0000-0000FC570000}"/>
    <cellStyle name="Percent 184" xfId="17820" xr:uid="{00000000-0005-0000-0000-0000FD570000}"/>
    <cellStyle name="Percent 185" xfId="17821" xr:uid="{00000000-0005-0000-0000-0000FE570000}"/>
    <cellStyle name="Percent 186" xfId="17822" xr:uid="{00000000-0005-0000-0000-0000FF570000}"/>
    <cellStyle name="Percent 19" xfId="17823" xr:uid="{00000000-0005-0000-0000-000000580000}"/>
    <cellStyle name="Percent 19 10" xfId="17824" xr:uid="{00000000-0005-0000-0000-000001580000}"/>
    <cellStyle name="Percent 19 11" xfId="17825" xr:uid="{00000000-0005-0000-0000-000002580000}"/>
    <cellStyle name="Percent 19 12" xfId="17826" xr:uid="{00000000-0005-0000-0000-000003580000}"/>
    <cellStyle name="Percent 19 13" xfId="17827" xr:uid="{00000000-0005-0000-0000-000004580000}"/>
    <cellStyle name="Percent 19 14" xfId="17828" xr:uid="{00000000-0005-0000-0000-000005580000}"/>
    <cellStyle name="Percent 19 15" xfId="17829" xr:uid="{00000000-0005-0000-0000-000006580000}"/>
    <cellStyle name="Percent 19 16" xfId="17830" xr:uid="{00000000-0005-0000-0000-000007580000}"/>
    <cellStyle name="Percent 19 16 2" xfId="24338" xr:uid="{00000000-0005-0000-0000-000008580000}"/>
    <cellStyle name="Percent 19 16 2 2" xfId="36245" xr:uid="{DEB35DF2-8E94-4096-9479-5CDCED194581}"/>
    <cellStyle name="Percent 19 16 3" xfId="30302" xr:uid="{006C64F0-6BAB-4BC1-9864-C83DC114FED3}"/>
    <cellStyle name="Percent 19 17" xfId="17831" xr:uid="{00000000-0005-0000-0000-000009580000}"/>
    <cellStyle name="Percent 19 17 2" xfId="24339" xr:uid="{00000000-0005-0000-0000-00000A580000}"/>
    <cellStyle name="Percent 19 17 2 2" xfId="36246" xr:uid="{EA5EDFBB-4604-4F79-81F8-0F6558070E25}"/>
    <cellStyle name="Percent 19 17 3" xfId="30303" xr:uid="{E0A0FB93-CB84-41AE-B844-B77A2701DA61}"/>
    <cellStyle name="Percent 19 18" xfId="17832" xr:uid="{00000000-0005-0000-0000-00000B580000}"/>
    <cellStyle name="Percent 19 2" xfId="17833" xr:uid="{00000000-0005-0000-0000-00000C580000}"/>
    <cellStyle name="Percent 19 2 2" xfId="17834" xr:uid="{00000000-0005-0000-0000-00000D580000}"/>
    <cellStyle name="Percent 19 2 2 2" xfId="24340" xr:uid="{00000000-0005-0000-0000-00000E580000}"/>
    <cellStyle name="Percent 19 2 2 2 2" xfId="36247" xr:uid="{E84A4F1B-C8CF-42A0-9262-113F9F86735B}"/>
    <cellStyle name="Percent 19 2 2 3" xfId="30304" xr:uid="{C5ECF674-3A88-45E3-A34A-B7757D1D3EBD}"/>
    <cellStyle name="Percent 19 2 3" xfId="17835" xr:uid="{00000000-0005-0000-0000-00000F580000}"/>
    <cellStyle name="Percent 19 2 3 2" xfId="24341" xr:uid="{00000000-0005-0000-0000-000010580000}"/>
    <cellStyle name="Percent 19 2 3 2 2" xfId="36248" xr:uid="{123A621F-7A53-40B9-AF01-CF9F1BDDB011}"/>
    <cellStyle name="Percent 19 2 3 3" xfId="30305" xr:uid="{E59E3C20-FE3D-414F-8D01-6EFE1CBE2AC5}"/>
    <cellStyle name="Percent 19 3" xfId="17836" xr:uid="{00000000-0005-0000-0000-000011580000}"/>
    <cellStyle name="Percent 19 3 2" xfId="17837" xr:uid="{00000000-0005-0000-0000-000012580000}"/>
    <cellStyle name="Percent 19 3 2 2" xfId="24342" xr:uid="{00000000-0005-0000-0000-000013580000}"/>
    <cellStyle name="Percent 19 3 2 2 2" xfId="36249" xr:uid="{FFF96090-E242-493F-9556-9F54BF1A0468}"/>
    <cellStyle name="Percent 19 3 2 3" xfId="30306" xr:uid="{32CE57B6-6914-4AD0-9D45-43AAB4D5AD5E}"/>
    <cellStyle name="Percent 19 3 3" xfId="17838" xr:uid="{00000000-0005-0000-0000-000014580000}"/>
    <cellStyle name="Percent 19 3 3 2" xfId="24343" xr:uid="{00000000-0005-0000-0000-000015580000}"/>
    <cellStyle name="Percent 19 3 3 2 2" xfId="36250" xr:uid="{583983DB-A2D2-4B78-BBDF-2B522EB7EE18}"/>
    <cellStyle name="Percent 19 3 3 3" xfId="30307" xr:uid="{C975CAC8-5998-43B4-8451-98DDCECEBCC3}"/>
    <cellStyle name="Percent 19 4" xfId="17839" xr:uid="{00000000-0005-0000-0000-000016580000}"/>
    <cellStyle name="Percent 19 4 2" xfId="17840" xr:uid="{00000000-0005-0000-0000-000017580000}"/>
    <cellStyle name="Percent 19 4 2 2" xfId="24344" xr:uid="{00000000-0005-0000-0000-000018580000}"/>
    <cellStyle name="Percent 19 4 2 2 2" xfId="36251" xr:uid="{AEE677A4-E690-4BC8-96D4-4D883ED1170E}"/>
    <cellStyle name="Percent 19 4 2 3" xfId="30308" xr:uid="{9DF83298-1480-4DB6-B0B4-FE14E55A2E75}"/>
    <cellStyle name="Percent 19 4 3" xfId="17841" xr:uid="{00000000-0005-0000-0000-000019580000}"/>
    <cellStyle name="Percent 19 4 3 2" xfId="24345" xr:uid="{00000000-0005-0000-0000-00001A580000}"/>
    <cellStyle name="Percent 19 4 3 2 2" xfId="36252" xr:uid="{EF2C1832-5B04-4A09-A246-98C9BCC7412B}"/>
    <cellStyle name="Percent 19 4 3 3" xfId="30309" xr:uid="{A55E0FA6-A580-431A-BB10-5B65CB89AF37}"/>
    <cellStyle name="Percent 19 5" xfId="17842" xr:uid="{00000000-0005-0000-0000-00001B580000}"/>
    <cellStyle name="Percent 19 5 2" xfId="17843" xr:uid="{00000000-0005-0000-0000-00001C580000}"/>
    <cellStyle name="Percent 19 5 2 2" xfId="24346" xr:uid="{00000000-0005-0000-0000-00001D580000}"/>
    <cellStyle name="Percent 19 5 2 2 2" xfId="36253" xr:uid="{84639462-CAE8-4C00-8FD3-81FC7603268C}"/>
    <cellStyle name="Percent 19 5 2 3" xfId="30310" xr:uid="{29B0F0BD-9EF9-4281-8F7D-4E4B49930195}"/>
    <cellStyle name="Percent 19 5 3" xfId="17844" xr:uid="{00000000-0005-0000-0000-00001E580000}"/>
    <cellStyle name="Percent 19 5 3 2" xfId="24347" xr:uid="{00000000-0005-0000-0000-00001F580000}"/>
    <cellStyle name="Percent 19 5 3 2 2" xfId="36254" xr:uid="{E0E96FEB-BA63-4E14-972E-E87F768649D3}"/>
    <cellStyle name="Percent 19 5 3 3" xfId="30311" xr:uid="{6F0CB8AE-C53B-4328-B735-0C4B17A25DFF}"/>
    <cellStyle name="Percent 19 6" xfId="17845" xr:uid="{00000000-0005-0000-0000-000020580000}"/>
    <cellStyle name="Percent 19 6 2" xfId="17846" xr:uid="{00000000-0005-0000-0000-000021580000}"/>
    <cellStyle name="Percent 19 6 2 2" xfId="24348" xr:uid="{00000000-0005-0000-0000-000022580000}"/>
    <cellStyle name="Percent 19 6 2 2 2" xfId="36255" xr:uid="{701A91D7-B765-4001-ACF4-D589CAEBCAE9}"/>
    <cellStyle name="Percent 19 6 2 3" xfId="30312" xr:uid="{8EFD86F9-DD01-40F9-B489-43FFE2C41CBE}"/>
    <cellStyle name="Percent 19 6 3" xfId="17847" xr:uid="{00000000-0005-0000-0000-000023580000}"/>
    <cellStyle name="Percent 19 6 3 2" xfId="24349" xr:uid="{00000000-0005-0000-0000-000024580000}"/>
    <cellStyle name="Percent 19 6 3 2 2" xfId="36256" xr:uid="{C161450D-8421-4BA6-A810-8ABA13348FDA}"/>
    <cellStyle name="Percent 19 6 3 3" xfId="30313" xr:uid="{8A8F954E-71DA-4D4A-B39B-4936BB844F3F}"/>
    <cellStyle name="Percent 19 7" xfId="17848" xr:uid="{00000000-0005-0000-0000-000025580000}"/>
    <cellStyle name="Percent 19 8" xfId="17849" xr:uid="{00000000-0005-0000-0000-000026580000}"/>
    <cellStyle name="Percent 19 9" xfId="17850" xr:uid="{00000000-0005-0000-0000-000027580000}"/>
    <cellStyle name="Percent 2" xfId="4" xr:uid="{00000000-0005-0000-0000-000028580000}"/>
    <cellStyle name="Percent 2 10" xfId="17851" xr:uid="{00000000-0005-0000-0000-000029580000}"/>
    <cellStyle name="Percent 2 10 2" xfId="24350" xr:uid="{00000000-0005-0000-0000-00002A580000}"/>
    <cellStyle name="Percent 2 10 2 2" xfId="36257" xr:uid="{47AD1081-41B0-46DF-8281-20E1EBB06191}"/>
    <cellStyle name="Percent 2 10 3" xfId="30314" xr:uid="{8B593C0C-59F3-4767-8BCC-7E066F365FDF}"/>
    <cellStyle name="Percent 2 11" xfId="17852" xr:uid="{00000000-0005-0000-0000-00002B580000}"/>
    <cellStyle name="Percent 2 11 2" xfId="24351" xr:uid="{00000000-0005-0000-0000-00002C580000}"/>
    <cellStyle name="Percent 2 11 2 2" xfId="36258" xr:uid="{CFD4508A-3580-42E0-B19B-F1E102B5C8C8}"/>
    <cellStyle name="Percent 2 11 3" xfId="30315" xr:uid="{72058BA8-50AD-4E74-834B-2C00B18FEAFE}"/>
    <cellStyle name="Percent 2 12" xfId="17853" xr:uid="{00000000-0005-0000-0000-00002D580000}"/>
    <cellStyle name="Percent 2 12 2" xfId="24352" xr:uid="{00000000-0005-0000-0000-00002E580000}"/>
    <cellStyle name="Percent 2 12 2 2" xfId="36259" xr:uid="{464B2055-0FE8-41D6-A30F-8579B38B7D1C}"/>
    <cellStyle name="Percent 2 12 3" xfId="30316" xr:uid="{CD6EAF08-E1ED-4729-8CA8-F37F1B8B1B70}"/>
    <cellStyle name="Percent 2 13" xfId="17854" xr:uid="{00000000-0005-0000-0000-00002F580000}"/>
    <cellStyle name="Percent 2 13 2" xfId="24353" xr:uid="{00000000-0005-0000-0000-000030580000}"/>
    <cellStyle name="Percent 2 13 2 2" xfId="36260" xr:uid="{50011021-6417-47AA-9F18-5A9E37A818C8}"/>
    <cellStyle name="Percent 2 13 3" xfId="30317" xr:uid="{EA319F62-57B6-4C4A-88D2-BE334F0F5FC2}"/>
    <cellStyle name="Percent 2 2" xfId="17855" xr:uid="{00000000-0005-0000-0000-000031580000}"/>
    <cellStyle name="Percent 2 2 2" xfId="17856" xr:uid="{00000000-0005-0000-0000-000032580000}"/>
    <cellStyle name="Percent 2 2 2 2" xfId="17857" xr:uid="{00000000-0005-0000-0000-000033580000}"/>
    <cellStyle name="Percent 2 2 2 2 2" xfId="24354" xr:uid="{00000000-0005-0000-0000-000034580000}"/>
    <cellStyle name="Percent 2 2 2 2 2 2" xfId="36261" xr:uid="{046C8514-96FA-49B0-8502-22EE9700759E}"/>
    <cellStyle name="Percent 2 2 2 2 3" xfId="30318" xr:uid="{5D73CF7E-7A84-49EC-9A30-92758A905FEB}"/>
    <cellStyle name="Percent 2 2 2 3" xfId="17858" xr:uid="{00000000-0005-0000-0000-000035580000}"/>
    <cellStyle name="Percent 2 2 2 3 2" xfId="24355" xr:uid="{00000000-0005-0000-0000-000036580000}"/>
    <cellStyle name="Percent 2 2 2 3 2 2" xfId="36262" xr:uid="{A04F6A82-1AF4-4119-9FC6-A539EC09018E}"/>
    <cellStyle name="Percent 2 2 2 3 3" xfId="30319" xr:uid="{E76F39F2-C879-47B7-A42C-37BFF8E04420}"/>
    <cellStyle name="Percent 2 2 2 4" xfId="17859" xr:uid="{00000000-0005-0000-0000-000037580000}"/>
    <cellStyle name="Percent 2 2 2 4 2" xfId="24356" xr:uid="{00000000-0005-0000-0000-000038580000}"/>
    <cellStyle name="Percent 2 2 2 4 2 2" xfId="36263" xr:uid="{C0942272-27A6-416C-B3FD-509722B6787D}"/>
    <cellStyle name="Percent 2 2 2 4 3" xfId="30320" xr:uid="{DAF1DC9D-7F83-496F-9BCE-5ACF337AF08F}"/>
    <cellStyle name="Percent 2 2 3" xfId="17860" xr:uid="{00000000-0005-0000-0000-000039580000}"/>
    <cellStyle name="Percent 2 2 3 2" xfId="24357" xr:uid="{00000000-0005-0000-0000-00003A580000}"/>
    <cellStyle name="Percent 2 2 3 2 2" xfId="36264" xr:uid="{97A5165E-4867-41D9-B3EE-59F5B1237B10}"/>
    <cellStyle name="Percent 2 2 3 3" xfId="30321" xr:uid="{2B8D48E2-FFBF-4EAA-8E7F-45B6262352CE}"/>
    <cellStyle name="Percent 2 2 4" xfId="17861" xr:uid="{00000000-0005-0000-0000-00003B580000}"/>
    <cellStyle name="Percent 2 2 4 2" xfId="24358" xr:uid="{00000000-0005-0000-0000-00003C580000}"/>
    <cellStyle name="Percent 2 2 4 2 2" xfId="36265" xr:uid="{32DD081B-96D7-4F79-B937-F6E382E06191}"/>
    <cellStyle name="Percent 2 2 4 3" xfId="30322" xr:uid="{CB197757-8AFA-4304-A141-D78C8907C3C4}"/>
    <cellStyle name="Percent 2 2 5" xfId="17862" xr:uid="{00000000-0005-0000-0000-00003D580000}"/>
    <cellStyle name="Percent 2 2 5 2" xfId="24359" xr:uid="{00000000-0005-0000-0000-00003E580000}"/>
    <cellStyle name="Percent 2 2 5 2 2" xfId="36266" xr:uid="{BFCA47FC-0A19-47DF-AAB4-87DC6E5EC7C6}"/>
    <cellStyle name="Percent 2 2 5 3" xfId="30323" xr:uid="{001D686A-39F1-4DA6-81C8-50C3A2C61285}"/>
    <cellStyle name="Percent 2 2 6" xfId="17863" xr:uid="{00000000-0005-0000-0000-00003F580000}"/>
    <cellStyle name="Percent 2 2 6 2" xfId="24360" xr:uid="{00000000-0005-0000-0000-000040580000}"/>
    <cellStyle name="Percent 2 2 6 2 2" xfId="36267" xr:uid="{208859AD-7CF3-4EA9-84B8-FB1C55D77D36}"/>
    <cellStyle name="Percent 2 2 6 3" xfId="30324" xr:uid="{64E7E2E5-B584-4B73-930B-E5FF43DE426B}"/>
    <cellStyle name="Percent 2 2 7" xfId="17864" xr:uid="{00000000-0005-0000-0000-000041580000}"/>
    <cellStyle name="Percent 2 2 7 2" xfId="24361" xr:uid="{00000000-0005-0000-0000-000042580000}"/>
    <cellStyle name="Percent 2 2 7 2 2" xfId="36268" xr:uid="{0B93519A-FE50-4A80-A693-4B6A33710C8D}"/>
    <cellStyle name="Percent 2 2 7 3" xfId="30325" xr:uid="{207234FE-009F-498C-A935-ECEA42E6AE67}"/>
    <cellStyle name="Percent 2 3" xfId="17865" xr:uid="{00000000-0005-0000-0000-000043580000}"/>
    <cellStyle name="Percent 2 3 2" xfId="17866" xr:uid="{00000000-0005-0000-0000-000044580000}"/>
    <cellStyle name="Percent 2 3 2 2" xfId="17867" xr:uid="{00000000-0005-0000-0000-000045580000}"/>
    <cellStyle name="Percent 2 3 2 2 2" xfId="24363" xr:uid="{00000000-0005-0000-0000-000046580000}"/>
    <cellStyle name="Percent 2 3 2 2 2 2" xfId="36270" xr:uid="{4CC618B0-9EDE-4BCB-A286-179BC6EECEFB}"/>
    <cellStyle name="Percent 2 3 2 2 3" xfId="30327" xr:uid="{09CF0ED6-E369-4274-95E2-3DAAE0913FA7}"/>
    <cellStyle name="Percent 2 3 2 3" xfId="24362" xr:uid="{00000000-0005-0000-0000-000047580000}"/>
    <cellStyle name="Percent 2 3 2 3 2" xfId="36269" xr:uid="{6F7F7AA0-2866-4E3C-BB30-40FB1FE49E2B}"/>
    <cellStyle name="Percent 2 3 2 4" xfId="30326" xr:uid="{FA75AC27-8173-4C49-A052-E9AC66BBF843}"/>
    <cellStyle name="Percent 2 3 3" xfId="17868" xr:uid="{00000000-0005-0000-0000-000048580000}"/>
    <cellStyle name="Percent 2 3 3 2" xfId="24364" xr:uid="{00000000-0005-0000-0000-000049580000}"/>
    <cellStyle name="Percent 2 3 3 2 2" xfId="36271" xr:uid="{6F048EF4-4150-4FBD-B12C-B1DE92631D95}"/>
    <cellStyle name="Percent 2 3 3 3" xfId="30328" xr:uid="{B04A054A-D9F5-4913-88B0-3169828CC770}"/>
    <cellStyle name="Percent 2 3 4" xfId="17869" xr:uid="{00000000-0005-0000-0000-00004A580000}"/>
    <cellStyle name="Percent 2 3 4 2" xfId="24365" xr:uid="{00000000-0005-0000-0000-00004B580000}"/>
    <cellStyle name="Percent 2 3 4 2 2" xfId="36272" xr:uid="{19EAAD60-305D-4A8A-8289-E28C4E6A3234}"/>
    <cellStyle name="Percent 2 3 4 3" xfId="30329" xr:uid="{074D83AA-6BB0-482B-B635-21E30A850DC4}"/>
    <cellStyle name="Percent 2 3 5" xfId="17870" xr:uid="{00000000-0005-0000-0000-00004C580000}"/>
    <cellStyle name="Percent 2 3 5 2" xfId="24366" xr:uid="{00000000-0005-0000-0000-00004D580000}"/>
    <cellStyle name="Percent 2 3 5 2 2" xfId="36273" xr:uid="{BE017858-4646-4EAA-B6FF-449B9EFED86E}"/>
    <cellStyle name="Percent 2 3 5 3" xfId="30330" xr:uid="{A81EBB49-EB4C-4A0B-A794-556BC0BB5D36}"/>
    <cellStyle name="Percent 2 4" xfId="17871" xr:uid="{00000000-0005-0000-0000-00004E580000}"/>
    <cellStyle name="Percent 2 4 2" xfId="17872" xr:uid="{00000000-0005-0000-0000-00004F580000}"/>
    <cellStyle name="Percent 2 4 2 2" xfId="24367" xr:uid="{00000000-0005-0000-0000-000050580000}"/>
    <cellStyle name="Percent 2 4 2 2 2" xfId="36274" xr:uid="{B0BC5A7A-1C01-41EF-861B-085595DBD9A7}"/>
    <cellStyle name="Percent 2 4 2 3" xfId="30331" xr:uid="{EC7C98DF-12D8-43C0-920D-2CE4CF6583C5}"/>
    <cellStyle name="Percent 2 4 3" xfId="17873" xr:uid="{00000000-0005-0000-0000-000051580000}"/>
    <cellStyle name="Percent 2 4 3 2" xfId="24368" xr:uid="{00000000-0005-0000-0000-000052580000}"/>
    <cellStyle name="Percent 2 4 3 2 2" xfId="36275" xr:uid="{EDBF2B1E-FB37-4F23-B2ED-C83A49D4C0CA}"/>
    <cellStyle name="Percent 2 4 3 3" xfId="30332" xr:uid="{2E6262A1-7C07-4F48-BE42-477C8AAE33DE}"/>
    <cellStyle name="Percent 2 4 4" xfId="17874" xr:uid="{00000000-0005-0000-0000-000053580000}"/>
    <cellStyle name="Percent 2 4 4 2" xfId="24369" xr:uid="{00000000-0005-0000-0000-000054580000}"/>
    <cellStyle name="Percent 2 4 4 2 2" xfId="36276" xr:uid="{6A7D490B-22D8-480D-BBA2-2C5786C074F8}"/>
    <cellStyle name="Percent 2 4 4 3" xfId="30333" xr:uid="{6D8F8454-B861-413C-A23B-AE2CA3CB41EA}"/>
    <cellStyle name="Percent 2 5" xfId="17875" xr:uid="{00000000-0005-0000-0000-000055580000}"/>
    <cellStyle name="Percent 2 5 2" xfId="24370" xr:uid="{00000000-0005-0000-0000-000056580000}"/>
    <cellStyle name="Percent 2 5 2 2" xfId="36277" xr:uid="{95916066-E7BB-40FB-9C69-8729F9751CBC}"/>
    <cellStyle name="Percent 2 5 3" xfId="30334" xr:uid="{30FF3B48-A2E8-448C-AE08-8D5650C91E8E}"/>
    <cellStyle name="Percent 2 6" xfId="17876" xr:uid="{00000000-0005-0000-0000-000057580000}"/>
    <cellStyle name="Percent 2 6 2" xfId="24371" xr:uid="{00000000-0005-0000-0000-000058580000}"/>
    <cellStyle name="Percent 2 6 2 2" xfId="36278" xr:uid="{6CE09A17-664F-47D3-A559-D63C71BC69DC}"/>
    <cellStyle name="Percent 2 6 3" xfId="30335" xr:uid="{19A871BA-54D2-4E49-BE1B-9F9492F1A8C1}"/>
    <cellStyle name="Percent 2 7" xfId="17877" xr:uid="{00000000-0005-0000-0000-000059580000}"/>
    <cellStyle name="Percent 2 7 2" xfId="24372" xr:uid="{00000000-0005-0000-0000-00005A580000}"/>
    <cellStyle name="Percent 2 7 2 2" xfId="36279" xr:uid="{55827659-503D-4272-AF91-362E8E14918F}"/>
    <cellStyle name="Percent 2 7 3" xfId="30336" xr:uid="{22059C66-2BC8-43C0-ADB5-564DDCBCBA4D}"/>
    <cellStyle name="Percent 2 8" xfId="17878" xr:uid="{00000000-0005-0000-0000-00005B580000}"/>
    <cellStyle name="Percent 2 8 2" xfId="24373" xr:uid="{00000000-0005-0000-0000-00005C580000}"/>
    <cellStyle name="Percent 2 8 2 2" xfId="36280" xr:uid="{6AB91B52-7282-44BF-95B1-4BD24A709F56}"/>
    <cellStyle name="Percent 2 8 3" xfId="30337" xr:uid="{0E0D55F4-6DF8-442B-A1F5-3414E5351DE7}"/>
    <cellStyle name="Percent 2 9" xfId="17879" xr:uid="{00000000-0005-0000-0000-00005D580000}"/>
    <cellStyle name="Percent 2 9 2" xfId="24374" xr:uid="{00000000-0005-0000-0000-00005E580000}"/>
    <cellStyle name="Percent 2 9 2 2" xfId="36281" xr:uid="{5195D312-0DC4-40CA-9D81-6134EC4D5A0D}"/>
    <cellStyle name="Percent 2 9 3" xfId="30338" xr:uid="{4ECB01E2-85AD-4C06-AF4C-EA96CEFF31E1}"/>
    <cellStyle name="Percent 20" xfId="17880" xr:uid="{00000000-0005-0000-0000-00005F580000}"/>
    <cellStyle name="Percent 20 10" xfId="17881" xr:uid="{00000000-0005-0000-0000-000060580000}"/>
    <cellStyle name="Percent 20 11" xfId="17882" xr:uid="{00000000-0005-0000-0000-000061580000}"/>
    <cellStyle name="Percent 20 12" xfId="17883" xr:uid="{00000000-0005-0000-0000-000062580000}"/>
    <cellStyle name="Percent 20 13" xfId="17884" xr:uid="{00000000-0005-0000-0000-000063580000}"/>
    <cellStyle name="Percent 20 14" xfId="17885" xr:uid="{00000000-0005-0000-0000-000064580000}"/>
    <cellStyle name="Percent 20 15" xfId="17886" xr:uid="{00000000-0005-0000-0000-000065580000}"/>
    <cellStyle name="Percent 20 16" xfId="17887" xr:uid="{00000000-0005-0000-0000-000066580000}"/>
    <cellStyle name="Percent 20 16 2" xfId="24375" xr:uid="{00000000-0005-0000-0000-000067580000}"/>
    <cellStyle name="Percent 20 16 2 2" xfId="36282" xr:uid="{F92783D3-95CA-4925-9AD9-230D87479B13}"/>
    <cellStyle name="Percent 20 16 3" xfId="30339" xr:uid="{558B0D5E-9A63-471E-86D6-288985C7F92C}"/>
    <cellStyle name="Percent 20 17" xfId="17888" xr:uid="{00000000-0005-0000-0000-000068580000}"/>
    <cellStyle name="Percent 20 17 2" xfId="24376" xr:uid="{00000000-0005-0000-0000-000069580000}"/>
    <cellStyle name="Percent 20 17 2 2" xfId="36283" xr:uid="{85127EAC-6B28-42B4-BAE6-745AC186CCD3}"/>
    <cellStyle name="Percent 20 17 3" xfId="30340" xr:uid="{8884A4F1-E111-4CC7-9366-412ABA4A803C}"/>
    <cellStyle name="Percent 20 18" xfId="17889" xr:uid="{00000000-0005-0000-0000-00006A580000}"/>
    <cellStyle name="Percent 20 2" xfId="17890" xr:uid="{00000000-0005-0000-0000-00006B580000}"/>
    <cellStyle name="Percent 20 2 2" xfId="17891" xr:uid="{00000000-0005-0000-0000-00006C580000}"/>
    <cellStyle name="Percent 20 2 2 2" xfId="24377" xr:uid="{00000000-0005-0000-0000-00006D580000}"/>
    <cellStyle name="Percent 20 2 2 2 2" xfId="36284" xr:uid="{3EC285FE-BA50-4FC3-9BCD-0BC0079DF0A4}"/>
    <cellStyle name="Percent 20 2 2 3" xfId="30341" xr:uid="{CA7457A6-375F-4C31-8C99-DF5A538D8A55}"/>
    <cellStyle name="Percent 20 2 3" xfId="17892" xr:uid="{00000000-0005-0000-0000-00006E580000}"/>
    <cellStyle name="Percent 20 2 3 2" xfId="24378" xr:uid="{00000000-0005-0000-0000-00006F580000}"/>
    <cellStyle name="Percent 20 2 3 2 2" xfId="36285" xr:uid="{9B8BA978-DD95-4F88-9CCB-CD7BC1333E44}"/>
    <cellStyle name="Percent 20 2 3 3" xfId="30342" xr:uid="{005F054B-D272-41DC-9A8F-902638B04C75}"/>
    <cellStyle name="Percent 20 3" xfId="17893" xr:uid="{00000000-0005-0000-0000-000070580000}"/>
    <cellStyle name="Percent 20 3 2" xfId="17894" xr:uid="{00000000-0005-0000-0000-000071580000}"/>
    <cellStyle name="Percent 20 3 2 2" xfId="24379" xr:uid="{00000000-0005-0000-0000-000072580000}"/>
    <cellStyle name="Percent 20 3 2 2 2" xfId="36286" xr:uid="{E06E0831-455C-48CE-84CA-EE2BFF4F9EF7}"/>
    <cellStyle name="Percent 20 3 2 3" xfId="30343" xr:uid="{961CB2AD-30E2-410E-907F-B249A2C0164C}"/>
    <cellStyle name="Percent 20 3 3" xfId="17895" xr:uid="{00000000-0005-0000-0000-000073580000}"/>
    <cellStyle name="Percent 20 3 3 2" xfId="24380" xr:uid="{00000000-0005-0000-0000-000074580000}"/>
    <cellStyle name="Percent 20 3 3 2 2" xfId="36287" xr:uid="{CF8DF380-9601-4194-9EB5-BC600A6F2C88}"/>
    <cellStyle name="Percent 20 3 3 3" xfId="30344" xr:uid="{B6AF697D-6625-4044-8E45-3A3C7486222E}"/>
    <cellStyle name="Percent 20 4" xfId="17896" xr:uid="{00000000-0005-0000-0000-000075580000}"/>
    <cellStyle name="Percent 20 4 2" xfId="17897" xr:uid="{00000000-0005-0000-0000-000076580000}"/>
    <cellStyle name="Percent 20 4 2 2" xfId="24381" xr:uid="{00000000-0005-0000-0000-000077580000}"/>
    <cellStyle name="Percent 20 4 2 2 2" xfId="36288" xr:uid="{EB230185-7877-4F45-BD72-30DA3F7FEA0B}"/>
    <cellStyle name="Percent 20 4 2 3" xfId="30345" xr:uid="{0E2BD952-A20D-46B2-954D-E31D20323251}"/>
    <cellStyle name="Percent 20 4 3" xfId="17898" xr:uid="{00000000-0005-0000-0000-000078580000}"/>
    <cellStyle name="Percent 20 4 3 2" xfId="24382" xr:uid="{00000000-0005-0000-0000-000079580000}"/>
    <cellStyle name="Percent 20 4 3 2 2" xfId="36289" xr:uid="{67410CE7-ABA8-4D5A-9C96-014BB0D72119}"/>
    <cellStyle name="Percent 20 4 3 3" xfId="30346" xr:uid="{FAA9E1A8-3206-435A-9291-7509C10EF521}"/>
    <cellStyle name="Percent 20 5" xfId="17899" xr:uid="{00000000-0005-0000-0000-00007A580000}"/>
    <cellStyle name="Percent 20 5 2" xfId="17900" xr:uid="{00000000-0005-0000-0000-00007B580000}"/>
    <cellStyle name="Percent 20 5 2 2" xfId="24383" xr:uid="{00000000-0005-0000-0000-00007C580000}"/>
    <cellStyle name="Percent 20 5 2 2 2" xfId="36290" xr:uid="{F72BF11C-3CBE-4069-B57F-9969D3C588BC}"/>
    <cellStyle name="Percent 20 5 2 3" xfId="30347" xr:uid="{C6CC05A9-59A5-4883-AF16-4B44BED1B1CD}"/>
    <cellStyle name="Percent 20 5 3" xfId="17901" xr:uid="{00000000-0005-0000-0000-00007D580000}"/>
    <cellStyle name="Percent 20 5 3 2" xfId="24384" xr:uid="{00000000-0005-0000-0000-00007E580000}"/>
    <cellStyle name="Percent 20 5 3 2 2" xfId="36291" xr:uid="{404BB8DA-D43A-4EF9-9656-2890E00A0EB3}"/>
    <cellStyle name="Percent 20 5 3 3" xfId="30348" xr:uid="{07CDB2C7-75B1-4300-B204-AFA8C8172752}"/>
    <cellStyle name="Percent 20 6" xfId="17902" xr:uid="{00000000-0005-0000-0000-00007F580000}"/>
    <cellStyle name="Percent 20 6 2" xfId="17903" xr:uid="{00000000-0005-0000-0000-000080580000}"/>
    <cellStyle name="Percent 20 6 2 2" xfId="24385" xr:uid="{00000000-0005-0000-0000-000081580000}"/>
    <cellStyle name="Percent 20 6 2 2 2" xfId="36292" xr:uid="{E42E5532-9CCF-4590-8503-26301F6CA601}"/>
    <cellStyle name="Percent 20 6 2 3" xfId="30349" xr:uid="{9698575A-09C8-4C97-B3E8-7FBC26E41D42}"/>
    <cellStyle name="Percent 20 6 3" xfId="17904" xr:uid="{00000000-0005-0000-0000-000082580000}"/>
    <cellStyle name="Percent 20 6 3 2" xfId="24386" xr:uid="{00000000-0005-0000-0000-000083580000}"/>
    <cellStyle name="Percent 20 6 3 2 2" xfId="36293" xr:uid="{4F7916D0-B801-4E1B-BED0-0F3F9BA41496}"/>
    <cellStyle name="Percent 20 6 3 3" xfId="30350" xr:uid="{BA2605FB-7902-4A8F-8D0C-3F16FE809088}"/>
    <cellStyle name="Percent 20 7" xfId="17905" xr:uid="{00000000-0005-0000-0000-000084580000}"/>
    <cellStyle name="Percent 20 8" xfId="17906" xr:uid="{00000000-0005-0000-0000-000085580000}"/>
    <cellStyle name="Percent 20 9" xfId="17907" xr:uid="{00000000-0005-0000-0000-000086580000}"/>
    <cellStyle name="Percent 21" xfId="17908" xr:uid="{00000000-0005-0000-0000-000087580000}"/>
    <cellStyle name="Percent 21 10" xfId="17909" xr:uid="{00000000-0005-0000-0000-000088580000}"/>
    <cellStyle name="Percent 21 11" xfId="17910" xr:uid="{00000000-0005-0000-0000-000089580000}"/>
    <cellStyle name="Percent 21 12" xfId="17911" xr:uid="{00000000-0005-0000-0000-00008A580000}"/>
    <cellStyle name="Percent 21 13" xfId="17912" xr:uid="{00000000-0005-0000-0000-00008B580000}"/>
    <cellStyle name="Percent 21 14" xfId="17913" xr:uid="{00000000-0005-0000-0000-00008C580000}"/>
    <cellStyle name="Percent 21 15" xfId="17914" xr:uid="{00000000-0005-0000-0000-00008D580000}"/>
    <cellStyle name="Percent 21 16" xfId="17915" xr:uid="{00000000-0005-0000-0000-00008E580000}"/>
    <cellStyle name="Percent 21 16 2" xfId="24387" xr:uid="{00000000-0005-0000-0000-00008F580000}"/>
    <cellStyle name="Percent 21 16 2 2" xfId="36294" xr:uid="{D7CE58FB-1F5A-4833-AA1F-53E5537C2E00}"/>
    <cellStyle name="Percent 21 16 3" xfId="30351" xr:uid="{EE17B7CF-4E80-45EC-9A7A-3CABFAF99C9B}"/>
    <cellStyle name="Percent 21 17" xfId="17916" xr:uid="{00000000-0005-0000-0000-000090580000}"/>
    <cellStyle name="Percent 21 17 2" xfId="24388" xr:uid="{00000000-0005-0000-0000-000091580000}"/>
    <cellStyle name="Percent 21 17 2 2" xfId="36295" xr:uid="{CB63D117-30BB-44DA-94A5-FC18D1D9ABEB}"/>
    <cellStyle name="Percent 21 17 3" xfId="30352" xr:uid="{D0902B35-2F42-47B3-A461-77DDE8CB4EF9}"/>
    <cellStyle name="Percent 21 18" xfId="17917" xr:uid="{00000000-0005-0000-0000-000092580000}"/>
    <cellStyle name="Percent 21 2" xfId="17918" xr:uid="{00000000-0005-0000-0000-000093580000}"/>
    <cellStyle name="Percent 21 2 2" xfId="17919" xr:uid="{00000000-0005-0000-0000-000094580000}"/>
    <cellStyle name="Percent 21 2 2 2" xfId="24389" xr:uid="{00000000-0005-0000-0000-000095580000}"/>
    <cellStyle name="Percent 21 2 2 2 2" xfId="36296" xr:uid="{F646579A-BE27-415F-9461-37D1714E2501}"/>
    <cellStyle name="Percent 21 2 2 3" xfId="30353" xr:uid="{2640B1F0-15B6-4546-A668-597FFA27D766}"/>
    <cellStyle name="Percent 21 2 3" xfId="17920" xr:uid="{00000000-0005-0000-0000-000096580000}"/>
    <cellStyle name="Percent 21 2 3 2" xfId="24390" xr:uid="{00000000-0005-0000-0000-000097580000}"/>
    <cellStyle name="Percent 21 2 3 2 2" xfId="36297" xr:uid="{79F5F547-882D-43A6-903A-38BD19F4CF09}"/>
    <cellStyle name="Percent 21 2 3 3" xfId="30354" xr:uid="{827A1B59-7954-4199-8C88-F08ADB38AFF9}"/>
    <cellStyle name="Percent 21 3" xfId="17921" xr:uid="{00000000-0005-0000-0000-000098580000}"/>
    <cellStyle name="Percent 21 3 2" xfId="17922" xr:uid="{00000000-0005-0000-0000-000099580000}"/>
    <cellStyle name="Percent 21 3 2 2" xfId="24391" xr:uid="{00000000-0005-0000-0000-00009A580000}"/>
    <cellStyle name="Percent 21 3 2 2 2" xfId="36298" xr:uid="{9FF4D269-4E73-4CFE-A9F1-30BFFD540B7F}"/>
    <cellStyle name="Percent 21 3 2 3" xfId="30355" xr:uid="{6E4F5EC8-A80A-406F-BFE3-A3967B2FBEE2}"/>
    <cellStyle name="Percent 21 3 3" xfId="17923" xr:uid="{00000000-0005-0000-0000-00009B580000}"/>
    <cellStyle name="Percent 21 3 3 2" xfId="24392" xr:uid="{00000000-0005-0000-0000-00009C580000}"/>
    <cellStyle name="Percent 21 3 3 2 2" xfId="36299" xr:uid="{36A21AAE-FF51-4906-9261-3FDF668A5E3C}"/>
    <cellStyle name="Percent 21 3 3 3" xfId="30356" xr:uid="{C343B5DF-B4EE-4151-9B33-F3FD30769DF3}"/>
    <cellStyle name="Percent 21 4" xfId="17924" xr:uid="{00000000-0005-0000-0000-00009D580000}"/>
    <cellStyle name="Percent 21 4 2" xfId="17925" xr:uid="{00000000-0005-0000-0000-00009E580000}"/>
    <cellStyle name="Percent 21 4 2 2" xfId="24393" xr:uid="{00000000-0005-0000-0000-00009F580000}"/>
    <cellStyle name="Percent 21 4 2 2 2" xfId="36300" xr:uid="{38409AA6-4339-4BC5-91C1-E039BA200B43}"/>
    <cellStyle name="Percent 21 4 2 3" xfId="30357" xr:uid="{539D8ACC-FD35-42CB-8EB5-B8929E1C0D32}"/>
    <cellStyle name="Percent 21 4 3" xfId="17926" xr:uid="{00000000-0005-0000-0000-0000A0580000}"/>
    <cellStyle name="Percent 21 4 3 2" xfId="24394" xr:uid="{00000000-0005-0000-0000-0000A1580000}"/>
    <cellStyle name="Percent 21 4 3 2 2" xfId="36301" xr:uid="{E2D0068D-D422-4D59-B089-48AE3860E943}"/>
    <cellStyle name="Percent 21 4 3 3" xfId="30358" xr:uid="{AF1D960E-1C69-4FE1-9878-E947A641182E}"/>
    <cellStyle name="Percent 21 5" xfId="17927" xr:uid="{00000000-0005-0000-0000-0000A2580000}"/>
    <cellStyle name="Percent 21 5 2" xfId="17928" xr:uid="{00000000-0005-0000-0000-0000A3580000}"/>
    <cellStyle name="Percent 21 5 2 2" xfId="24395" xr:uid="{00000000-0005-0000-0000-0000A4580000}"/>
    <cellStyle name="Percent 21 5 2 2 2" xfId="36302" xr:uid="{557B38C6-1555-4B71-8E37-8163E3F4BC32}"/>
    <cellStyle name="Percent 21 5 2 3" xfId="30359" xr:uid="{21719B41-4013-4914-81AC-831936123857}"/>
    <cellStyle name="Percent 21 5 3" xfId="17929" xr:uid="{00000000-0005-0000-0000-0000A5580000}"/>
    <cellStyle name="Percent 21 5 3 2" xfId="24396" xr:uid="{00000000-0005-0000-0000-0000A6580000}"/>
    <cellStyle name="Percent 21 5 3 2 2" xfId="36303" xr:uid="{4835CF47-564B-4216-8373-49DD56FFFCB2}"/>
    <cellStyle name="Percent 21 5 3 3" xfId="30360" xr:uid="{A210069C-C7C4-458A-A6ED-BE11B8DB4B9F}"/>
    <cellStyle name="Percent 21 6" xfId="17930" xr:uid="{00000000-0005-0000-0000-0000A7580000}"/>
    <cellStyle name="Percent 21 6 2" xfId="17931" xr:uid="{00000000-0005-0000-0000-0000A8580000}"/>
    <cellStyle name="Percent 21 6 2 2" xfId="24397" xr:uid="{00000000-0005-0000-0000-0000A9580000}"/>
    <cellStyle name="Percent 21 6 2 2 2" xfId="36304" xr:uid="{E664337C-ED58-4945-A665-4F42718991E1}"/>
    <cellStyle name="Percent 21 6 2 3" xfId="30361" xr:uid="{3A50E365-F571-4E0B-97B5-7B801D51DC59}"/>
    <cellStyle name="Percent 21 6 3" xfId="17932" xr:uid="{00000000-0005-0000-0000-0000AA580000}"/>
    <cellStyle name="Percent 21 6 3 2" xfId="24398" xr:uid="{00000000-0005-0000-0000-0000AB580000}"/>
    <cellStyle name="Percent 21 6 3 2 2" xfId="36305" xr:uid="{18555CAE-4855-41DB-B752-03BAAE6B64A5}"/>
    <cellStyle name="Percent 21 6 3 3" xfId="30362" xr:uid="{F1841214-271C-4B75-A047-681C56EF2DBA}"/>
    <cellStyle name="Percent 21 7" xfId="17933" xr:uid="{00000000-0005-0000-0000-0000AC580000}"/>
    <cellStyle name="Percent 21 8" xfId="17934" xr:uid="{00000000-0005-0000-0000-0000AD580000}"/>
    <cellStyle name="Percent 21 9" xfId="17935" xr:uid="{00000000-0005-0000-0000-0000AE580000}"/>
    <cellStyle name="Percent 22" xfId="17936" xr:uid="{00000000-0005-0000-0000-0000AF580000}"/>
    <cellStyle name="Percent 22 10" xfId="17937" xr:uid="{00000000-0005-0000-0000-0000B0580000}"/>
    <cellStyle name="Percent 22 11" xfId="17938" xr:uid="{00000000-0005-0000-0000-0000B1580000}"/>
    <cellStyle name="Percent 22 12" xfId="17939" xr:uid="{00000000-0005-0000-0000-0000B2580000}"/>
    <cellStyle name="Percent 22 13" xfId="17940" xr:uid="{00000000-0005-0000-0000-0000B3580000}"/>
    <cellStyle name="Percent 22 14" xfId="17941" xr:uid="{00000000-0005-0000-0000-0000B4580000}"/>
    <cellStyle name="Percent 22 15" xfId="17942" xr:uid="{00000000-0005-0000-0000-0000B5580000}"/>
    <cellStyle name="Percent 22 16" xfId="17943" xr:uid="{00000000-0005-0000-0000-0000B6580000}"/>
    <cellStyle name="Percent 22 16 2" xfId="24399" xr:uid="{00000000-0005-0000-0000-0000B7580000}"/>
    <cellStyle name="Percent 22 16 2 2" xfId="36306" xr:uid="{63FA469F-F8CE-42D7-B0B5-8E784BBDC506}"/>
    <cellStyle name="Percent 22 16 3" xfId="30363" xr:uid="{C1C771C5-38D8-4976-95F1-3625036CC1A9}"/>
    <cellStyle name="Percent 22 17" xfId="17944" xr:uid="{00000000-0005-0000-0000-0000B8580000}"/>
    <cellStyle name="Percent 22 17 2" xfId="24400" xr:uid="{00000000-0005-0000-0000-0000B9580000}"/>
    <cellStyle name="Percent 22 17 2 2" xfId="36307" xr:uid="{754325E7-A361-495F-AC64-9D0F9E37237F}"/>
    <cellStyle name="Percent 22 17 3" xfId="30364" xr:uid="{A6132B2E-EA54-43F6-8C1C-A77710E146FC}"/>
    <cellStyle name="Percent 22 18" xfId="17945" xr:uid="{00000000-0005-0000-0000-0000BA580000}"/>
    <cellStyle name="Percent 22 2" xfId="17946" xr:uid="{00000000-0005-0000-0000-0000BB580000}"/>
    <cellStyle name="Percent 22 2 2" xfId="17947" xr:uid="{00000000-0005-0000-0000-0000BC580000}"/>
    <cellStyle name="Percent 22 2 2 2" xfId="24401" xr:uid="{00000000-0005-0000-0000-0000BD580000}"/>
    <cellStyle name="Percent 22 2 2 2 2" xfId="36308" xr:uid="{C5D2E283-7D00-4FA9-81DE-8477A9386D9D}"/>
    <cellStyle name="Percent 22 2 2 3" xfId="30365" xr:uid="{3F1C77D0-4462-4A97-A94F-7345D9CC4A08}"/>
    <cellStyle name="Percent 22 2 3" xfId="17948" xr:uid="{00000000-0005-0000-0000-0000BE580000}"/>
    <cellStyle name="Percent 22 2 3 2" xfId="24402" xr:uid="{00000000-0005-0000-0000-0000BF580000}"/>
    <cellStyle name="Percent 22 2 3 2 2" xfId="36309" xr:uid="{CB7E5946-CEE4-4145-9FCD-5E4B95F14685}"/>
    <cellStyle name="Percent 22 2 3 3" xfId="30366" xr:uid="{7962D11F-1062-4E67-BD52-0872038198D9}"/>
    <cellStyle name="Percent 22 3" xfId="17949" xr:uid="{00000000-0005-0000-0000-0000C0580000}"/>
    <cellStyle name="Percent 22 3 2" xfId="17950" xr:uid="{00000000-0005-0000-0000-0000C1580000}"/>
    <cellStyle name="Percent 22 3 2 2" xfId="24403" xr:uid="{00000000-0005-0000-0000-0000C2580000}"/>
    <cellStyle name="Percent 22 3 2 2 2" xfId="36310" xr:uid="{5B7616B7-EFEC-421A-9F3C-288DD913CF79}"/>
    <cellStyle name="Percent 22 3 2 3" xfId="30367" xr:uid="{C6CF993F-B40F-4518-9B9E-8457A2AC4127}"/>
    <cellStyle name="Percent 22 3 3" xfId="17951" xr:uid="{00000000-0005-0000-0000-0000C3580000}"/>
    <cellStyle name="Percent 22 3 3 2" xfId="24404" xr:uid="{00000000-0005-0000-0000-0000C4580000}"/>
    <cellStyle name="Percent 22 3 3 2 2" xfId="36311" xr:uid="{F1C866F3-156C-49A5-9D12-25945B6B6662}"/>
    <cellStyle name="Percent 22 3 3 3" xfId="30368" xr:uid="{B37CC600-3170-47AF-9EF2-53B7A7A64833}"/>
    <cellStyle name="Percent 22 4" xfId="17952" xr:uid="{00000000-0005-0000-0000-0000C5580000}"/>
    <cellStyle name="Percent 22 4 2" xfId="17953" xr:uid="{00000000-0005-0000-0000-0000C6580000}"/>
    <cellStyle name="Percent 22 4 2 2" xfId="24405" xr:uid="{00000000-0005-0000-0000-0000C7580000}"/>
    <cellStyle name="Percent 22 4 2 2 2" xfId="36312" xr:uid="{A3E7B868-CB4B-4E7B-93AF-395F36C5522F}"/>
    <cellStyle name="Percent 22 4 2 3" xfId="30369" xr:uid="{9AD49F0F-230C-4087-A54E-02707AA09F2A}"/>
    <cellStyle name="Percent 22 4 3" xfId="17954" xr:uid="{00000000-0005-0000-0000-0000C8580000}"/>
    <cellStyle name="Percent 22 4 3 2" xfId="24406" xr:uid="{00000000-0005-0000-0000-0000C9580000}"/>
    <cellStyle name="Percent 22 4 3 2 2" xfId="36313" xr:uid="{60502A99-2097-4FE1-B02A-5F2F729790F7}"/>
    <cellStyle name="Percent 22 4 3 3" xfId="30370" xr:uid="{3CE7AF78-7D4F-47B4-B8E5-B85762E63CE0}"/>
    <cellStyle name="Percent 22 5" xfId="17955" xr:uid="{00000000-0005-0000-0000-0000CA580000}"/>
    <cellStyle name="Percent 22 5 2" xfId="17956" xr:uid="{00000000-0005-0000-0000-0000CB580000}"/>
    <cellStyle name="Percent 22 5 2 2" xfId="24407" xr:uid="{00000000-0005-0000-0000-0000CC580000}"/>
    <cellStyle name="Percent 22 5 2 2 2" xfId="36314" xr:uid="{5C831978-1D5D-4414-B099-22987E35A9DF}"/>
    <cellStyle name="Percent 22 5 2 3" xfId="30371" xr:uid="{89CFD105-6595-4ADA-9BBE-4F71437143D2}"/>
    <cellStyle name="Percent 22 5 3" xfId="17957" xr:uid="{00000000-0005-0000-0000-0000CD580000}"/>
    <cellStyle name="Percent 22 5 3 2" xfId="24408" xr:uid="{00000000-0005-0000-0000-0000CE580000}"/>
    <cellStyle name="Percent 22 5 3 2 2" xfId="36315" xr:uid="{9EE6132D-4216-4C8C-B876-8BFDB8C98A87}"/>
    <cellStyle name="Percent 22 5 3 3" xfId="30372" xr:uid="{E460B509-E918-4268-8E08-DDC0B8277723}"/>
    <cellStyle name="Percent 22 6" xfId="17958" xr:uid="{00000000-0005-0000-0000-0000CF580000}"/>
    <cellStyle name="Percent 22 7" xfId="17959" xr:uid="{00000000-0005-0000-0000-0000D0580000}"/>
    <cellStyle name="Percent 22 8" xfId="17960" xr:uid="{00000000-0005-0000-0000-0000D1580000}"/>
    <cellStyle name="Percent 22 9" xfId="17961" xr:uid="{00000000-0005-0000-0000-0000D2580000}"/>
    <cellStyle name="Percent 23" xfId="17962" xr:uid="{00000000-0005-0000-0000-0000D3580000}"/>
    <cellStyle name="Percent 23 10" xfId="17963" xr:uid="{00000000-0005-0000-0000-0000D4580000}"/>
    <cellStyle name="Percent 23 11" xfId="17964" xr:uid="{00000000-0005-0000-0000-0000D5580000}"/>
    <cellStyle name="Percent 23 12" xfId="17965" xr:uid="{00000000-0005-0000-0000-0000D6580000}"/>
    <cellStyle name="Percent 23 13" xfId="17966" xr:uid="{00000000-0005-0000-0000-0000D7580000}"/>
    <cellStyle name="Percent 23 14" xfId="17967" xr:uid="{00000000-0005-0000-0000-0000D8580000}"/>
    <cellStyle name="Percent 23 15" xfId="17968" xr:uid="{00000000-0005-0000-0000-0000D9580000}"/>
    <cellStyle name="Percent 23 16" xfId="17969" xr:uid="{00000000-0005-0000-0000-0000DA580000}"/>
    <cellStyle name="Percent 23 16 2" xfId="24409" xr:uid="{00000000-0005-0000-0000-0000DB580000}"/>
    <cellStyle name="Percent 23 16 2 2" xfId="36316" xr:uid="{B8C992B4-E82F-49D9-95EA-AB268B9BBD4D}"/>
    <cellStyle name="Percent 23 16 3" xfId="30373" xr:uid="{4A783238-A384-49F2-9002-ADB670D54721}"/>
    <cellStyle name="Percent 23 17" xfId="17970" xr:uid="{00000000-0005-0000-0000-0000DC580000}"/>
    <cellStyle name="Percent 23 17 2" xfId="24410" xr:uid="{00000000-0005-0000-0000-0000DD580000}"/>
    <cellStyle name="Percent 23 17 2 2" xfId="36317" xr:uid="{087F159A-2DEC-42C4-A0EF-DDB105038DC1}"/>
    <cellStyle name="Percent 23 17 3" xfId="30374" xr:uid="{26954B6F-CC45-4EF5-838D-AD3C1FC35E1D}"/>
    <cellStyle name="Percent 23 18" xfId="17971" xr:uid="{00000000-0005-0000-0000-0000DE580000}"/>
    <cellStyle name="Percent 23 2" xfId="17972" xr:uid="{00000000-0005-0000-0000-0000DF580000}"/>
    <cellStyle name="Percent 23 2 2" xfId="17973" xr:uid="{00000000-0005-0000-0000-0000E0580000}"/>
    <cellStyle name="Percent 23 2 2 2" xfId="24411" xr:uid="{00000000-0005-0000-0000-0000E1580000}"/>
    <cellStyle name="Percent 23 2 2 2 2" xfId="36318" xr:uid="{B7A41A43-822C-4D5F-95C9-CFD43F682056}"/>
    <cellStyle name="Percent 23 2 2 3" xfId="30375" xr:uid="{D88BDD95-AFAF-4A5D-9E08-2A1D7EAE3457}"/>
    <cellStyle name="Percent 23 2 3" xfId="17974" xr:uid="{00000000-0005-0000-0000-0000E2580000}"/>
    <cellStyle name="Percent 23 2 3 2" xfId="24412" xr:uid="{00000000-0005-0000-0000-0000E3580000}"/>
    <cellStyle name="Percent 23 2 3 2 2" xfId="36319" xr:uid="{92F4E54C-897C-4AA3-A8EA-06621C2E494F}"/>
    <cellStyle name="Percent 23 2 3 3" xfId="30376" xr:uid="{B3E2D22F-10AA-4653-B32D-833A961C8F55}"/>
    <cellStyle name="Percent 23 3" xfId="17975" xr:uid="{00000000-0005-0000-0000-0000E4580000}"/>
    <cellStyle name="Percent 23 3 2" xfId="17976" xr:uid="{00000000-0005-0000-0000-0000E5580000}"/>
    <cellStyle name="Percent 23 3 2 2" xfId="24413" xr:uid="{00000000-0005-0000-0000-0000E6580000}"/>
    <cellStyle name="Percent 23 3 2 2 2" xfId="36320" xr:uid="{927D8869-A35D-4DC1-B90D-6DA75094FEC9}"/>
    <cellStyle name="Percent 23 3 2 3" xfId="30377" xr:uid="{E12112DA-F852-4CCA-A2DF-DD8EA5E5648E}"/>
    <cellStyle name="Percent 23 3 3" xfId="17977" xr:uid="{00000000-0005-0000-0000-0000E7580000}"/>
    <cellStyle name="Percent 23 3 3 2" xfId="24414" xr:uid="{00000000-0005-0000-0000-0000E8580000}"/>
    <cellStyle name="Percent 23 3 3 2 2" xfId="36321" xr:uid="{9953782E-75E5-48BB-B08C-C432B6160C21}"/>
    <cellStyle name="Percent 23 3 3 3" xfId="30378" xr:uid="{E4BD152D-97B9-47D4-BB46-F9AEEAAB4325}"/>
    <cellStyle name="Percent 23 4" xfId="17978" xr:uid="{00000000-0005-0000-0000-0000E9580000}"/>
    <cellStyle name="Percent 23 4 2" xfId="17979" xr:uid="{00000000-0005-0000-0000-0000EA580000}"/>
    <cellStyle name="Percent 23 4 2 2" xfId="24415" xr:uid="{00000000-0005-0000-0000-0000EB580000}"/>
    <cellStyle name="Percent 23 4 2 2 2" xfId="36322" xr:uid="{1E69ABB5-92C0-47E0-8C7A-ECE486D49770}"/>
    <cellStyle name="Percent 23 4 2 3" xfId="30379" xr:uid="{ACFE8568-F0AB-49AF-B91D-4D42A3A4C2D0}"/>
    <cellStyle name="Percent 23 4 3" xfId="17980" xr:uid="{00000000-0005-0000-0000-0000EC580000}"/>
    <cellStyle name="Percent 23 4 3 2" xfId="24416" xr:uid="{00000000-0005-0000-0000-0000ED580000}"/>
    <cellStyle name="Percent 23 4 3 2 2" xfId="36323" xr:uid="{EC4BC786-6A4B-4C96-A2FD-C8F4765AE49F}"/>
    <cellStyle name="Percent 23 4 3 3" xfId="30380" xr:uid="{4E2A3A17-FD2E-4C29-9072-C5119D25C145}"/>
    <cellStyle name="Percent 23 5" xfId="17981" xr:uid="{00000000-0005-0000-0000-0000EE580000}"/>
    <cellStyle name="Percent 23 5 2" xfId="17982" xr:uid="{00000000-0005-0000-0000-0000EF580000}"/>
    <cellStyle name="Percent 23 5 2 2" xfId="24417" xr:uid="{00000000-0005-0000-0000-0000F0580000}"/>
    <cellStyle name="Percent 23 5 2 2 2" xfId="36324" xr:uid="{36413D1D-630C-47B9-AE40-ED7BEB4D9847}"/>
    <cellStyle name="Percent 23 5 2 3" xfId="30381" xr:uid="{01254707-3147-4AA0-8ABF-2CF5E8492F4A}"/>
    <cellStyle name="Percent 23 5 3" xfId="17983" xr:uid="{00000000-0005-0000-0000-0000F1580000}"/>
    <cellStyle name="Percent 23 5 3 2" xfId="24418" xr:uid="{00000000-0005-0000-0000-0000F2580000}"/>
    <cellStyle name="Percent 23 5 3 2 2" xfId="36325" xr:uid="{34835E09-DD66-41D2-9638-B98AA983A69F}"/>
    <cellStyle name="Percent 23 5 3 3" xfId="30382" xr:uid="{82665F17-A63C-466A-84F0-9AF14949B7C9}"/>
    <cellStyle name="Percent 23 6" xfId="17984" xr:uid="{00000000-0005-0000-0000-0000F3580000}"/>
    <cellStyle name="Percent 23 7" xfId="17985" xr:uid="{00000000-0005-0000-0000-0000F4580000}"/>
    <cellStyle name="Percent 23 8" xfId="17986" xr:uid="{00000000-0005-0000-0000-0000F5580000}"/>
    <cellStyle name="Percent 23 9" xfId="17987" xr:uid="{00000000-0005-0000-0000-0000F6580000}"/>
    <cellStyle name="Percent 24" xfId="17988" xr:uid="{00000000-0005-0000-0000-0000F7580000}"/>
    <cellStyle name="Percent 24 10" xfId="17989" xr:uid="{00000000-0005-0000-0000-0000F8580000}"/>
    <cellStyle name="Percent 24 11" xfId="17990" xr:uid="{00000000-0005-0000-0000-0000F9580000}"/>
    <cellStyle name="Percent 24 12" xfId="17991" xr:uid="{00000000-0005-0000-0000-0000FA580000}"/>
    <cellStyle name="Percent 24 13" xfId="17992" xr:uid="{00000000-0005-0000-0000-0000FB580000}"/>
    <cellStyle name="Percent 24 14" xfId="17993" xr:uid="{00000000-0005-0000-0000-0000FC580000}"/>
    <cellStyle name="Percent 24 15" xfId="17994" xr:uid="{00000000-0005-0000-0000-0000FD580000}"/>
    <cellStyle name="Percent 24 16" xfId="17995" xr:uid="{00000000-0005-0000-0000-0000FE580000}"/>
    <cellStyle name="Percent 24 16 2" xfId="24419" xr:uid="{00000000-0005-0000-0000-0000FF580000}"/>
    <cellStyle name="Percent 24 16 2 2" xfId="36326" xr:uid="{57820C4F-9197-49A0-BF92-8B8FC985FEE3}"/>
    <cellStyle name="Percent 24 16 3" xfId="30383" xr:uid="{A0D11F29-75E8-4E8A-AFF8-D035B6E871A8}"/>
    <cellStyle name="Percent 24 17" xfId="17996" xr:uid="{00000000-0005-0000-0000-000000590000}"/>
    <cellStyle name="Percent 24 17 2" xfId="24420" xr:uid="{00000000-0005-0000-0000-000001590000}"/>
    <cellStyle name="Percent 24 17 2 2" xfId="36327" xr:uid="{9BF28031-B8AC-4F45-A90D-D1EA87B1EEA9}"/>
    <cellStyle name="Percent 24 17 3" xfId="30384" xr:uid="{049FBDDE-D732-4C1B-9A6C-A563140409C1}"/>
    <cellStyle name="Percent 24 18" xfId="17997" xr:uid="{00000000-0005-0000-0000-000002590000}"/>
    <cellStyle name="Percent 24 2" xfId="17998" xr:uid="{00000000-0005-0000-0000-000003590000}"/>
    <cellStyle name="Percent 24 2 2" xfId="17999" xr:uid="{00000000-0005-0000-0000-000004590000}"/>
    <cellStyle name="Percent 24 2 2 2" xfId="24421" xr:uid="{00000000-0005-0000-0000-000005590000}"/>
    <cellStyle name="Percent 24 2 2 2 2" xfId="36328" xr:uid="{100E7BB5-A32A-442D-A8AF-8125957EA9B9}"/>
    <cellStyle name="Percent 24 2 2 3" xfId="30385" xr:uid="{B3BB7F39-A851-43DB-9FC4-97119C854F2E}"/>
    <cellStyle name="Percent 24 2 3" xfId="18000" xr:uid="{00000000-0005-0000-0000-000006590000}"/>
    <cellStyle name="Percent 24 2 3 2" xfId="24422" xr:uid="{00000000-0005-0000-0000-000007590000}"/>
    <cellStyle name="Percent 24 2 3 2 2" xfId="36329" xr:uid="{9CFC0228-A12F-4439-83D8-BE7687433ACB}"/>
    <cellStyle name="Percent 24 2 3 3" xfId="30386" xr:uid="{5D0BA7E6-DF01-4B80-B4B5-0FA34FB2131B}"/>
    <cellStyle name="Percent 24 2 4" xfId="18001" xr:uid="{00000000-0005-0000-0000-000008590000}"/>
    <cellStyle name="Percent 24 2 4 2" xfId="24423" xr:uid="{00000000-0005-0000-0000-000009590000}"/>
    <cellStyle name="Percent 24 2 4 2 2" xfId="36330" xr:uid="{C51617B9-A1DB-4DA4-9CDC-B4C42DF23D80}"/>
    <cellStyle name="Percent 24 2 4 3" xfId="30387" xr:uid="{B1F08985-1299-4EAC-812D-05148E189AD0}"/>
    <cellStyle name="Percent 24 3" xfId="18002" xr:uid="{00000000-0005-0000-0000-00000A590000}"/>
    <cellStyle name="Percent 24 3 2" xfId="18003" xr:uid="{00000000-0005-0000-0000-00000B590000}"/>
    <cellStyle name="Percent 24 3 2 2" xfId="24424" xr:uid="{00000000-0005-0000-0000-00000C590000}"/>
    <cellStyle name="Percent 24 3 2 2 2" xfId="36331" xr:uid="{24EF24A2-5B54-421D-B1D6-6A630DCBD41A}"/>
    <cellStyle name="Percent 24 3 2 3" xfId="30388" xr:uid="{55423FE3-7DB4-4745-A6D2-28D8DA5B15CD}"/>
    <cellStyle name="Percent 24 3 3" xfId="18004" xr:uid="{00000000-0005-0000-0000-00000D590000}"/>
    <cellStyle name="Percent 24 3 3 2" xfId="24425" xr:uid="{00000000-0005-0000-0000-00000E590000}"/>
    <cellStyle name="Percent 24 3 3 2 2" xfId="36332" xr:uid="{A5C434A2-E62A-4141-AC13-C8625F8ACC37}"/>
    <cellStyle name="Percent 24 3 3 3" xfId="30389" xr:uid="{65443A4E-2406-422A-AE30-43CD21EBB77C}"/>
    <cellStyle name="Percent 24 4" xfId="18005" xr:uid="{00000000-0005-0000-0000-00000F590000}"/>
    <cellStyle name="Percent 24 4 2" xfId="18006" xr:uid="{00000000-0005-0000-0000-000010590000}"/>
    <cellStyle name="Percent 24 4 2 2" xfId="24426" xr:uid="{00000000-0005-0000-0000-000011590000}"/>
    <cellStyle name="Percent 24 4 2 2 2" xfId="36333" xr:uid="{5A4FC813-C482-41EA-AE33-CABFA37C295F}"/>
    <cellStyle name="Percent 24 4 2 3" xfId="30390" xr:uid="{10AA70FF-00C9-4490-AAC2-5EB11298EB8B}"/>
    <cellStyle name="Percent 24 4 3" xfId="18007" xr:uid="{00000000-0005-0000-0000-000012590000}"/>
    <cellStyle name="Percent 24 4 3 2" xfId="24427" xr:uid="{00000000-0005-0000-0000-000013590000}"/>
    <cellStyle name="Percent 24 4 3 2 2" xfId="36334" xr:uid="{B21B708A-40F0-4172-92FE-5223DE14F526}"/>
    <cellStyle name="Percent 24 4 3 3" xfId="30391" xr:uid="{2C7708C1-93CE-4712-BFC0-5BD16ED55FE7}"/>
    <cellStyle name="Percent 24 5" xfId="18008" xr:uid="{00000000-0005-0000-0000-000014590000}"/>
    <cellStyle name="Percent 24 5 2" xfId="18009" xr:uid="{00000000-0005-0000-0000-000015590000}"/>
    <cellStyle name="Percent 24 5 2 2" xfId="24428" xr:uid="{00000000-0005-0000-0000-000016590000}"/>
    <cellStyle name="Percent 24 5 2 2 2" xfId="36335" xr:uid="{F9BAFA64-F180-4E94-B46E-949AA9AE95A1}"/>
    <cellStyle name="Percent 24 5 2 3" xfId="30392" xr:uid="{B0D59C94-97C2-4B08-89EB-05F69783C8A3}"/>
    <cellStyle name="Percent 24 5 3" xfId="18010" xr:uid="{00000000-0005-0000-0000-000017590000}"/>
    <cellStyle name="Percent 24 5 3 2" xfId="24429" xr:uid="{00000000-0005-0000-0000-000018590000}"/>
    <cellStyle name="Percent 24 5 3 2 2" xfId="36336" xr:uid="{5D9716CE-CB7C-43BD-8882-B6A668D344D2}"/>
    <cellStyle name="Percent 24 5 3 3" xfId="30393" xr:uid="{099CD04F-0852-4C2B-9F6F-7A100C6C44E1}"/>
    <cellStyle name="Percent 24 6" xfId="18011" xr:uid="{00000000-0005-0000-0000-000019590000}"/>
    <cellStyle name="Percent 24 7" xfId="18012" xr:uid="{00000000-0005-0000-0000-00001A590000}"/>
    <cellStyle name="Percent 24 8" xfId="18013" xr:uid="{00000000-0005-0000-0000-00001B590000}"/>
    <cellStyle name="Percent 24 9" xfId="18014" xr:uid="{00000000-0005-0000-0000-00001C590000}"/>
    <cellStyle name="Percent 25" xfId="18015" xr:uid="{00000000-0005-0000-0000-00001D590000}"/>
    <cellStyle name="Percent 25 10" xfId="18016" xr:uid="{00000000-0005-0000-0000-00001E590000}"/>
    <cellStyle name="Percent 25 11" xfId="18017" xr:uid="{00000000-0005-0000-0000-00001F590000}"/>
    <cellStyle name="Percent 25 12" xfId="18018" xr:uid="{00000000-0005-0000-0000-000020590000}"/>
    <cellStyle name="Percent 25 13" xfId="18019" xr:uid="{00000000-0005-0000-0000-000021590000}"/>
    <cellStyle name="Percent 25 14" xfId="18020" xr:uid="{00000000-0005-0000-0000-000022590000}"/>
    <cellStyle name="Percent 25 15" xfId="18021" xr:uid="{00000000-0005-0000-0000-000023590000}"/>
    <cellStyle name="Percent 25 16" xfId="18022" xr:uid="{00000000-0005-0000-0000-000024590000}"/>
    <cellStyle name="Percent 25 16 2" xfId="24430" xr:uid="{00000000-0005-0000-0000-000025590000}"/>
    <cellStyle name="Percent 25 16 2 2" xfId="36337" xr:uid="{DF5CD46A-620A-4A36-86AA-7F76FD4D1971}"/>
    <cellStyle name="Percent 25 16 3" xfId="30394" xr:uid="{4CE33EDB-EE1A-4E41-A1B6-234346C18835}"/>
    <cellStyle name="Percent 25 17" xfId="18023" xr:uid="{00000000-0005-0000-0000-000026590000}"/>
    <cellStyle name="Percent 25 17 2" xfId="24431" xr:uid="{00000000-0005-0000-0000-000027590000}"/>
    <cellStyle name="Percent 25 17 2 2" xfId="36338" xr:uid="{5A5F4289-0BEF-4754-88C2-D7881E42F374}"/>
    <cellStyle name="Percent 25 17 3" xfId="30395" xr:uid="{A4E79456-B477-4BB7-BA6E-E5296AADDD7B}"/>
    <cellStyle name="Percent 25 18" xfId="18024" xr:uid="{00000000-0005-0000-0000-000028590000}"/>
    <cellStyle name="Percent 25 2" xfId="18025" xr:uid="{00000000-0005-0000-0000-000029590000}"/>
    <cellStyle name="Percent 25 2 2" xfId="18026" xr:uid="{00000000-0005-0000-0000-00002A590000}"/>
    <cellStyle name="Percent 25 2 2 2" xfId="24432" xr:uid="{00000000-0005-0000-0000-00002B590000}"/>
    <cellStyle name="Percent 25 2 2 2 2" xfId="36339" xr:uid="{73EB5555-6205-443D-91CB-0CB8E1959F57}"/>
    <cellStyle name="Percent 25 2 2 3" xfId="30396" xr:uid="{C73946C6-B6E8-4131-A3DC-2BD8465AD9ED}"/>
    <cellStyle name="Percent 25 2 3" xfId="18027" xr:uid="{00000000-0005-0000-0000-00002C590000}"/>
    <cellStyle name="Percent 25 2 3 2" xfId="24433" xr:uid="{00000000-0005-0000-0000-00002D590000}"/>
    <cellStyle name="Percent 25 2 3 2 2" xfId="36340" xr:uid="{8DA8C723-2F3D-4001-889D-5C10C436121B}"/>
    <cellStyle name="Percent 25 2 3 3" xfId="30397" xr:uid="{94554FE1-D502-406A-8E00-3148EE59E2E0}"/>
    <cellStyle name="Percent 25 2 4" xfId="18028" xr:uid="{00000000-0005-0000-0000-00002E590000}"/>
    <cellStyle name="Percent 25 2 4 2" xfId="24434" xr:uid="{00000000-0005-0000-0000-00002F590000}"/>
    <cellStyle name="Percent 25 2 4 2 2" xfId="36341" xr:uid="{4796BFBA-5669-427D-96DD-1CDF61AD765C}"/>
    <cellStyle name="Percent 25 2 4 3" xfId="30398" xr:uid="{8B318C62-CBB7-41EE-BE8C-EC19655C5529}"/>
    <cellStyle name="Percent 25 3" xfId="18029" xr:uid="{00000000-0005-0000-0000-000030590000}"/>
    <cellStyle name="Percent 25 3 2" xfId="18030" xr:uid="{00000000-0005-0000-0000-000031590000}"/>
    <cellStyle name="Percent 25 3 2 2" xfId="24435" xr:uid="{00000000-0005-0000-0000-000032590000}"/>
    <cellStyle name="Percent 25 3 2 2 2" xfId="36342" xr:uid="{64243831-003D-446D-AFA7-3FEEDB68B47D}"/>
    <cellStyle name="Percent 25 3 2 3" xfId="30399" xr:uid="{4010D27E-1808-4281-971A-E8EE61F6D133}"/>
    <cellStyle name="Percent 25 3 3" xfId="18031" xr:uid="{00000000-0005-0000-0000-000033590000}"/>
    <cellStyle name="Percent 25 3 3 2" xfId="24436" xr:uid="{00000000-0005-0000-0000-000034590000}"/>
    <cellStyle name="Percent 25 3 3 2 2" xfId="36343" xr:uid="{FE963B74-A75C-4886-A395-1A4D6CC4BC1C}"/>
    <cellStyle name="Percent 25 3 3 3" xfId="30400" xr:uid="{C432827F-9B7B-46FF-982E-894A11FCC914}"/>
    <cellStyle name="Percent 25 4" xfId="18032" xr:uid="{00000000-0005-0000-0000-000035590000}"/>
    <cellStyle name="Percent 25 4 2" xfId="18033" xr:uid="{00000000-0005-0000-0000-000036590000}"/>
    <cellStyle name="Percent 25 4 2 2" xfId="24437" xr:uid="{00000000-0005-0000-0000-000037590000}"/>
    <cellStyle name="Percent 25 4 2 2 2" xfId="36344" xr:uid="{6CE55900-E2D5-4CC7-97CC-7695D0A2890F}"/>
    <cellStyle name="Percent 25 4 2 3" xfId="30401" xr:uid="{BD312237-8B8D-44C3-8E84-049FE4792139}"/>
    <cellStyle name="Percent 25 4 3" xfId="18034" xr:uid="{00000000-0005-0000-0000-000038590000}"/>
    <cellStyle name="Percent 25 4 3 2" xfId="24438" xr:uid="{00000000-0005-0000-0000-000039590000}"/>
    <cellStyle name="Percent 25 4 3 2 2" xfId="36345" xr:uid="{7828BC14-4D08-4813-BB05-EB3218B394CD}"/>
    <cellStyle name="Percent 25 4 3 3" xfId="30402" xr:uid="{1C09CDC1-78EB-4300-A1E9-178EB14EACC3}"/>
    <cellStyle name="Percent 25 5" xfId="18035" xr:uid="{00000000-0005-0000-0000-00003A590000}"/>
    <cellStyle name="Percent 25 5 2" xfId="18036" xr:uid="{00000000-0005-0000-0000-00003B590000}"/>
    <cellStyle name="Percent 25 5 2 2" xfId="24439" xr:uid="{00000000-0005-0000-0000-00003C590000}"/>
    <cellStyle name="Percent 25 5 2 2 2" xfId="36346" xr:uid="{517A493C-6FCF-4005-B11F-6559D61A7175}"/>
    <cellStyle name="Percent 25 5 2 3" xfId="30403" xr:uid="{9D6E74F4-77AC-449C-868A-675C62B79472}"/>
    <cellStyle name="Percent 25 5 3" xfId="18037" xr:uid="{00000000-0005-0000-0000-00003D590000}"/>
    <cellStyle name="Percent 25 5 3 2" xfId="24440" xr:uid="{00000000-0005-0000-0000-00003E590000}"/>
    <cellStyle name="Percent 25 5 3 2 2" xfId="36347" xr:uid="{CCA45876-79FE-4F63-81F3-7B64909861D7}"/>
    <cellStyle name="Percent 25 5 3 3" xfId="30404" xr:uid="{C97E58E2-731A-4B5F-B0A7-D89ABEB7ADAA}"/>
    <cellStyle name="Percent 25 6" xfId="18038" xr:uid="{00000000-0005-0000-0000-00003F590000}"/>
    <cellStyle name="Percent 25 7" xfId="18039" xr:uid="{00000000-0005-0000-0000-000040590000}"/>
    <cellStyle name="Percent 25 8" xfId="18040" xr:uid="{00000000-0005-0000-0000-000041590000}"/>
    <cellStyle name="Percent 25 9" xfId="18041" xr:uid="{00000000-0005-0000-0000-000042590000}"/>
    <cellStyle name="Percent 26" xfId="18042" xr:uid="{00000000-0005-0000-0000-000043590000}"/>
    <cellStyle name="Percent 26 10" xfId="18043" xr:uid="{00000000-0005-0000-0000-000044590000}"/>
    <cellStyle name="Percent 26 11" xfId="18044" xr:uid="{00000000-0005-0000-0000-000045590000}"/>
    <cellStyle name="Percent 26 12" xfId="18045" xr:uid="{00000000-0005-0000-0000-000046590000}"/>
    <cellStyle name="Percent 26 13" xfId="18046" xr:uid="{00000000-0005-0000-0000-000047590000}"/>
    <cellStyle name="Percent 26 14" xfId="18047" xr:uid="{00000000-0005-0000-0000-000048590000}"/>
    <cellStyle name="Percent 26 15" xfId="18048" xr:uid="{00000000-0005-0000-0000-000049590000}"/>
    <cellStyle name="Percent 26 16" xfId="18049" xr:uid="{00000000-0005-0000-0000-00004A590000}"/>
    <cellStyle name="Percent 26 16 2" xfId="24441" xr:uid="{00000000-0005-0000-0000-00004B590000}"/>
    <cellStyle name="Percent 26 16 2 2" xfId="36348" xr:uid="{C06AAF0E-DE79-493D-81A8-1C0796672EF0}"/>
    <cellStyle name="Percent 26 16 3" xfId="30405" xr:uid="{BDE01F3C-18F8-4A30-9888-89567759127A}"/>
    <cellStyle name="Percent 26 17" xfId="18050" xr:uid="{00000000-0005-0000-0000-00004C590000}"/>
    <cellStyle name="Percent 26 17 2" xfId="24442" xr:uid="{00000000-0005-0000-0000-00004D590000}"/>
    <cellStyle name="Percent 26 17 2 2" xfId="36349" xr:uid="{E1B99692-24CC-4D80-8D06-9C7156E36171}"/>
    <cellStyle name="Percent 26 17 3" xfId="30406" xr:uid="{D05DE1A7-416C-4B74-9864-355C96043F9D}"/>
    <cellStyle name="Percent 26 18" xfId="18051" xr:uid="{00000000-0005-0000-0000-00004E590000}"/>
    <cellStyle name="Percent 26 2" xfId="18052" xr:uid="{00000000-0005-0000-0000-00004F590000}"/>
    <cellStyle name="Percent 26 2 2" xfId="18053" xr:uid="{00000000-0005-0000-0000-000050590000}"/>
    <cellStyle name="Percent 26 2 2 2" xfId="24443" xr:uid="{00000000-0005-0000-0000-000051590000}"/>
    <cellStyle name="Percent 26 2 2 2 2" xfId="36350" xr:uid="{0F2A2F78-CEBC-4137-A93C-9C28F05FBB77}"/>
    <cellStyle name="Percent 26 2 2 3" xfId="30407" xr:uid="{E2DD56B1-C62A-4976-B676-0A365CED68C7}"/>
    <cellStyle name="Percent 26 2 3" xfId="18054" xr:uid="{00000000-0005-0000-0000-000052590000}"/>
    <cellStyle name="Percent 26 2 3 2" xfId="24444" xr:uid="{00000000-0005-0000-0000-000053590000}"/>
    <cellStyle name="Percent 26 2 3 2 2" xfId="36351" xr:uid="{8C808716-3F86-485C-901E-466E2A9D9A90}"/>
    <cellStyle name="Percent 26 2 3 3" xfId="30408" xr:uid="{727225EE-F0AB-4B9F-898A-5F4FABB0364B}"/>
    <cellStyle name="Percent 26 3" xfId="18055" xr:uid="{00000000-0005-0000-0000-000054590000}"/>
    <cellStyle name="Percent 26 3 2" xfId="18056" xr:uid="{00000000-0005-0000-0000-000055590000}"/>
    <cellStyle name="Percent 26 3 2 2" xfId="24445" xr:uid="{00000000-0005-0000-0000-000056590000}"/>
    <cellStyle name="Percent 26 3 2 2 2" xfId="36352" xr:uid="{63840309-DBDC-487F-9D47-5C944BD5B9E6}"/>
    <cellStyle name="Percent 26 3 2 3" xfId="30409" xr:uid="{130A7548-E79E-4FD8-AB87-AC89C7F0A7A6}"/>
    <cellStyle name="Percent 26 3 3" xfId="18057" xr:uid="{00000000-0005-0000-0000-000057590000}"/>
    <cellStyle name="Percent 26 3 3 2" xfId="24446" xr:uid="{00000000-0005-0000-0000-000058590000}"/>
    <cellStyle name="Percent 26 3 3 2 2" xfId="36353" xr:uid="{26641AB1-A2E6-434F-AFB8-C38101CEA466}"/>
    <cellStyle name="Percent 26 3 3 3" xfId="30410" xr:uid="{C88E2508-7890-4737-BFDA-DE5534001EF0}"/>
    <cellStyle name="Percent 26 4" xfId="18058" xr:uid="{00000000-0005-0000-0000-000059590000}"/>
    <cellStyle name="Percent 26 4 2" xfId="18059" xr:uid="{00000000-0005-0000-0000-00005A590000}"/>
    <cellStyle name="Percent 26 4 2 2" xfId="24447" xr:uid="{00000000-0005-0000-0000-00005B590000}"/>
    <cellStyle name="Percent 26 4 2 2 2" xfId="36354" xr:uid="{CD1D8ABB-9BCA-4FEE-A051-26B322F8F371}"/>
    <cellStyle name="Percent 26 4 2 3" xfId="30411" xr:uid="{944522E2-E971-4CBF-92D2-ED00AA8F34CE}"/>
    <cellStyle name="Percent 26 4 3" xfId="18060" xr:uid="{00000000-0005-0000-0000-00005C590000}"/>
    <cellStyle name="Percent 26 4 3 2" xfId="24448" xr:uid="{00000000-0005-0000-0000-00005D590000}"/>
    <cellStyle name="Percent 26 4 3 2 2" xfId="36355" xr:uid="{ECC2FCFF-EC5E-4D8A-B1DB-0DC0E9823EB3}"/>
    <cellStyle name="Percent 26 4 3 3" xfId="30412" xr:uid="{19AABA71-3F61-41CA-9026-89D8CB3D8A4E}"/>
    <cellStyle name="Percent 26 5" xfId="18061" xr:uid="{00000000-0005-0000-0000-00005E590000}"/>
    <cellStyle name="Percent 26 5 2" xfId="18062" xr:uid="{00000000-0005-0000-0000-00005F590000}"/>
    <cellStyle name="Percent 26 5 2 2" xfId="24449" xr:uid="{00000000-0005-0000-0000-000060590000}"/>
    <cellStyle name="Percent 26 5 2 2 2" xfId="36356" xr:uid="{B3290B65-E077-4D07-84FA-8F4D495F2B95}"/>
    <cellStyle name="Percent 26 5 2 3" xfId="30413" xr:uid="{70326A01-8B62-4B06-891C-E606AA3632E9}"/>
    <cellStyle name="Percent 26 5 3" xfId="18063" xr:uid="{00000000-0005-0000-0000-000061590000}"/>
    <cellStyle name="Percent 26 5 3 2" xfId="24450" xr:uid="{00000000-0005-0000-0000-000062590000}"/>
    <cellStyle name="Percent 26 5 3 2 2" xfId="36357" xr:uid="{192FD172-26AB-4DFC-A6BF-5376EC1B7497}"/>
    <cellStyle name="Percent 26 5 3 3" xfId="30414" xr:uid="{851FAD76-4B2C-437F-BE34-84B095B31659}"/>
    <cellStyle name="Percent 26 6" xfId="18064" xr:uid="{00000000-0005-0000-0000-000063590000}"/>
    <cellStyle name="Percent 26 7" xfId="18065" xr:uid="{00000000-0005-0000-0000-000064590000}"/>
    <cellStyle name="Percent 26 8" xfId="18066" xr:uid="{00000000-0005-0000-0000-000065590000}"/>
    <cellStyle name="Percent 26 9" xfId="18067" xr:uid="{00000000-0005-0000-0000-000066590000}"/>
    <cellStyle name="Percent 27" xfId="18068" xr:uid="{00000000-0005-0000-0000-000067590000}"/>
    <cellStyle name="Percent 27 10" xfId="18069" xr:uid="{00000000-0005-0000-0000-000068590000}"/>
    <cellStyle name="Percent 27 11" xfId="18070" xr:uid="{00000000-0005-0000-0000-000069590000}"/>
    <cellStyle name="Percent 27 12" xfId="18071" xr:uid="{00000000-0005-0000-0000-00006A590000}"/>
    <cellStyle name="Percent 27 13" xfId="18072" xr:uid="{00000000-0005-0000-0000-00006B590000}"/>
    <cellStyle name="Percent 27 14" xfId="18073" xr:uid="{00000000-0005-0000-0000-00006C590000}"/>
    <cellStyle name="Percent 27 15" xfId="18074" xr:uid="{00000000-0005-0000-0000-00006D590000}"/>
    <cellStyle name="Percent 27 16" xfId="18075" xr:uid="{00000000-0005-0000-0000-00006E590000}"/>
    <cellStyle name="Percent 27 16 2" xfId="24451" xr:uid="{00000000-0005-0000-0000-00006F590000}"/>
    <cellStyle name="Percent 27 16 2 2" xfId="36358" xr:uid="{6E742B36-31CA-4077-8EC0-1B7DA16113EB}"/>
    <cellStyle name="Percent 27 16 3" xfId="30415" xr:uid="{2976E4C2-9362-4D9A-AAC1-9716CE48A34E}"/>
    <cellStyle name="Percent 27 17" xfId="18076" xr:uid="{00000000-0005-0000-0000-000070590000}"/>
    <cellStyle name="Percent 27 17 2" xfId="24452" xr:uid="{00000000-0005-0000-0000-000071590000}"/>
    <cellStyle name="Percent 27 17 2 2" xfId="36359" xr:uid="{DBBC91F5-AABB-43EE-B407-EF1E756A2961}"/>
    <cellStyle name="Percent 27 17 3" xfId="30416" xr:uid="{A73BD072-B1F8-483D-8E1F-18AC9443C9CD}"/>
    <cellStyle name="Percent 27 18" xfId="18077" xr:uid="{00000000-0005-0000-0000-000072590000}"/>
    <cellStyle name="Percent 27 2" xfId="18078" xr:uid="{00000000-0005-0000-0000-000073590000}"/>
    <cellStyle name="Percent 27 2 2" xfId="18079" xr:uid="{00000000-0005-0000-0000-000074590000}"/>
    <cellStyle name="Percent 27 2 2 2" xfId="24453" xr:uid="{00000000-0005-0000-0000-000075590000}"/>
    <cellStyle name="Percent 27 2 2 2 2" xfId="36360" xr:uid="{B34BFFDA-F473-4211-AC95-4CF68D727142}"/>
    <cellStyle name="Percent 27 2 2 3" xfId="30417" xr:uid="{47938A45-64A9-404E-9CF9-A5D421E6070D}"/>
    <cellStyle name="Percent 27 2 3" xfId="18080" xr:uid="{00000000-0005-0000-0000-000076590000}"/>
    <cellStyle name="Percent 27 2 3 2" xfId="24454" xr:uid="{00000000-0005-0000-0000-000077590000}"/>
    <cellStyle name="Percent 27 2 3 2 2" xfId="36361" xr:uid="{1F24CF72-8BC0-49E2-B654-6EC4A014E313}"/>
    <cellStyle name="Percent 27 2 3 3" xfId="30418" xr:uid="{D02E6129-1176-417F-8B77-96EBA09DE0C4}"/>
    <cellStyle name="Percent 27 3" xfId="18081" xr:uid="{00000000-0005-0000-0000-000078590000}"/>
    <cellStyle name="Percent 27 3 2" xfId="18082" xr:uid="{00000000-0005-0000-0000-000079590000}"/>
    <cellStyle name="Percent 27 3 2 2" xfId="24455" xr:uid="{00000000-0005-0000-0000-00007A590000}"/>
    <cellStyle name="Percent 27 3 2 2 2" xfId="36362" xr:uid="{27D6AD51-B3A5-493D-BB61-1637508C7C1C}"/>
    <cellStyle name="Percent 27 3 2 3" xfId="30419" xr:uid="{3B2C17AA-4F60-42B9-BBAC-3A465874FF2D}"/>
    <cellStyle name="Percent 27 3 3" xfId="18083" xr:uid="{00000000-0005-0000-0000-00007B590000}"/>
    <cellStyle name="Percent 27 3 3 2" xfId="24456" xr:uid="{00000000-0005-0000-0000-00007C590000}"/>
    <cellStyle name="Percent 27 3 3 2 2" xfId="36363" xr:uid="{DD6F7302-3D81-4A22-9278-0F35CD7B1768}"/>
    <cellStyle name="Percent 27 3 3 3" xfId="30420" xr:uid="{5542E5EC-8047-441D-AE39-98FA40E18466}"/>
    <cellStyle name="Percent 27 4" xfId="18084" xr:uid="{00000000-0005-0000-0000-00007D590000}"/>
    <cellStyle name="Percent 27 4 2" xfId="18085" xr:uid="{00000000-0005-0000-0000-00007E590000}"/>
    <cellStyle name="Percent 27 4 2 2" xfId="24457" xr:uid="{00000000-0005-0000-0000-00007F590000}"/>
    <cellStyle name="Percent 27 4 2 2 2" xfId="36364" xr:uid="{2F57C2AC-787D-4CFD-AD3A-85C165A63458}"/>
    <cellStyle name="Percent 27 4 2 3" xfId="30421" xr:uid="{146EE6B9-177C-49D2-8AB9-69B1945B2524}"/>
    <cellStyle name="Percent 27 4 3" xfId="18086" xr:uid="{00000000-0005-0000-0000-000080590000}"/>
    <cellStyle name="Percent 27 4 3 2" xfId="24458" xr:uid="{00000000-0005-0000-0000-000081590000}"/>
    <cellStyle name="Percent 27 4 3 2 2" xfId="36365" xr:uid="{79056827-26F1-44BF-9C2F-DE89FFF63848}"/>
    <cellStyle name="Percent 27 4 3 3" xfId="30422" xr:uid="{E1C67D28-FF34-441B-98F3-A259271AA29D}"/>
    <cellStyle name="Percent 27 5" xfId="18087" xr:uid="{00000000-0005-0000-0000-000082590000}"/>
    <cellStyle name="Percent 27 5 2" xfId="18088" xr:uid="{00000000-0005-0000-0000-000083590000}"/>
    <cellStyle name="Percent 27 5 2 2" xfId="24459" xr:uid="{00000000-0005-0000-0000-000084590000}"/>
    <cellStyle name="Percent 27 5 2 2 2" xfId="36366" xr:uid="{E1B28CE0-851E-41E7-BF28-FDFF88190C00}"/>
    <cellStyle name="Percent 27 5 2 3" xfId="30423" xr:uid="{50F97E3A-1965-4B23-A861-B72AB3159138}"/>
    <cellStyle name="Percent 27 5 3" xfId="18089" xr:uid="{00000000-0005-0000-0000-000085590000}"/>
    <cellStyle name="Percent 27 5 3 2" xfId="24460" xr:uid="{00000000-0005-0000-0000-000086590000}"/>
    <cellStyle name="Percent 27 5 3 2 2" xfId="36367" xr:uid="{37C48190-A983-4387-B0EA-D30D8AAFE1AA}"/>
    <cellStyle name="Percent 27 5 3 3" xfId="30424" xr:uid="{5D0A5010-0503-4110-8200-BDFBE15D6854}"/>
    <cellStyle name="Percent 27 6" xfId="18090" xr:uid="{00000000-0005-0000-0000-000087590000}"/>
    <cellStyle name="Percent 27 7" xfId="18091" xr:uid="{00000000-0005-0000-0000-000088590000}"/>
    <cellStyle name="Percent 27 8" xfId="18092" xr:uid="{00000000-0005-0000-0000-000089590000}"/>
    <cellStyle name="Percent 27 9" xfId="18093" xr:uid="{00000000-0005-0000-0000-00008A590000}"/>
    <cellStyle name="Percent 28" xfId="18094" xr:uid="{00000000-0005-0000-0000-00008B590000}"/>
    <cellStyle name="Percent 28 10" xfId="18095" xr:uid="{00000000-0005-0000-0000-00008C590000}"/>
    <cellStyle name="Percent 28 11" xfId="18096" xr:uid="{00000000-0005-0000-0000-00008D590000}"/>
    <cellStyle name="Percent 28 12" xfId="18097" xr:uid="{00000000-0005-0000-0000-00008E590000}"/>
    <cellStyle name="Percent 28 13" xfId="18098" xr:uid="{00000000-0005-0000-0000-00008F590000}"/>
    <cellStyle name="Percent 28 14" xfId="18099" xr:uid="{00000000-0005-0000-0000-000090590000}"/>
    <cellStyle name="Percent 28 15" xfId="18100" xr:uid="{00000000-0005-0000-0000-000091590000}"/>
    <cellStyle name="Percent 28 16" xfId="18101" xr:uid="{00000000-0005-0000-0000-000092590000}"/>
    <cellStyle name="Percent 28 16 2" xfId="24461" xr:uid="{00000000-0005-0000-0000-000093590000}"/>
    <cellStyle name="Percent 28 16 2 2" xfId="36368" xr:uid="{76FF99B2-369B-45CD-8A2F-A9DDA5B0B783}"/>
    <cellStyle name="Percent 28 16 3" xfId="30425" xr:uid="{B0BD12EF-DE25-40FD-90E1-11BA5AD9E911}"/>
    <cellStyle name="Percent 28 17" xfId="18102" xr:uid="{00000000-0005-0000-0000-000094590000}"/>
    <cellStyle name="Percent 28 17 2" xfId="24462" xr:uid="{00000000-0005-0000-0000-000095590000}"/>
    <cellStyle name="Percent 28 17 2 2" xfId="36369" xr:uid="{FADC8217-6F9C-4791-AC51-A68C27546BDA}"/>
    <cellStyle name="Percent 28 17 3" xfId="30426" xr:uid="{D9357D06-C247-4D01-9295-C66BECC6A31D}"/>
    <cellStyle name="Percent 28 18" xfId="18103" xr:uid="{00000000-0005-0000-0000-000096590000}"/>
    <cellStyle name="Percent 28 2" xfId="18104" xr:uid="{00000000-0005-0000-0000-000097590000}"/>
    <cellStyle name="Percent 28 2 2" xfId="18105" xr:uid="{00000000-0005-0000-0000-000098590000}"/>
    <cellStyle name="Percent 28 2 2 2" xfId="24463" xr:uid="{00000000-0005-0000-0000-000099590000}"/>
    <cellStyle name="Percent 28 2 2 2 2" xfId="36370" xr:uid="{5BA40E5A-F6AE-49E5-AE10-0798B6CDAC97}"/>
    <cellStyle name="Percent 28 2 2 3" xfId="30427" xr:uid="{62396CAD-EBCB-4690-B41C-86B1A0D52701}"/>
    <cellStyle name="Percent 28 2 3" xfId="18106" xr:uid="{00000000-0005-0000-0000-00009A590000}"/>
    <cellStyle name="Percent 28 2 3 2" xfId="24464" xr:uid="{00000000-0005-0000-0000-00009B590000}"/>
    <cellStyle name="Percent 28 2 3 2 2" xfId="36371" xr:uid="{84F30FC8-9E5E-4815-88FD-0511A26ED185}"/>
    <cellStyle name="Percent 28 2 3 3" xfId="30428" xr:uid="{DC580DEA-3A1E-42C8-9FC0-1A82EB08592A}"/>
    <cellStyle name="Percent 28 3" xfId="18107" xr:uid="{00000000-0005-0000-0000-00009C590000}"/>
    <cellStyle name="Percent 28 3 2" xfId="18108" xr:uid="{00000000-0005-0000-0000-00009D590000}"/>
    <cellStyle name="Percent 28 3 2 2" xfId="24465" xr:uid="{00000000-0005-0000-0000-00009E590000}"/>
    <cellStyle name="Percent 28 3 2 2 2" xfId="36372" xr:uid="{D9091860-A5A7-4378-926B-C9ADEA83B968}"/>
    <cellStyle name="Percent 28 3 2 3" xfId="30429" xr:uid="{B4CA09BB-7236-4544-9373-F7E0ACF9065B}"/>
    <cellStyle name="Percent 28 3 3" xfId="18109" xr:uid="{00000000-0005-0000-0000-00009F590000}"/>
    <cellStyle name="Percent 28 3 3 2" xfId="24466" xr:uid="{00000000-0005-0000-0000-0000A0590000}"/>
    <cellStyle name="Percent 28 3 3 2 2" xfId="36373" xr:uid="{8A3BD346-405D-4058-BF26-DDA4B4E36C9C}"/>
    <cellStyle name="Percent 28 3 3 3" xfId="30430" xr:uid="{6CDDFE8B-E6DB-446F-B23D-033F15B1BA21}"/>
    <cellStyle name="Percent 28 4" xfId="18110" xr:uid="{00000000-0005-0000-0000-0000A1590000}"/>
    <cellStyle name="Percent 28 4 2" xfId="18111" xr:uid="{00000000-0005-0000-0000-0000A2590000}"/>
    <cellStyle name="Percent 28 4 2 2" xfId="24467" xr:uid="{00000000-0005-0000-0000-0000A3590000}"/>
    <cellStyle name="Percent 28 4 2 2 2" xfId="36374" xr:uid="{0C23E930-A642-4A76-8C32-DB2A4B203D1C}"/>
    <cellStyle name="Percent 28 4 2 3" xfId="30431" xr:uid="{9C7E563D-C5E1-480A-9C62-A02F9142796A}"/>
    <cellStyle name="Percent 28 4 3" xfId="18112" xr:uid="{00000000-0005-0000-0000-0000A4590000}"/>
    <cellStyle name="Percent 28 4 3 2" xfId="24468" xr:uid="{00000000-0005-0000-0000-0000A5590000}"/>
    <cellStyle name="Percent 28 4 3 2 2" xfId="36375" xr:uid="{865F1062-01A6-4187-86B0-18EF26A00622}"/>
    <cellStyle name="Percent 28 4 3 3" xfId="30432" xr:uid="{4A8957B2-8CB5-4160-A47A-55F24D08E2F6}"/>
    <cellStyle name="Percent 28 5" xfId="18113" xr:uid="{00000000-0005-0000-0000-0000A6590000}"/>
    <cellStyle name="Percent 28 5 2" xfId="18114" xr:uid="{00000000-0005-0000-0000-0000A7590000}"/>
    <cellStyle name="Percent 28 5 2 2" xfId="24469" xr:uid="{00000000-0005-0000-0000-0000A8590000}"/>
    <cellStyle name="Percent 28 5 2 2 2" xfId="36376" xr:uid="{2482F77D-CC45-4651-AE7A-B7EAC607297E}"/>
    <cellStyle name="Percent 28 5 2 3" xfId="30433" xr:uid="{C107E700-83BE-438C-B857-31F3CDCF7F7F}"/>
    <cellStyle name="Percent 28 5 3" xfId="18115" xr:uid="{00000000-0005-0000-0000-0000A9590000}"/>
    <cellStyle name="Percent 28 5 3 2" xfId="24470" xr:uid="{00000000-0005-0000-0000-0000AA590000}"/>
    <cellStyle name="Percent 28 5 3 2 2" xfId="36377" xr:uid="{2B171CAD-712A-4A21-A780-281D50CF4E89}"/>
    <cellStyle name="Percent 28 5 3 3" xfId="30434" xr:uid="{AB6147B8-B6DD-4B88-BFF1-1E13B4C8432D}"/>
    <cellStyle name="Percent 28 6" xfId="18116" xr:uid="{00000000-0005-0000-0000-0000AB590000}"/>
    <cellStyle name="Percent 28 7" xfId="18117" xr:uid="{00000000-0005-0000-0000-0000AC590000}"/>
    <cellStyle name="Percent 28 8" xfId="18118" xr:uid="{00000000-0005-0000-0000-0000AD590000}"/>
    <cellStyle name="Percent 28 9" xfId="18119" xr:uid="{00000000-0005-0000-0000-0000AE590000}"/>
    <cellStyle name="Percent 29" xfId="18120" xr:uid="{00000000-0005-0000-0000-0000AF590000}"/>
    <cellStyle name="Percent 29 10" xfId="18121" xr:uid="{00000000-0005-0000-0000-0000B0590000}"/>
    <cellStyle name="Percent 29 11" xfId="18122" xr:uid="{00000000-0005-0000-0000-0000B1590000}"/>
    <cellStyle name="Percent 29 12" xfId="18123" xr:uid="{00000000-0005-0000-0000-0000B2590000}"/>
    <cellStyle name="Percent 29 13" xfId="18124" xr:uid="{00000000-0005-0000-0000-0000B3590000}"/>
    <cellStyle name="Percent 29 14" xfId="18125" xr:uid="{00000000-0005-0000-0000-0000B4590000}"/>
    <cellStyle name="Percent 29 15" xfId="18126" xr:uid="{00000000-0005-0000-0000-0000B5590000}"/>
    <cellStyle name="Percent 29 16" xfId="18127" xr:uid="{00000000-0005-0000-0000-0000B6590000}"/>
    <cellStyle name="Percent 29 16 2" xfId="24471" xr:uid="{00000000-0005-0000-0000-0000B7590000}"/>
    <cellStyle name="Percent 29 16 2 2" xfId="36378" xr:uid="{BFFF0951-C31F-49B4-8C03-CD5F99A18238}"/>
    <cellStyle name="Percent 29 16 3" xfId="30435" xr:uid="{3BCAE8B7-8F2A-421D-9BAE-339C50E5C27C}"/>
    <cellStyle name="Percent 29 17" xfId="18128" xr:uid="{00000000-0005-0000-0000-0000B8590000}"/>
    <cellStyle name="Percent 29 17 2" xfId="24472" xr:uid="{00000000-0005-0000-0000-0000B9590000}"/>
    <cellStyle name="Percent 29 17 2 2" xfId="36379" xr:uid="{8746D898-3B38-42B7-8BF0-674BAC764A85}"/>
    <cellStyle name="Percent 29 17 3" xfId="30436" xr:uid="{7082BDD2-09CA-4B29-8A30-9F1E4AD06D21}"/>
    <cellStyle name="Percent 29 18" xfId="18129" xr:uid="{00000000-0005-0000-0000-0000BA590000}"/>
    <cellStyle name="Percent 29 2" xfId="18130" xr:uid="{00000000-0005-0000-0000-0000BB590000}"/>
    <cellStyle name="Percent 29 2 2" xfId="18131" xr:uid="{00000000-0005-0000-0000-0000BC590000}"/>
    <cellStyle name="Percent 29 2 2 2" xfId="24473" xr:uid="{00000000-0005-0000-0000-0000BD590000}"/>
    <cellStyle name="Percent 29 2 2 2 2" xfId="36380" xr:uid="{99BF6D0B-BF76-4FDF-AECF-C3067B2EDEFC}"/>
    <cellStyle name="Percent 29 2 2 3" xfId="30437" xr:uid="{0B0DF3FF-4B38-43FC-A436-93C6B6479D7C}"/>
    <cellStyle name="Percent 29 2 3" xfId="18132" xr:uid="{00000000-0005-0000-0000-0000BE590000}"/>
    <cellStyle name="Percent 29 2 3 2" xfId="24474" xr:uid="{00000000-0005-0000-0000-0000BF590000}"/>
    <cellStyle name="Percent 29 2 3 2 2" xfId="36381" xr:uid="{403E5103-B9A9-4848-BD74-3AEC7F81EEEF}"/>
    <cellStyle name="Percent 29 2 3 3" xfId="30438" xr:uid="{7606FDA0-0D70-4452-A92A-D6F129DCBEC8}"/>
    <cellStyle name="Percent 29 3" xfId="18133" xr:uid="{00000000-0005-0000-0000-0000C0590000}"/>
    <cellStyle name="Percent 29 3 2" xfId="18134" xr:uid="{00000000-0005-0000-0000-0000C1590000}"/>
    <cellStyle name="Percent 29 3 2 2" xfId="24475" xr:uid="{00000000-0005-0000-0000-0000C2590000}"/>
    <cellStyle name="Percent 29 3 2 2 2" xfId="36382" xr:uid="{D69C8CF9-D09A-42CE-A8C0-C8E4477E8997}"/>
    <cellStyle name="Percent 29 3 2 3" xfId="30439" xr:uid="{0EB42C9C-9523-4D99-9810-B5E1A43FE0B4}"/>
    <cellStyle name="Percent 29 3 3" xfId="18135" xr:uid="{00000000-0005-0000-0000-0000C3590000}"/>
    <cellStyle name="Percent 29 3 3 2" xfId="24476" xr:uid="{00000000-0005-0000-0000-0000C4590000}"/>
    <cellStyle name="Percent 29 3 3 2 2" xfId="36383" xr:uid="{06A99B58-BD8F-4BE4-AED8-9A6EE5E9447F}"/>
    <cellStyle name="Percent 29 3 3 3" xfId="30440" xr:uid="{08B0A2F8-556C-4B64-A834-6D0FC489C2BA}"/>
    <cellStyle name="Percent 29 4" xfId="18136" xr:uid="{00000000-0005-0000-0000-0000C5590000}"/>
    <cellStyle name="Percent 29 4 2" xfId="18137" xr:uid="{00000000-0005-0000-0000-0000C6590000}"/>
    <cellStyle name="Percent 29 4 2 2" xfId="24477" xr:uid="{00000000-0005-0000-0000-0000C7590000}"/>
    <cellStyle name="Percent 29 4 2 2 2" xfId="36384" xr:uid="{F9BCAED8-024E-4F88-AB90-41D402916B7B}"/>
    <cellStyle name="Percent 29 4 2 3" xfId="30441" xr:uid="{0C4CA74D-B170-4A63-953A-3C19D054C74E}"/>
    <cellStyle name="Percent 29 4 3" xfId="18138" xr:uid="{00000000-0005-0000-0000-0000C8590000}"/>
    <cellStyle name="Percent 29 4 3 2" xfId="24478" xr:uid="{00000000-0005-0000-0000-0000C9590000}"/>
    <cellStyle name="Percent 29 4 3 2 2" xfId="36385" xr:uid="{D44AF88E-8997-4891-B867-CC8BCDDF7115}"/>
    <cellStyle name="Percent 29 4 3 3" xfId="30442" xr:uid="{CD56A800-0DAC-4C1C-9F0B-AF8DC2453479}"/>
    <cellStyle name="Percent 29 5" xfId="18139" xr:uid="{00000000-0005-0000-0000-0000CA590000}"/>
    <cellStyle name="Percent 29 5 2" xfId="18140" xr:uid="{00000000-0005-0000-0000-0000CB590000}"/>
    <cellStyle name="Percent 29 5 2 2" xfId="24479" xr:uid="{00000000-0005-0000-0000-0000CC590000}"/>
    <cellStyle name="Percent 29 5 2 2 2" xfId="36386" xr:uid="{67307914-6699-4C37-8EB5-C0A7E56AE8A0}"/>
    <cellStyle name="Percent 29 5 2 3" xfId="30443" xr:uid="{8C382CCF-9751-4D39-9152-BC6A88198E9B}"/>
    <cellStyle name="Percent 29 5 3" xfId="18141" xr:uid="{00000000-0005-0000-0000-0000CD590000}"/>
    <cellStyle name="Percent 29 5 3 2" xfId="24480" xr:uid="{00000000-0005-0000-0000-0000CE590000}"/>
    <cellStyle name="Percent 29 5 3 2 2" xfId="36387" xr:uid="{A4024A79-E76B-4361-ABE6-349FE7CF28FA}"/>
    <cellStyle name="Percent 29 5 3 3" xfId="30444" xr:uid="{77656564-8BAD-4232-98D3-3266ACD19C97}"/>
    <cellStyle name="Percent 29 6" xfId="18142" xr:uid="{00000000-0005-0000-0000-0000CF590000}"/>
    <cellStyle name="Percent 29 7" xfId="18143" xr:uid="{00000000-0005-0000-0000-0000D0590000}"/>
    <cellStyle name="Percent 29 8" xfId="18144" xr:uid="{00000000-0005-0000-0000-0000D1590000}"/>
    <cellStyle name="Percent 29 9" xfId="18145" xr:uid="{00000000-0005-0000-0000-0000D2590000}"/>
    <cellStyle name="Percent 3" xfId="18146" xr:uid="{00000000-0005-0000-0000-0000D3590000}"/>
    <cellStyle name="Percent 3 10" xfId="24481" xr:uid="{00000000-0005-0000-0000-0000D4590000}"/>
    <cellStyle name="Percent 3 10 2" xfId="36388" xr:uid="{0DCF116F-A126-4107-9B0B-C5C1DE5445FC}"/>
    <cellStyle name="Percent 3 11" xfId="30445" xr:uid="{3BA3263C-2F70-4A53-9848-D98A0C60C3C2}"/>
    <cellStyle name="Percent 3 2" xfId="18147" xr:uid="{00000000-0005-0000-0000-0000D5590000}"/>
    <cellStyle name="Percent 3 2 10" xfId="18148" xr:uid="{00000000-0005-0000-0000-0000D6590000}"/>
    <cellStyle name="Percent 3 2 11" xfId="18149" xr:uid="{00000000-0005-0000-0000-0000D7590000}"/>
    <cellStyle name="Percent 3 2 12" xfId="18150" xr:uid="{00000000-0005-0000-0000-0000D8590000}"/>
    <cellStyle name="Percent 3 2 13" xfId="18151" xr:uid="{00000000-0005-0000-0000-0000D9590000}"/>
    <cellStyle name="Percent 3 2 14" xfId="18152" xr:uid="{00000000-0005-0000-0000-0000DA590000}"/>
    <cellStyle name="Percent 3 2 15" xfId="18153" xr:uid="{00000000-0005-0000-0000-0000DB590000}"/>
    <cellStyle name="Percent 3 2 16" xfId="18154" xr:uid="{00000000-0005-0000-0000-0000DC590000}"/>
    <cellStyle name="Percent 3 2 17" xfId="18155" xr:uid="{00000000-0005-0000-0000-0000DD590000}"/>
    <cellStyle name="Percent 3 2 17 2" xfId="24482" xr:uid="{00000000-0005-0000-0000-0000DE590000}"/>
    <cellStyle name="Percent 3 2 17 2 2" xfId="36389" xr:uid="{D06B2BC2-11FC-4F8F-BECE-1AF086692381}"/>
    <cellStyle name="Percent 3 2 17 3" xfId="30446" xr:uid="{56CDFEAB-BDAE-40A6-B513-D5373CE4C569}"/>
    <cellStyle name="Percent 3 2 18" xfId="18156" xr:uid="{00000000-0005-0000-0000-0000DF590000}"/>
    <cellStyle name="Percent 3 2 18 2" xfId="24483" xr:uid="{00000000-0005-0000-0000-0000E0590000}"/>
    <cellStyle name="Percent 3 2 18 2 2" xfId="36390" xr:uid="{57DCBEA1-BECC-4EBD-B0A1-D7664E481472}"/>
    <cellStyle name="Percent 3 2 18 3" xfId="30447" xr:uid="{FDF6A53B-4680-4CAE-A46F-07223D36D1EA}"/>
    <cellStyle name="Percent 3 2 19" xfId="18157" xr:uid="{00000000-0005-0000-0000-0000E1590000}"/>
    <cellStyle name="Percent 3 2 19 2" xfId="24484" xr:uid="{00000000-0005-0000-0000-0000E2590000}"/>
    <cellStyle name="Percent 3 2 19 2 2" xfId="36391" xr:uid="{9858DB64-0812-4E32-B5EF-D287AB5EDE50}"/>
    <cellStyle name="Percent 3 2 19 3" xfId="30448" xr:uid="{056C99F2-9F48-4BE7-B9B4-A96BB8C5B2A2}"/>
    <cellStyle name="Percent 3 2 2" xfId="18158" xr:uid="{00000000-0005-0000-0000-0000E3590000}"/>
    <cellStyle name="Percent 3 2 2 10" xfId="18159" xr:uid="{00000000-0005-0000-0000-0000E4590000}"/>
    <cellStyle name="Percent 3 2 2 11" xfId="18160" xr:uid="{00000000-0005-0000-0000-0000E5590000}"/>
    <cellStyle name="Percent 3 2 2 12" xfId="18161" xr:uid="{00000000-0005-0000-0000-0000E6590000}"/>
    <cellStyle name="Percent 3 2 2 13" xfId="18162" xr:uid="{00000000-0005-0000-0000-0000E7590000}"/>
    <cellStyle name="Percent 3 2 2 14" xfId="18163" xr:uid="{00000000-0005-0000-0000-0000E8590000}"/>
    <cellStyle name="Percent 3 2 2 15" xfId="18164" xr:uid="{00000000-0005-0000-0000-0000E9590000}"/>
    <cellStyle name="Percent 3 2 2 16" xfId="18165" xr:uid="{00000000-0005-0000-0000-0000EA590000}"/>
    <cellStyle name="Percent 3 2 2 16 2" xfId="24485" xr:uid="{00000000-0005-0000-0000-0000EB590000}"/>
    <cellStyle name="Percent 3 2 2 16 2 2" xfId="36392" xr:uid="{C4B130F4-30F5-4B2E-B919-851C636A0598}"/>
    <cellStyle name="Percent 3 2 2 16 3" xfId="30449" xr:uid="{EF07C1FA-E2FD-4241-BA72-767C272284B7}"/>
    <cellStyle name="Percent 3 2 2 17" xfId="18166" xr:uid="{00000000-0005-0000-0000-0000EC590000}"/>
    <cellStyle name="Percent 3 2 2 17 2" xfId="24486" xr:uid="{00000000-0005-0000-0000-0000ED590000}"/>
    <cellStyle name="Percent 3 2 2 17 2 2" xfId="36393" xr:uid="{45F0644F-2C62-4B60-963D-6D5D2841BFD1}"/>
    <cellStyle name="Percent 3 2 2 17 3" xfId="30450" xr:uid="{A454A132-8F8F-4049-9E33-DFD38AC010E1}"/>
    <cellStyle name="Percent 3 2 2 2" xfId="18167" xr:uid="{00000000-0005-0000-0000-0000EE590000}"/>
    <cellStyle name="Percent 3 2 2 2 2" xfId="18168" xr:uid="{00000000-0005-0000-0000-0000EF590000}"/>
    <cellStyle name="Percent 3 2 2 2 2 2" xfId="24487" xr:uid="{00000000-0005-0000-0000-0000F0590000}"/>
    <cellStyle name="Percent 3 2 2 2 2 2 2" xfId="36394" xr:uid="{9AB9A847-915F-43A6-8010-DB131751738B}"/>
    <cellStyle name="Percent 3 2 2 2 2 3" xfId="30451" xr:uid="{5FDB9B56-7F7A-40DF-8453-4888EC789BC1}"/>
    <cellStyle name="Percent 3 2 2 2 3" xfId="18169" xr:uid="{00000000-0005-0000-0000-0000F1590000}"/>
    <cellStyle name="Percent 3 2 2 2 3 2" xfId="24488" xr:uid="{00000000-0005-0000-0000-0000F2590000}"/>
    <cellStyle name="Percent 3 2 2 2 3 2 2" xfId="36395" xr:uid="{3220D329-5578-427B-963D-58484D585D1E}"/>
    <cellStyle name="Percent 3 2 2 2 3 3" xfId="30452" xr:uid="{D5085375-5BF2-4ED8-8EF8-9C332EDE0757}"/>
    <cellStyle name="Percent 3 2 2 3" xfId="18170" xr:uid="{00000000-0005-0000-0000-0000F3590000}"/>
    <cellStyle name="Percent 3 2 2 4" xfId="18171" xr:uid="{00000000-0005-0000-0000-0000F4590000}"/>
    <cellStyle name="Percent 3 2 2 5" xfId="18172" xr:uid="{00000000-0005-0000-0000-0000F5590000}"/>
    <cellStyle name="Percent 3 2 2 6" xfId="18173" xr:uid="{00000000-0005-0000-0000-0000F6590000}"/>
    <cellStyle name="Percent 3 2 2 7" xfId="18174" xr:uid="{00000000-0005-0000-0000-0000F7590000}"/>
    <cellStyle name="Percent 3 2 2 8" xfId="18175" xr:uid="{00000000-0005-0000-0000-0000F8590000}"/>
    <cellStyle name="Percent 3 2 2 9" xfId="18176" xr:uid="{00000000-0005-0000-0000-0000F9590000}"/>
    <cellStyle name="Percent 3 2 3" xfId="18177" xr:uid="{00000000-0005-0000-0000-0000FA590000}"/>
    <cellStyle name="Percent 3 2 3 2" xfId="18178" xr:uid="{00000000-0005-0000-0000-0000FB590000}"/>
    <cellStyle name="Percent 3 2 3 2 2" xfId="24489" xr:uid="{00000000-0005-0000-0000-0000FC590000}"/>
    <cellStyle name="Percent 3 2 3 2 2 2" xfId="36396" xr:uid="{EDF46843-E26C-49A2-80C8-289CDDB52ADE}"/>
    <cellStyle name="Percent 3 2 3 2 3" xfId="30453" xr:uid="{7B6C3889-9F0E-439B-9DAE-2F688B9F6CB1}"/>
    <cellStyle name="Percent 3 2 3 3" xfId="18179" xr:uid="{00000000-0005-0000-0000-0000FD590000}"/>
    <cellStyle name="Percent 3 2 3 3 2" xfId="24490" xr:uid="{00000000-0005-0000-0000-0000FE590000}"/>
    <cellStyle name="Percent 3 2 3 3 2 2" xfId="36397" xr:uid="{F2DACF86-D1A7-4838-A738-6BBB0E3AC540}"/>
    <cellStyle name="Percent 3 2 3 3 3" xfId="30454" xr:uid="{FC354AA2-7BC0-47BA-BADB-BC0860A30DAE}"/>
    <cellStyle name="Percent 3 2 4" xfId="18180" xr:uid="{00000000-0005-0000-0000-0000FF590000}"/>
    <cellStyle name="Percent 3 2 4 2" xfId="18181" xr:uid="{00000000-0005-0000-0000-0000005A0000}"/>
    <cellStyle name="Percent 3 2 4 2 2" xfId="24491" xr:uid="{00000000-0005-0000-0000-0000015A0000}"/>
    <cellStyle name="Percent 3 2 4 2 2 2" xfId="36398" xr:uid="{B15C5208-2462-4830-88DC-B35AFC44E0CB}"/>
    <cellStyle name="Percent 3 2 4 2 3" xfId="30455" xr:uid="{24528B51-0D71-4D87-ADFF-D93460396D1F}"/>
    <cellStyle name="Percent 3 2 4 3" xfId="18182" xr:uid="{00000000-0005-0000-0000-0000025A0000}"/>
    <cellStyle name="Percent 3 2 4 3 2" xfId="24492" xr:uid="{00000000-0005-0000-0000-0000035A0000}"/>
    <cellStyle name="Percent 3 2 4 3 2 2" xfId="36399" xr:uid="{B7F82E13-AECA-4DC2-9F9C-EE787CE5B8AC}"/>
    <cellStyle name="Percent 3 2 4 3 3" xfId="30456" xr:uid="{5F5CA4C4-954A-4C6F-A5C7-0E3E37A87B33}"/>
    <cellStyle name="Percent 3 2 5" xfId="18183" xr:uid="{00000000-0005-0000-0000-0000045A0000}"/>
    <cellStyle name="Percent 3 2 5 2" xfId="18184" xr:uid="{00000000-0005-0000-0000-0000055A0000}"/>
    <cellStyle name="Percent 3 2 5 2 2" xfId="24493" xr:uid="{00000000-0005-0000-0000-0000065A0000}"/>
    <cellStyle name="Percent 3 2 5 2 2 2" xfId="36400" xr:uid="{B336DB52-0C21-43D5-9BC9-1C5DD498B872}"/>
    <cellStyle name="Percent 3 2 5 2 3" xfId="30457" xr:uid="{6FE92F78-FD41-4888-83D9-27C8FFEFF7F0}"/>
    <cellStyle name="Percent 3 2 5 3" xfId="18185" xr:uid="{00000000-0005-0000-0000-0000075A0000}"/>
    <cellStyle name="Percent 3 2 5 3 2" xfId="24494" xr:uid="{00000000-0005-0000-0000-0000085A0000}"/>
    <cellStyle name="Percent 3 2 5 3 2 2" xfId="36401" xr:uid="{718BD25C-E31F-4D9C-9690-E861CFFAD0A0}"/>
    <cellStyle name="Percent 3 2 5 3 3" xfId="30458" xr:uid="{3E6B24D2-2BBC-42FE-939B-8B3763643BB5}"/>
    <cellStyle name="Percent 3 2 6" xfId="18186" xr:uid="{00000000-0005-0000-0000-0000095A0000}"/>
    <cellStyle name="Percent 3 2 7" xfId="18187" xr:uid="{00000000-0005-0000-0000-00000A5A0000}"/>
    <cellStyle name="Percent 3 2 8" xfId="18188" xr:uid="{00000000-0005-0000-0000-00000B5A0000}"/>
    <cellStyle name="Percent 3 2 9" xfId="18189" xr:uid="{00000000-0005-0000-0000-00000C5A0000}"/>
    <cellStyle name="Percent 3 3" xfId="18190" xr:uid="{00000000-0005-0000-0000-00000D5A0000}"/>
    <cellStyle name="Percent 3 3 2" xfId="18191" xr:uid="{00000000-0005-0000-0000-00000E5A0000}"/>
    <cellStyle name="Percent 3 3 2 2" xfId="24496" xr:uid="{00000000-0005-0000-0000-00000F5A0000}"/>
    <cellStyle name="Percent 3 3 2 2 2" xfId="36403" xr:uid="{0882FD42-4984-49C7-8348-425E51DCC3A4}"/>
    <cellStyle name="Percent 3 3 2 3" xfId="30460" xr:uid="{3BD5341A-D427-4C40-A57F-AB38BBAFAC10}"/>
    <cellStyle name="Percent 3 3 3" xfId="18192" xr:uid="{00000000-0005-0000-0000-0000105A0000}"/>
    <cellStyle name="Percent 3 3 3 2" xfId="24497" xr:uid="{00000000-0005-0000-0000-0000115A0000}"/>
    <cellStyle name="Percent 3 3 3 2 2" xfId="36404" xr:uid="{131BC820-3C4B-4FC0-9BB9-26AFB83066AC}"/>
    <cellStyle name="Percent 3 3 3 3" xfId="30461" xr:uid="{13DAB773-0F67-4360-8991-34FA00F8E260}"/>
    <cellStyle name="Percent 3 3 4" xfId="24495" xr:uid="{00000000-0005-0000-0000-0000125A0000}"/>
    <cellStyle name="Percent 3 3 4 2" xfId="36402" xr:uid="{4B5F2555-63A3-422C-9AF3-C9DA7E586034}"/>
    <cellStyle name="Percent 3 3 5" xfId="30459" xr:uid="{9FC351A1-E0B2-4C53-BDFF-EF8B98BAEC02}"/>
    <cellStyle name="Percent 3 4" xfId="18193" xr:uid="{00000000-0005-0000-0000-0000135A0000}"/>
    <cellStyle name="Percent 3 4 2" xfId="24498" xr:uid="{00000000-0005-0000-0000-0000145A0000}"/>
    <cellStyle name="Percent 3 4 2 2" xfId="36405" xr:uid="{1F7B5C96-6639-4F46-ACE1-6FD4794A1C1D}"/>
    <cellStyle name="Percent 3 4 3" xfId="30462" xr:uid="{56D2DA18-B7D7-45C8-A723-54B89251842B}"/>
    <cellStyle name="Percent 3 5" xfId="18194" xr:uid="{00000000-0005-0000-0000-0000155A0000}"/>
    <cellStyle name="Percent 3 5 2" xfId="24499" xr:uid="{00000000-0005-0000-0000-0000165A0000}"/>
    <cellStyle name="Percent 3 5 2 2" xfId="36406" xr:uid="{54BB3858-C3CA-41A0-AF48-2A04B722CCC6}"/>
    <cellStyle name="Percent 3 5 3" xfId="30463" xr:uid="{AC3C374F-69E3-4512-B96D-5EFC26015B68}"/>
    <cellStyle name="Percent 3 6" xfId="18195" xr:uid="{00000000-0005-0000-0000-0000175A0000}"/>
    <cellStyle name="Percent 3 6 2" xfId="24500" xr:uid="{00000000-0005-0000-0000-0000185A0000}"/>
    <cellStyle name="Percent 3 6 2 2" xfId="36407" xr:uid="{30A63D35-7C99-4070-BBB3-8A744A71F848}"/>
    <cellStyle name="Percent 3 6 3" xfId="30464" xr:uid="{C05AB28A-69B3-47C5-B7F9-1ACB4DCD3DCD}"/>
    <cellStyle name="Percent 3 7" xfId="18196" xr:uid="{00000000-0005-0000-0000-0000195A0000}"/>
    <cellStyle name="Percent 3 7 2" xfId="24501" xr:uid="{00000000-0005-0000-0000-00001A5A0000}"/>
    <cellStyle name="Percent 3 7 2 2" xfId="36408" xr:uid="{4DC68B5D-32F1-49A9-9D9A-C88A257F9A5B}"/>
    <cellStyle name="Percent 3 7 3" xfId="30465" xr:uid="{28918FFF-8365-4951-8894-816A46B42118}"/>
    <cellStyle name="Percent 3 8" xfId="18197" xr:uid="{00000000-0005-0000-0000-00001B5A0000}"/>
    <cellStyle name="Percent 3 8 2" xfId="24502" xr:uid="{00000000-0005-0000-0000-00001C5A0000}"/>
    <cellStyle name="Percent 3 8 2 2" xfId="36409" xr:uid="{4A357A5D-D4EC-4F9A-BA6A-DDCF88DF71E5}"/>
    <cellStyle name="Percent 3 8 3" xfId="30466" xr:uid="{EA39932D-2E81-4AD4-866E-7E6040F7E44A}"/>
    <cellStyle name="Percent 3 9" xfId="18198" xr:uid="{00000000-0005-0000-0000-00001D5A0000}"/>
    <cellStyle name="Percent 3 9 2" xfId="24503" xr:uid="{00000000-0005-0000-0000-00001E5A0000}"/>
    <cellStyle name="Percent 3 9 2 2" xfId="36410" xr:uid="{D12FFF4C-2823-4A84-B577-6D77332D9DC2}"/>
    <cellStyle name="Percent 3 9 3" xfId="30467" xr:uid="{BC57C139-25D2-4E15-9E6F-EABFDCC7ABEF}"/>
    <cellStyle name="Percent 30" xfId="18199" xr:uid="{00000000-0005-0000-0000-00001F5A0000}"/>
    <cellStyle name="Percent 30 10" xfId="18200" xr:uid="{00000000-0005-0000-0000-0000205A0000}"/>
    <cellStyle name="Percent 30 11" xfId="18201" xr:uid="{00000000-0005-0000-0000-0000215A0000}"/>
    <cellStyle name="Percent 30 12" xfId="18202" xr:uid="{00000000-0005-0000-0000-0000225A0000}"/>
    <cellStyle name="Percent 30 13" xfId="18203" xr:uid="{00000000-0005-0000-0000-0000235A0000}"/>
    <cellStyle name="Percent 30 14" xfId="18204" xr:uid="{00000000-0005-0000-0000-0000245A0000}"/>
    <cellStyle name="Percent 30 15" xfId="18205" xr:uid="{00000000-0005-0000-0000-0000255A0000}"/>
    <cellStyle name="Percent 30 16" xfId="18206" xr:uid="{00000000-0005-0000-0000-0000265A0000}"/>
    <cellStyle name="Percent 30 16 2" xfId="24504" xr:uid="{00000000-0005-0000-0000-0000275A0000}"/>
    <cellStyle name="Percent 30 16 2 2" xfId="36411" xr:uid="{987158D0-012D-499A-A4BB-47CC03DDF63A}"/>
    <cellStyle name="Percent 30 16 3" xfId="30468" xr:uid="{5DB89960-C7C5-464E-B3B2-CD2F0FF7F55A}"/>
    <cellStyle name="Percent 30 17" xfId="18207" xr:uid="{00000000-0005-0000-0000-0000285A0000}"/>
    <cellStyle name="Percent 30 17 2" xfId="24505" xr:uid="{00000000-0005-0000-0000-0000295A0000}"/>
    <cellStyle name="Percent 30 17 2 2" xfId="36412" xr:uid="{2A5B7469-79D0-4E2A-AD10-7CF9EB865F6A}"/>
    <cellStyle name="Percent 30 17 3" xfId="30469" xr:uid="{55523234-7E91-424A-85D3-CA4931833B35}"/>
    <cellStyle name="Percent 30 18" xfId="18208" xr:uid="{00000000-0005-0000-0000-00002A5A0000}"/>
    <cellStyle name="Percent 30 2" xfId="18209" xr:uid="{00000000-0005-0000-0000-00002B5A0000}"/>
    <cellStyle name="Percent 30 2 2" xfId="18210" xr:uid="{00000000-0005-0000-0000-00002C5A0000}"/>
    <cellStyle name="Percent 30 2 2 2" xfId="24506" xr:uid="{00000000-0005-0000-0000-00002D5A0000}"/>
    <cellStyle name="Percent 30 2 2 2 2" xfId="36413" xr:uid="{FD5C35DE-64CF-48F7-8F88-EED5DDBB591F}"/>
    <cellStyle name="Percent 30 2 2 3" xfId="30470" xr:uid="{A383A6DC-96E5-436E-A643-E164F4EDDF74}"/>
    <cellStyle name="Percent 30 2 3" xfId="18211" xr:uid="{00000000-0005-0000-0000-00002E5A0000}"/>
    <cellStyle name="Percent 30 2 3 2" xfId="24507" xr:uid="{00000000-0005-0000-0000-00002F5A0000}"/>
    <cellStyle name="Percent 30 2 3 2 2" xfId="36414" xr:uid="{AB90A380-001A-4F3D-9415-BD7354F46202}"/>
    <cellStyle name="Percent 30 2 3 3" xfId="30471" xr:uid="{92D29EC0-6C36-4E06-8C7B-15BCF5FFBED6}"/>
    <cellStyle name="Percent 30 3" xfId="18212" xr:uid="{00000000-0005-0000-0000-0000305A0000}"/>
    <cellStyle name="Percent 30 3 2" xfId="18213" xr:uid="{00000000-0005-0000-0000-0000315A0000}"/>
    <cellStyle name="Percent 30 3 2 2" xfId="24508" xr:uid="{00000000-0005-0000-0000-0000325A0000}"/>
    <cellStyle name="Percent 30 3 2 2 2" xfId="36415" xr:uid="{3DBFE601-9D16-4C06-B6D1-1B0590AEE7B2}"/>
    <cellStyle name="Percent 30 3 2 3" xfId="30472" xr:uid="{B85B3DDE-187D-411F-9EEC-77E1C50AA43E}"/>
    <cellStyle name="Percent 30 3 3" xfId="18214" xr:uid="{00000000-0005-0000-0000-0000335A0000}"/>
    <cellStyle name="Percent 30 3 3 2" xfId="24509" xr:uid="{00000000-0005-0000-0000-0000345A0000}"/>
    <cellStyle name="Percent 30 3 3 2 2" xfId="36416" xr:uid="{FDAFA2E0-8E40-4871-B790-62F35F9E8CF4}"/>
    <cellStyle name="Percent 30 3 3 3" xfId="30473" xr:uid="{0AD75B73-AFE6-41D5-8317-A9E497E9620C}"/>
    <cellStyle name="Percent 30 4" xfId="18215" xr:uid="{00000000-0005-0000-0000-0000355A0000}"/>
    <cellStyle name="Percent 30 4 2" xfId="18216" xr:uid="{00000000-0005-0000-0000-0000365A0000}"/>
    <cellStyle name="Percent 30 4 2 2" xfId="24510" xr:uid="{00000000-0005-0000-0000-0000375A0000}"/>
    <cellStyle name="Percent 30 4 2 2 2" xfId="36417" xr:uid="{F778FFB2-B890-415C-B6C7-6612199D311E}"/>
    <cellStyle name="Percent 30 4 2 3" xfId="30474" xr:uid="{4C747042-784D-4D9C-818A-050F8951AD83}"/>
    <cellStyle name="Percent 30 4 3" xfId="18217" xr:uid="{00000000-0005-0000-0000-0000385A0000}"/>
    <cellStyle name="Percent 30 4 3 2" xfId="24511" xr:uid="{00000000-0005-0000-0000-0000395A0000}"/>
    <cellStyle name="Percent 30 4 3 2 2" xfId="36418" xr:uid="{DEE4815E-2827-4379-92BF-A8485EF96FDF}"/>
    <cellStyle name="Percent 30 4 3 3" xfId="30475" xr:uid="{F6FE73B7-EA3D-471C-8ED2-682AA5D9306B}"/>
    <cellStyle name="Percent 30 5" xfId="18218" xr:uid="{00000000-0005-0000-0000-00003A5A0000}"/>
    <cellStyle name="Percent 30 6" xfId="18219" xr:uid="{00000000-0005-0000-0000-00003B5A0000}"/>
    <cellStyle name="Percent 30 7" xfId="18220" xr:uid="{00000000-0005-0000-0000-00003C5A0000}"/>
    <cellStyle name="Percent 30 8" xfId="18221" xr:uid="{00000000-0005-0000-0000-00003D5A0000}"/>
    <cellStyle name="Percent 30 9" xfId="18222" xr:uid="{00000000-0005-0000-0000-00003E5A0000}"/>
    <cellStyle name="Percent 31" xfId="18223" xr:uid="{00000000-0005-0000-0000-00003F5A0000}"/>
    <cellStyle name="Percent 31 10" xfId="18224" xr:uid="{00000000-0005-0000-0000-0000405A0000}"/>
    <cellStyle name="Percent 31 11" xfId="18225" xr:uid="{00000000-0005-0000-0000-0000415A0000}"/>
    <cellStyle name="Percent 31 12" xfId="18226" xr:uid="{00000000-0005-0000-0000-0000425A0000}"/>
    <cellStyle name="Percent 31 13" xfId="18227" xr:uid="{00000000-0005-0000-0000-0000435A0000}"/>
    <cellStyle name="Percent 31 14" xfId="18228" xr:uid="{00000000-0005-0000-0000-0000445A0000}"/>
    <cellStyle name="Percent 31 15" xfId="18229" xr:uid="{00000000-0005-0000-0000-0000455A0000}"/>
    <cellStyle name="Percent 31 16" xfId="18230" xr:uid="{00000000-0005-0000-0000-0000465A0000}"/>
    <cellStyle name="Percent 31 16 2" xfId="24512" xr:uid="{00000000-0005-0000-0000-0000475A0000}"/>
    <cellStyle name="Percent 31 16 2 2" xfId="36419" xr:uid="{C485AC14-A3A0-4552-8161-58FE517B5EF7}"/>
    <cellStyle name="Percent 31 16 3" xfId="30476" xr:uid="{FDF999D6-D289-4676-BB81-088817E02157}"/>
    <cellStyle name="Percent 31 17" xfId="18231" xr:uid="{00000000-0005-0000-0000-0000485A0000}"/>
    <cellStyle name="Percent 31 17 2" xfId="24513" xr:uid="{00000000-0005-0000-0000-0000495A0000}"/>
    <cellStyle name="Percent 31 17 2 2" xfId="36420" xr:uid="{8EB4A296-753B-481A-86EE-A3D52020B7B3}"/>
    <cellStyle name="Percent 31 17 3" xfId="30477" xr:uid="{F4B1C572-D011-47F2-88E4-64897EAB7EB8}"/>
    <cellStyle name="Percent 31 18" xfId="18232" xr:uid="{00000000-0005-0000-0000-00004A5A0000}"/>
    <cellStyle name="Percent 31 2" xfId="18233" xr:uid="{00000000-0005-0000-0000-00004B5A0000}"/>
    <cellStyle name="Percent 31 2 2" xfId="18234" xr:uid="{00000000-0005-0000-0000-00004C5A0000}"/>
    <cellStyle name="Percent 31 2 2 2" xfId="24514" xr:uid="{00000000-0005-0000-0000-00004D5A0000}"/>
    <cellStyle name="Percent 31 2 2 2 2" xfId="36421" xr:uid="{5C006705-B19F-47F2-8B2B-E00E8D8F6169}"/>
    <cellStyle name="Percent 31 2 2 3" xfId="30478" xr:uid="{84A851B2-0D01-4469-A77D-BDFA2F5A1828}"/>
    <cellStyle name="Percent 31 2 3" xfId="18235" xr:uid="{00000000-0005-0000-0000-00004E5A0000}"/>
    <cellStyle name="Percent 31 2 3 2" xfId="24515" xr:uid="{00000000-0005-0000-0000-00004F5A0000}"/>
    <cellStyle name="Percent 31 2 3 2 2" xfId="36422" xr:uid="{72A6FE6F-F90D-4A8E-B288-0C281CF563A0}"/>
    <cellStyle name="Percent 31 2 3 3" xfId="30479" xr:uid="{ED665025-FCE1-4D24-8CD3-63B9DE976959}"/>
    <cellStyle name="Percent 31 3" xfId="18236" xr:uid="{00000000-0005-0000-0000-0000505A0000}"/>
    <cellStyle name="Percent 31 3 2" xfId="18237" xr:uid="{00000000-0005-0000-0000-0000515A0000}"/>
    <cellStyle name="Percent 31 3 2 2" xfId="24516" xr:uid="{00000000-0005-0000-0000-0000525A0000}"/>
    <cellStyle name="Percent 31 3 2 2 2" xfId="36423" xr:uid="{4290ECEB-9E6F-43A0-AFCD-BEEE72C12106}"/>
    <cellStyle name="Percent 31 3 2 3" xfId="30480" xr:uid="{4FC7B658-02FB-4C09-A132-D7339242DF25}"/>
    <cellStyle name="Percent 31 3 3" xfId="18238" xr:uid="{00000000-0005-0000-0000-0000535A0000}"/>
    <cellStyle name="Percent 31 3 3 2" xfId="24517" xr:uid="{00000000-0005-0000-0000-0000545A0000}"/>
    <cellStyle name="Percent 31 3 3 2 2" xfId="36424" xr:uid="{8B06C6FA-FA6F-4B0F-BCAC-981462945C16}"/>
    <cellStyle name="Percent 31 3 3 3" xfId="30481" xr:uid="{07761B64-B906-4258-B7D1-C2A58CC4C2F4}"/>
    <cellStyle name="Percent 31 4" xfId="18239" xr:uid="{00000000-0005-0000-0000-0000555A0000}"/>
    <cellStyle name="Percent 31 4 2" xfId="18240" xr:uid="{00000000-0005-0000-0000-0000565A0000}"/>
    <cellStyle name="Percent 31 4 2 2" xfId="24518" xr:uid="{00000000-0005-0000-0000-0000575A0000}"/>
    <cellStyle name="Percent 31 4 2 2 2" xfId="36425" xr:uid="{F9FF07BE-0DB2-42C5-8CF4-DA68ACC6F05F}"/>
    <cellStyle name="Percent 31 4 2 3" xfId="30482" xr:uid="{49C18B00-FEC2-4F33-9F60-38CC265C0319}"/>
    <cellStyle name="Percent 31 4 3" xfId="18241" xr:uid="{00000000-0005-0000-0000-0000585A0000}"/>
    <cellStyle name="Percent 31 4 3 2" xfId="24519" xr:uid="{00000000-0005-0000-0000-0000595A0000}"/>
    <cellStyle name="Percent 31 4 3 2 2" xfId="36426" xr:uid="{8C517AD8-24E9-41ED-AA65-590727A8FB73}"/>
    <cellStyle name="Percent 31 4 3 3" xfId="30483" xr:uid="{A749E22C-F5CA-4F41-9D09-233FBDC59D77}"/>
    <cellStyle name="Percent 31 5" xfId="18242" xr:uid="{00000000-0005-0000-0000-00005A5A0000}"/>
    <cellStyle name="Percent 31 6" xfId="18243" xr:uid="{00000000-0005-0000-0000-00005B5A0000}"/>
    <cellStyle name="Percent 31 7" xfId="18244" xr:uid="{00000000-0005-0000-0000-00005C5A0000}"/>
    <cellStyle name="Percent 31 8" xfId="18245" xr:uid="{00000000-0005-0000-0000-00005D5A0000}"/>
    <cellStyle name="Percent 31 9" xfId="18246" xr:uid="{00000000-0005-0000-0000-00005E5A0000}"/>
    <cellStyle name="Percent 32" xfId="18247" xr:uid="{00000000-0005-0000-0000-00005F5A0000}"/>
    <cellStyle name="Percent 32 10" xfId="18248" xr:uid="{00000000-0005-0000-0000-0000605A0000}"/>
    <cellStyle name="Percent 32 11" xfId="18249" xr:uid="{00000000-0005-0000-0000-0000615A0000}"/>
    <cellStyle name="Percent 32 12" xfId="18250" xr:uid="{00000000-0005-0000-0000-0000625A0000}"/>
    <cellStyle name="Percent 32 13" xfId="18251" xr:uid="{00000000-0005-0000-0000-0000635A0000}"/>
    <cellStyle name="Percent 32 14" xfId="18252" xr:uid="{00000000-0005-0000-0000-0000645A0000}"/>
    <cellStyle name="Percent 32 15" xfId="18253" xr:uid="{00000000-0005-0000-0000-0000655A0000}"/>
    <cellStyle name="Percent 32 16" xfId="18254" xr:uid="{00000000-0005-0000-0000-0000665A0000}"/>
    <cellStyle name="Percent 32 16 2" xfId="24520" xr:uid="{00000000-0005-0000-0000-0000675A0000}"/>
    <cellStyle name="Percent 32 16 2 2" xfId="36427" xr:uid="{B15A7F9E-87FB-470C-BD25-04428AFCCFEF}"/>
    <cellStyle name="Percent 32 16 3" xfId="30484" xr:uid="{224D0351-D030-45A4-A6F2-8B24F55C25AE}"/>
    <cellStyle name="Percent 32 17" xfId="18255" xr:uid="{00000000-0005-0000-0000-0000685A0000}"/>
    <cellStyle name="Percent 32 17 2" xfId="24521" xr:uid="{00000000-0005-0000-0000-0000695A0000}"/>
    <cellStyle name="Percent 32 17 2 2" xfId="36428" xr:uid="{EAE964A6-A99D-4528-B7B1-3C095BCDEFEE}"/>
    <cellStyle name="Percent 32 17 3" xfId="30485" xr:uid="{28217C8F-9567-4AEF-A565-3E27BF20EB04}"/>
    <cellStyle name="Percent 32 18" xfId="18256" xr:uid="{00000000-0005-0000-0000-00006A5A0000}"/>
    <cellStyle name="Percent 32 2" xfId="18257" xr:uid="{00000000-0005-0000-0000-00006B5A0000}"/>
    <cellStyle name="Percent 32 2 2" xfId="18258" xr:uid="{00000000-0005-0000-0000-00006C5A0000}"/>
    <cellStyle name="Percent 32 2 2 2" xfId="24522" xr:uid="{00000000-0005-0000-0000-00006D5A0000}"/>
    <cellStyle name="Percent 32 2 2 2 2" xfId="36429" xr:uid="{032F8CA5-8C6A-497E-9810-BC690E3E5082}"/>
    <cellStyle name="Percent 32 2 2 3" xfId="30486" xr:uid="{9EE2F6F1-5D82-4172-9E6C-662B6615D119}"/>
    <cellStyle name="Percent 32 2 3" xfId="18259" xr:uid="{00000000-0005-0000-0000-00006E5A0000}"/>
    <cellStyle name="Percent 32 2 3 2" xfId="24523" xr:uid="{00000000-0005-0000-0000-00006F5A0000}"/>
    <cellStyle name="Percent 32 2 3 2 2" xfId="36430" xr:uid="{D1EA71A9-8D95-4489-9918-715661195E34}"/>
    <cellStyle name="Percent 32 2 3 3" xfId="30487" xr:uid="{6A6E1F43-4DF6-4F90-9B88-4FEECC5684B6}"/>
    <cellStyle name="Percent 32 2 4" xfId="18260" xr:uid="{00000000-0005-0000-0000-0000705A0000}"/>
    <cellStyle name="Percent 32 3" xfId="18261" xr:uid="{00000000-0005-0000-0000-0000715A0000}"/>
    <cellStyle name="Percent 32 3 2" xfId="18262" xr:uid="{00000000-0005-0000-0000-0000725A0000}"/>
    <cellStyle name="Percent 32 3 2 2" xfId="24524" xr:uid="{00000000-0005-0000-0000-0000735A0000}"/>
    <cellStyle name="Percent 32 3 2 2 2" xfId="36431" xr:uid="{C27F2C50-7E78-4021-B8B3-D027981B615D}"/>
    <cellStyle name="Percent 32 3 2 3" xfId="30488" xr:uid="{B215FA00-4565-4B73-B87F-4B002B668825}"/>
    <cellStyle name="Percent 32 3 3" xfId="18263" xr:uid="{00000000-0005-0000-0000-0000745A0000}"/>
    <cellStyle name="Percent 32 3 3 2" xfId="24525" xr:uid="{00000000-0005-0000-0000-0000755A0000}"/>
    <cellStyle name="Percent 32 3 3 2 2" xfId="36432" xr:uid="{793DFC2C-138C-459D-BAF1-3E692626E63C}"/>
    <cellStyle name="Percent 32 3 3 3" xfId="30489" xr:uid="{CD0FA1C1-C8B2-409B-82FA-4B2F5BDFE261}"/>
    <cellStyle name="Percent 32 4" xfId="18264" xr:uid="{00000000-0005-0000-0000-0000765A0000}"/>
    <cellStyle name="Percent 32 4 2" xfId="18265" xr:uid="{00000000-0005-0000-0000-0000775A0000}"/>
    <cellStyle name="Percent 32 4 2 2" xfId="24526" xr:uid="{00000000-0005-0000-0000-0000785A0000}"/>
    <cellStyle name="Percent 32 4 2 2 2" xfId="36433" xr:uid="{EF308B39-E305-42E2-9485-40299CD4CA2C}"/>
    <cellStyle name="Percent 32 4 2 3" xfId="30490" xr:uid="{CBB57F7B-24EF-4D13-B480-9E186B325E2B}"/>
    <cellStyle name="Percent 32 4 3" xfId="18266" xr:uid="{00000000-0005-0000-0000-0000795A0000}"/>
    <cellStyle name="Percent 32 4 3 2" xfId="24527" xr:uid="{00000000-0005-0000-0000-00007A5A0000}"/>
    <cellStyle name="Percent 32 4 3 2 2" xfId="36434" xr:uid="{F0F27603-57A5-4AD6-B8CA-257B4554BCB0}"/>
    <cellStyle name="Percent 32 4 3 3" xfId="30491" xr:uid="{D8E960F4-53A2-4219-A361-E22D906329FD}"/>
    <cellStyle name="Percent 32 5" xfId="18267" xr:uid="{00000000-0005-0000-0000-00007B5A0000}"/>
    <cellStyle name="Percent 32 6" xfId="18268" xr:uid="{00000000-0005-0000-0000-00007C5A0000}"/>
    <cellStyle name="Percent 32 7" xfId="18269" xr:uid="{00000000-0005-0000-0000-00007D5A0000}"/>
    <cellStyle name="Percent 32 8" xfId="18270" xr:uid="{00000000-0005-0000-0000-00007E5A0000}"/>
    <cellStyle name="Percent 32 9" xfId="18271" xr:uid="{00000000-0005-0000-0000-00007F5A0000}"/>
    <cellStyle name="Percent 33" xfId="18272" xr:uid="{00000000-0005-0000-0000-0000805A0000}"/>
    <cellStyle name="Percent 33 10" xfId="18273" xr:uid="{00000000-0005-0000-0000-0000815A0000}"/>
    <cellStyle name="Percent 33 11" xfId="18274" xr:uid="{00000000-0005-0000-0000-0000825A0000}"/>
    <cellStyle name="Percent 33 12" xfId="18275" xr:uid="{00000000-0005-0000-0000-0000835A0000}"/>
    <cellStyle name="Percent 33 13" xfId="18276" xr:uid="{00000000-0005-0000-0000-0000845A0000}"/>
    <cellStyle name="Percent 33 14" xfId="18277" xr:uid="{00000000-0005-0000-0000-0000855A0000}"/>
    <cellStyle name="Percent 33 15" xfId="18278" xr:uid="{00000000-0005-0000-0000-0000865A0000}"/>
    <cellStyle name="Percent 33 16" xfId="18279" xr:uid="{00000000-0005-0000-0000-0000875A0000}"/>
    <cellStyle name="Percent 33 16 2" xfId="24528" xr:uid="{00000000-0005-0000-0000-0000885A0000}"/>
    <cellStyle name="Percent 33 16 2 2" xfId="36435" xr:uid="{32B2D370-CD03-4AF0-AC58-39248BC2536C}"/>
    <cellStyle name="Percent 33 16 3" xfId="30492" xr:uid="{320BFCCC-C573-4FAD-9DAA-5A05118B2410}"/>
    <cellStyle name="Percent 33 17" xfId="18280" xr:uid="{00000000-0005-0000-0000-0000895A0000}"/>
    <cellStyle name="Percent 33 17 2" xfId="24529" xr:uid="{00000000-0005-0000-0000-00008A5A0000}"/>
    <cellStyle name="Percent 33 17 2 2" xfId="36436" xr:uid="{3B7E8C6F-3376-4801-87E5-FBDB41C4EBA9}"/>
    <cellStyle name="Percent 33 17 3" xfId="30493" xr:uid="{17E2F764-C657-4B78-98FE-D1E0C664472A}"/>
    <cellStyle name="Percent 33 18" xfId="18281" xr:uid="{00000000-0005-0000-0000-00008B5A0000}"/>
    <cellStyle name="Percent 33 2" xfId="18282" xr:uid="{00000000-0005-0000-0000-00008C5A0000}"/>
    <cellStyle name="Percent 33 2 2" xfId="18283" xr:uid="{00000000-0005-0000-0000-00008D5A0000}"/>
    <cellStyle name="Percent 33 2 2 2" xfId="24530" xr:uid="{00000000-0005-0000-0000-00008E5A0000}"/>
    <cellStyle name="Percent 33 2 2 2 2" xfId="36437" xr:uid="{8FB0F4B2-FCB5-49D9-AAD2-473DA58D80AE}"/>
    <cellStyle name="Percent 33 2 2 3" xfId="30494" xr:uid="{0D47E6B3-4DBB-412C-A2E1-B9DDEF6E699E}"/>
    <cellStyle name="Percent 33 2 3" xfId="18284" xr:uid="{00000000-0005-0000-0000-00008F5A0000}"/>
    <cellStyle name="Percent 33 2 3 2" xfId="24531" xr:uid="{00000000-0005-0000-0000-0000905A0000}"/>
    <cellStyle name="Percent 33 2 3 2 2" xfId="36438" xr:uid="{B063F5B2-263C-4A50-B7BB-9A9BF4376C69}"/>
    <cellStyle name="Percent 33 2 3 3" xfId="30495" xr:uid="{F87A3239-F394-4D37-A691-85BFEDD8371D}"/>
    <cellStyle name="Percent 33 3" xfId="18285" xr:uid="{00000000-0005-0000-0000-0000915A0000}"/>
    <cellStyle name="Percent 33 3 2" xfId="18286" xr:uid="{00000000-0005-0000-0000-0000925A0000}"/>
    <cellStyle name="Percent 33 3 2 2" xfId="24532" xr:uid="{00000000-0005-0000-0000-0000935A0000}"/>
    <cellStyle name="Percent 33 3 2 2 2" xfId="36439" xr:uid="{087623A0-E834-46F3-BC73-BA9DCEC6640E}"/>
    <cellStyle name="Percent 33 3 2 3" xfId="30496" xr:uid="{6DEAD6B7-AE77-4599-ACEF-40BFDB85FABE}"/>
    <cellStyle name="Percent 33 3 3" xfId="18287" xr:uid="{00000000-0005-0000-0000-0000945A0000}"/>
    <cellStyle name="Percent 33 3 3 2" xfId="24533" xr:uid="{00000000-0005-0000-0000-0000955A0000}"/>
    <cellStyle name="Percent 33 3 3 2 2" xfId="36440" xr:uid="{C7D21170-FB90-4C11-BD4D-54069D123E3A}"/>
    <cellStyle name="Percent 33 3 3 3" xfId="30497" xr:uid="{60C2529B-39D3-4FD3-81D8-CB73818B2B66}"/>
    <cellStyle name="Percent 33 4" xfId="18288" xr:uid="{00000000-0005-0000-0000-0000965A0000}"/>
    <cellStyle name="Percent 33 4 2" xfId="18289" xr:uid="{00000000-0005-0000-0000-0000975A0000}"/>
    <cellStyle name="Percent 33 4 2 2" xfId="24534" xr:uid="{00000000-0005-0000-0000-0000985A0000}"/>
    <cellStyle name="Percent 33 4 2 2 2" xfId="36441" xr:uid="{A18DF281-D6F2-4359-98C8-8DDC40B8AC5F}"/>
    <cellStyle name="Percent 33 4 2 3" xfId="30498" xr:uid="{D86C9D10-A8FD-49A6-92DF-BA1D1314F54B}"/>
    <cellStyle name="Percent 33 4 3" xfId="18290" xr:uid="{00000000-0005-0000-0000-0000995A0000}"/>
    <cellStyle name="Percent 33 4 3 2" xfId="24535" xr:uid="{00000000-0005-0000-0000-00009A5A0000}"/>
    <cellStyle name="Percent 33 4 3 2 2" xfId="36442" xr:uid="{B7DBBE3B-6777-4C2F-B35E-CC80B4695C41}"/>
    <cellStyle name="Percent 33 4 3 3" xfId="30499" xr:uid="{91F81C39-15AD-4614-8E39-2E32BB9C29B0}"/>
    <cellStyle name="Percent 33 5" xfId="18291" xr:uid="{00000000-0005-0000-0000-00009B5A0000}"/>
    <cellStyle name="Percent 33 6" xfId="18292" xr:uid="{00000000-0005-0000-0000-00009C5A0000}"/>
    <cellStyle name="Percent 33 7" xfId="18293" xr:uid="{00000000-0005-0000-0000-00009D5A0000}"/>
    <cellStyle name="Percent 33 8" xfId="18294" xr:uid="{00000000-0005-0000-0000-00009E5A0000}"/>
    <cellStyle name="Percent 33 9" xfId="18295" xr:uid="{00000000-0005-0000-0000-00009F5A0000}"/>
    <cellStyle name="Percent 34" xfId="18296" xr:uid="{00000000-0005-0000-0000-0000A05A0000}"/>
    <cellStyle name="Percent 34 10" xfId="18297" xr:uid="{00000000-0005-0000-0000-0000A15A0000}"/>
    <cellStyle name="Percent 34 11" xfId="18298" xr:uid="{00000000-0005-0000-0000-0000A25A0000}"/>
    <cellStyle name="Percent 34 12" xfId="18299" xr:uid="{00000000-0005-0000-0000-0000A35A0000}"/>
    <cellStyle name="Percent 34 13" xfId="18300" xr:uid="{00000000-0005-0000-0000-0000A45A0000}"/>
    <cellStyle name="Percent 34 14" xfId="18301" xr:uid="{00000000-0005-0000-0000-0000A55A0000}"/>
    <cellStyle name="Percent 34 15" xfId="18302" xr:uid="{00000000-0005-0000-0000-0000A65A0000}"/>
    <cellStyle name="Percent 34 16" xfId="18303" xr:uid="{00000000-0005-0000-0000-0000A75A0000}"/>
    <cellStyle name="Percent 34 16 2" xfId="24536" xr:uid="{00000000-0005-0000-0000-0000A85A0000}"/>
    <cellStyle name="Percent 34 16 2 2" xfId="36443" xr:uid="{1AF161F7-E25E-473D-A3A9-E599F084E16D}"/>
    <cellStyle name="Percent 34 16 3" xfId="30500" xr:uid="{6927AB65-6E51-4F42-B0FC-15B1AF8CACBA}"/>
    <cellStyle name="Percent 34 17" xfId="18304" xr:uid="{00000000-0005-0000-0000-0000A95A0000}"/>
    <cellStyle name="Percent 34 17 2" xfId="24537" xr:uid="{00000000-0005-0000-0000-0000AA5A0000}"/>
    <cellStyle name="Percent 34 17 2 2" xfId="36444" xr:uid="{DD11A619-B899-4775-B86D-4261D2B2BCF6}"/>
    <cellStyle name="Percent 34 17 3" xfId="30501" xr:uid="{EAEB378E-6018-4CCE-BA5B-5858774CA1D9}"/>
    <cellStyle name="Percent 34 18" xfId="18305" xr:uid="{00000000-0005-0000-0000-0000AB5A0000}"/>
    <cellStyle name="Percent 34 2" xfId="18306" xr:uid="{00000000-0005-0000-0000-0000AC5A0000}"/>
    <cellStyle name="Percent 34 2 2" xfId="18307" xr:uid="{00000000-0005-0000-0000-0000AD5A0000}"/>
    <cellStyle name="Percent 34 2 2 2" xfId="24538" xr:uid="{00000000-0005-0000-0000-0000AE5A0000}"/>
    <cellStyle name="Percent 34 2 2 2 2" xfId="36445" xr:uid="{15011B5E-CC0E-4B8D-B927-41DB6A2350B6}"/>
    <cellStyle name="Percent 34 2 2 3" xfId="30502" xr:uid="{80177A57-F0CC-4FE8-9717-D67875368CF6}"/>
    <cellStyle name="Percent 34 2 3" xfId="18308" xr:uid="{00000000-0005-0000-0000-0000AF5A0000}"/>
    <cellStyle name="Percent 34 2 3 2" xfId="24539" xr:uid="{00000000-0005-0000-0000-0000B05A0000}"/>
    <cellStyle name="Percent 34 2 3 2 2" xfId="36446" xr:uid="{D373065B-402C-424A-92DB-D9340154E480}"/>
    <cellStyle name="Percent 34 2 3 3" xfId="30503" xr:uid="{93EDD2BA-5C66-45F4-B2CE-647BDF763373}"/>
    <cellStyle name="Percent 34 3" xfId="18309" xr:uid="{00000000-0005-0000-0000-0000B15A0000}"/>
    <cellStyle name="Percent 34 3 2" xfId="18310" xr:uid="{00000000-0005-0000-0000-0000B25A0000}"/>
    <cellStyle name="Percent 34 3 2 2" xfId="24540" xr:uid="{00000000-0005-0000-0000-0000B35A0000}"/>
    <cellStyle name="Percent 34 3 2 2 2" xfId="36447" xr:uid="{B6FD7143-8311-4CB1-9D4C-15BD6E32E50C}"/>
    <cellStyle name="Percent 34 3 2 3" xfId="30504" xr:uid="{D409AD89-58F0-40AD-B767-1E32C9E7D270}"/>
    <cellStyle name="Percent 34 3 3" xfId="18311" xr:uid="{00000000-0005-0000-0000-0000B45A0000}"/>
    <cellStyle name="Percent 34 3 3 2" xfId="24541" xr:uid="{00000000-0005-0000-0000-0000B55A0000}"/>
    <cellStyle name="Percent 34 3 3 2 2" xfId="36448" xr:uid="{A3B42AD9-4850-4571-9B6C-EA2E84E0A0A7}"/>
    <cellStyle name="Percent 34 3 3 3" xfId="30505" xr:uid="{4670FE4D-D00B-4037-8AE9-0D6F0F7227F9}"/>
    <cellStyle name="Percent 34 4" xfId="18312" xr:uid="{00000000-0005-0000-0000-0000B65A0000}"/>
    <cellStyle name="Percent 34 4 2" xfId="18313" xr:uid="{00000000-0005-0000-0000-0000B75A0000}"/>
    <cellStyle name="Percent 34 4 2 2" xfId="24542" xr:uid="{00000000-0005-0000-0000-0000B85A0000}"/>
    <cellStyle name="Percent 34 4 2 2 2" xfId="36449" xr:uid="{19E61B18-053F-4034-B754-BD3990BCEB3B}"/>
    <cellStyle name="Percent 34 4 2 3" xfId="30506" xr:uid="{6220A741-0FE2-4E0D-A595-A67DA8D54679}"/>
    <cellStyle name="Percent 34 4 3" xfId="18314" xr:uid="{00000000-0005-0000-0000-0000B95A0000}"/>
    <cellStyle name="Percent 34 4 3 2" xfId="24543" xr:uid="{00000000-0005-0000-0000-0000BA5A0000}"/>
    <cellStyle name="Percent 34 4 3 2 2" xfId="36450" xr:uid="{F44ED8BB-0A14-4775-B54E-BA36ABA30A96}"/>
    <cellStyle name="Percent 34 4 3 3" xfId="30507" xr:uid="{0AAA2D2B-9501-472C-993C-0911C5CB375C}"/>
    <cellStyle name="Percent 34 5" xfId="18315" xr:uid="{00000000-0005-0000-0000-0000BB5A0000}"/>
    <cellStyle name="Percent 34 6" xfId="18316" xr:uid="{00000000-0005-0000-0000-0000BC5A0000}"/>
    <cellStyle name="Percent 34 7" xfId="18317" xr:uid="{00000000-0005-0000-0000-0000BD5A0000}"/>
    <cellStyle name="Percent 34 8" xfId="18318" xr:uid="{00000000-0005-0000-0000-0000BE5A0000}"/>
    <cellStyle name="Percent 34 9" xfId="18319" xr:uid="{00000000-0005-0000-0000-0000BF5A0000}"/>
    <cellStyle name="Percent 35" xfId="18320" xr:uid="{00000000-0005-0000-0000-0000C05A0000}"/>
    <cellStyle name="Percent 35 10" xfId="18321" xr:uid="{00000000-0005-0000-0000-0000C15A0000}"/>
    <cellStyle name="Percent 35 11" xfId="18322" xr:uid="{00000000-0005-0000-0000-0000C25A0000}"/>
    <cellStyle name="Percent 35 12" xfId="18323" xr:uid="{00000000-0005-0000-0000-0000C35A0000}"/>
    <cellStyle name="Percent 35 13" xfId="18324" xr:uid="{00000000-0005-0000-0000-0000C45A0000}"/>
    <cellStyle name="Percent 35 14" xfId="18325" xr:uid="{00000000-0005-0000-0000-0000C55A0000}"/>
    <cellStyle name="Percent 35 15" xfId="18326" xr:uid="{00000000-0005-0000-0000-0000C65A0000}"/>
    <cellStyle name="Percent 35 16" xfId="18327" xr:uid="{00000000-0005-0000-0000-0000C75A0000}"/>
    <cellStyle name="Percent 35 16 2" xfId="24544" xr:uid="{00000000-0005-0000-0000-0000C85A0000}"/>
    <cellStyle name="Percent 35 16 2 2" xfId="36451" xr:uid="{2AD8DA48-F9A0-453B-BD42-D4D29C2AE48B}"/>
    <cellStyle name="Percent 35 16 3" xfId="30508" xr:uid="{99C10AF4-CDFD-4A7E-9AD7-F7C24D950522}"/>
    <cellStyle name="Percent 35 17" xfId="18328" xr:uid="{00000000-0005-0000-0000-0000C95A0000}"/>
    <cellStyle name="Percent 35 17 2" xfId="24545" xr:uid="{00000000-0005-0000-0000-0000CA5A0000}"/>
    <cellStyle name="Percent 35 17 2 2" xfId="36452" xr:uid="{73794221-9DF0-428D-8972-180241DF20D3}"/>
    <cellStyle name="Percent 35 17 3" xfId="30509" xr:uid="{71FBC578-0274-4C35-BC1D-F91DA79D1006}"/>
    <cellStyle name="Percent 35 18" xfId="18329" xr:uid="{00000000-0005-0000-0000-0000CB5A0000}"/>
    <cellStyle name="Percent 35 2" xfId="18330" xr:uid="{00000000-0005-0000-0000-0000CC5A0000}"/>
    <cellStyle name="Percent 35 2 2" xfId="18331" xr:uid="{00000000-0005-0000-0000-0000CD5A0000}"/>
    <cellStyle name="Percent 35 2 2 2" xfId="24546" xr:uid="{00000000-0005-0000-0000-0000CE5A0000}"/>
    <cellStyle name="Percent 35 2 2 2 2" xfId="36453" xr:uid="{C34E150A-910A-4026-BA32-8DE9D68905F4}"/>
    <cellStyle name="Percent 35 2 2 3" xfId="30510" xr:uid="{FBF20E7E-DC61-411F-B492-22BC3D6D9D44}"/>
    <cellStyle name="Percent 35 2 3" xfId="18332" xr:uid="{00000000-0005-0000-0000-0000CF5A0000}"/>
    <cellStyle name="Percent 35 2 3 2" xfId="24547" xr:uid="{00000000-0005-0000-0000-0000D05A0000}"/>
    <cellStyle name="Percent 35 2 3 2 2" xfId="36454" xr:uid="{0EE3A3F9-4B13-4D3C-AB5E-D136CEF4F1EF}"/>
    <cellStyle name="Percent 35 2 3 3" xfId="30511" xr:uid="{C9D8B1C6-F7D9-433C-AFA6-A07AADB4AED6}"/>
    <cellStyle name="Percent 35 3" xfId="18333" xr:uid="{00000000-0005-0000-0000-0000D15A0000}"/>
    <cellStyle name="Percent 35 3 2" xfId="18334" xr:uid="{00000000-0005-0000-0000-0000D25A0000}"/>
    <cellStyle name="Percent 35 3 2 2" xfId="24548" xr:uid="{00000000-0005-0000-0000-0000D35A0000}"/>
    <cellStyle name="Percent 35 3 2 2 2" xfId="36455" xr:uid="{1DA2CF6B-9A1F-409F-9A44-745D12D7B663}"/>
    <cellStyle name="Percent 35 3 2 3" xfId="30512" xr:uid="{35C1652E-8CE1-4782-B52E-C3BA7F2DB6F1}"/>
    <cellStyle name="Percent 35 3 3" xfId="18335" xr:uid="{00000000-0005-0000-0000-0000D45A0000}"/>
    <cellStyle name="Percent 35 3 3 2" xfId="24549" xr:uid="{00000000-0005-0000-0000-0000D55A0000}"/>
    <cellStyle name="Percent 35 3 3 2 2" xfId="36456" xr:uid="{3F864C51-49B7-4EC3-83A2-2B49F3C07C78}"/>
    <cellStyle name="Percent 35 3 3 3" xfId="30513" xr:uid="{1A9C7A56-FC2A-4EEE-857C-FE9E8CE67F70}"/>
    <cellStyle name="Percent 35 4" xfId="18336" xr:uid="{00000000-0005-0000-0000-0000D65A0000}"/>
    <cellStyle name="Percent 35 4 2" xfId="18337" xr:uid="{00000000-0005-0000-0000-0000D75A0000}"/>
    <cellStyle name="Percent 35 4 2 2" xfId="24550" xr:uid="{00000000-0005-0000-0000-0000D85A0000}"/>
    <cellStyle name="Percent 35 4 2 2 2" xfId="36457" xr:uid="{EAB7529C-DD63-4DCE-B7FB-A4994F3C38A7}"/>
    <cellStyle name="Percent 35 4 2 3" xfId="30514" xr:uid="{FEF1DC33-8C36-46FE-B79C-7655328196BF}"/>
    <cellStyle name="Percent 35 4 3" xfId="18338" xr:uid="{00000000-0005-0000-0000-0000D95A0000}"/>
    <cellStyle name="Percent 35 4 3 2" xfId="24551" xr:uid="{00000000-0005-0000-0000-0000DA5A0000}"/>
    <cellStyle name="Percent 35 4 3 2 2" xfId="36458" xr:uid="{5C506751-86F5-49CD-B0FD-ECAD79C9F610}"/>
    <cellStyle name="Percent 35 4 3 3" xfId="30515" xr:uid="{04EAC43E-7E61-4DCD-B2E9-1771AA4DF5F0}"/>
    <cellStyle name="Percent 35 5" xfId="18339" xr:uid="{00000000-0005-0000-0000-0000DB5A0000}"/>
    <cellStyle name="Percent 35 6" xfId="18340" xr:uid="{00000000-0005-0000-0000-0000DC5A0000}"/>
    <cellStyle name="Percent 35 7" xfId="18341" xr:uid="{00000000-0005-0000-0000-0000DD5A0000}"/>
    <cellStyle name="Percent 35 8" xfId="18342" xr:uid="{00000000-0005-0000-0000-0000DE5A0000}"/>
    <cellStyle name="Percent 35 9" xfId="18343" xr:uid="{00000000-0005-0000-0000-0000DF5A0000}"/>
    <cellStyle name="Percent 36" xfId="18344" xr:uid="{00000000-0005-0000-0000-0000E05A0000}"/>
    <cellStyle name="Percent 36 10" xfId="18345" xr:uid="{00000000-0005-0000-0000-0000E15A0000}"/>
    <cellStyle name="Percent 36 11" xfId="18346" xr:uid="{00000000-0005-0000-0000-0000E25A0000}"/>
    <cellStyle name="Percent 36 12" xfId="18347" xr:uid="{00000000-0005-0000-0000-0000E35A0000}"/>
    <cellStyle name="Percent 36 13" xfId="18348" xr:uid="{00000000-0005-0000-0000-0000E45A0000}"/>
    <cellStyle name="Percent 36 14" xfId="18349" xr:uid="{00000000-0005-0000-0000-0000E55A0000}"/>
    <cellStyle name="Percent 36 15" xfId="18350" xr:uid="{00000000-0005-0000-0000-0000E65A0000}"/>
    <cellStyle name="Percent 36 16" xfId="18351" xr:uid="{00000000-0005-0000-0000-0000E75A0000}"/>
    <cellStyle name="Percent 36 16 2" xfId="24552" xr:uid="{00000000-0005-0000-0000-0000E85A0000}"/>
    <cellStyle name="Percent 36 16 2 2" xfId="36459" xr:uid="{DA0DDDEA-3E42-49BD-B271-58DF090678ED}"/>
    <cellStyle name="Percent 36 16 3" xfId="30516" xr:uid="{B91DC983-1794-4A1F-AA60-B1F28AF4E162}"/>
    <cellStyle name="Percent 36 17" xfId="18352" xr:uid="{00000000-0005-0000-0000-0000E95A0000}"/>
    <cellStyle name="Percent 36 17 2" xfId="24553" xr:uid="{00000000-0005-0000-0000-0000EA5A0000}"/>
    <cellStyle name="Percent 36 17 2 2" xfId="36460" xr:uid="{1E9729B7-13EE-4A54-BB50-3E11376041AF}"/>
    <cellStyle name="Percent 36 17 3" xfId="30517" xr:uid="{E69C4541-839C-4290-A8EC-8DE562872F3B}"/>
    <cellStyle name="Percent 36 18" xfId="18353" xr:uid="{00000000-0005-0000-0000-0000EB5A0000}"/>
    <cellStyle name="Percent 36 2" xfId="18354" xr:uid="{00000000-0005-0000-0000-0000EC5A0000}"/>
    <cellStyle name="Percent 36 2 2" xfId="18355" xr:uid="{00000000-0005-0000-0000-0000ED5A0000}"/>
    <cellStyle name="Percent 36 2 2 2" xfId="24554" xr:uid="{00000000-0005-0000-0000-0000EE5A0000}"/>
    <cellStyle name="Percent 36 2 2 2 2" xfId="36461" xr:uid="{D35B7B15-0D53-4B56-8008-A8CC01DC4663}"/>
    <cellStyle name="Percent 36 2 2 3" xfId="30518" xr:uid="{FEE46E0D-60DC-4976-B163-2C20DA89D803}"/>
    <cellStyle name="Percent 36 2 3" xfId="18356" xr:uid="{00000000-0005-0000-0000-0000EF5A0000}"/>
    <cellStyle name="Percent 36 2 3 2" xfId="24555" xr:uid="{00000000-0005-0000-0000-0000F05A0000}"/>
    <cellStyle name="Percent 36 2 3 2 2" xfId="36462" xr:uid="{F1527CBB-38F8-46F3-B637-391AF5779ABA}"/>
    <cellStyle name="Percent 36 2 3 3" xfId="30519" xr:uid="{B9A65749-7125-43BA-AD90-70062B6788D6}"/>
    <cellStyle name="Percent 36 3" xfId="18357" xr:uid="{00000000-0005-0000-0000-0000F15A0000}"/>
    <cellStyle name="Percent 36 3 2" xfId="18358" xr:uid="{00000000-0005-0000-0000-0000F25A0000}"/>
    <cellStyle name="Percent 36 3 2 2" xfId="24556" xr:uid="{00000000-0005-0000-0000-0000F35A0000}"/>
    <cellStyle name="Percent 36 3 2 2 2" xfId="36463" xr:uid="{F9EAC1B3-75EF-4476-9046-6B2087B19BD4}"/>
    <cellStyle name="Percent 36 3 2 3" xfId="30520" xr:uid="{5CC9D184-C2C8-4DD6-B393-33A4B03A649D}"/>
    <cellStyle name="Percent 36 3 3" xfId="18359" xr:uid="{00000000-0005-0000-0000-0000F45A0000}"/>
    <cellStyle name="Percent 36 3 3 2" xfId="24557" xr:uid="{00000000-0005-0000-0000-0000F55A0000}"/>
    <cellStyle name="Percent 36 3 3 2 2" xfId="36464" xr:uid="{E8634736-71B0-44CB-93B9-19CAAE47E989}"/>
    <cellStyle name="Percent 36 3 3 3" xfId="30521" xr:uid="{3C3174C1-ABA7-401E-A654-AE2332C9DD51}"/>
    <cellStyle name="Percent 36 4" xfId="18360" xr:uid="{00000000-0005-0000-0000-0000F65A0000}"/>
    <cellStyle name="Percent 36 4 2" xfId="18361" xr:uid="{00000000-0005-0000-0000-0000F75A0000}"/>
    <cellStyle name="Percent 36 4 2 2" xfId="24558" xr:uid="{00000000-0005-0000-0000-0000F85A0000}"/>
    <cellStyle name="Percent 36 4 2 2 2" xfId="36465" xr:uid="{1F22B185-3217-4ED4-91AA-0919E8CD9934}"/>
    <cellStyle name="Percent 36 4 2 3" xfId="30522" xr:uid="{D4FFB248-035D-4EB8-BF32-F0A9AF645A17}"/>
    <cellStyle name="Percent 36 4 3" xfId="18362" xr:uid="{00000000-0005-0000-0000-0000F95A0000}"/>
    <cellStyle name="Percent 36 4 3 2" xfId="24559" xr:uid="{00000000-0005-0000-0000-0000FA5A0000}"/>
    <cellStyle name="Percent 36 4 3 2 2" xfId="36466" xr:uid="{25A452A3-A477-49B8-9FEF-C93B45019587}"/>
    <cellStyle name="Percent 36 4 3 3" xfId="30523" xr:uid="{FA2BD622-CEB5-4C25-9BB6-2DEB37A9B14C}"/>
    <cellStyle name="Percent 36 5" xfId="18363" xr:uid="{00000000-0005-0000-0000-0000FB5A0000}"/>
    <cellStyle name="Percent 36 6" xfId="18364" xr:uid="{00000000-0005-0000-0000-0000FC5A0000}"/>
    <cellStyle name="Percent 36 7" xfId="18365" xr:uid="{00000000-0005-0000-0000-0000FD5A0000}"/>
    <cellStyle name="Percent 36 8" xfId="18366" xr:uid="{00000000-0005-0000-0000-0000FE5A0000}"/>
    <cellStyle name="Percent 36 9" xfId="18367" xr:uid="{00000000-0005-0000-0000-0000FF5A0000}"/>
    <cellStyle name="Percent 37" xfId="18368" xr:uid="{00000000-0005-0000-0000-0000005B0000}"/>
    <cellStyle name="Percent 37 10" xfId="18369" xr:uid="{00000000-0005-0000-0000-0000015B0000}"/>
    <cellStyle name="Percent 37 11" xfId="18370" xr:uid="{00000000-0005-0000-0000-0000025B0000}"/>
    <cellStyle name="Percent 37 12" xfId="18371" xr:uid="{00000000-0005-0000-0000-0000035B0000}"/>
    <cellStyle name="Percent 37 13" xfId="18372" xr:uid="{00000000-0005-0000-0000-0000045B0000}"/>
    <cellStyle name="Percent 37 14" xfId="18373" xr:uid="{00000000-0005-0000-0000-0000055B0000}"/>
    <cellStyle name="Percent 37 15" xfId="18374" xr:uid="{00000000-0005-0000-0000-0000065B0000}"/>
    <cellStyle name="Percent 37 16" xfId="18375" xr:uid="{00000000-0005-0000-0000-0000075B0000}"/>
    <cellStyle name="Percent 37 16 2" xfId="24560" xr:uid="{00000000-0005-0000-0000-0000085B0000}"/>
    <cellStyle name="Percent 37 16 2 2" xfId="36467" xr:uid="{5B755138-5BF3-4110-B9E7-6BEBF9EB24A3}"/>
    <cellStyle name="Percent 37 16 3" xfId="30524" xr:uid="{9EE380F6-1078-4EAB-930C-558820B4F4EF}"/>
    <cellStyle name="Percent 37 17" xfId="18376" xr:uid="{00000000-0005-0000-0000-0000095B0000}"/>
    <cellStyle name="Percent 37 17 2" xfId="24561" xr:uid="{00000000-0005-0000-0000-00000A5B0000}"/>
    <cellStyle name="Percent 37 17 2 2" xfId="36468" xr:uid="{B8042913-574F-458B-B1E7-65FC1391F5A4}"/>
    <cellStyle name="Percent 37 17 3" xfId="30525" xr:uid="{F9948922-A73F-47BE-977D-1242A407BB23}"/>
    <cellStyle name="Percent 37 18" xfId="18377" xr:uid="{00000000-0005-0000-0000-00000B5B0000}"/>
    <cellStyle name="Percent 37 2" xfId="18378" xr:uid="{00000000-0005-0000-0000-00000C5B0000}"/>
    <cellStyle name="Percent 37 2 2" xfId="18379" xr:uid="{00000000-0005-0000-0000-00000D5B0000}"/>
    <cellStyle name="Percent 37 2 2 2" xfId="24562" xr:uid="{00000000-0005-0000-0000-00000E5B0000}"/>
    <cellStyle name="Percent 37 2 2 2 2" xfId="36469" xr:uid="{0E344C32-3452-4A1C-B9F2-F2EF26954125}"/>
    <cellStyle name="Percent 37 2 2 3" xfId="30526" xr:uid="{C1044E12-F79C-417B-826A-C362030B4B51}"/>
    <cellStyle name="Percent 37 2 3" xfId="18380" xr:uid="{00000000-0005-0000-0000-00000F5B0000}"/>
    <cellStyle name="Percent 37 2 3 2" xfId="24563" xr:uid="{00000000-0005-0000-0000-0000105B0000}"/>
    <cellStyle name="Percent 37 2 3 2 2" xfId="36470" xr:uid="{FB34DA61-065D-4109-86A3-3E56FF958BB5}"/>
    <cellStyle name="Percent 37 2 3 3" xfId="30527" xr:uid="{DE28F56E-E305-4CF9-8250-3D95412D8172}"/>
    <cellStyle name="Percent 37 2 4" xfId="18381" xr:uid="{00000000-0005-0000-0000-0000115B0000}"/>
    <cellStyle name="Percent 37 3" xfId="18382" xr:uid="{00000000-0005-0000-0000-0000125B0000}"/>
    <cellStyle name="Percent 37 3 2" xfId="18383" xr:uid="{00000000-0005-0000-0000-0000135B0000}"/>
    <cellStyle name="Percent 37 3 2 2" xfId="24564" xr:uid="{00000000-0005-0000-0000-0000145B0000}"/>
    <cellStyle name="Percent 37 3 2 2 2" xfId="36471" xr:uid="{511A68C0-4515-4905-837C-E2C4E86965EE}"/>
    <cellStyle name="Percent 37 3 2 3" xfId="30528" xr:uid="{457AB648-0097-406A-B3FA-0D6451ED71B0}"/>
    <cellStyle name="Percent 37 3 3" xfId="18384" xr:uid="{00000000-0005-0000-0000-0000155B0000}"/>
    <cellStyle name="Percent 37 3 3 2" xfId="24565" xr:uid="{00000000-0005-0000-0000-0000165B0000}"/>
    <cellStyle name="Percent 37 3 3 2 2" xfId="36472" xr:uid="{4899C9CD-8A75-43AD-97E6-84576172BB5C}"/>
    <cellStyle name="Percent 37 3 3 3" xfId="30529" xr:uid="{0528B506-08FB-4E6D-9A3B-FDB6832C79AB}"/>
    <cellStyle name="Percent 37 3 4" xfId="18385" xr:uid="{00000000-0005-0000-0000-0000175B0000}"/>
    <cellStyle name="Percent 37 4" xfId="18386" xr:uid="{00000000-0005-0000-0000-0000185B0000}"/>
    <cellStyle name="Percent 37 4 2" xfId="18387" xr:uid="{00000000-0005-0000-0000-0000195B0000}"/>
    <cellStyle name="Percent 37 4 2 2" xfId="24566" xr:uid="{00000000-0005-0000-0000-00001A5B0000}"/>
    <cellStyle name="Percent 37 4 2 2 2" xfId="36473" xr:uid="{003150EF-2D82-4D72-AAC4-F09EA4500E50}"/>
    <cellStyle name="Percent 37 4 2 3" xfId="30530" xr:uid="{D2113EFA-B91A-415E-B9E7-3014E3E68950}"/>
    <cellStyle name="Percent 37 4 3" xfId="18388" xr:uid="{00000000-0005-0000-0000-00001B5B0000}"/>
    <cellStyle name="Percent 37 4 3 2" xfId="24567" xr:uid="{00000000-0005-0000-0000-00001C5B0000}"/>
    <cellStyle name="Percent 37 4 3 2 2" xfId="36474" xr:uid="{DE235CCF-EA08-459B-802A-37F3490B9AA8}"/>
    <cellStyle name="Percent 37 4 3 3" xfId="30531" xr:uid="{18997164-C87E-4273-8E34-0EA899B0D863}"/>
    <cellStyle name="Percent 37 4 4" xfId="18389" xr:uid="{00000000-0005-0000-0000-00001D5B0000}"/>
    <cellStyle name="Percent 37 5" xfId="18390" xr:uid="{00000000-0005-0000-0000-00001E5B0000}"/>
    <cellStyle name="Percent 37 6" xfId="18391" xr:uid="{00000000-0005-0000-0000-00001F5B0000}"/>
    <cellStyle name="Percent 37 7" xfId="18392" xr:uid="{00000000-0005-0000-0000-0000205B0000}"/>
    <cellStyle name="Percent 37 8" xfId="18393" xr:uid="{00000000-0005-0000-0000-0000215B0000}"/>
    <cellStyle name="Percent 37 9" xfId="18394" xr:uid="{00000000-0005-0000-0000-0000225B0000}"/>
    <cellStyle name="Percent 38" xfId="18395" xr:uid="{00000000-0005-0000-0000-0000235B0000}"/>
    <cellStyle name="Percent 38 10" xfId="18396" xr:uid="{00000000-0005-0000-0000-0000245B0000}"/>
    <cellStyle name="Percent 38 11" xfId="18397" xr:uid="{00000000-0005-0000-0000-0000255B0000}"/>
    <cellStyle name="Percent 38 12" xfId="18398" xr:uid="{00000000-0005-0000-0000-0000265B0000}"/>
    <cellStyle name="Percent 38 13" xfId="18399" xr:uid="{00000000-0005-0000-0000-0000275B0000}"/>
    <cellStyle name="Percent 38 14" xfId="18400" xr:uid="{00000000-0005-0000-0000-0000285B0000}"/>
    <cellStyle name="Percent 38 15" xfId="18401" xr:uid="{00000000-0005-0000-0000-0000295B0000}"/>
    <cellStyle name="Percent 38 16" xfId="18402" xr:uid="{00000000-0005-0000-0000-00002A5B0000}"/>
    <cellStyle name="Percent 38 16 2" xfId="24568" xr:uid="{00000000-0005-0000-0000-00002B5B0000}"/>
    <cellStyle name="Percent 38 16 2 2" xfId="36475" xr:uid="{E1CB359E-0911-4BF1-8F1D-A350FE6DA534}"/>
    <cellStyle name="Percent 38 16 3" xfId="30532" xr:uid="{BF759C37-1552-468F-A219-916111E1A8AA}"/>
    <cellStyle name="Percent 38 17" xfId="18403" xr:uid="{00000000-0005-0000-0000-00002C5B0000}"/>
    <cellStyle name="Percent 38 17 2" xfId="24569" xr:uid="{00000000-0005-0000-0000-00002D5B0000}"/>
    <cellStyle name="Percent 38 17 2 2" xfId="36476" xr:uid="{D58D31DD-3C2B-4501-ABEA-B86CEE38E18B}"/>
    <cellStyle name="Percent 38 17 3" xfId="30533" xr:uid="{2DFDB226-7C76-44BD-AE39-2148369C8F7D}"/>
    <cellStyle name="Percent 38 18" xfId="18404" xr:uid="{00000000-0005-0000-0000-00002E5B0000}"/>
    <cellStyle name="Percent 38 2" xfId="18405" xr:uid="{00000000-0005-0000-0000-00002F5B0000}"/>
    <cellStyle name="Percent 38 2 2" xfId="18406" xr:uid="{00000000-0005-0000-0000-0000305B0000}"/>
    <cellStyle name="Percent 38 2 2 2" xfId="24570" xr:uid="{00000000-0005-0000-0000-0000315B0000}"/>
    <cellStyle name="Percent 38 2 2 2 2" xfId="36477" xr:uid="{5D8F2ABB-BEB9-45E5-BE54-102FCE3D2A1F}"/>
    <cellStyle name="Percent 38 2 2 3" xfId="30534" xr:uid="{445285DE-2F78-459C-89FE-502E4FACD4BB}"/>
    <cellStyle name="Percent 38 2 3" xfId="18407" xr:uid="{00000000-0005-0000-0000-0000325B0000}"/>
    <cellStyle name="Percent 38 2 3 2" xfId="24571" xr:uid="{00000000-0005-0000-0000-0000335B0000}"/>
    <cellStyle name="Percent 38 2 3 2 2" xfId="36478" xr:uid="{14CCD446-A7D1-4E66-866B-B4C6150EDE28}"/>
    <cellStyle name="Percent 38 2 3 3" xfId="30535" xr:uid="{897FE082-A284-469B-B59E-A75D2A75E23C}"/>
    <cellStyle name="Percent 38 2 4" xfId="18408" xr:uid="{00000000-0005-0000-0000-0000345B0000}"/>
    <cellStyle name="Percent 38 3" xfId="18409" xr:uid="{00000000-0005-0000-0000-0000355B0000}"/>
    <cellStyle name="Percent 38 3 2" xfId="18410" xr:uid="{00000000-0005-0000-0000-0000365B0000}"/>
    <cellStyle name="Percent 38 3 2 2" xfId="24572" xr:uid="{00000000-0005-0000-0000-0000375B0000}"/>
    <cellStyle name="Percent 38 3 2 2 2" xfId="36479" xr:uid="{D216474E-68B2-46BB-8A6C-0A3E8068576E}"/>
    <cellStyle name="Percent 38 3 2 3" xfId="30536" xr:uid="{58CA6163-B344-42EA-A330-3C1E91E0768C}"/>
    <cellStyle name="Percent 38 3 3" xfId="18411" xr:uid="{00000000-0005-0000-0000-0000385B0000}"/>
    <cellStyle name="Percent 38 3 3 2" xfId="24573" xr:uid="{00000000-0005-0000-0000-0000395B0000}"/>
    <cellStyle name="Percent 38 3 3 2 2" xfId="36480" xr:uid="{EE01EDF9-37AD-4EDF-8680-10445D3ED83A}"/>
    <cellStyle name="Percent 38 3 3 3" xfId="30537" xr:uid="{D3FE34D8-F135-4E2D-8195-ECFCF737BC9A}"/>
    <cellStyle name="Percent 38 3 4" xfId="18412" xr:uid="{00000000-0005-0000-0000-00003A5B0000}"/>
    <cellStyle name="Percent 38 4" xfId="18413" xr:uid="{00000000-0005-0000-0000-00003B5B0000}"/>
    <cellStyle name="Percent 38 4 2" xfId="18414" xr:uid="{00000000-0005-0000-0000-00003C5B0000}"/>
    <cellStyle name="Percent 38 4 2 2" xfId="24574" xr:uid="{00000000-0005-0000-0000-00003D5B0000}"/>
    <cellStyle name="Percent 38 4 2 2 2" xfId="36481" xr:uid="{8D1A841C-F160-4897-8B7D-B856FA1F9CCD}"/>
    <cellStyle name="Percent 38 4 2 3" xfId="30538" xr:uid="{DAE1B93A-2363-4AD2-A600-FE1B26C7C579}"/>
    <cellStyle name="Percent 38 4 3" xfId="18415" xr:uid="{00000000-0005-0000-0000-00003E5B0000}"/>
    <cellStyle name="Percent 38 4 3 2" xfId="24575" xr:uid="{00000000-0005-0000-0000-00003F5B0000}"/>
    <cellStyle name="Percent 38 4 3 2 2" xfId="36482" xr:uid="{F6F8E770-33FC-4B12-9E9D-1B9547B9FE44}"/>
    <cellStyle name="Percent 38 4 3 3" xfId="30539" xr:uid="{72D9BDE8-755E-4B3F-989E-BD37C83DEE35}"/>
    <cellStyle name="Percent 38 4 4" xfId="18416" xr:uid="{00000000-0005-0000-0000-0000405B0000}"/>
    <cellStyle name="Percent 38 5" xfId="18417" xr:uid="{00000000-0005-0000-0000-0000415B0000}"/>
    <cellStyle name="Percent 38 6" xfId="18418" xr:uid="{00000000-0005-0000-0000-0000425B0000}"/>
    <cellStyle name="Percent 38 7" xfId="18419" xr:uid="{00000000-0005-0000-0000-0000435B0000}"/>
    <cellStyle name="Percent 38 8" xfId="18420" xr:uid="{00000000-0005-0000-0000-0000445B0000}"/>
    <cellStyle name="Percent 38 9" xfId="18421" xr:uid="{00000000-0005-0000-0000-0000455B0000}"/>
    <cellStyle name="Percent 39" xfId="18422" xr:uid="{00000000-0005-0000-0000-0000465B0000}"/>
    <cellStyle name="Percent 39 10" xfId="18423" xr:uid="{00000000-0005-0000-0000-0000475B0000}"/>
    <cellStyle name="Percent 39 11" xfId="18424" xr:uid="{00000000-0005-0000-0000-0000485B0000}"/>
    <cellStyle name="Percent 39 12" xfId="18425" xr:uid="{00000000-0005-0000-0000-0000495B0000}"/>
    <cellStyle name="Percent 39 13" xfId="18426" xr:uid="{00000000-0005-0000-0000-00004A5B0000}"/>
    <cellStyle name="Percent 39 14" xfId="18427" xr:uid="{00000000-0005-0000-0000-00004B5B0000}"/>
    <cellStyle name="Percent 39 15" xfId="18428" xr:uid="{00000000-0005-0000-0000-00004C5B0000}"/>
    <cellStyle name="Percent 39 16" xfId="18429" xr:uid="{00000000-0005-0000-0000-00004D5B0000}"/>
    <cellStyle name="Percent 39 16 2" xfId="24576" xr:uid="{00000000-0005-0000-0000-00004E5B0000}"/>
    <cellStyle name="Percent 39 16 2 2" xfId="36483" xr:uid="{4553A8A6-99A5-45BC-8CF5-51E8AAAA6158}"/>
    <cellStyle name="Percent 39 16 3" xfId="30540" xr:uid="{8ECD2F24-1AB8-492B-ADAE-22F82C5BDBEB}"/>
    <cellStyle name="Percent 39 17" xfId="18430" xr:uid="{00000000-0005-0000-0000-00004F5B0000}"/>
    <cellStyle name="Percent 39 17 2" xfId="24577" xr:uid="{00000000-0005-0000-0000-0000505B0000}"/>
    <cellStyle name="Percent 39 17 2 2" xfId="36484" xr:uid="{89D3A552-DFAB-4602-B08D-F94758804D9E}"/>
    <cellStyle name="Percent 39 17 3" xfId="30541" xr:uid="{227EE1B4-C67D-47B8-93AA-4B22B1DE5E2C}"/>
    <cellStyle name="Percent 39 18" xfId="18431" xr:uid="{00000000-0005-0000-0000-0000515B0000}"/>
    <cellStyle name="Percent 39 2" xfId="18432" xr:uid="{00000000-0005-0000-0000-0000525B0000}"/>
    <cellStyle name="Percent 39 2 2" xfId="18433" xr:uid="{00000000-0005-0000-0000-0000535B0000}"/>
    <cellStyle name="Percent 39 2 2 2" xfId="24578" xr:uid="{00000000-0005-0000-0000-0000545B0000}"/>
    <cellStyle name="Percent 39 2 2 2 2" xfId="36485" xr:uid="{082F6252-114B-4D49-8BB5-4E0C0C19C892}"/>
    <cellStyle name="Percent 39 2 2 3" xfId="30542" xr:uid="{47E272E0-169F-4EDF-9C7F-3FFF8D3D96DD}"/>
    <cellStyle name="Percent 39 2 3" xfId="18434" xr:uid="{00000000-0005-0000-0000-0000555B0000}"/>
    <cellStyle name="Percent 39 2 3 2" xfId="24579" xr:uid="{00000000-0005-0000-0000-0000565B0000}"/>
    <cellStyle name="Percent 39 2 3 2 2" xfId="36486" xr:uid="{4EE9A511-F124-44D8-AB48-1A1C6BF6A29E}"/>
    <cellStyle name="Percent 39 2 3 3" xfId="30543" xr:uid="{A1695C8B-59EB-4D67-B9E8-E54842C3EA90}"/>
    <cellStyle name="Percent 39 2 4" xfId="18435" xr:uid="{00000000-0005-0000-0000-0000575B0000}"/>
    <cellStyle name="Percent 39 3" xfId="18436" xr:uid="{00000000-0005-0000-0000-0000585B0000}"/>
    <cellStyle name="Percent 39 3 2" xfId="18437" xr:uid="{00000000-0005-0000-0000-0000595B0000}"/>
    <cellStyle name="Percent 39 3 2 2" xfId="24580" xr:uid="{00000000-0005-0000-0000-00005A5B0000}"/>
    <cellStyle name="Percent 39 3 2 2 2" xfId="36487" xr:uid="{F14019D8-D871-437E-96CD-51404193540F}"/>
    <cellStyle name="Percent 39 3 2 3" xfId="30544" xr:uid="{13E51C7A-7113-4925-BD59-C488BEF7B9F2}"/>
    <cellStyle name="Percent 39 3 3" xfId="18438" xr:uid="{00000000-0005-0000-0000-00005B5B0000}"/>
    <cellStyle name="Percent 39 3 3 2" xfId="24581" xr:uid="{00000000-0005-0000-0000-00005C5B0000}"/>
    <cellStyle name="Percent 39 3 3 2 2" xfId="36488" xr:uid="{6DBDDD81-BB00-40B9-8741-45A5D9FAD6D7}"/>
    <cellStyle name="Percent 39 3 3 3" xfId="30545" xr:uid="{B5A98A35-0664-4F3A-B96D-A945C0A09592}"/>
    <cellStyle name="Percent 39 3 4" xfId="18439" xr:uid="{00000000-0005-0000-0000-00005D5B0000}"/>
    <cellStyle name="Percent 39 4" xfId="18440" xr:uid="{00000000-0005-0000-0000-00005E5B0000}"/>
    <cellStyle name="Percent 39 4 2" xfId="18441" xr:uid="{00000000-0005-0000-0000-00005F5B0000}"/>
    <cellStyle name="Percent 39 4 2 2" xfId="24582" xr:uid="{00000000-0005-0000-0000-0000605B0000}"/>
    <cellStyle name="Percent 39 4 2 2 2" xfId="36489" xr:uid="{77A14B65-516A-4B0C-A2C9-82CBF36E26B4}"/>
    <cellStyle name="Percent 39 4 2 3" xfId="30546" xr:uid="{5174E3DD-C8BA-4109-9FC8-A5A1C0B18040}"/>
    <cellStyle name="Percent 39 4 3" xfId="18442" xr:uid="{00000000-0005-0000-0000-0000615B0000}"/>
    <cellStyle name="Percent 39 4 3 2" xfId="24583" xr:uid="{00000000-0005-0000-0000-0000625B0000}"/>
    <cellStyle name="Percent 39 4 3 2 2" xfId="36490" xr:uid="{3BD51864-B950-4B04-9DEA-01675AC87337}"/>
    <cellStyle name="Percent 39 4 3 3" xfId="30547" xr:uid="{C51D33A7-9B1C-462D-AE93-954054BF0014}"/>
    <cellStyle name="Percent 39 5" xfId="18443" xr:uid="{00000000-0005-0000-0000-0000635B0000}"/>
    <cellStyle name="Percent 39 6" xfId="18444" xr:uid="{00000000-0005-0000-0000-0000645B0000}"/>
    <cellStyle name="Percent 39 7" xfId="18445" xr:uid="{00000000-0005-0000-0000-0000655B0000}"/>
    <cellStyle name="Percent 39 8" xfId="18446" xr:uid="{00000000-0005-0000-0000-0000665B0000}"/>
    <cellStyle name="Percent 39 9" xfId="18447" xr:uid="{00000000-0005-0000-0000-0000675B0000}"/>
    <cellStyle name="Percent 4" xfId="18448" xr:uid="{00000000-0005-0000-0000-0000685B0000}"/>
    <cellStyle name="Percent 4 2" xfId="18449" xr:uid="{00000000-0005-0000-0000-0000695B0000}"/>
    <cellStyle name="Percent 4 2 2" xfId="18450" xr:uid="{00000000-0005-0000-0000-00006A5B0000}"/>
    <cellStyle name="Percent 4 2 2 2" xfId="18451" xr:uid="{00000000-0005-0000-0000-00006B5B0000}"/>
    <cellStyle name="Percent 4 2 2 2 2" xfId="18452" xr:uid="{00000000-0005-0000-0000-00006C5B0000}"/>
    <cellStyle name="Percent 4 2 2 2 2 2" xfId="18453" xr:uid="{00000000-0005-0000-0000-00006D5B0000}"/>
    <cellStyle name="Percent 4 2 2 2 2 2 2" xfId="24588" xr:uid="{00000000-0005-0000-0000-00006E5B0000}"/>
    <cellStyle name="Percent 4 2 2 2 2 2 2 2" xfId="36495" xr:uid="{5184E7B5-5C0E-4C13-B745-D31FF2420DF1}"/>
    <cellStyle name="Percent 4 2 2 2 2 2 3" xfId="30552" xr:uid="{91F86636-57D7-48BF-8844-F625B7444333}"/>
    <cellStyle name="Percent 4 2 2 2 2 3" xfId="24587" xr:uid="{00000000-0005-0000-0000-00006F5B0000}"/>
    <cellStyle name="Percent 4 2 2 2 2 3 2" xfId="36494" xr:uid="{453891E5-8E99-4E12-A428-19421EAB8848}"/>
    <cellStyle name="Percent 4 2 2 2 2 4" xfId="30551" xr:uid="{CE55DD50-7BA6-4D8C-BA79-FE2AB18F308D}"/>
    <cellStyle name="Percent 4 2 2 2 3" xfId="18454" xr:uid="{00000000-0005-0000-0000-0000705B0000}"/>
    <cellStyle name="Percent 4 2 2 2 3 2" xfId="24589" xr:uid="{00000000-0005-0000-0000-0000715B0000}"/>
    <cellStyle name="Percent 4 2 2 2 3 2 2" xfId="36496" xr:uid="{C0ED2732-B215-490C-8D35-54E6D2538C1F}"/>
    <cellStyle name="Percent 4 2 2 2 3 3" xfId="30553" xr:uid="{1AFE1579-1EBE-4673-954B-C05E898DCE20}"/>
    <cellStyle name="Percent 4 2 2 2 4" xfId="24586" xr:uid="{00000000-0005-0000-0000-0000725B0000}"/>
    <cellStyle name="Percent 4 2 2 2 4 2" xfId="36493" xr:uid="{D5E57AE8-2084-4D6A-862D-7FD8728857BB}"/>
    <cellStyle name="Percent 4 2 2 2 5" xfId="30550" xr:uid="{64C8552A-70E2-468E-ABE2-A0977C527F81}"/>
    <cellStyle name="Percent 4 2 2 3" xfId="18455" xr:uid="{00000000-0005-0000-0000-0000735B0000}"/>
    <cellStyle name="Percent 4 2 2 3 2" xfId="18456" xr:uid="{00000000-0005-0000-0000-0000745B0000}"/>
    <cellStyle name="Percent 4 2 2 3 2 2" xfId="24591" xr:uid="{00000000-0005-0000-0000-0000755B0000}"/>
    <cellStyle name="Percent 4 2 2 3 2 2 2" xfId="36498" xr:uid="{299240B1-639B-4CB8-A1D0-578F333A8C8A}"/>
    <cellStyle name="Percent 4 2 2 3 2 3" xfId="30555" xr:uid="{D9D783F2-6B6A-4B74-B251-68517A1147E3}"/>
    <cellStyle name="Percent 4 2 2 3 3" xfId="24590" xr:uid="{00000000-0005-0000-0000-0000765B0000}"/>
    <cellStyle name="Percent 4 2 2 3 3 2" xfId="36497" xr:uid="{AF775857-CC28-4D98-852F-560F1828FE69}"/>
    <cellStyle name="Percent 4 2 2 3 4" xfId="30554" xr:uid="{95639DE5-C9D1-4B7F-A8A7-B71A412DC597}"/>
    <cellStyle name="Percent 4 2 2 4" xfId="18457" xr:uid="{00000000-0005-0000-0000-0000775B0000}"/>
    <cellStyle name="Percent 4 2 2 4 2" xfId="24592" xr:uid="{00000000-0005-0000-0000-0000785B0000}"/>
    <cellStyle name="Percent 4 2 2 4 2 2" xfId="36499" xr:uid="{9964D53C-D41F-486F-85C9-72DB77529C2F}"/>
    <cellStyle name="Percent 4 2 2 4 3" xfId="30556" xr:uid="{74884A8E-4D13-415D-908C-F9EDC7AB65C3}"/>
    <cellStyle name="Percent 4 2 2 5" xfId="24585" xr:uid="{00000000-0005-0000-0000-0000795B0000}"/>
    <cellStyle name="Percent 4 2 2 5 2" xfId="36492" xr:uid="{9D3D12A5-E0CE-4756-BCDB-9CFE8C485A97}"/>
    <cellStyle name="Percent 4 2 2 6" xfId="30549" xr:uid="{E61E4D98-B78D-47F4-9F45-5DD6E5C43225}"/>
    <cellStyle name="Percent 4 2 3" xfId="18458" xr:uid="{00000000-0005-0000-0000-00007A5B0000}"/>
    <cellStyle name="Percent 4 2 3 2" xfId="24593" xr:uid="{00000000-0005-0000-0000-00007B5B0000}"/>
    <cellStyle name="Percent 4 2 3 2 2" xfId="36500" xr:uid="{289B9308-98D9-45F8-A362-32965AB04175}"/>
    <cellStyle name="Percent 4 2 3 3" xfId="30557" xr:uid="{750FCFFF-DB63-4E41-B03F-C72F3FAF22DE}"/>
    <cellStyle name="Percent 4 2 4" xfId="18459" xr:uid="{00000000-0005-0000-0000-00007C5B0000}"/>
    <cellStyle name="Percent 4 2 4 2" xfId="24594" xr:uid="{00000000-0005-0000-0000-00007D5B0000}"/>
    <cellStyle name="Percent 4 2 4 2 2" xfId="36501" xr:uid="{3545FEF2-934E-4F11-A8A7-C0FE2C924158}"/>
    <cellStyle name="Percent 4 2 4 3" xfId="30558" xr:uid="{659471B5-E01B-47C9-9F34-846C6ACBB46E}"/>
    <cellStyle name="Percent 4 2 5" xfId="24584" xr:uid="{00000000-0005-0000-0000-00007E5B0000}"/>
    <cellStyle name="Percent 4 2 5 2" xfId="36491" xr:uid="{A195BB0B-2EFB-4490-A498-325D379070C8}"/>
    <cellStyle name="Percent 4 2 6" xfId="30548" xr:uid="{3636E935-87E2-4F80-B764-A7AB4A8563E0}"/>
    <cellStyle name="Percent 4 3" xfId="18460" xr:uid="{00000000-0005-0000-0000-00007F5B0000}"/>
    <cellStyle name="Percent 4 3 2" xfId="24595" xr:uid="{00000000-0005-0000-0000-0000805B0000}"/>
    <cellStyle name="Percent 4 3 2 2" xfId="36502" xr:uid="{FC875A6D-0775-4FED-AF7A-15C2BB7A52C9}"/>
    <cellStyle name="Percent 4 3 3" xfId="30559" xr:uid="{69A0A55D-FB23-42B1-B291-6416E77AF4FB}"/>
    <cellStyle name="Percent 4 4" xfId="18461" xr:uid="{00000000-0005-0000-0000-0000815B0000}"/>
    <cellStyle name="Percent 4 4 2" xfId="18462" xr:uid="{00000000-0005-0000-0000-0000825B0000}"/>
    <cellStyle name="Percent 4 4 2 2" xfId="18463" xr:uid="{00000000-0005-0000-0000-0000835B0000}"/>
    <cellStyle name="Percent 4 4 2 2 2" xfId="18464" xr:uid="{00000000-0005-0000-0000-0000845B0000}"/>
    <cellStyle name="Percent 4 4 2 2 2 2" xfId="24599" xr:uid="{00000000-0005-0000-0000-0000855B0000}"/>
    <cellStyle name="Percent 4 4 2 2 2 2 2" xfId="36506" xr:uid="{B9A1D27F-386C-4E26-B2AF-9A3095FE1CEB}"/>
    <cellStyle name="Percent 4 4 2 2 2 3" xfId="30563" xr:uid="{516F2387-905B-4385-A977-DB1307317EB8}"/>
    <cellStyle name="Percent 4 4 2 2 3" xfId="24598" xr:uid="{00000000-0005-0000-0000-0000865B0000}"/>
    <cellStyle name="Percent 4 4 2 2 3 2" xfId="36505" xr:uid="{63ED9C8D-B1C0-4B86-A42D-39A32281419E}"/>
    <cellStyle name="Percent 4 4 2 2 4" xfId="30562" xr:uid="{434EB4C4-4CC0-4437-8DB0-942166359FD8}"/>
    <cellStyle name="Percent 4 4 2 3" xfId="18465" xr:uid="{00000000-0005-0000-0000-0000875B0000}"/>
    <cellStyle name="Percent 4 4 2 3 2" xfId="24600" xr:uid="{00000000-0005-0000-0000-0000885B0000}"/>
    <cellStyle name="Percent 4 4 2 3 2 2" xfId="36507" xr:uid="{34EB5CC6-4445-4F28-9E3A-680359ED511E}"/>
    <cellStyle name="Percent 4 4 2 3 3" xfId="30564" xr:uid="{147EB08A-AC93-44FB-B79F-4DC729127918}"/>
    <cellStyle name="Percent 4 4 2 4" xfId="24597" xr:uid="{00000000-0005-0000-0000-0000895B0000}"/>
    <cellStyle name="Percent 4 4 2 4 2" xfId="36504" xr:uid="{821F816F-D71F-4211-A4FE-AF891A8E6BFC}"/>
    <cellStyle name="Percent 4 4 2 5" xfId="30561" xr:uid="{06215A30-DECD-4E07-9408-A0E008400B50}"/>
    <cellStyle name="Percent 4 4 3" xfId="18466" xr:uid="{00000000-0005-0000-0000-00008A5B0000}"/>
    <cellStyle name="Percent 4 4 3 2" xfId="18467" xr:uid="{00000000-0005-0000-0000-00008B5B0000}"/>
    <cellStyle name="Percent 4 4 3 2 2" xfId="24602" xr:uid="{00000000-0005-0000-0000-00008C5B0000}"/>
    <cellStyle name="Percent 4 4 3 2 2 2" xfId="36509" xr:uid="{77E450C0-1AA1-4F01-A715-91D0BF1413FC}"/>
    <cellStyle name="Percent 4 4 3 2 3" xfId="30566" xr:uid="{8E98A09F-13B9-4270-A6DB-454D25F05E3D}"/>
    <cellStyle name="Percent 4 4 3 3" xfId="24601" xr:uid="{00000000-0005-0000-0000-00008D5B0000}"/>
    <cellStyle name="Percent 4 4 3 3 2" xfId="36508" xr:uid="{41BC94C7-368B-421D-93D6-185F5178677C}"/>
    <cellStyle name="Percent 4 4 3 4" xfId="30565" xr:uid="{7F19864D-BF44-4E7A-B683-B2A69AEC2EBA}"/>
    <cellStyle name="Percent 4 4 4" xfId="18468" xr:uid="{00000000-0005-0000-0000-00008E5B0000}"/>
    <cellStyle name="Percent 4 4 4 2" xfId="24603" xr:uid="{00000000-0005-0000-0000-00008F5B0000}"/>
    <cellStyle name="Percent 4 4 4 2 2" xfId="36510" xr:uid="{A95D5BBB-A34B-405E-A70D-9E6DCD6A0B1D}"/>
    <cellStyle name="Percent 4 4 4 3" xfId="30567" xr:uid="{85AB72FA-70FD-493E-9AFD-995C19C6B671}"/>
    <cellStyle name="Percent 4 4 5" xfId="24596" xr:uid="{00000000-0005-0000-0000-0000905B0000}"/>
    <cellStyle name="Percent 4 4 5 2" xfId="36503" xr:uid="{8C01D30E-880A-488E-8854-0D637FC9F4EB}"/>
    <cellStyle name="Percent 4 4 6" xfId="30560" xr:uid="{80B82013-5412-40CC-A887-57FCB29F053E}"/>
    <cellStyle name="Percent 4 5" xfId="18469" xr:uid="{00000000-0005-0000-0000-0000915B0000}"/>
    <cellStyle name="Percent 4 5 2" xfId="24604" xr:uid="{00000000-0005-0000-0000-0000925B0000}"/>
    <cellStyle name="Percent 4 5 2 2" xfId="36511" xr:uid="{B9BF89AC-6D6E-495C-A08E-C9C8904C8704}"/>
    <cellStyle name="Percent 4 5 3" xfId="30568" xr:uid="{CF56332B-EA0E-447B-A9E3-5A807121C11C}"/>
    <cellStyle name="Percent 4 6" xfId="18470" xr:uid="{00000000-0005-0000-0000-0000935B0000}"/>
    <cellStyle name="Percent 4 6 2" xfId="24605" xr:uid="{00000000-0005-0000-0000-0000945B0000}"/>
    <cellStyle name="Percent 4 6 2 2" xfId="36512" xr:uid="{6CD53D04-0D09-4783-B8CE-4DE4F4C054B4}"/>
    <cellStyle name="Percent 4 6 3" xfId="30569" xr:uid="{B67F2231-56A7-462D-9600-FC0B75CDFF4F}"/>
    <cellStyle name="Percent 4 7" xfId="18471" xr:uid="{00000000-0005-0000-0000-0000955B0000}"/>
    <cellStyle name="Percent 4 7 2" xfId="24606" xr:uid="{00000000-0005-0000-0000-0000965B0000}"/>
    <cellStyle name="Percent 4 7 2 2" xfId="36513" xr:uid="{175C6B4D-5043-49E5-A678-A58AA1B64738}"/>
    <cellStyle name="Percent 4 7 3" xfId="30570" xr:uid="{C6212E6B-1B28-4E37-93E3-58DD478FE0C0}"/>
    <cellStyle name="Percent 4 8" xfId="18472" xr:uid="{00000000-0005-0000-0000-0000975B0000}"/>
    <cellStyle name="Percent 4 8 2" xfId="24607" xr:uid="{00000000-0005-0000-0000-0000985B0000}"/>
    <cellStyle name="Percent 4 8 2 2" xfId="36514" xr:uid="{1EC0C94A-CF5B-4BED-AE5C-191AEFC38056}"/>
    <cellStyle name="Percent 4 8 3" xfId="30571" xr:uid="{62B5447F-124A-4250-B2EA-9E017185CD7C}"/>
    <cellStyle name="Percent 40" xfId="18473" xr:uid="{00000000-0005-0000-0000-0000995B0000}"/>
    <cellStyle name="Percent 40 10" xfId="18474" xr:uid="{00000000-0005-0000-0000-00009A5B0000}"/>
    <cellStyle name="Percent 40 11" xfId="18475" xr:uid="{00000000-0005-0000-0000-00009B5B0000}"/>
    <cellStyle name="Percent 40 12" xfId="18476" xr:uid="{00000000-0005-0000-0000-00009C5B0000}"/>
    <cellStyle name="Percent 40 13" xfId="18477" xr:uid="{00000000-0005-0000-0000-00009D5B0000}"/>
    <cellStyle name="Percent 40 14" xfId="18478" xr:uid="{00000000-0005-0000-0000-00009E5B0000}"/>
    <cellStyle name="Percent 40 15" xfId="18479" xr:uid="{00000000-0005-0000-0000-00009F5B0000}"/>
    <cellStyle name="Percent 40 16" xfId="18480" xr:uid="{00000000-0005-0000-0000-0000A05B0000}"/>
    <cellStyle name="Percent 40 16 2" xfId="24608" xr:uid="{00000000-0005-0000-0000-0000A15B0000}"/>
    <cellStyle name="Percent 40 16 2 2" xfId="36515" xr:uid="{A45E98A7-AC45-4A78-92B6-41CD8378EAE8}"/>
    <cellStyle name="Percent 40 16 3" xfId="30572" xr:uid="{8E386DA4-05E1-4F80-A73A-B566368DBE5F}"/>
    <cellStyle name="Percent 40 17" xfId="18481" xr:uid="{00000000-0005-0000-0000-0000A25B0000}"/>
    <cellStyle name="Percent 40 17 2" xfId="24609" xr:uid="{00000000-0005-0000-0000-0000A35B0000}"/>
    <cellStyle name="Percent 40 17 2 2" xfId="36516" xr:uid="{035F314B-BF9D-474D-AE06-20B1AF6D7F0C}"/>
    <cellStyle name="Percent 40 17 3" xfId="30573" xr:uid="{13C88535-EC12-4ED3-8DDB-FBF25FCCFD98}"/>
    <cellStyle name="Percent 40 18" xfId="18482" xr:uid="{00000000-0005-0000-0000-0000A45B0000}"/>
    <cellStyle name="Percent 40 2" xfId="18483" xr:uid="{00000000-0005-0000-0000-0000A55B0000}"/>
    <cellStyle name="Percent 40 2 2" xfId="18484" xr:uid="{00000000-0005-0000-0000-0000A65B0000}"/>
    <cellStyle name="Percent 40 2 2 2" xfId="24610" xr:uid="{00000000-0005-0000-0000-0000A75B0000}"/>
    <cellStyle name="Percent 40 2 2 2 2" xfId="36517" xr:uid="{EF3A357E-04CE-4B5A-BA14-CB1324F68DDB}"/>
    <cellStyle name="Percent 40 2 2 3" xfId="30574" xr:uid="{DB8A74B8-784E-4629-A3BA-FB2675755A46}"/>
    <cellStyle name="Percent 40 2 3" xfId="18485" xr:uid="{00000000-0005-0000-0000-0000A85B0000}"/>
    <cellStyle name="Percent 40 2 3 2" xfId="24611" xr:uid="{00000000-0005-0000-0000-0000A95B0000}"/>
    <cellStyle name="Percent 40 2 3 2 2" xfId="36518" xr:uid="{E2A2A078-F9A6-43D3-8AD6-C773BE6E1C86}"/>
    <cellStyle name="Percent 40 2 3 3" xfId="30575" xr:uid="{A19A8D27-08E4-4D97-B3EF-2F8EFE546523}"/>
    <cellStyle name="Percent 40 2 4" xfId="18486" xr:uid="{00000000-0005-0000-0000-0000AA5B0000}"/>
    <cellStyle name="Percent 40 3" xfId="18487" xr:uid="{00000000-0005-0000-0000-0000AB5B0000}"/>
    <cellStyle name="Percent 40 3 2" xfId="18488" xr:uid="{00000000-0005-0000-0000-0000AC5B0000}"/>
    <cellStyle name="Percent 40 3 2 2" xfId="24612" xr:uid="{00000000-0005-0000-0000-0000AD5B0000}"/>
    <cellStyle name="Percent 40 3 2 2 2" xfId="36519" xr:uid="{65888C4E-71A2-4CD0-81E0-F7E91102AA63}"/>
    <cellStyle name="Percent 40 3 2 3" xfId="30576" xr:uid="{A63D43BA-9FAD-40C8-B46A-956A0E07398E}"/>
    <cellStyle name="Percent 40 3 3" xfId="18489" xr:uid="{00000000-0005-0000-0000-0000AE5B0000}"/>
    <cellStyle name="Percent 40 3 3 2" xfId="24613" xr:uid="{00000000-0005-0000-0000-0000AF5B0000}"/>
    <cellStyle name="Percent 40 3 3 2 2" xfId="36520" xr:uid="{F93D66F6-0A29-40F8-AD70-AB62AC5D9A75}"/>
    <cellStyle name="Percent 40 3 3 3" xfId="30577" xr:uid="{CAB0C9DF-2A5C-4951-86B0-401FD75F1BF6}"/>
    <cellStyle name="Percent 40 3 4" xfId="18490" xr:uid="{00000000-0005-0000-0000-0000B05B0000}"/>
    <cellStyle name="Percent 40 4" xfId="18491" xr:uid="{00000000-0005-0000-0000-0000B15B0000}"/>
    <cellStyle name="Percent 40 4 2" xfId="18492" xr:uid="{00000000-0005-0000-0000-0000B25B0000}"/>
    <cellStyle name="Percent 40 4 2 2" xfId="24614" xr:uid="{00000000-0005-0000-0000-0000B35B0000}"/>
    <cellStyle name="Percent 40 4 2 2 2" xfId="36521" xr:uid="{E423A0A7-71EF-4C46-9594-408F407D8D29}"/>
    <cellStyle name="Percent 40 4 2 3" xfId="30578" xr:uid="{83779C40-9618-42EE-92C8-0D44E573F28C}"/>
    <cellStyle name="Percent 40 4 3" xfId="18493" xr:uid="{00000000-0005-0000-0000-0000B45B0000}"/>
    <cellStyle name="Percent 40 4 3 2" xfId="24615" xr:uid="{00000000-0005-0000-0000-0000B55B0000}"/>
    <cellStyle name="Percent 40 4 3 2 2" xfId="36522" xr:uid="{798A6CBA-5CB1-4365-A22B-14AC6DD13685}"/>
    <cellStyle name="Percent 40 4 3 3" xfId="30579" xr:uid="{A7EF3E7D-1C4D-4A93-958F-4B121ADA0B2D}"/>
    <cellStyle name="Percent 40 4 4" xfId="18494" xr:uid="{00000000-0005-0000-0000-0000B65B0000}"/>
    <cellStyle name="Percent 40 5" xfId="18495" xr:uid="{00000000-0005-0000-0000-0000B75B0000}"/>
    <cellStyle name="Percent 40 6" xfId="18496" xr:uid="{00000000-0005-0000-0000-0000B85B0000}"/>
    <cellStyle name="Percent 40 7" xfId="18497" xr:uid="{00000000-0005-0000-0000-0000B95B0000}"/>
    <cellStyle name="Percent 40 8" xfId="18498" xr:uid="{00000000-0005-0000-0000-0000BA5B0000}"/>
    <cellStyle name="Percent 40 9" xfId="18499" xr:uid="{00000000-0005-0000-0000-0000BB5B0000}"/>
    <cellStyle name="Percent 41" xfId="18500" xr:uid="{00000000-0005-0000-0000-0000BC5B0000}"/>
    <cellStyle name="Percent 41 10" xfId="18501" xr:uid="{00000000-0005-0000-0000-0000BD5B0000}"/>
    <cellStyle name="Percent 41 11" xfId="18502" xr:uid="{00000000-0005-0000-0000-0000BE5B0000}"/>
    <cellStyle name="Percent 41 12" xfId="18503" xr:uid="{00000000-0005-0000-0000-0000BF5B0000}"/>
    <cellStyle name="Percent 41 13" xfId="18504" xr:uid="{00000000-0005-0000-0000-0000C05B0000}"/>
    <cellStyle name="Percent 41 14" xfId="18505" xr:uid="{00000000-0005-0000-0000-0000C15B0000}"/>
    <cellStyle name="Percent 41 15" xfId="18506" xr:uid="{00000000-0005-0000-0000-0000C25B0000}"/>
    <cellStyle name="Percent 41 16" xfId="18507" xr:uid="{00000000-0005-0000-0000-0000C35B0000}"/>
    <cellStyle name="Percent 41 16 2" xfId="24616" xr:uid="{00000000-0005-0000-0000-0000C45B0000}"/>
    <cellStyle name="Percent 41 16 2 2" xfId="36523" xr:uid="{71CF190F-2DF5-46A2-BFDF-FB8A1F549E93}"/>
    <cellStyle name="Percent 41 16 3" xfId="30580" xr:uid="{A168033E-9460-4A59-A9FB-C2D7AE7EBE91}"/>
    <cellStyle name="Percent 41 17" xfId="18508" xr:uid="{00000000-0005-0000-0000-0000C55B0000}"/>
    <cellStyle name="Percent 41 17 2" xfId="24617" xr:uid="{00000000-0005-0000-0000-0000C65B0000}"/>
    <cellStyle name="Percent 41 17 2 2" xfId="36524" xr:uid="{8692E62B-5A49-4C56-AA2A-2954BE5C1255}"/>
    <cellStyle name="Percent 41 17 3" xfId="30581" xr:uid="{3DA51C01-635B-46AF-9EAD-7156F34CD1AC}"/>
    <cellStyle name="Percent 41 18" xfId="18509" xr:uid="{00000000-0005-0000-0000-0000C75B0000}"/>
    <cellStyle name="Percent 41 2" xfId="18510" xr:uid="{00000000-0005-0000-0000-0000C85B0000}"/>
    <cellStyle name="Percent 41 2 2" xfId="18511" xr:uid="{00000000-0005-0000-0000-0000C95B0000}"/>
    <cellStyle name="Percent 41 2 2 2" xfId="24618" xr:uid="{00000000-0005-0000-0000-0000CA5B0000}"/>
    <cellStyle name="Percent 41 2 2 2 2" xfId="36525" xr:uid="{22C247BC-190D-4D18-96CF-C4FB2E608E33}"/>
    <cellStyle name="Percent 41 2 2 3" xfId="30582" xr:uid="{35C11A79-37F9-4F38-B807-36AECB4BE827}"/>
    <cellStyle name="Percent 41 2 3" xfId="18512" xr:uid="{00000000-0005-0000-0000-0000CB5B0000}"/>
    <cellStyle name="Percent 41 2 3 2" xfId="24619" xr:uid="{00000000-0005-0000-0000-0000CC5B0000}"/>
    <cellStyle name="Percent 41 2 3 2 2" xfId="36526" xr:uid="{7D566388-D0C3-414E-9407-95047F915853}"/>
    <cellStyle name="Percent 41 2 3 3" xfId="30583" xr:uid="{5737A6D4-3F7A-43E7-8673-83503CBAB8D4}"/>
    <cellStyle name="Percent 41 3" xfId="18513" xr:uid="{00000000-0005-0000-0000-0000CD5B0000}"/>
    <cellStyle name="Percent 41 3 2" xfId="18514" xr:uid="{00000000-0005-0000-0000-0000CE5B0000}"/>
    <cellStyle name="Percent 41 3 2 2" xfId="24620" xr:uid="{00000000-0005-0000-0000-0000CF5B0000}"/>
    <cellStyle name="Percent 41 3 2 2 2" xfId="36527" xr:uid="{3AD3943A-C792-459F-AE40-CC667A79B1B6}"/>
    <cellStyle name="Percent 41 3 2 3" xfId="30584" xr:uid="{B5806002-0196-4D54-9580-965DF26BB099}"/>
    <cellStyle name="Percent 41 3 3" xfId="18515" xr:uid="{00000000-0005-0000-0000-0000D05B0000}"/>
    <cellStyle name="Percent 41 3 3 2" xfId="24621" xr:uid="{00000000-0005-0000-0000-0000D15B0000}"/>
    <cellStyle name="Percent 41 3 3 2 2" xfId="36528" xr:uid="{D1CBAE7B-D24B-40D0-A328-AF211618C7C6}"/>
    <cellStyle name="Percent 41 3 3 3" xfId="30585" xr:uid="{70C64F36-1DFB-42B6-ABF1-8BB4BAF10FB1}"/>
    <cellStyle name="Percent 41 4" xfId="18516" xr:uid="{00000000-0005-0000-0000-0000D25B0000}"/>
    <cellStyle name="Percent 41 4 2" xfId="18517" xr:uid="{00000000-0005-0000-0000-0000D35B0000}"/>
    <cellStyle name="Percent 41 4 2 2" xfId="24622" xr:uid="{00000000-0005-0000-0000-0000D45B0000}"/>
    <cellStyle name="Percent 41 4 2 2 2" xfId="36529" xr:uid="{ADB2CBE8-2A2A-4EEA-B72F-EB0E28522F2E}"/>
    <cellStyle name="Percent 41 4 2 3" xfId="30586" xr:uid="{196ECB06-B1FD-40C3-BDC6-6D037F7D4688}"/>
    <cellStyle name="Percent 41 4 3" xfId="18518" xr:uid="{00000000-0005-0000-0000-0000D55B0000}"/>
    <cellStyle name="Percent 41 4 3 2" xfId="24623" xr:uid="{00000000-0005-0000-0000-0000D65B0000}"/>
    <cellStyle name="Percent 41 4 3 2 2" xfId="36530" xr:uid="{B05EB2C0-705A-4E5B-80DF-299233AFEEE1}"/>
    <cellStyle name="Percent 41 4 3 3" xfId="30587" xr:uid="{F4916A80-2559-4862-8309-B60D69CFC941}"/>
    <cellStyle name="Percent 41 5" xfId="18519" xr:uid="{00000000-0005-0000-0000-0000D75B0000}"/>
    <cellStyle name="Percent 41 6" xfId="18520" xr:uid="{00000000-0005-0000-0000-0000D85B0000}"/>
    <cellStyle name="Percent 41 7" xfId="18521" xr:uid="{00000000-0005-0000-0000-0000D95B0000}"/>
    <cellStyle name="Percent 41 8" xfId="18522" xr:uid="{00000000-0005-0000-0000-0000DA5B0000}"/>
    <cellStyle name="Percent 41 9" xfId="18523" xr:uid="{00000000-0005-0000-0000-0000DB5B0000}"/>
    <cellStyle name="Percent 42" xfId="18524" xr:uid="{00000000-0005-0000-0000-0000DC5B0000}"/>
    <cellStyle name="Percent 42 10" xfId="18525" xr:uid="{00000000-0005-0000-0000-0000DD5B0000}"/>
    <cellStyle name="Percent 42 11" xfId="18526" xr:uid="{00000000-0005-0000-0000-0000DE5B0000}"/>
    <cellStyle name="Percent 42 12" xfId="18527" xr:uid="{00000000-0005-0000-0000-0000DF5B0000}"/>
    <cellStyle name="Percent 42 13" xfId="18528" xr:uid="{00000000-0005-0000-0000-0000E05B0000}"/>
    <cellStyle name="Percent 42 14" xfId="18529" xr:uid="{00000000-0005-0000-0000-0000E15B0000}"/>
    <cellStyle name="Percent 42 15" xfId="18530" xr:uid="{00000000-0005-0000-0000-0000E25B0000}"/>
    <cellStyle name="Percent 42 16" xfId="18531" xr:uid="{00000000-0005-0000-0000-0000E35B0000}"/>
    <cellStyle name="Percent 42 16 2" xfId="24624" xr:uid="{00000000-0005-0000-0000-0000E45B0000}"/>
    <cellStyle name="Percent 42 16 2 2" xfId="36531" xr:uid="{8B820E34-3BC4-465F-9E80-D270F2489841}"/>
    <cellStyle name="Percent 42 16 3" xfId="30588" xr:uid="{2D29AF54-7D12-4C50-A5AA-844DD24A463E}"/>
    <cellStyle name="Percent 42 17" xfId="18532" xr:uid="{00000000-0005-0000-0000-0000E55B0000}"/>
    <cellStyle name="Percent 42 17 2" xfId="24625" xr:uid="{00000000-0005-0000-0000-0000E65B0000}"/>
    <cellStyle name="Percent 42 17 2 2" xfId="36532" xr:uid="{45259362-3F74-44AD-8A1E-6836356DCBB6}"/>
    <cellStyle name="Percent 42 17 3" xfId="30589" xr:uid="{BF44D830-DA2A-445B-91EA-2EC2FCDC59B7}"/>
    <cellStyle name="Percent 42 18" xfId="18533" xr:uid="{00000000-0005-0000-0000-0000E75B0000}"/>
    <cellStyle name="Percent 42 2" xfId="18534" xr:uid="{00000000-0005-0000-0000-0000E85B0000}"/>
    <cellStyle name="Percent 42 2 2" xfId="18535" xr:uid="{00000000-0005-0000-0000-0000E95B0000}"/>
    <cellStyle name="Percent 42 2 2 2" xfId="24626" xr:uid="{00000000-0005-0000-0000-0000EA5B0000}"/>
    <cellStyle name="Percent 42 2 2 2 2" xfId="36533" xr:uid="{89802CEB-ED44-4A71-BC43-AF4B5DDC2686}"/>
    <cellStyle name="Percent 42 2 2 3" xfId="30590" xr:uid="{32370F2A-D3DA-4E16-B9BB-8B7806C0BB18}"/>
    <cellStyle name="Percent 42 2 3" xfId="18536" xr:uid="{00000000-0005-0000-0000-0000EB5B0000}"/>
    <cellStyle name="Percent 42 2 3 2" xfId="24627" xr:uid="{00000000-0005-0000-0000-0000EC5B0000}"/>
    <cellStyle name="Percent 42 2 3 2 2" xfId="36534" xr:uid="{32C427DC-5EED-4041-A61D-785BA3368E51}"/>
    <cellStyle name="Percent 42 2 3 3" xfId="30591" xr:uid="{4CE4175D-0389-4AF9-8D26-2AEBD26C2A91}"/>
    <cellStyle name="Percent 42 3" xfId="18537" xr:uid="{00000000-0005-0000-0000-0000ED5B0000}"/>
    <cellStyle name="Percent 42 3 2" xfId="18538" xr:uid="{00000000-0005-0000-0000-0000EE5B0000}"/>
    <cellStyle name="Percent 42 3 2 2" xfId="24628" xr:uid="{00000000-0005-0000-0000-0000EF5B0000}"/>
    <cellStyle name="Percent 42 3 2 2 2" xfId="36535" xr:uid="{87DD3986-4C58-4BE7-9F16-5F916688DD98}"/>
    <cellStyle name="Percent 42 3 2 3" xfId="30592" xr:uid="{DC0945DC-4DD8-48A5-82B9-DE40EF6F5AF3}"/>
    <cellStyle name="Percent 42 3 3" xfId="18539" xr:uid="{00000000-0005-0000-0000-0000F05B0000}"/>
    <cellStyle name="Percent 42 3 3 2" xfId="24629" xr:uid="{00000000-0005-0000-0000-0000F15B0000}"/>
    <cellStyle name="Percent 42 3 3 2 2" xfId="36536" xr:uid="{747EFDC6-F512-4A71-B4F7-73409003E649}"/>
    <cellStyle name="Percent 42 3 3 3" xfId="30593" xr:uid="{7A911988-3A13-4646-BB0B-5D78D1878213}"/>
    <cellStyle name="Percent 42 4" xfId="18540" xr:uid="{00000000-0005-0000-0000-0000F25B0000}"/>
    <cellStyle name="Percent 42 4 2" xfId="18541" xr:uid="{00000000-0005-0000-0000-0000F35B0000}"/>
    <cellStyle name="Percent 42 4 2 2" xfId="24630" xr:uid="{00000000-0005-0000-0000-0000F45B0000}"/>
    <cellStyle name="Percent 42 4 2 2 2" xfId="36537" xr:uid="{74EE8F97-A337-43B2-B068-D330217EE29F}"/>
    <cellStyle name="Percent 42 4 2 3" xfId="30594" xr:uid="{2BC07728-7594-4B83-ABF7-793B26D15C9C}"/>
    <cellStyle name="Percent 42 4 3" xfId="18542" xr:uid="{00000000-0005-0000-0000-0000F55B0000}"/>
    <cellStyle name="Percent 42 4 3 2" xfId="24631" xr:uid="{00000000-0005-0000-0000-0000F65B0000}"/>
    <cellStyle name="Percent 42 4 3 2 2" xfId="36538" xr:uid="{5F4DB33F-E277-4D4F-9AC2-8B96133743F1}"/>
    <cellStyle name="Percent 42 4 3 3" xfId="30595" xr:uid="{59DB4FB5-C585-40EA-8C34-4294ABFC5518}"/>
    <cellStyle name="Percent 42 5" xfId="18543" xr:uid="{00000000-0005-0000-0000-0000F75B0000}"/>
    <cellStyle name="Percent 42 6" xfId="18544" xr:uid="{00000000-0005-0000-0000-0000F85B0000}"/>
    <cellStyle name="Percent 42 7" xfId="18545" xr:uid="{00000000-0005-0000-0000-0000F95B0000}"/>
    <cellStyle name="Percent 42 8" xfId="18546" xr:uid="{00000000-0005-0000-0000-0000FA5B0000}"/>
    <cellStyle name="Percent 42 9" xfId="18547" xr:uid="{00000000-0005-0000-0000-0000FB5B0000}"/>
    <cellStyle name="Percent 43" xfId="18548" xr:uid="{00000000-0005-0000-0000-0000FC5B0000}"/>
    <cellStyle name="Percent 43 2" xfId="18549" xr:uid="{00000000-0005-0000-0000-0000FD5B0000}"/>
    <cellStyle name="Percent 43 2 2" xfId="24633" xr:uid="{00000000-0005-0000-0000-0000FE5B0000}"/>
    <cellStyle name="Percent 43 2 2 2" xfId="36540" xr:uid="{316CA118-F4EB-479E-95F9-B2A11400B394}"/>
    <cellStyle name="Percent 43 2 3" xfId="30596" xr:uid="{2FB185D1-9B4E-467E-AA1B-A790365798DD}"/>
    <cellStyle name="Percent 43 3" xfId="18550" xr:uid="{00000000-0005-0000-0000-0000FF5B0000}"/>
    <cellStyle name="Percent 43 3 2" xfId="24634" xr:uid="{00000000-0005-0000-0000-0000005C0000}"/>
    <cellStyle name="Percent 43 3 2 2" xfId="36541" xr:uid="{015FB6E2-18DD-49B1-8DD4-67062E3D0E34}"/>
    <cellStyle name="Percent 43 3 3" xfId="30597" xr:uid="{4686E6B9-9A86-4FE4-9ADB-6CBBE26E39E9}"/>
    <cellStyle name="Percent 43 4" xfId="18551" xr:uid="{00000000-0005-0000-0000-0000015C0000}"/>
    <cellStyle name="Percent 43 4 2" xfId="24635" xr:uid="{00000000-0005-0000-0000-0000025C0000}"/>
    <cellStyle name="Percent 43 4 2 2" xfId="36542" xr:uid="{78E61D48-DA43-4C88-A603-C961138030B3}"/>
    <cellStyle name="Percent 43 4 3" xfId="30598" xr:uid="{EB8F7369-ECAD-46F8-BA79-2232971E3ADA}"/>
    <cellStyle name="Percent 43 5" xfId="18552" xr:uid="{00000000-0005-0000-0000-0000035C0000}"/>
    <cellStyle name="Percent 43 5 2" xfId="24636" xr:uid="{00000000-0005-0000-0000-0000045C0000}"/>
    <cellStyle name="Percent 43 5 2 2" xfId="36543" xr:uid="{4A2EF7CA-2C51-4191-A383-CCE397E9716B}"/>
    <cellStyle name="Percent 43 5 3" xfId="30599" xr:uid="{8F6E495D-723D-42EE-95B0-C3666CF74BF8}"/>
    <cellStyle name="Percent 43 6" xfId="18553" xr:uid="{00000000-0005-0000-0000-0000055C0000}"/>
    <cellStyle name="Percent 43 6 2" xfId="24637" xr:uid="{00000000-0005-0000-0000-0000065C0000}"/>
    <cellStyle name="Percent 43 6 2 2" xfId="36544" xr:uid="{21FE4A85-2E1B-47C0-A54F-B86F8C92EB69}"/>
    <cellStyle name="Percent 43 6 3" xfId="30600" xr:uid="{08A9A258-358D-45D0-BC03-9120995ACD86}"/>
    <cellStyle name="Percent 44" xfId="18554" xr:uid="{00000000-0005-0000-0000-0000075C0000}"/>
    <cellStyle name="Percent 44 2" xfId="18555" xr:uid="{00000000-0005-0000-0000-0000085C0000}"/>
    <cellStyle name="Percent 44 2 2" xfId="24638" xr:uid="{00000000-0005-0000-0000-0000095C0000}"/>
    <cellStyle name="Percent 44 2 2 2" xfId="36545" xr:uid="{B25ED1BF-E2E3-4AD8-9BB2-DD6653EE1435}"/>
    <cellStyle name="Percent 44 2 3" xfId="30601" xr:uid="{F40675DF-F379-4086-88A7-D94F6B8FB341}"/>
    <cellStyle name="Percent 44 3" xfId="18556" xr:uid="{00000000-0005-0000-0000-00000A5C0000}"/>
    <cellStyle name="Percent 44 3 2" xfId="24639" xr:uid="{00000000-0005-0000-0000-00000B5C0000}"/>
    <cellStyle name="Percent 44 3 2 2" xfId="36546" xr:uid="{94AB439E-55FB-4E30-B07C-43580D3BF767}"/>
    <cellStyle name="Percent 44 3 3" xfId="30602" xr:uid="{60DEBA7F-2998-45A3-88F4-83AC469A5D25}"/>
    <cellStyle name="Percent 44 4" xfId="18557" xr:uid="{00000000-0005-0000-0000-00000C5C0000}"/>
    <cellStyle name="Percent 44 4 2" xfId="24640" xr:uid="{00000000-0005-0000-0000-00000D5C0000}"/>
    <cellStyle name="Percent 44 4 2 2" xfId="36547" xr:uid="{14EABF6A-7372-467D-BD92-FA4377435C6D}"/>
    <cellStyle name="Percent 44 4 3" xfId="30603" xr:uid="{A46B0993-99B0-431A-A204-9B063DBC9576}"/>
    <cellStyle name="Percent 44 5" xfId="18558" xr:uid="{00000000-0005-0000-0000-00000E5C0000}"/>
    <cellStyle name="Percent 44 5 2" xfId="24641" xr:uid="{00000000-0005-0000-0000-00000F5C0000}"/>
    <cellStyle name="Percent 44 5 2 2" xfId="36548" xr:uid="{5A7A972E-F797-48B2-ACF7-DD692B064F9E}"/>
    <cellStyle name="Percent 44 5 3" xfId="30604" xr:uid="{0809E008-E7CB-4650-850E-12E0BD8D4F01}"/>
    <cellStyle name="Percent 44 6" xfId="18559" xr:uid="{00000000-0005-0000-0000-0000105C0000}"/>
    <cellStyle name="Percent 44 6 2" xfId="24642" xr:uid="{00000000-0005-0000-0000-0000115C0000}"/>
    <cellStyle name="Percent 44 6 2 2" xfId="36549" xr:uid="{1425B7C3-CEA9-4BBB-9878-47857E7B1E1D}"/>
    <cellStyle name="Percent 44 6 3" xfId="30605" xr:uid="{6A5D48CC-5BA4-4EA8-A50A-6C19C21108BD}"/>
    <cellStyle name="Percent 45" xfId="18560" xr:uid="{00000000-0005-0000-0000-0000125C0000}"/>
    <cellStyle name="Percent 45 2" xfId="18561" xr:uid="{00000000-0005-0000-0000-0000135C0000}"/>
    <cellStyle name="Percent 45 2 2" xfId="24643" xr:uid="{00000000-0005-0000-0000-0000145C0000}"/>
    <cellStyle name="Percent 45 2 2 2" xfId="36550" xr:uid="{D02CE6EF-DAB5-4FF6-8C7B-A66B8C719EF5}"/>
    <cellStyle name="Percent 45 2 3" xfId="30606" xr:uid="{02A8C0F5-EF1B-4C65-A4E6-60530217A97B}"/>
    <cellStyle name="Percent 45 3" xfId="18562" xr:uid="{00000000-0005-0000-0000-0000155C0000}"/>
    <cellStyle name="Percent 45 3 2" xfId="24644" xr:uid="{00000000-0005-0000-0000-0000165C0000}"/>
    <cellStyle name="Percent 45 3 2 2" xfId="36551" xr:uid="{EBAE4EE4-716E-4523-9238-5F835EF5AAEB}"/>
    <cellStyle name="Percent 45 3 3" xfId="30607" xr:uid="{4B965BE6-B344-47AD-B539-CD3A470B2304}"/>
    <cellStyle name="Percent 45 4" xfId="18563" xr:uid="{00000000-0005-0000-0000-0000175C0000}"/>
    <cellStyle name="Percent 45 4 2" xfId="24645" xr:uid="{00000000-0005-0000-0000-0000185C0000}"/>
    <cellStyle name="Percent 45 4 2 2" xfId="36552" xr:uid="{9C9A0737-121A-4282-AEB6-2EF3F82246E0}"/>
    <cellStyle name="Percent 45 4 3" xfId="30608" xr:uid="{D5DF0677-A4AA-47AA-8B7F-3DF60DB7E8B0}"/>
    <cellStyle name="Percent 45 5" xfId="18564" xr:uid="{00000000-0005-0000-0000-0000195C0000}"/>
    <cellStyle name="Percent 45 5 2" xfId="24646" xr:uid="{00000000-0005-0000-0000-00001A5C0000}"/>
    <cellStyle name="Percent 45 5 2 2" xfId="36553" xr:uid="{86F5E0A6-65DA-42BD-976B-ECC784AB495E}"/>
    <cellStyle name="Percent 45 5 3" xfId="30609" xr:uid="{89C2C692-765A-42FD-AC45-19378C3671D9}"/>
    <cellStyle name="Percent 45 6" xfId="18565" xr:uid="{00000000-0005-0000-0000-00001B5C0000}"/>
    <cellStyle name="Percent 45 6 2" xfId="24647" xr:uid="{00000000-0005-0000-0000-00001C5C0000}"/>
    <cellStyle name="Percent 45 6 2 2" xfId="36554" xr:uid="{E1CC5B24-A082-4F29-A7F9-103ECB7A9E11}"/>
    <cellStyle name="Percent 45 6 3" xfId="30610" xr:uid="{B965F410-350A-4DAD-8757-58788705D0DF}"/>
    <cellStyle name="Percent 46" xfId="18566" xr:uid="{00000000-0005-0000-0000-00001D5C0000}"/>
    <cellStyle name="Percent 46 2" xfId="18567" xr:uid="{00000000-0005-0000-0000-00001E5C0000}"/>
    <cellStyle name="Percent 46 2 2" xfId="24648" xr:uid="{00000000-0005-0000-0000-00001F5C0000}"/>
    <cellStyle name="Percent 46 2 2 2" xfId="36555" xr:uid="{36E371D5-BE95-4F8F-8F75-5D5984431899}"/>
    <cellStyle name="Percent 46 2 3" xfId="30611" xr:uid="{CA986AFA-2855-48E7-B9EC-8C5404C83133}"/>
    <cellStyle name="Percent 46 3" xfId="18568" xr:uid="{00000000-0005-0000-0000-0000205C0000}"/>
    <cellStyle name="Percent 46 3 2" xfId="24649" xr:uid="{00000000-0005-0000-0000-0000215C0000}"/>
    <cellStyle name="Percent 46 3 2 2" xfId="36556" xr:uid="{80BD9E79-046F-4682-902D-EAE15F5A4BA1}"/>
    <cellStyle name="Percent 46 3 3" xfId="30612" xr:uid="{9ACBE1EF-53FE-4941-BDA3-4CBAEDAA4638}"/>
    <cellStyle name="Percent 46 4" xfId="18569" xr:uid="{00000000-0005-0000-0000-0000225C0000}"/>
    <cellStyle name="Percent 46 4 2" xfId="24650" xr:uid="{00000000-0005-0000-0000-0000235C0000}"/>
    <cellStyle name="Percent 46 4 2 2" xfId="36557" xr:uid="{50C30BEA-4983-4A9A-B2AD-93C0EE60E8D8}"/>
    <cellStyle name="Percent 46 4 3" xfId="30613" xr:uid="{C4CBE709-9C73-49A1-9C5A-9EED2C2B1E0D}"/>
    <cellStyle name="Percent 46 5" xfId="18570" xr:uid="{00000000-0005-0000-0000-0000245C0000}"/>
    <cellStyle name="Percent 46 5 2" xfId="24651" xr:uid="{00000000-0005-0000-0000-0000255C0000}"/>
    <cellStyle name="Percent 46 5 2 2" xfId="36558" xr:uid="{932A88B9-1F52-4107-BF24-1861846164FF}"/>
    <cellStyle name="Percent 46 5 3" xfId="30614" xr:uid="{E7BE7C9D-183A-49C0-8A60-0BE7CBB7AAD9}"/>
    <cellStyle name="Percent 46 6" xfId="18571" xr:uid="{00000000-0005-0000-0000-0000265C0000}"/>
    <cellStyle name="Percent 46 6 2" xfId="24652" xr:uid="{00000000-0005-0000-0000-0000275C0000}"/>
    <cellStyle name="Percent 46 6 2 2" xfId="36559" xr:uid="{A7F0949F-36F9-4117-BE89-3FC5472DA5B1}"/>
    <cellStyle name="Percent 46 6 3" xfId="30615" xr:uid="{1EC44AE1-75B8-4F59-BB1C-F8D6E586EA9C}"/>
    <cellStyle name="Percent 47" xfId="18572" xr:uid="{00000000-0005-0000-0000-0000285C0000}"/>
    <cellStyle name="Percent 47 2" xfId="18573" xr:uid="{00000000-0005-0000-0000-0000295C0000}"/>
    <cellStyle name="Percent 47 2 2" xfId="18574" xr:uid="{00000000-0005-0000-0000-00002A5C0000}"/>
    <cellStyle name="Percent 47 2 2 2" xfId="24653" xr:uid="{00000000-0005-0000-0000-00002B5C0000}"/>
    <cellStyle name="Percent 47 2 2 2 2" xfId="36560" xr:uid="{962B6A33-16C6-4E52-9EC1-C08FC42B4014}"/>
    <cellStyle name="Percent 47 2 2 3" xfId="30616" xr:uid="{B98ADE15-6D40-4F5C-B35F-5C4E689FBC28}"/>
    <cellStyle name="Percent 47 2 3" xfId="18575" xr:uid="{00000000-0005-0000-0000-00002C5C0000}"/>
    <cellStyle name="Percent 47 2 3 2" xfId="24654" xr:uid="{00000000-0005-0000-0000-00002D5C0000}"/>
    <cellStyle name="Percent 47 2 3 2 2" xfId="36561" xr:uid="{B993F492-D0FC-4858-A8B3-4D80515D1854}"/>
    <cellStyle name="Percent 47 2 3 3" xfId="30617" xr:uid="{9C5473F3-D91F-4155-9E89-881ABE6091DA}"/>
    <cellStyle name="Percent 47 3" xfId="18576" xr:uid="{00000000-0005-0000-0000-00002E5C0000}"/>
    <cellStyle name="Percent 47 3 2" xfId="24655" xr:uid="{00000000-0005-0000-0000-00002F5C0000}"/>
    <cellStyle name="Percent 47 3 2 2" xfId="36562" xr:uid="{B5CBE234-B4EC-4CC9-8ED6-3FFFF6E394BD}"/>
    <cellStyle name="Percent 47 3 3" xfId="30618" xr:uid="{38EA0A8D-0F24-4DB5-939A-303BECF09E44}"/>
    <cellStyle name="Percent 47 4" xfId="18577" xr:uid="{00000000-0005-0000-0000-0000305C0000}"/>
    <cellStyle name="Percent 47 4 2" xfId="24656" xr:uid="{00000000-0005-0000-0000-0000315C0000}"/>
    <cellStyle name="Percent 47 4 2 2" xfId="36563" xr:uid="{19A495C1-6D8C-4D7F-82DE-0D8C268FDCC3}"/>
    <cellStyle name="Percent 47 4 3" xfId="30619" xr:uid="{07968714-2426-4401-84D3-2636B6224AE9}"/>
    <cellStyle name="Percent 47 5" xfId="18578" xr:uid="{00000000-0005-0000-0000-0000325C0000}"/>
    <cellStyle name="Percent 47 5 2" xfId="24657" xr:uid="{00000000-0005-0000-0000-0000335C0000}"/>
    <cellStyle name="Percent 47 5 2 2" xfId="36564" xr:uid="{340FCE66-D3E0-4269-9D7C-C91EB4BC5894}"/>
    <cellStyle name="Percent 47 5 3" xfId="30620" xr:uid="{A688A373-6B75-4182-B0D3-558667D38B84}"/>
    <cellStyle name="Percent 47 6" xfId="18579" xr:uid="{00000000-0005-0000-0000-0000345C0000}"/>
    <cellStyle name="Percent 47 6 2" xfId="24658" xr:uid="{00000000-0005-0000-0000-0000355C0000}"/>
    <cellStyle name="Percent 47 6 2 2" xfId="36565" xr:uid="{B072883D-8890-4DA9-9A17-266CC13D3708}"/>
    <cellStyle name="Percent 47 6 3" xfId="30621" xr:uid="{31A1BE94-A1FE-4DB7-8DE0-60DAAC901DCD}"/>
    <cellStyle name="Percent 48" xfId="18580" xr:uid="{00000000-0005-0000-0000-0000365C0000}"/>
    <cellStyle name="Percent 48 2" xfId="18581" xr:uid="{00000000-0005-0000-0000-0000375C0000}"/>
    <cellStyle name="Percent 48 2 2" xfId="18582" xr:uid="{00000000-0005-0000-0000-0000385C0000}"/>
    <cellStyle name="Percent 48 2 2 2" xfId="24659" xr:uid="{00000000-0005-0000-0000-0000395C0000}"/>
    <cellStyle name="Percent 48 2 2 2 2" xfId="36566" xr:uid="{0399CE6F-B56D-4AA7-AA0F-D0E7F4C99A37}"/>
    <cellStyle name="Percent 48 2 2 3" xfId="30622" xr:uid="{3469ABE8-85E3-4785-B402-13D2A992269A}"/>
    <cellStyle name="Percent 48 2 3" xfId="18583" xr:uid="{00000000-0005-0000-0000-00003A5C0000}"/>
    <cellStyle name="Percent 48 2 3 2" xfId="24660" xr:uid="{00000000-0005-0000-0000-00003B5C0000}"/>
    <cellStyle name="Percent 48 2 3 2 2" xfId="36567" xr:uid="{31FC7F58-66AA-4310-93FD-622988391211}"/>
    <cellStyle name="Percent 48 2 3 3" xfId="30623" xr:uid="{2F9FFD91-A1B0-4E4D-A916-E7DA6E4858FE}"/>
    <cellStyle name="Percent 48 3" xfId="18584" xr:uid="{00000000-0005-0000-0000-00003C5C0000}"/>
    <cellStyle name="Percent 48 3 2" xfId="24661" xr:uid="{00000000-0005-0000-0000-00003D5C0000}"/>
    <cellStyle name="Percent 48 3 2 2" xfId="36568" xr:uid="{34A1670F-677F-48A5-9A23-5F69AB51252F}"/>
    <cellStyle name="Percent 48 3 3" xfId="30624" xr:uid="{826779BB-1C08-4502-844B-C9E1E56B2D44}"/>
    <cellStyle name="Percent 48 4" xfId="18585" xr:uid="{00000000-0005-0000-0000-00003E5C0000}"/>
    <cellStyle name="Percent 48 4 2" xfId="24662" xr:uid="{00000000-0005-0000-0000-00003F5C0000}"/>
    <cellStyle name="Percent 48 4 2 2" xfId="36569" xr:uid="{F47B8AB5-22A2-4711-B2DF-DAB0869E8C55}"/>
    <cellStyle name="Percent 48 4 3" xfId="30625" xr:uid="{70A13AAD-2C07-433E-BC4D-81EC132058C5}"/>
    <cellStyle name="Percent 48 5" xfId="18586" xr:uid="{00000000-0005-0000-0000-0000405C0000}"/>
    <cellStyle name="Percent 48 5 2" xfId="24663" xr:uid="{00000000-0005-0000-0000-0000415C0000}"/>
    <cellStyle name="Percent 48 5 2 2" xfId="36570" xr:uid="{5FD971DF-32F3-498F-B5DB-612AF7845468}"/>
    <cellStyle name="Percent 48 5 3" xfId="30626" xr:uid="{03F23E4D-2E4D-4D0B-98E9-B5F80CA1959F}"/>
    <cellStyle name="Percent 48 6" xfId="18587" xr:uid="{00000000-0005-0000-0000-0000425C0000}"/>
    <cellStyle name="Percent 48 6 2" xfId="24664" xr:uid="{00000000-0005-0000-0000-0000435C0000}"/>
    <cellStyle name="Percent 48 6 2 2" xfId="36571" xr:uid="{16DF390B-4A39-438E-A256-31158781C8BC}"/>
    <cellStyle name="Percent 48 6 3" xfId="30627" xr:uid="{DB262EE3-98BF-4F7C-B32E-FC43C35F24EC}"/>
    <cellStyle name="Percent 49" xfId="18588" xr:uid="{00000000-0005-0000-0000-0000445C0000}"/>
    <cellStyle name="Percent 49 2" xfId="18589" xr:uid="{00000000-0005-0000-0000-0000455C0000}"/>
    <cellStyle name="Percent 49 2 2" xfId="24665" xr:uid="{00000000-0005-0000-0000-0000465C0000}"/>
    <cellStyle name="Percent 49 2 2 2" xfId="36572" xr:uid="{4E42BD20-8B4F-4118-99DC-95541C171579}"/>
    <cellStyle name="Percent 49 2 3" xfId="30628" xr:uid="{129362AA-2D37-4FB9-AFB7-B9F18BD7FB7F}"/>
    <cellStyle name="Percent 49 3" xfId="18590" xr:uid="{00000000-0005-0000-0000-0000475C0000}"/>
    <cellStyle name="Percent 49 3 2" xfId="24666" xr:uid="{00000000-0005-0000-0000-0000485C0000}"/>
    <cellStyle name="Percent 49 3 2 2" xfId="36573" xr:uid="{49D6FDB8-B1A3-4BDE-94CF-31CB0303BD04}"/>
    <cellStyle name="Percent 49 3 3" xfId="30629" xr:uid="{86AA4315-AD6E-4D3B-897C-D8900A15AA55}"/>
    <cellStyle name="Percent 49 4" xfId="18591" xr:uid="{00000000-0005-0000-0000-0000495C0000}"/>
    <cellStyle name="Percent 49 4 2" xfId="24667" xr:uid="{00000000-0005-0000-0000-00004A5C0000}"/>
    <cellStyle name="Percent 49 4 2 2" xfId="36574" xr:uid="{A347DDB2-6AE8-4CF9-BD20-E188CC7777E6}"/>
    <cellStyle name="Percent 49 4 3" xfId="30630" xr:uid="{E03AA326-C75D-403D-9140-42468DB7C285}"/>
    <cellStyle name="Percent 49 5" xfId="18592" xr:uid="{00000000-0005-0000-0000-00004B5C0000}"/>
    <cellStyle name="Percent 49 5 2" xfId="24668" xr:uid="{00000000-0005-0000-0000-00004C5C0000}"/>
    <cellStyle name="Percent 49 5 2 2" xfId="36575" xr:uid="{9C154023-633D-4448-B220-6C1DA96C6CB0}"/>
    <cellStyle name="Percent 49 5 3" xfId="30631" xr:uid="{547903D0-ABAD-49FC-ADCF-E6BE0633D7C5}"/>
    <cellStyle name="Percent 49 6" xfId="18593" xr:uid="{00000000-0005-0000-0000-00004D5C0000}"/>
    <cellStyle name="Percent 49 6 2" xfId="24669" xr:uid="{00000000-0005-0000-0000-00004E5C0000}"/>
    <cellStyle name="Percent 49 6 2 2" xfId="36576" xr:uid="{6931C6A3-2112-4D8F-AD52-1A7CB2553B1F}"/>
    <cellStyle name="Percent 49 6 3" xfId="30632" xr:uid="{5D1FB2D5-AE83-4DDB-BFC2-AA24E3EC6F7B}"/>
    <cellStyle name="Percent 5" xfId="18594" xr:uid="{00000000-0005-0000-0000-00004F5C0000}"/>
    <cellStyle name="Percent 5 10" xfId="18595" xr:uid="{00000000-0005-0000-0000-0000505C0000}"/>
    <cellStyle name="Percent 5 10 2" xfId="24670" xr:uid="{00000000-0005-0000-0000-0000515C0000}"/>
    <cellStyle name="Percent 5 10 2 2" xfId="36577" xr:uid="{AEA938E6-DC66-445E-A107-CFB547B78C08}"/>
    <cellStyle name="Percent 5 10 3" xfId="30633" xr:uid="{9AAEDEB9-F469-4BAC-899B-00052DCDF81A}"/>
    <cellStyle name="Percent 5 11" xfId="18596" xr:uid="{00000000-0005-0000-0000-0000525C0000}"/>
    <cellStyle name="Percent 5 11 2" xfId="24671" xr:uid="{00000000-0005-0000-0000-0000535C0000}"/>
    <cellStyle name="Percent 5 11 2 2" xfId="36578" xr:uid="{57236B70-69C0-4F3A-A6E3-14093BC54969}"/>
    <cellStyle name="Percent 5 11 3" xfId="30634" xr:uid="{9B1D0D5A-5CB1-4EA4-9631-3CE8BC2023B9}"/>
    <cellStyle name="Percent 5 2" xfId="18597" xr:uid="{00000000-0005-0000-0000-0000545C0000}"/>
    <cellStyle name="Percent 5 2 2" xfId="18598" xr:uid="{00000000-0005-0000-0000-0000555C0000}"/>
    <cellStyle name="Percent 5 2 2 2" xfId="24673" xr:uid="{00000000-0005-0000-0000-0000565C0000}"/>
    <cellStyle name="Percent 5 2 2 2 2" xfId="36580" xr:uid="{381EADB0-0033-4499-B389-C918249CABB4}"/>
    <cellStyle name="Percent 5 2 2 3" xfId="30636" xr:uid="{BCBBF6B5-25AA-4D08-AAEA-C7C5073DEE72}"/>
    <cellStyle name="Percent 5 2 3" xfId="18599" xr:uid="{00000000-0005-0000-0000-0000575C0000}"/>
    <cellStyle name="Percent 5 2 3 2" xfId="24674" xr:uid="{00000000-0005-0000-0000-0000585C0000}"/>
    <cellStyle name="Percent 5 2 3 2 2" xfId="36581" xr:uid="{850E129C-5F2A-4CF9-9FE6-8297118C0D44}"/>
    <cellStyle name="Percent 5 2 3 3" xfId="30637" xr:uid="{653B7E6E-5BF4-4D2D-B7A4-AB9544CDF0B4}"/>
    <cellStyle name="Percent 5 2 4" xfId="24672" xr:uid="{00000000-0005-0000-0000-0000595C0000}"/>
    <cellStyle name="Percent 5 2 4 2" xfId="36579" xr:uid="{D8339371-1933-49AB-8874-DC3B56536858}"/>
    <cellStyle name="Percent 5 2 5" xfId="30635" xr:uid="{79A7CE31-835F-488C-AF65-4101897AF1AF}"/>
    <cellStyle name="Percent 5 3" xfId="18600" xr:uid="{00000000-0005-0000-0000-00005A5C0000}"/>
    <cellStyle name="Percent 5 3 2" xfId="18601" xr:uid="{00000000-0005-0000-0000-00005B5C0000}"/>
    <cellStyle name="Percent 5 3 2 2" xfId="24676" xr:uid="{00000000-0005-0000-0000-00005C5C0000}"/>
    <cellStyle name="Percent 5 3 2 2 2" xfId="36583" xr:uid="{4689B0EE-BF46-4F5E-8A0B-C046FE7D5A22}"/>
    <cellStyle name="Percent 5 3 2 3" xfId="30639" xr:uid="{11F98E52-AA3F-4A78-ABBC-CCBD103C5979}"/>
    <cellStyle name="Percent 5 3 3" xfId="24675" xr:uid="{00000000-0005-0000-0000-00005D5C0000}"/>
    <cellStyle name="Percent 5 3 3 2" xfId="36582" xr:uid="{31E6B58D-33F5-4217-94FC-1584173614A9}"/>
    <cellStyle name="Percent 5 3 4" xfId="30638" xr:uid="{E72A11BE-7F35-4E75-906C-0AFB9710D3DD}"/>
    <cellStyle name="Percent 5 4" xfId="18602" xr:uid="{00000000-0005-0000-0000-00005E5C0000}"/>
    <cellStyle name="Percent 5 4 2" xfId="18603" xr:uid="{00000000-0005-0000-0000-00005F5C0000}"/>
    <cellStyle name="Percent 5 4 2 2" xfId="24678" xr:uid="{00000000-0005-0000-0000-0000605C0000}"/>
    <cellStyle name="Percent 5 4 2 2 2" xfId="36585" xr:uid="{E1D9CCCE-4290-4C5B-9236-D9A7132083FB}"/>
    <cellStyle name="Percent 5 4 2 3" xfId="30641" xr:uid="{B3897778-D554-4346-82D5-9D0167FBC085}"/>
    <cellStyle name="Percent 5 4 3" xfId="24677" xr:uid="{00000000-0005-0000-0000-0000615C0000}"/>
    <cellStyle name="Percent 5 4 3 2" xfId="36584" xr:uid="{55BC9C5E-C4CA-4DCB-A97D-DF35AC527DB5}"/>
    <cellStyle name="Percent 5 4 4" xfId="30640" xr:uid="{B6FF4ED3-0C21-46C1-BECE-BED1B18E756E}"/>
    <cellStyle name="Percent 5 5" xfId="18604" xr:uid="{00000000-0005-0000-0000-0000625C0000}"/>
    <cellStyle name="Percent 5 5 2" xfId="24679" xr:uid="{00000000-0005-0000-0000-0000635C0000}"/>
    <cellStyle name="Percent 5 5 2 2" xfId="36586" xr:uid="{79C2DF55-39D0-4315-9678-EA04D5559A2E}"/>
    <cellStyle name="Percent 5 5 3" xfId="30642" xr:uid="{CDD3992B-7846-440F-B160-C8143485D3F8}"/>
    <cellStyle name="Percent 5 6" xfId="18605" xr:uid="{00000000-0005-0000-0000-0000645C0000}"/>
    <cellStyle name="Percent 5 6 2" xfId="24680" xr:uid="{00000000-0005-0000-0000-0000655C0000}"/>
    <cellStyle name="Percent 5 6 2 2" xfId="36587" xr:uid="{2FD6D70C-B928-4FB3-9BF2-8FF2CF03ACC7}"/>
    <cellStyle name="Percent 5 6 3" xfId="30643" xr:uid="{FF180D25-3B78-4050-B23D-745EC67E40F7}"/>
    <cellStyle name="Percent 5 7" xfId="18606" xr:uid="{00000000-0005-0000-0000-0000665C0000}"/>
    <cellStyle name="Percent 5 7 2" xfId="24681" xr:uid="{00000000-0005-0000-0000-0000675C0000}"/>
    <cellStyle name="Percent 5 7 2 2" xfId="36588" xr:uid="{F58F4EAF-2DA4-41D3-BF4A-92CE2E753B74}"/>
    <cellStyle name="Percent 5 7 3" xfId="30644" xr:uid="{D8D2AC40-94A4-41B0-93FF-52F9B8155D4E}"/>
    <cellStyle name="Percent 5 8" xfId="18607" xr:uid="{00000000-0005-0000-0000-0000685C0000}"/>
    <cellStyle name="Percent 5 8 2" xfId="24682" xr:uid="{00000000-0005-0000-0000-0000695C0000}"/>
    <cellStyle name="Percent 5 8 2 2" xfId="36589" xr:uid="{8B372BD1-176E-418F-A509-7007F56A8095}"/>
    <cellStyle name="Percent 5 8 3" xfId="30645" xr:uid="{5D301E85-CC5E-44DE-84F2-B3360B54A119}"/>
    <cellStyle name="Percent 5 9" xfId="18608" xr:uid="{00000000-0005-0000-0000-00006A5C0000}"/>
    <cellStyle name="Percent 5 9 2" xfId="24683" xr:uid="{00000000-0005-0000-0000-00006B5C0000}"/>
    <cellStyle name="Percent 5 9 2 2" xfId="36590" xr:uid="{BEB6B397-9FA1-4F14-8442-73A960C605A7}"/>
    <cellStyle name="Percent 5 9 3" xfId="30646" xr:uid="{D1535AEC-3A0F-4953-A385-8C39078AD050}"/>
    <cellStyle name="Percent 50" xfId="18609" xr:uid="{00000000-0005-0000-0000-00006C5C0000}"/>
    <cellStyle name="Percent 50 2" xfId="18610" xr:uid="{00000000-0005-0000-0000-00006D5C0000}"/>
    <cellStyle name="Percent 50 2 2" xfId="24684" xr:uid="{00000000-0005-0000-0000-00006E5C0000}"/>
    <cellStyle name="Percent 50 2 2 2" xfId="36591" xr:uid="{FC797144-AED9-42B0-AFCA-E69E6358F5DB}"/>
    <cellStyle name="Percent 50 2 3" xfId="30647" xr:uid="{4C9EFA0F-AB2D-4834-B23E-0DE876A80C06}"/>
    <cellStyle name="Percent 50 3" xfId="18611" xr:uid="{00000000-0005-0000-0000-00006F5C0000}"/>
    <cellStyle name="Percent 50 3 2" xfId="24685" xr:uid="{00000000-0005-0000-0000-0000705C0000}"/>
    <cellStyle name="Percent 50 3 2 2" xfId="36592" xr:uid="{41DA7E83-674C-47A8-82F9-691B73F51095}"/>
    <cellStyle name="Percent 50 3 3" xfId="30648" xr:uid="{D668539A-38F2-4CAD-92C1-04C26356672C}"/>
    <cellStyle name="Percent 50 4" xfId="18612" xr:uid="{00000000-0005-0000-0000-0000715C0000}"/>
    <cellStyle name="Percent 50 4 2" xfId="24686" xr:uid="{00000000-0005-0000-0000-0000725C0000}"/>
    <cellStyle name="Percent 50 4 2 2" xfId="36593" xr:uid="{4AA67FA8-1FB0-41B1-81E0-21E1933301ED}"/>
    <cellStyle name="Percent 50 4 3" xfId="30649" xr:uid="{844E0BD0-18FE-4F00-B6D7-6B9BB9655C2F}"/>
    <cellStyle name="Percent 50 5" xfId="18613" xr:uid="{00000000-0005-0000-0000-0000735C0000}"/>
    <cellStyle name="Percent 50 5 2" xfId="24687" xr:uid="{00000000-0005-0000-0000-0000745C0000}"/>
    <cellStyle name="Percent 50 5 2 2" xfId="36594" xr:uid="{3A8819AD-58B8-4FEA-82C7-C19947951D78}"/>
    <cellStyle name="Percent 50 5 3" xfId="30650" xr:uid="{59F96AFD-E374-49C3-AC16-3C923ADABBEA}"/>
    <cellStyle name="Percent 50 6" xfId="18614" xr:uid="{00000000-0005-0000-0000-0000755C0000}"/>
    <cellStyle name="Percent 50 6 2" xfId="24688" xr:uid="{00000000-0005-0000-0000-0000765C0000}"/>
    <cellStyle name="Percent 50 6 2 2" xfId="36595" xr:uid="{385AABC8-8A31-48CF-B76C-3C334D9418DA}"/>
    <cellStyle name="Percent 50 6 3" xfId="30651" xr:uid="{C71CB281-5A2E-4AEA-87CA-4EC73FA14639}"/>
    <cellStyle name="Percent 51" xfId="18615" xr:uid="{00000000-0005-0000-0000-0000775C0000}"/>
    <cellStyle name="Percent 51 2" xfId="18616" xr:uid="{00000000-0005-0000-0000-0000785C0000}"/>
    <cellStyle name="Percent 51 2 2" xfId="24689" xr:uid="{00000000-0005-0000-0000-0000795C0000}"/>
    <cellStyle name="Percent 51 2 2 2" xfId="36596" xr:uid="{C58BAB66-E7BD-4C48-AA7F-0529F0712ED1}"/>
    <cellStyle name="Percent 51 2 3" xfId="30652" xr:uid="{EA29E5AC-4489-4E4D-983A-51F0AC3A460A}"/>
    <cellStyle name="Percent 51 3" xfId="18617" xr:uid="{00000000-0005-0000-0000-00007A5C0000}"/>
    <cellStyle name="Percent 51 3 2" xfId="24690" xr:uid="{00000000-0005-0000-0000-00007B5C0000}"/>
    <cellStyle name="Percent 51 3 2 2" xfId="36597" xr:uid="{E019B022-78E0-4862-9792-9737F2BE8347}"/>
    <cellStyle name="Percent 51 3 3" xfId="30653" xr:uid="{4CAA81CA-DA2D-48F3-B09F-0BC92B3B1CE9}"/>
    <cellStyle name="Percent 51 4" xfId="18618" xr:uid="{00000000-0005-0000-0000-00007C5C0000}"/>
    <cellStyle name="Percent 51 4 2" xfId="24691" xr:uid="{00000000-0005-0000-0000-00007D5C0000}"/>
    <cellStyle name="Percent 51 4 2 2" xfId="36598" xr:uid="{73716128-7FCA-4179-91D8-72AE280035EE}"/>
    <cellStyle name="Percent 51 4 3" xfId="30654" xr:uid="{7D360C8C-58FA-4B95-A718-8152D62478F2}"/>
    <cellStyle name="Percent 51 5" xfId="18619" xr:uid="{00000000-0005-0000-0000-00007E5C0000}"/>
    <cellStyle name="Percent 51 5 2" xfId="24692" xr:uid="{00000000-0005-0000-0000-00007F5C0000}"/>
    <cellStyle name="Percent 51 5 2 2" xfId="36599" xr:uid="{0495598A-8FC3-4849-8CF5-0C0BADE6BD07}"/>
    <cellStyle name="Percent 51 5 3" xfId="30655" xr:uid="{A7A5E84B-BD7E-4867-B220-D248B6BD0E30}"/>
    <cellStyle name="Percent 51 6" xfId="18620" xr:uid="{00000000-0005-0000-0000-0000805C0000}"/>
    <cellStyle name="Percent 51 6 2" xfId="24693" xr:uid="{00000000-0005-0000-0000-0000815C0000}"/>
    <cellStyle name="Percent 51 6 2 2" xfId="36600" xr:uid="{C711A8AC-E73F-443B-8831-347D3FBFBA28}"/>
    <cellStyle name="Percent 51 6 3" xfId="30656" xr:uid="{458B6385-1789-4E18-BCE6-582088B57447}"/>
    <cellStyle name="Percent 52" xfId="18621" xr:uid="{00000000-0005-0000-0000-0000825C0000}"/>
    <cellStyle name="Percent 52 2" xfId="18622" xr:uid="{00000000-0005-0000-0000-0000835C0000}"/>
    <cellStyle name="Percent 52 2 2" xfId="24694" xr:uid="{00000000-0005-0000-0000-0000845C0000}"/>
    <cellStyle name="Percent 52 2 2 2" xfId="36601" xr:uid="{3F68485A-AC62-4327-A101-8C925DCF8710}"/>
    <cellStyle name="Percent 52 2 3" xfId="30657" xr:uid="{3E973030-4D7E-41E1-A1AE-CE74163E121B}"/>
    <cellStyle name="Percent 52 3" xfId="18623" xr:uid="{00000000-0005-0000-0000-0000855C0000}"/>
    <cellStyle name="Percent 52 3 2" xfId="24695" xr:uid="{00000000-0005-0000-0000-0000865C0000}"/>
    <cellStyle name="Percent 52 3 2 2" xfId="36602" xr:uid="{CF7C7105-26E9-4BB7-9470-004C46B10E8E}"/>
    <cellStyle name="Percent 52 3 3" xfId="30658" xr:uid="{6671EDA8-80D7-482F-8272-F1D3D2E3E570}"/>
    <cellStyle name="Percent 52 4" xfId="18624" xr:uid="{00000000-0005-0000-0000-0000875C0000}"/>
    <cellStyle name="Percent 52 4 2" xfId="24696" xr:uid="{00000000-0005-0000-0000-0000885C0000}"/>
    <cellStyle name="Percent 52 4 2 2" xfId="36603" xr:uid="{275B326E-6AA1-452F-A26C-360945454347}"/>
    <cellStyle name="Percent 52 4 3" xfId="30659" xr:uid="{F8B3BCF3-EB05-4F2C-9483-57C1CBF4CF39}"/>
    <cellStyle name="Percent 52 5" xfId="18625" xr:uid="{00000000-0005-0000-0000-0000895C0000}"/>
    <cellStyle name="Percent 52 5 2" xfId="24697" xr:uid="{00000000-0005-0000-0000-00008A5C0000}"/>
    <cellStyle name="Percent 52 5 2 2" xfId="36604" xr:uid="{2D00781C-BA8D-479E-A065-C92853009587}"/>
    <cellStyle name="Percent 52 5 3" xfId="30660" xr:uid="{82E2641B-AAE6-4250-90DF-BF53B5618B50}"/>
    <cellStyle name="Percent 52 6" xfId="18626" xr:uid="{00000000-0005-0000-0000-00008B5C0000}"/>
    <cellStyle name="Percent 52 6 2" xfId="24698" xr:uid="{00000000-0005-0000-0000-00008C5C0000}"/>
    <cellStyle name="Percent 52 6 2 2" xfId="36605" xr:uid="{EEC9CD1D-D08C-41F3-B12F-74E52F4D4229}"/>
    <cellStyle name="Percent 52 6 3" xfId="30661" xr:uid="{F580C57A-7212-49B5-B73C-06511CAF1099}"/>
    <cellStyle name="Percent 53" xfId="18627" xr:uid="{00000000-0005-0000-0000-00008D5C0000}"/>
    <cellStyle name="Percent 53 2" xfId="18628" xr:uid="{00000000-0005-0000-0000-00008E5C0000}"/>
    <cellStyle name="Percent 53 2 2" xfId="24699" xr:uid="{00000000-0005-0000-0000-00008F5C0000}"/>
    <cellStyle name="Percent 53 2 2 2" xfId="36606" xr:uid="{640CC7B2-6A24-4D7E-8CF1-F15BED8387CB}"/>
    <cellStyle name="Percent 53 2 3" xfId="30662" xr:uid="{07C36A73-BBDE-4093-90AC-5990A55E403C}"/>
    <cellStyle name="Percent 53 3" xfId="18629" xr:uid="{00000000-0005-0000-0000-0000905C0000}"/>
    <cellStyle name="Percent 53 3 2" xfId="24700" xr:uid="{00000000-0005-0000-0000-0000915C0000}"/>
    <cellStyle name="Percent 53 3 2 2" xfId="36607" xr:uid="{585C8C0B-286B-4C7D-BEAE-39AE4A34C4B9}"/>
    <cellStyle name="Percent 53 3 3" xfId="30663" xr:uid="{27F4C77A-B5AC-4CB3-868A-FDDE54C1AA5B}"/>
    <cellStyle name="Percent 53 4" xfId="18630" xr:uid="{00000000-0005-0000-0000-0000925C0000}"/>
    <cellStyle name="Percent 53 4 2" xfId="24701" xr:uid="{00000000-0005-0000-0000-0000935C0000}"/>
    <cellStyle name="Percent 53 4 2 2" xfId="36608" xr:uid="{82C40B62-3F48-4E7A-842F-C7A78A695F40}"/>
    <cellStyle name="Percent 53 4 3" xfId="30664" xr:uid="{857EA2A5-2015-45D0-859E-F00C75AF7AFF}"/>
    <cellStyle name="Percent 53 5" xfId="18631" xr:uid="{00000000-0005-0000-0000-0000945C0000}"/>
    <cellStyle name="Percent 53 5 2" xfId="24702" xr:uid="{00000000-0005-0000-0000-0000955C0000}"/>
    <cellStyle name="Percent 53 5 2 2" xfId="36609" xr:uid="{E251907C-7703-411F-AD7B-4980C1BF66D6}"/>
    <cellStyle name="Percent 53 5 3" xfId="30665" xr:uid="{2BF14FDE-D872-4BA4-876F-AEFCE4A51893}"/>
    <cellStyle name="Percent 53 6" xfId="18632" xr:uid="{00000000-0005-0000-0000-0000965C0000}"/>
    <cellStyle name="Percent 53 6 2" xfId="24703" xr:uid="{00000000-0005-0000-0000-0000975C0000}"/>
    <cellStyle name="Percent 53 6 2 2" xfId="36610" xr:uid="{1A34D25C-7492-4EDF-9E21-8EA674CF5526}"/>
    <cellStyle name="Percent 53 6 3" xfId="30666" xr:uid="{2E1886FE-D5F4-48CF-90C3-BB1E408D2FAA}"/>
    <cellStyle name="Percent 54" xfId="18633" xr:uid="{00000000-0005-0000-0000-0000985C0000}"/>
    <cellStyle name="Percent 54 2" xfId="18634" xr:uid="{00000000-0005-0000-0000-0000995C0000}"/>
    <cellStyle name="Percent 54 2 2" xfId="24704" xr:uid="{00000000-0005-0000-0000-00009A5C0000}"/>
    <cellStyle name="Percent 54 2 2 2" xfId="36611" xr:uid="{2EF5CE4A-274C-479A-9893-9E8CE9FCA426}"/>
    <cellStyle name="Percent 54 2 3" xfId="30667" xr:uid="{057C334E-3CDC-4C7F-BC15-EB7860F6B271}"/>
    <cellStyle name="Percent 54 3" xfId="18635" xr:uid="{00000000-0005-0000-0000-00009B5C0000}"/>
    <cellStyle name="Percent 54 3 2" xfId="24705" xr:uid="{00000000-0005-0000-0000-00009C5C0000}"/>
    <cellStyle name="Percent 54 3 2 2" xfId="36612" xr:uid="{967315E0-18D0-4098-B7F9-5525367C5407}"/>
    <cellStyle name="Percent 54 3 3" xfId="30668" xr:uid="{CBB1083C-E9BE-4503-AE65-9779DA00EACB}"/>
    <cellStyle name="Percent 54 4" xfId="18636" xr:uid="{00000000-0005-0000-0000-00009D5C0000}"/>
    <cellStyle name="Percent 54 4 2" xfId="24706" xr:uid="{00000000-0005-0000-0000-00009E5C0000}"/>
    <cellStyle name="Percent 54 4 2 2" xfId="36613" xr:uid="{1AFD708F-6406-4646-8563-FB10C965DD8A}"/>
    <cellStyle name="Percent 54 4 3" xfId="30669" xr:uid="{B10E1A0A-45D0-4C3E-AB77-F0322EE9C8CA}"/>
    <cellStyle name="Percent 54 5" xfId="18637" xr:uid="{00000000-0005-0000-0000-00009F5C0000}"/>
    <cellStyle name="Percent 54 5 2" xfId="24707" xr:uid="{00000000-0005-0000-0000-0000A05C0000}"/>
    <cellStyle name="Percent 54 5 2 2" xfId="36614" xr:uid="{13BA0132-51EF-45EF-8DE3-D162B02FA867}"/>
    <cellStyle name="Percent 54 5 3" xfId="30670" xr:uid="{EB8A3F65-2E63-4A41-A79B-29A0EA8F3589}"/>
    <cellStyle name="Percent 54 6" xfId="18638" xr:uid="{00000000-0005-0000-0000-0000A15C0000}"/>
    <cellStyle name="Percent 54 6 2" xfId="24708" xr:uid="{00000000-0005-0000-0000-0000A25C0000}"/>
    <cellStyle name="Percent 54 6 2 2" xfId="36615" xr:uid="{A731D294-DD7C-4072-B511-B76D5C44BFC6}"/>
    <cellStyle name="Percent 54 6 3" xfId="30671" xr:uid="{83198A71-6548-47C7-A052-C0E60D6774A0}"/>
    <cellStyle name="Percent 55" xfId="18639" xr:uid="{00000000-0005-0000-0000-0000A35C0000}"/>
    <cellStyle name="Percent 55 2" xfId="18640" xr:uid="{00000000-0005-0000-0000-0000A45C0000}"/>
    <cellStyle name="Percent 55 2 2" xfId="24709" xr:uid="{00000000-0005-0000-0000-0000A55C0000}"/>
    <cellStyle name="Percent 55 2 2 2" xfId="36616" xr:uid="{D5DEA261-5A3A-4D3F-8836-4B04D9F530B5}"/>
    <cellStyle name="Percent 55 2 3" xfId="30672" xr:uid="{F627AE3A-8795-4CE3-BD11-5D668D2FC97F}"/>
    <cellStyle name="Percent 55 3" xfId="18641" xr:uid="{00000000-0005-0000-0000-0000A65C0000}"/>
    <cellStyle name="Percent 55 3 2" xfId="24710" xr:uid="{00000000-0005-0000-0000-0000A75C0000}"/>
    <cellStyle name="Percent 55 3 2 2" xfId="36617" xr:uid="{716B9829-0329-4B28-BF5D-8DC9D2970373}"/>
    <cellStyle name="Percent 55 3 3" xfId="30673" xr:uid="{F56577B7-3962-442F-B5BE-AA1C63184773}"/>
    <cellStyle name="Percent 55 4" xfId="18642" xr:uid="{00000000-0005-0000-0000-0000A85C0000}"/>
    <cellStyle name="Percent 55 4 2" xfId="24711" xr:uid="{00000000-0005-0000-0000-0000A95C0000}"/>
    <cellStyle name="Percent 55 4 2 2" xfId="36618" xr:uid="{E43EE8C4-DC47-49A4-A8F1-DC26E72AA76D}"/>
    <cellStyle name="Percent 55 4 3" xfId="30674" xr:uid="{B44D732F-B154-4448-8F80-F0C709EBC847}"/>
    <cellStyle name="Percent 55 5" xfId="18643" xr:uid="{00000000-0005-0000-0000-0000AA5C0000}"/>
    <cellStyle name="Percent 55 5 2" xfId="24712" xr:uid="{00000000-0005-0000-0000-0000AB5C0000}"/>
    <cellStyle name="Percent 55 5 2 2" xfId="36619" xr:uid="{A5AC1149-58DE-4805-B3F2-44A90A24C0A6}"/>
    <cellStyle name="Percent 55 5 3" xfId="30675" xr:uid="{A8C60BE0-BCA5-4625-897D-87AEA25FB1EE}"/>
    <cellStyle name="Percent 55 6" xfId="18644" xr:uid="{00000000-0005-0000-0000-0000AC5C0000}"/>
    <cellStyle name="Percent 55 6 2" xfId="24713" xr:uid="{00000000-0005-0000-0000-0000AD5C0000}"/>
    <cellStyle name="Percent 55 6 2 2" xfId="36620" xr:uid="{7E70EEF3-8382-46BB-A2EC-2CE33DEF6691}"/>
    <cellStyle name="Percent 55 6 3" xfId="30676" xr:uid="{3CDBAEEB-4AA9-4008-9BAE-0511F9894535}"/>
    <cellStyle name="Percent 56" xfId="18645" xr:uid="{00000000-0005-0000-0000-0000AE5C0000}"/>
    <cellStyle name="Percent 56 2" xfId="18646" xr:uid="{00000000-0005-0000-0000-0000AF5C0000}"/>
    <cellStyle name="Percent 56 2 2" xfId="24714" xr:uid="{00000000-0005-0000-0000-0000B05C0000}"/>
    <cellStyle name="Percent 56 2 2 2" xfId="36621" xr:uid="{647A9534-D2D3-4A63-B026-64851FD61F2E}"/>
    <cellStyle name="Percent 56 2 3" xfId="30677" xr:uid="{AB8B226E-2DF9-4C54-A9D2-CB92DF9B7A4A}"/>
    <cellStyle name="Percent 56 3" xfId="18647" xr:uid="{00000000-0005-0000-0000-0000B15C0000}"/>
    <cellStyle name="Percent 56 3 2" xfId="24715" xr:uid="{00000000-0005-0000-0000-0000B25C0000}"/>
    <cellStyle name="Percent 56 3 2 2" xfId="36622" xr:uid="{264181E5-653E-4936-A829-DE7821776543}"/>
    <cellStyle name="Percent 56 3 3" xfId="30678" xr:uid="{A1AA81E8-37D6-45BE-80FD-CD9FB865D3D2}"/>
    <cellStyle name="Percent 56 4" xfId="18648" xr:uid="{00000000-0005-0000-0000-0000B35C0000}"/>
    <cellStyle name="Percent 56 4 2" xfId="24716" xr:uid="{00000000-0005-0000-0000-0000B45C0000}"/>
    <cellStyle name="Percent 56 4 2 2" xfId="36623" xr:uid="{7A391DE4-40FD-4B14-BFD6-048DD1E6C805}"/>
    <cellStyle name="Percent 56 4 3" xfId="30679" xr:uid="{11A93A4A-280C-4789-8AF6-9F1A165C2A62}"/>
    <cellStyle name="Percent 56 5" xfId="18649" xr:uid="{00000000-0005-0000-0000-0000B55C0000}"/>
    <cellStyle name="Percent 56 5 2" xfId="24717" xr:uid="{00000000-0005-0000-0000-0000B65C0000}"/>
    <cellStyle name="Percent 56 5 2 2" xfId="36624" xr:uid="{EA535B31-F62E-4889-8A3C-12E448C2CAF3}"/>
    <cellStyle name="Percent 56 5 3" xfId="30680" xr:uid="{AB1B563D-841A-49D5-B976-8C62287BCB3C}"/>
    <cellStyle name="Percent 56 6" xfId="18650" xr:uid="{00000000-0005-0000-0000-0000B75C0000}"/>
    <cellStyle name="Percent 56 6 2" xfId="24718" xr:uid="{00000000-0005-0000-0000-0000B85C0000}"/>
    <cellStyle name="Percent 56 6 2 2" xfId="36625" xr:uid="{65395BD2-3E20-4E52-8844-5D34ACBB889E}"/>
    <cellStyle name="Percent 56 6 3" xfId="30681" xr:uid="{6FC5A4E2-6AB5-4060-854D-DC2BCD161AF2}"/>
    <cellStyle name="Percent 57" xfId="18651" xr:uid="{00000000-0005-0000-0000-0000B95C0000}"/>
    <cellStyle name="Percent 57 2" xfId="18652" xr:uid="{00000000-0005-0000-0000-0000BA5C0000}"/>
    <cellStyle name="Percent 57 2 2" xfId="24719" xr:uid="{00000000-0005-0000-0000-0000BB5C0000}"/>
    <cellStyle name="Percent 57 2 2 2" xfId="36626" xr:uid="{CC8658B7-B14B-45B8-BB0F-B7B16289D6C9}"/>
    <cellStyle name="Percent 57 2 3" xfId="30682" xr:uid="{F1921F5A-FC28-4806-B226-50DE11DD45F2}"/>
    <cellStyle name="Percent 57 3" xfId="18653" xr:uid="{00000000-0005-0000-0000-0000BC5C0000}"/>
    <cellStyle name="Percent 57 3 2" xfId="24720" xr:uid="{00000000-0005-0000-0000-0000BD5C0000}"/>
    <cellStyle name="Percent 57 3 2 2" xfId="36627" xr:uid="{3F22672C-D413-48CE-8C62-0700F4BF1914}"/>
    <cellStyle name="Percent 57 3 3" xfId="30683" xr:uid="{C78B05DA-176C-4D60-A861-2A226A851BAC}"/>
    <cellStyle name="Percent 57 4" xfId="18654" xr:uid="{00000000-0005-0000-0000-0000BE5C0000}"/>
    <cellStyle name="Percent 57 4 2" xfId="24721" xr:uid="{00000000-0005-0000-0000-0000BF5C0000}"/>
    <cellStyle name="Percent 57 4 2 2" xfId="36628" xr:uid="{DD0D3999-FCED-42C8-B477-356A4A65E217}"/>
    <cellStyle name="Percent 57 4 3" xfId="30684" xr:uid="{4BE4D4FD-03E9-4E54-88FC-A92BFF4C1AFF}"/>
    <cellStyle name="Percent 57 5" xfId="18655" xr:uid="{00000000-0005-0000-0000-0000C05C0000}"/>
    <cellStyle name="Percent 57 5 2" xfId="24722" xr:uid="{00000000-0005-0000-0000-0000C15C0000}"/>
    <cellStyle name="Percent 57 5 2 2" xfId="36629" xr:uid="{6B7B6218-C935-4133-BCD9-30057FF5AE94}"/>
    <cellStyle name="Percent 57 5 3" xfId="30685" xr:uid="{CDC8BD93-2758-4D14-9CC6-43117EF8D7DD}"/>
    <cellStyle name="Percent 57 6" xfId="18656" xr:uid="{00000000-0005-0000-0000-0000C25C0000}"/>
    <cellStyle name="Percent 57 6 2" xfId="24723" xr:uid="{00000000-0005-0000-0000-0000C35C0000}"/>
    <cellStyle name="Percent 57 6 2 2" xfId="36630" xr:uid="{156BDF00-C7B0-4B6D-B0DD-75D18F51CD6B}"/>
    <cellStyle name="Percent 57 6 3" xfId="30686" xr:uid="{7BDEFF41-8186-44FD-9405-0E38DC74FAD3}"/>
    <cellStyle name="Percent 58" xfId="18657" xr:uid="{00000000-0005-0000-0000-0000C45C0000}"/>
    <cellStyle name="Percent 58 2" xfId="18658" xr:uid="{00000000-0005-0000-0000-0000C55C0000}"/>
    <cellStyle name="Percent 58 2 2" xfId="18659" xr:uid="{00000000-0005-0000-0000-0000C65C0000}"/>
    <cellStyle name="Percent 58 2 2 2" xfId="24724" xr:uid="{00000000-0005-0000-0000-0000C75C0000}"/>
    <cellStyle name="Percent 58 2 2 2 2" xfId="36631" xr:uid="{D09F6FAB-A4E3-495F-987E-A49A7D710B19}"/>
    <cellStyle name="Percent 58 2 2 3" xfId="30687" xr:uid="{7A76CC32-18F6-4FB6-94A1-E01B297F0913}"/>
    <cellStyle name="Percent 58 2 3" xfId="18660" xr:uid="{00000000-0005-0000-0000-0000C85C0000}"/>
    <cellStyle name="Percent 58 2 3 2" xfId="24725" xr:uid="{00000000-0005-0000-0000-0000C95C0000}"/>
    <cellStyle name="Percent 58 2 3 2 2" xfId="36632" xr:uid="{FDE504CC-2CD3-45F1-A0B0-969657BEAC2C}"/>
    <cellStyle name="Percent 58 2 3 3" xfId="30688" xr:uid="{CD6FDBC5-C9FD-40A3-A59A-89F075ED9B9D}"/>
    <cellStyle name="Percent 58 3" xfId="18661" xr:uid="{00000000-0005-0000-0000-0000CA5C0000}"/>
    <cellStyle name="Percent 58 3 2" xfId="24726" xr:uid="{00000000-0005-0000-0000-0000CB5C0000}"/>
    <cellStyle name="Percent 58 3 2 2" xfId="36633" xr:uid="{938F51D9-3702-4A74-904C-0B3EB81AA9AB}"/>
    <cellStyle name="Percent 58 3 3" xfId="30689" xr:uid="{C5FB5942-0466-4F31-A301-5DCBC149C9C7}"/>
    <cellStyle name="Percent 58 4" xfId="18662" xr:uid="{00000000-0005-0000-0000-0000CC5C0000}"/>
    <cellStyle name="Percent 58 4 2" xfId="24727" xr:uid="{00000000-0005-0000-0000-0000CD5C0000}"/>
    <cellStyle name="Percent 58 4 2 2" xfId="36634" xr:uid="{4687D014-B54D-443F-AC9B-C5498F3BB2FF}"/>
    <cellStyle name="Percent 58 4 3" xfId="30690" xr:uid="{7E046BBE-4F6F-4387-8026-360C0DCFBC48}"/>
    <cellStyle name="Percent 58 5" xfId="18663" xr:uid="{00000000-0005-0000-0000-0000CE5C0000}"/>
    <cellStyle name="Percent 58 5 2" xfId="24728" xr:uid="{00000000-0005-0000-0000-0000CF5C0000}"/>
    <cellStyle name="Percent 58 5 2 2" xfId="36635" xr:uid="{F09C7AF7-8077-4E44-9958-B1AF5BEFC635}"/>
    <cellStyle name="Percent 58 5 3" xfId="30691" xr:uid="{D04E5ED8-5DC1-4D94-AE4F-F776F3AE63C8}"/>
    <cellStyle name="Percent 58 6" xfId="18664" xr:uid="{00000000-0005-0000-0000-0000D05C0000}"/>
    <cellStyle name="Percent 58 6 2" xfId="24729" xr:uid="{00000000-0005-0000-0000-0000D15C0000}"/>
    <cellStyle name="Percent 58 6 2 2" xfId="36636" xr:uid="{E89858EB-44D1-4F23-9834-106AA5FD9EC2}"/>
    <cellStyle name="Percent 58 6 3" xfId="30692" xr:uid="{6B62938A-FF0F-49CF-8692-6035F775C371}"/>
    <cellStyle name="Percent 59" xfId="18665" xr:uid="{00000000-0005-0000-0000-0000D25C0000}"/>
    <cellStyle name="Percent 59 2" xfId="18666" xr:uid="{00000000-0005-0000-0000-0000D35C0000}"/>
    <cellStyle name="Percent 59 2 2" xfId="18667" xr:uid="{00000000-0005-0000-0000-0000D45C0000}"/>
    <cellStyle name="Percent 59 2 2 2" xfId="24730" xr:uid="{00000000-0005-0000-0000-0000D55C0000}"/>
    <cellStyle name="Percent 59 2 2 2 2" xfId="36637" xr:uid="{9D6FB716-8495-44A8-8529-5D66E0D2263F}"/>
    <cellStyle name="Percent 59 2 2 3" xfId="30693" xr:uid="{D0839CB0-A8CF-4FD1-8299-B11C88DA3CEE}"/>
    <cellStyle name="Percent 59 2 3" xfId="18668" xr:uid="{00000000-0005-0000-0000-0000D65C0000}"/>
    <cellStyle name="Percent 59 2 3 2" xfId="24731" xr:uid="{00000000-0005-0000-0000-0000D75C0000}"/>
    <cellStyle name="Percent 59 2 3 2 2" xfId="36638" xr:uid="{0FDAC681-73C5-4DF7-BFBE-3FDFA74162A9}"/>
    <cellStyle name="Percent 59 2 3 3" xfId="30694" xr:uid="{024AD666-7F4A-4308-9104-B065D58022BE}"/>
    <cellStyle name="Percent 59 3" xfId="18669" xr:uid="{00000000-0005-0000-0000-0000D85C0000}"/>
    <cellStyle name="Percent 59 3 2" xfId="24732" xr:uid="{00000000-0005-0000-0000-0000D95C0000}"/>
    <cellStyle name="Percent 59 3 2 2" xfId="36639" xr:uid="{DAC41EEE-BD79-4DCB-8778-04B192ED72E5}"/>
    <cellStyle name="Percent 59 3 3" xfId="30695" xr:uid="{777A8B5B-A1EE-44AC-95C9-631544853B03}"/>
    <cellStyle name="Percent 59 4" xfId="18670" xr:uid="{00000000-0005-0000-0000-0000DA5C0000}"/>
    <cellStyle name="Percent 59 4 2" xfId="24733" xr:uid="{00000000-0005-0000-0000-0000DB5C0000}"/>
    <cellStyle name="Percent 59 4 2 2" xfId="36640" xr:uid="{80C37659-E3C2-41DF-981C-E5995CAB2FC5}"/>
    <cellStyle name="Percent 59 4 3" xfId="30696" xr:uid="{C9637F1C-FFA9-435D-B3DC-09BC0F7BA635}"/>
    <cellStyle name="Percent 59 5" xfId="18671" xr:uid="{00000000-0005-0000-0000-0000DC5C0000}"/>
    <cellStyle name="Percent 59 5 2" xfId="24734" xr:uid="{00000000-0005-0000-0000-0000DD5C0000}"/>
    <cellStyle name="Percent 59 5 2 2" xfId="36641" xr:uid="{CD0E9C15-34CA-4714-A452-EBD3C8831159}"/>
    <cellStyle name="Percent 59 5 3" xfId="30697" xr:uid="{F6A19B05-8F49-498E-867E-D61000B4ED27}"/>
    <cellStyle name="Percent 59 6" xfId="18672" xr:uid="{00000000-0005-0000-0000-0000DE5C0000}"/>
    <cellStyle name="Percent 59 6 2" xfId="24735" xr:uid="{00000000-0005-0000-0000-0000DF5C0000}"/>
    <cellStyle name="Percent 59 6 2 2" xfId="36642" xr:uid="{5B5DCD82-58BA-4A40-AC9E-9D06B7FC0FCC}"/>
    <cellStyle name="Percent 59 6 3" xfId="30698" xr:uid="{64CC9308-67FE-4194-9947-A3D32F32B623}"/>
    <cellStyle name="Percent 6" xfId="18673" xr:uid="{00000000-0005-0000-0000-0000E05C0000}"/>
    <cellStyle name="Percent 6 2" xfId="18674" xr:uid="{00000000-0005-0000-0000-0000E15C0000}"/>
    <cellStyle name="Percent 6 2 2" xfId="18675" xr:uid="{00000000-0005-0000-0000-0000E25C0000}"/>
    <cellStyle name="Percent 6 2 2 2" xfId="24737" xr:uid="{00000000-0005-0000-0000-0000E35C0000}"/>
    <cellStyle name="Percent 6 2 2 2 2" xfId="36644" xr:uid="{4379CB03-B67D-40BE-93BC-1702E7D95FDD}"/>
    <cellStyle name="Percent 6 2 2 3" xfId="30700" xr:uid="{DA6B53D0-DE25-498F-A5F2-C7C867C9014C}"/>
    <cellStyle name="Percent 6 2 3" xfId="18676" xr:uid="{00000000-0005-0000-0000-0000E45C0000}"/>
    <cellStyle name="Percent 6 2 3 2" xfId="24738" xr:uid="{00000000-0005-0000-0000-0000E55C0000}"/>
    <cellStyle name="Percent 6 2 3 2 2" xfId="36645" xr:uid="{3CE910E7-471E-4BF3-93B9-BF74417B6FCE}"/>
    <cellStyle name="Percent 6 2 3 3" xfId="30701" xr:uid="{9A520FDA-185C-497A-9922-9254F96CD643}"/>
    <cellStyle name="Percent 6 2 4" xfId="18677" xr:uid="{00000000-0005-0000-0000-0000E65C0000}"/>
    <cellStyle name="Percent 6 2 4 2" xfId="24739" xr:uid="{00000000-0005-0000-0000-0000E75C0000}"/>
    <cellStyle name="Percent 6 2 4 2 2" xfId="36646" xr:uid="{B25AEAE3-58D6-4C1B-9BBA-E2858D8CA160}"/>
    <cellStyle name="Percent 6 2 4 3" xfId="30702" xr:uid="{624D07A3-F020-461E-9862-3A5D40918AEB}"/>
    <cellStyle name="Percent 6 2 5" xfId="18678" xr:uid="{00000000-0005-0000-0000-0000E85C0000}"/>
    <cellStyle name="Percent 6 2 5 2" xfId="24740" xr:uid="{00000000-0005-0000-0000-0000E95C0000}"/>
    <cellStyle name="Percent 6 2 5 2 2" xfId="36647" xr:uid="{BE83EFB4-A362-4C66-9259-6A5F3A88159F}"/>
    <cellStyle name="Percent 6 2 5 3" xfId="30703" xr:uid="{4EC93491-A3AD-4C91-A95F-411AF6487F17}"/>
    <cellStyle name="Percent 6 2 6" xfId="18679" xr:uid="{00000000-0005-0000-0000-0000EA5C0000}"/>
    <cellStyle name="Percent 6 2 6 2" xfId="24741" xr:uid="{00000000-0005-0000-0000-0000EB5C0000}"/>
    <cellStyle name="Percent 6 2 6 2 2" xfId="36648" xr:uid="{905FD0A4-C171-4F68-830C-752AC1A622A2}"/>
    <cellStyle name="Percent 6 2 6 3" xfId="30704" xr:uid="{1471E263-BF75-4153-8A8D-EB3F64C9B7F7}"/>
    <cellStyle name="Percent 6 2 7" xfId="24736" xr:uid="{00000000-0005-0000-0000-0000EC5C0000}"/>
    <cellStyle name="Percent 6 2 7 2" xfId="36643" xr:uid="{86E0A0CB-5C2D-443C-8BDB-83FF4C189F7D}"/>
    <cellStyle name="Percent 6 2 8" xfId="30699" xr:uid="{06EE04B0-9E16-4AA9-B497-812019C3028D}"/>
    <cellStyle name="Percent 6 3" xfId="18680" xr:uid="{00000000-0005-0000-0000-0000ED5C0000}"/>
    <cellStyle name="Percent 6 3 2" xfId="24742" xr:uid="{00000000-0005-0000-0000-0000EE5C0000}"/>
    <cellStyle name="Percent 6 3 2 2" xfId="36649" xr:uid="{F2C849F6-A022-44EE-87C0-28A128474322}"/>
    <cellStyle name="Percent 6 3 3" xfId="30705" xr:uid="{CC5705AE-D2D4-42E8-9C28-9D1463013DA2}"/>
    <cellStyle name="Percent 6 4" xfId="18681" xr:uid="{00000000-0005-0000-0000-0000EF5C0000}"/>
    <cellStyle name="Percent 6 4 2" xfId="24743" xr:uid="{00000000-0005-0000-0000-0000F05C0000}"/>
    <cellStyle name="Percent 6 4 2 2" xfId="36650" xr:uid="{69B6FBCD-ABB4-4C28-9055-5C3FE0D0E57B}"/>
    <cellStyle name="Percent 6 4 3" xfId="30706" xr:uid="{2381E7D2-CAF4-4CA2-A279-D12BA038543F}"/>
    <cellStyle name="Percent 6 5" xfId="18682" xr:uid="{00000000-0005-0000-0000-0000F15C0000}"/>
    <cellStyle name="Percent 6 5 2" xfId="24744" xr:uid="{00000000-0005-0000-0000-0000F25C0000}"/>
    <cellStyle name="Percent 6 5 2 2" xfId="36651" xr:uid="{9095B3B2-A5DD-4524-94B5-13D08CF219C6}"/>
    <cellStyle name="Percent 6 5 3" xfId="30707" xr:uid="{97B1E7CA-ACED-453F-ADCC-DD632372EF70}"/>
    <cellStyle name="Percent 6 6" xfId="18683" xr:uid="{00000000-0005-0000-0000-0000F35C0000}"/>
    <cellStyle name="Percent 6 6 2" xfId="24745" xr:uid="{00000000-0005-0000-0000-0000F45C0000}"/>
    <cellStyle name="Percent 6 6 2 2" xfId="36652" xr:uid="{A9A5ABD7-BD8E-4EAE-9C37-F657F39E8EAD}"/>
    <cellStyle name="Percent 6 6 3" xfId="30708" xr:uid="{E2B6349E-76FB-44D9-97CD-C9E8FDD25691}"/>
    <cellStyle name="Percent 6 7" xfId="18684" xr:uid="{00000000-0005-0000-0000-0000F55C0000}"/>
    <cellStyle name="Percent 6 7 2" xfId="24746" xr:uid="{00000000-0005-0000-0000-0000F65C0000}"/>
    <cellStyle name="Percent 6 7 2 2" xfId="36653" xr:uid="{55E4AB83-94EB-4489-A990-1CC96965C71E}"/>
    <cellStyle name="Percent 6 7 3" xfId="30709" xr:uid="{0AF90131-296B-4470-9DEF-28769BCCCB33}"/>
    <cellStyle name="Percent 6 8" xfId="18685" xr:uid="{00000000-0005-0000-0000-0000F75C0000}"/>
    <cellStyle name="Percent 6 8 2" xfId="24747" xr:uid="{00000000-0005-0000-0000-0000F85C0000}"/>
    <cellStyle name="Percent 6 8 2 2" xfId="36654" xr:uid="{C1BA068D-4CCC-4486-A71C-9FBF72F6BEE8}"/>
    <cellStyle name="Percent 6 8 3" xfId="30710" xr:uid="{2C269F74-C54C-47F8-A18D-7F689944D3AE}"/>
    <cellStyle name="Percent 6 9" xfId="18686" xr:uid="{00000000-0005-0000-0000-0000F95C0000}"/>
    <cellStyle name="Percent 6 9 2" xfId="24748" xr:uid="{00000000-0005-0000-0000-0000FA5C0000}"/>
    <cellStyle name="Percent 6 9 2 2" xfId="36655" xr:uid="{5F221751-6940-455A-8102-84A28FBB52C3}"/>
    <cellStyle name="Percent 6 9 3" xfId="30711" xr:uid="{AE613063-751B-4749-8D47-C77DEDA29507}"/>
    <cellStyle name="Percent 60" xfId="18687" xr:uid="{00000000-0005-0000-0000-0000FB5C0000}"/>
    <cellStyle name="Percent 60 2" xfId="18688" xr:uid="{00000000-0005-0000-0000-0000FC5C0000}"/>
    <cellStyle name="Percent 60 2 2" xfId="18689" xr:uid="{00000000-0005-0000-0000-0000FD5C0000}"/>
    <cellStyle name="Percent 60 2 2 2" xfId="24749" xr:uid="{00000000-0005-0000-0000-0000FE5C0000}"/>
    <cellStyle name="Percent 60 2 2 2 2" xfId="36656" xr:uid="{60F84896-E750-41F5-BBF5-1A4333B21617}"/>
    <cellStyle name="Percent 60 2 2 3" xfId="30712" xr:uid="{94F662C3-A444-430C-AE62-67BCEF87CFFD}"/>
    <cellStyle name="Percent 60 2 3" xfId="18690" xr:uid="{00000000-0005-0000-0000-0000FF5C0000}"/>
    <cellStyle name="Percent 60 2 3 2" xfId="24750" xr:uid="{00000000-0005-0000-0000-0000005D0000}"/>
    <cellStyle name="Percent 60 2 3 2 2" xfId="36657" xr:uid="{3F39C64E-FD2D-4494-9994-2AD9E7D64405}"/>
    <cellStyle name="Percent 60 2 3 3" xfId="30713" xr:uid="{81B85733-6D24-47CF-ADD5-3F9F1CD3CCA6}"/>
    <cellStyle name="Percent 60 3" xfId="18691" xr:uid="{00000000-0005-0000-0000-0000015D0000}"/>
    <cellStyle name="Percent 60 3 2" xfId="24751" xr:uid="{00000000-0005-0000-0000-0000025D0000}"/>
    <cellStyle name="Percent 60 3 2 2" xfId="36658" xr:uid="{83C1F306-5C6B-44F7-BABB-75BB97CDB1EF}"/>
    <cellStyle name="Percent 60 3 3" xfId="30714" xr:uid="{30B67CD9-7023-4413-BE65-E3C487385656}"/>
    <cellStyle name="Percent 60 4" xfId="18692" xr:uid="{00000000-0005-0000-0000-0000035D0000}"/>
    <cellStyle name="Percent 60 4 2" xfId="24752" xr:uid="{00000000-0005-0000-0000-0000045D0000}"/>
    <cellStyle name="Percent 60 4 2 2" xfId="36659" xr:uid="{454E625D-0C97-4B38-A77D-97D800493C71}"/>
    <cellStyle name="Percent 60 4 3" xfId="30715" xr:uid="{A8C776C1-F567-4611-A604-1BC98310BA54}"/>
    <cellStyle name="Percent 60 5" xfId="18693" xr:uid="{00000000-0005-0000-0000-0000055D0000}"/>
    <cellStyle name="Percent 60 5 2" xfId="24753" xr:uid="{00000000-0005-0000-0000-0000065D0000}"/>
    <cellStyle name="Percent 60 5 2 2" xfId="36660" xr:uid="{77AD579F-9AC7-4DA2-9763-917B0549D88D}"/>
    <cellStyle name="Percent 60 5 3" xfId="30716" xr:uid="{D1AF5280-70A6-4431-B26D-144BF05A767C}"/>
    <cellStyle name="Percent 60 6" xfId="18694" xr:uid="{00000000-0005-0000-0000-0000075D0000}"/>
    <cellStyle name="Percent 60 6 2" xfId="24754" xr:uid="{00000000-0005-0000-0000-0000085D0000}"/>
    <cellStyle name="Percent 60 6 2 2" xfId="36661" xr:uid="{8FD5FDC8-BE1C-44BC-AD1B-A2849BA9E311}"/>
    <cellStyle name="Percent 60 6 3" xfId="30717" xr:uid="{EC70A125-637B-4E9B-9D98-5B9CFB06944A}"/>
    <cellStyle name="Percent 61" xfId="18695" xr:uid="{00000000-0005-0000-0000-0000095D0000}"/>
    <cellStyle name="Percent 61 2" xfId="18696" xr:uid="{00000000-0005-0000-0000-00000A5D0000}"/>
    <cellStyle name="Percent 61 2 2" xfId="18697" xr:uid="{00000000-0005-0000-0000-00000B5D0000}"/>
    <cellStyle name="Percent 61 2 2 2" xfId="24755" xr:uid="{00000000-0005-0000-0000-00000C5D0000}"/>
    <cellStyle name="Percent 61 2 2 2 2" xfId="36662" xr:uid="{E1429460-3D33-4FE1-82FA-ECF1582CB509}"/>
    <cellStyle name="Percent 61 2 2 3" xfId="30718" xr:uid="{9BA6204D-BC04-4BD3-B95E-F9E05740D9B9}"/>
    <cellStyle name="Percent 61 2 3" xfId="18698" xr:uid="{00000000-0005-0000-0000-00000D5D0000}"/>
    <cellStyle name="Percent 61 2 3 2" xfId="24756" xr:uid="{00000000-0005-0000-0000-00000E5D0000}"/>
    <cellStyle name="Percent 61 2 3 2 2" xfId="36663" xr:uid="{8F610025-BC27-4310-B475-30909FD4910E}"/>
    <cellStyle name="Percent 61 2 3 3" xfId="30719" xr:uid="{1BF32CA8-D3ED-41FC-87A1-B8788A35C060}"/>
    <cellStyle name="Percent 61 3" xfId="18699" xr:uid="{00000000-0005-0000-0000-00000F5D0000}"/>
    <cellStyle name="Percent 61 3 2" xfId="24757" xr:uid="{00000000-0005-0000-0000-0000105D0000}"/>
    <cellStyle name="Percent 61 3 2 2" xfId="36664" xr:uid="{D6AB0ECA-822F-47FD-A657-4FF844C03F26}"/>
    <cellStyle name="Percent 61 3 3" xfId="30720" xr:uid="{F143EE2E-EC2A-48F4-9B38-F2D8A872A084}"/>
    <cellStyle name="Percent 61 4" xfId="18700" xr:uid="{00000000-0005-0000-0000-0000115D0000}"/>
    <cellStyle name="Percent 61 4 2" xfId="24758" xr:uid="{00000000-0005-0000-0000-0000125D0000}"/>
    <cellStyle name="Percent 61 4 2 2" xfId="36665" xr:uid="{E52E4753-26B4-4FBE-AB5F-2BD20E5944F6}"/>
    <cellStyle name="Percent 61 4 3" xfId="30721" xr:uid="{C244E96E-8AE4-4D8A-B35C-56900C850D15}"/>
    <cellStyle name="Percent 61 5" xfId="18701" xr:uid="{00000000-0005-0000-0000-0000135D0000}"/>
    <cellStyle name="Percent 61 5 2" xfId="24759" xr:uid="{00000000-0005-0000-0000-0000145D0000}"/>
    <cellStyle name="Percent 61 5 2 2" xfId="36666" xr:uid="{C49D8DD6-BFDC-478F-9B6A-1926E691298C}"/>
    <cellStyle name="Percent 61 5 3" xfId="30722" xr:uid="{00F8A843-8ADA-4E76-B6E6-A4E89A813A27}"/>
    <cellStyle name="Percent 61 6" xfId="18702" xr:uid="{00000000-0005-0000-0000-0000155D0000}"/>
    <cellStyle name="Percent 61 6 2" xfId="24760" xr:uid="{00000000-0005-0000-0000-0000165D0000}"/>
    <cellStyle name="Percent 61 6 2 2" xfId="36667" xr:uid="{F12DFA81-6227-44AB-A78A-F9354E273C81}"/>
    <cellStyle name="Percent 61 6 3" xfId="30723" xr:uid="{59A967CB-9276-4EE8-BBF3-D67CAEE97FE3}"/>
    <cellStyle name="Percent 62" xfId="18703" xr:uid="{00000000-0005-0000-0000-0000175D0000}"/>
    <cellStyle name="Percent 62 2" xfId="18704" xr:uid="{00000000-0005-0000-0000-0000185D0000}"/>
    <cellStyle name="Percent 62 2 2" xfId="18705" xr:uid="{00000000-0005-0000-0000-0000195D0000}"/>
    <cellStyle name="Percent 62 2 2 2" xfId="24761" xr:uid="{00000000-0005-0000-0000-00001A5D0000}"/>
    <cellStyle name="Percent 62 2 2 2 2" xfId="36668" xr:uid="{D0A717DD-99AB-4EE9-9A0E-7E84A2D8CB35}"/>
    <cellStyle name="Percent 62 2 2 3" xfId="30724" xr:uid="{1AA1A9D9-50A1-490A-B24A-ADB043ACD868}"/>
    <cellStyle name="Percent 62 2 3" xfId="18706" xr:uid="{00000000-0005-0000-0000-00001B5D0000}"/>
    <cellStyle name="Percent 62 2 3 2" xfId="24762" xr:uid="{00000000-0005-0000-0000-00001C5D0000}"/>
    <cellStyle name="Percent 62 2 3 2 2" xfId="36669" xr:uid="{5D739D5B-39CC-4495-98D5-255A58020812}"/>
    <cellStyle name="Percent 62 2 3 3" xfId="30725" xr:uid="{7A3601AC-231E-40A0-9EB3-4A9A355679B8}"/>
    <cellStyle name="Percent 62 3" xfId="18707" xr:uid="{00000000-0005-0000-0000-00001D5D0000}"/>
    <cellStyle name="Percent 62 3 2" xfId="24763" xr:uid="{00000000-0005-0000-0000-00001E5D0000}"/>
    <cellStyle name="Percent 62 3 2 2" xfId="36670" xr:uid="{B15B38B4-9528-4225-B733-ECA1F15091BD}"/>
    <cellStyle name="Percent 62 3 3" xfId="30726" xr:uid="{9110565B-EA5E-42E5-A720-CA6FE042D954}"/>
    <cellStyle name="Percent 62 4" xfId="18708" xr:uid="{00000000-0005-0000-0000-00001F5D0000}"/>
    <cellStyle name="Percent 62 4 2" xfId="24764" xr:uid="{00000000-0005-0000-0000-0000205D0000}"/>
    <cellStyle name="Percent 62 4 2 2" xfId="36671" xr:uid="{8D4B6E93-18BA-4F3C-980B-AFF91B1B21F0}"/>
    <cellStyle name="Percent 62 4 3" xfId="30727" xr:uid="{E786C249-AA7D-4792-89F6-68D4C1F25469}"/>
    <cellStyle name="Percent 62 5" xfId="18709" xr:uid="{00000000-0005-0000-0000-0000215D0000}"/>
    <cellStyle name="Percent 62 5 2" xfId="24765" xr:uid="{00000000-0005-0000-0000-0000225D0000}"/>
    <cellStyle name="Percent 62 5 2 2" xfId="36672" xr:uid="{1916BD56-045B-4870-AABA-AFF510D8712C}"/>
    <cellStyle name="Percent 62 5 3" xfId="30728" xr:uid="{C670845C-718C-4B63-89FC-EE9D356F9920}"/>
    <cellStyle name="Percent 62 6" xfId="18710" xr:uid="{00000000-0005-0000-0000-0000235D0000}"/>
    <cellStyle name="Percent 62 6 2" xfId="24766" xr:uid="{00000000-0005-0000-0000-0000245D0000}"/>
    <cellStyle name="Percent 62 6 2 2" xfId="36673" xr:uid="{68150933-ADF2-48F2-A481-C1ED6F8D2492}"/>
    <cellStyle name="Percent 62 6 3" xfId="30729" xr:uid="{7ED0CC73-4366-4F7F-B5B0-65720E177C46}"/>
    <cellStyle name="Percent 63" xfId="18711" xr:uid="{00000000-0005-0000-0000-0000255D0000}"/>
    <cellStyle name="Percent 63 2" xfId="18712" xr:uid="{00000000-0005-0000-0000-0000265D0000}"/>
    <cellStyle name="Percent 63 2 2" xfId="18713" xr:uid="{00000000-0005-0000-0000-0000275D0000}"/>
    <cellStyle name="Percent 63 2 2 2" xfId="24767" xr:uid="{00000000-0005-0000-0000-0000285D0000}"/>
    <cellStyle name="Percent 63 2 2 2 2" xfId="36674" xr:uid="{103C298A-DD20-478A-A7B1-FFC2376ADD06}"/>
    <cellStyle name="Percent 63 2 2 3" xfId="30730" xr:uid="{5A28C54E-21C7-49FB-8BEC-E0C8C4993CEB}"/>
    <cellStyle name="Percent 63 2 3" xfId="18714" xr:uid="{00000000-0005-0000-0000-0000295D0000}"/>
    <cellStyle name="Percent 63 2 3 2" xfId="24768" xr:uid="{00000000-0005-0000-0000-00002A5D0000}"/>
    <cellStyle name="Percent 63 2 3 2 2" xfId="36675" xr:uid="{6AC95C57-DB2A-4932-8902-11CD0A48EE0C}"/>
    <cellStyle name="Percent 63 2 3 3" xfId="30731" xr:uid="{97F2D55B-52D6-413F-A3B5-3C2AE7643051}"/>
    <cellStyle name="Percent 63 3" xfId="18715" xr:uid="{00000000-0005-0000-0000-00002B5D0000}"/>
    <cellStyle name="Percent 63 3 2" xfId="24769" xr:uid="{00000000-0005-0000-0000-00002C5D0000}"/>
    <cellStyle name="Percent 63 3 2 2" xfId="36676" xr:uid="{3E81821A-3BA3-401D-A0B7-73C68080AC83}"/>
    <cellStyle name="Percent 63 3 3" xfId="30732" xr:uid="{B979DEC8-8DED-4507-8545-B0EC9B2EDAAA}"/>
    <cellStyle name="Percent 63 4" xfId="18716" xr:uid="{00000000-0005-0000-0000-00002D5D0000}"/>
    <cellStyle name="Percent 63 4 2" xfId="24770" xr:uid="{00000000-0005-0000-0000-00002E5D0000}"/>
    <cellStyle name="Percent 63 4 2 2" xfId="36677" xr:uid="{4868AD73-E061-4860-84D5-D7A33B22B6DD}"/>
    <cellStyle name="Percent 63 4 3" xfId="30733" xr:uid="{AF620F2C-B7D4-40D1-8939-F133C78E783D}"/>
    <cellStyle name="Percent 63 5" xfId="18717" xr:uid="{00000000-0005-0000-0000-00002F5D0000}"/>
    <cellStyle name="Percent 63 5 2" xfId="24771" xr:uid="{00000000-0005-0000-0000-0000305D0000}"/>
    <cellStyle name="Percent 63 5 2 2" xfId="36678" xr:uid="{9BA37817-D46B-4A93-9A72-774C2AAF898B}"/>
    <cellStyle name="Percent 63 5 3" xfId="30734" xr:uid="{CA200248-6CC8-479A-BBA7-A97C6351783B}"/>
    <cellStyle name="Percent 63 6" xfId="18718" xr:uid="{00000000-0005-0000-0000-0000315D0000}"/>
    <cellStyle name="Percent 63 6 2" xfId="24772" xr:uid="{00000000-0005-0000-0000-0000325D0000}"/>
    <cellStyle name="Percent 63 6 2 2" xfId="36679" xr:uid="{34C8894D-9222-4393-A55F-4097F06C4977}"/>
    <cellStyle name="Percent 63 6 3" xfId="30735" xr:uid="{DB5DF69C-0B95-4542-A7BE-6C5890B89B65}"/>
    <cellStyle name="Percent 64" xfId="18719" xr:uid="{00000000-0005-0000-0000-0000335D0000}"/>
    <cellStyle name="Percent 64 2" xfId="18720" xr:uid="{00000000-0005-0000-0000-0000345D0000}"/>
    <cellStyle name="Percent 64 2 2" xfId="18721" xr:uid="{00000000-0005-0000-0000-0000355D0000}"/>
    <cellStyle name="Percent 64 2 2 2" xfId="24773" xr:uid="{00000000-0005-0000-0000-0000365D0000}"/>
    <cellStyle name="Percent 64 2 2 2 2" xfId="36680" xr:uid="{BB977F97-7930-437F-9DF6-2A6A7B69336B}"/>
    <cellStyle name="Percent 64 2 2 3" xfId="30736" xr:uid="{BBD9A1A1-09A9-4D42-981C-E243656D035B}"/>
    <cellStyle name="Percent 64 2 3" xfId="18722" xr:uid="{00000000-0005-0000-0000-0000375D0000}"/>
    <cellStyle name="Percent 64 2 3 2" xfId="24774" xr:uid="{00000000-0005-0000-0000-0000385D0000}"/>
    <cellStyle name="Percent 64 2 3 2 2" xfId="36681" xr:uid="{9FD1E89A-D753-4C2C-9545-62A085374902}"/>
    <cellStyle name="Percent 64 2 3 3" xfId="30737" xr:uid="{F888CE43-6714-4342-87A5-B63D3E551D98}"/>
    <cellStyle name="Percent 64 3" xfId="18723" xr:uid="{00000000-0005-0000-0000-0000395D0000}"/>
    <cellStyle name="Percent 64 3 2" xfId="24775" xr:uid="{00000000-0005-0000-0000-00003A5D0000}"/>
    <cellStyle name="Percent 64 3 2 2" xfId="36682" xr:uid="{CABBECAC-E912-4F39-9A50-DBB524D6061F}"/>
    <cellStyle name="Percent 64 3 3" xfId="30738" xr:uid="{653DAB03-D041-4216-9541-D004C67B25E6}"/>
    <cellStyle name="Percent 64 4" xfId="18724" xr:uid="{00000000-0005-0000-0000-00003B5D0000}"/>
    <cellStyle name="Percent 64 4 2" xfId="24776" xr:uid="{00000000-0005-0000-0000-00003C5D0000}"/>
    <cellStyle name="Percent 64 4 2 2" xfId="36683" xr:uid="{299CDC72-6195-4BB0-9462-A794CFD144B9}"/>
    <cellStyle name="Percent 64 4 3" xfId="30739" xr:uid="{2B6C74B3-7942-4B3F-8990-92FEBC382EBC}"/>
    <cellStyle name="Percent 64 5" xfId="18725" xr:uid="{00000000-0005-0000-0000-00003D5D0000}"/>
    <cellStyle name="Percent 64 5 2" xfId="24777" xr:uid="{00000000-0005-0000-0000-00003E5D0000}"/>
    <cellStyle name="Percent 64 5 2 2" xfId="36684" xr:uid="{C956174C-A629-4A85-81B2-7E98007912A9}"/>
    <cellStyle name="Percent 64 5 3" xfId="30740" xr:uid="{06A29129-4C37-4C03-86A2-FBF5A945BD85}"/>
    <cellStyle name="Percent 64 6" xfId="18726" xr:uid="{00000000-0005-0000-0000-00003F5D0000}"/>
    <cellStyle name="Percent 64 6 2" xfId="24778" xr:uid="{00000000-0005-0000-0000-0000405D0000}"/>
    <cellStyle name="Percent 64 6 2 2" xfId="36685" xr:uid="{96CDC44D-2A56-4D4F-B27B-B8CE59B8685D}"/>
    <cellStyle name="Percent 64 6 3" xfId="30741" xr:uid="{B59BC463-A2C3-498E-B001-055B65A0DFFE}"/>
    <cellStyle name="Percent 65" xfId="18727" xr:uid="{00000000-0005-0000-0000-0000415D0000}"/>
    <cellStyle name="Percent 65 2" xfId="18728" xr:uid="{00000000-0005-0000-0000-0000425D0000}"/>
    <cellStyle name="Percent 65 2 2" xfId="18729" xr:uid="{00000000-0005-0000-0000-0000435D0000}"/>
    <cellStyle name="Percent 65 2 2 2" xfId="24779" xr:uid="{00000000-0005-0000-0000-0000445D0000}"/>
    <cellStyle name="Percent 65 2 2 2 2" xfId="36686" xr:uid="{0CC1EF9D-2BC2-4978-8C0A-47A762D18EA4}"/>
    <cellStyle name="Percent 65 2 2 3" xfId="30742" xr:uid="{72B15251-1EB2-4D8E-8140-210BC27FA315}"/>
    <cellStyle name="Percent 65 2 3" xfId="18730" xr:uid="{00000000-0005-0000-0000-0000455D0000}"/>
    <cellStyle name="Percent 65 2 3 2" xfId="24780" xr:uid="{00000000-0005-0000-0000-0000465D0000}"/>
    <cellStyle name="Percent 65 2 3 2 2" xfId="36687" xr:uid="{1C8144AF-EE5C-4874-A89B-9498D15D8496}"/>
    <cellStyle name="Percent 65 2 3 3" xfId="30743" xr:uid="{9F960DE7-F46A-4A36-BC61-2B1186A677F8}"/>
    <cellStyle name="Percent 65 3" xfId="18731" xr:uid="{00000000-0005-0000-0000-0000475D0000}"/>
    <cellStyle name="Percent 65 3 2" xfId="24781" xr:uid="{00000000-0005-0000-0000-0000485D0000}"/>
    <cellStyle name="Percent 65 3 2 2" xfId="36688" xr:uid="{FED80CE9-C742-4D81-AF7D-B58F9CF41140}"/>
    <cellStyle name="Percent 65 3 3" xfId="30744" xr:uid="{9239BA25-C5C4-495F-B0F9-53ABB41F2943}"/>
    <cellStyle name="Percent 65 4" xfId="18732" xr:uid="{00000000-0005-0000-0000-0000495D0000}"/>
    <cellStyle name="Percent 65 4 2" xfId="24782" xr:uid="{00000000-0005-0000-0000-00004A5D0000}"/>
    <cellStyle name="Percent 65 4 2 2" xfId="36689" xr:uid="{FE96A71E-78B7-470A-AE53-87E65AFDE9A4}"/>
    <cellStyle name="Percent 65 4 3" xfId="30745" xr:uid="{E8E2F0EF-CAD9-445D-9E05-1F193EDC0DD8}"/>
    <cellStyle name="Percent 65 5" xfId="18733" xr:uid="{00000000-0005-0000-0000-00004B5D0000}"/>
    <cellStyle name="Percent 65 5 2" xfId="24783" xr:uid="{00000000-0005-0000-0000-00004C5D0000}"/>
    <cellStyle name="Percent 65 5 2 2" xfId="36690" xr:uid="{C561116D-74BC-4543-A655-F87F7114AE9C}"/>
    <cellStyle name="Percent 65 5 3" xfId="30746" xr:uid="{6F3559C6-67F9-460B-AEA8-2450786F77E5}"/>
    <cellStyle name="Percent 65 6" xfId="18734" xr:uid="{00000000-0005-0000-0000-00004D5D0000}"/>
    <cellStyle name="Percent 65 6 2" xfId="24784" xr:uid="{00000000-0005-0000-0000-00004E5D0000}"/>
    <cellStyle name="Percent 65 6 2 2" xfId="36691" xr:uid="{DE79F708-52C1-4B00-B73B-37968FEFC342}"/>
    <cellStyle name="Percent 65 6 3" xfId="30747" xr:uid="{D21D1C22-8C7A-49C2-AE22-D6B3B40C6DAD}"/>
    <cellStyle name="Percent 66" xfId="18735" xr:uid="{00000000-0005-0000-0000-00004F5D0000}"/>
    <cellStyle name="Percent 66 2" xfId="18736" xr:uid="{00000000-0005-0000-0000-0000505D0000}"/>
    <cellStyle name="Percent 66 2 2" xfId="18737" xr:uid="{00000000-0005-0000-0000-0000515D0000}"/>
    <cellStyle name="Percent 66 2 2 2" xfId="24785" xr:uid="{00000000-0005-0000-0000-0000525D0000}"/>
    <cellStyle name="Percent 66 2 2 2 2" xfId="36692" xr:uid="{D8572B86-8A9B-4C2A-920F-1E608CB9D7AE}"/>
    <cellStyle name="Percent 66 2 2 3" xfId="30748" xr:uid="{D91E8697-DB1F-4AF0-9FB1-76E01FC645C2}"/>
    <cellStyle name="Percent 66 2 3" xfId="18738" xr:uid="{00000000-0005-0000-0000-0000535D0000}"/>
    <cellStyle name="Percent 66 2 3 2" xfId="24786" xr:uid="{00000000-0005-0000-0000-0000545D0000}"/>
    <cellStyle name="Percent 66 2 3 2 2" xfId="36693" xr:uid="{DE25959E-5EB1-4F5F-83B3-3D68B88F522A}"/>
    <cellStyle name="Percent 66 2 3 3" xfId="30749" xr:uid="{25573E53-AE8B-4AEA-BFE4-5B19D025D6E7}"/>
    <cellStyle name="Percent 66 3" xfId="18739" xr:uid="{00000000-0005-0000-0000-0000555D0000}"/>
    <cellStyle name="Percent 66 3 2" xfId="24787" xr:uid="{00000000-0005-0000-0000-0000565D0000}"/>
    <cellStyle name="Percent 66 3 2 2" xfId="36694" xr:uid="{9D9F5048-8918-4B94-BB26-C6515B45C043}"/>
    <cellStyle name="Percent 66 3 3" xfId="30750" xr:uid="{9AA135D7-AA1A-4AE7-99FB-663CDD606221}"/>
    <cellStyle name="Percent 66 4" xfId="18740" xr:uid="{00000000-0005-0000-0000-0000575D0000}"/>
    <cellStyle name="Percent 66 4 2" xfId="24788" xr:uid="{00000000-0005-0000-0000-0000585D0000}"/>
    <cellStyle name="Percent 66 4 2 2" xfId="36695" xr:uid="{C1B82563-E139-4DCE-B782-DED86171E4FD}"/>
    <cellStyle name="Percent 66 4 3" xfId="30751" xr:uid="{6D3F7029-FDF8-476F-9757-F9D55BE60BDF}"/>
    <cellStyle name="Percent 66 5" xfId="18741" xr:uid="{00000000-0005-0000-0000-0000595D0000}"/>
    <cellStyle name="Percent 66 5 2" xfId="24789" xr:uid="{00000000-0005-0000-0000-00005A5D0000}"/>
    <cellStyle name="Percent 66 5 2 2" xfId="36696" xr:uid="{91EAE842-2650-40EF-9E46-BE33AE7776E4}"/>
    <cellStyle name="Percent 66 5 3" xfId="30752" xr:uid="{B02D6A55-F59A-4DD9-BA4C-180F1587945E}"/>
    <cellStyle name="Percent 66 6" xfId="18742" xr:uid="{00000000-0005-0000-0000-00005B5D0000}"/>
    <cellStyle name="Percent 66 6 2" xfId="24790" xr:uid="{00000000-0005-0000-0000-00005C5D0000}"/>
    <cellStyle name="Percent 66 6 2 2" xfId="36697" xr:uid="{039D7825-82FF-4825-B8A0-459B8D36B60D}"/>
    <cellStyle name="Percent 66 6 3" xfId="30753" xr:uid="{50FACBFE-BA13-445A-A64B-79398A24C489}"/>
    <cellStyle name="Percent 67" xfId="18743" xr:uid="{00000000-0005-0000-0000-00005D5D0000}"/>
    <cellStyle name="Percent 67 2" xfId="18744" xr:uid="{00000000-0005-0000-0000-00005E5D0000}"/>
    <cellStyle name="Percent 67 2 2" xfId="18745" xr:uid="{00000000-0005-0000-0000-00005F5D0000}"/>
    <cellStyle name="Percent 67 2 2 2" xfId="24791" xr:uid="{00000000-0005-0000-0000-0000605D0000}"/>
    <cellStyle name="Percent 67 2 2 2 2" xfId="36698" xr:uid="{3DB5F82B-C966-4C38-819D-E2AD2DD41A59}"/>
    <cellStyle name="Percent 67 2 2 3" xfId="30754" xr:uid="{A6A7C54C-ABA5-4397-BE8A-212FE24B8562}"/>
    <cellStyle name="Percent 67 2 3" xfId="18746" xr:uid="{00000000-0005-0000-0000-0000615D0000}"/>
    <cellStyle name="Percent 67 2 3 2" xfId="24792" xr:uid="{00000000-0005-0000-0000-0000625D0000}"/>
    <cellStyle name="Percent 67 2 3 2 2" xfId="36699" xr:uid="{5FF98655-8B2D-45F3-A915-417A04144D21}"/>
    <cellStyle name="Percent 67 2 3 3" xfId="30755" xr:uid="{E4BE406A-A4C9-4A9B-91A3-81A4DABB1ABA}"/>
    <cellStyle name="Percent 67 3" xfId="18747" xr:uid="{00000000-0005-0000-0000-0000635D0000}"/>
    <cellStyle name="Percent 67 3 2" xfId="24793" xr:uid="{00000000-0005-0000-0000-0000645D0000}"/>
    <cellStyle name="Percent 67 3 2 2" xfId="36700" xr:uid="{DC997FF5-6453-454C-AEC6-76C547570237}"/>
    <cellStyle name="Percent 67 3 3" xfId="30756" xr:uid="{83C6D008-698D-4D85-8D9A-B97E59403646}"/>
    <cellStyle name="Percent 67 4" xfId="18748" xr:uid="{00000000-0005-0000-0000-0000655D0000}"/>
    <cellStyle name="Percent 67 4 2" xfId="24794" xr:uid="{00000000-0005-0000-0000-0000665D0000}"/>
    <cellStyle name="Percent 67 4 2 2" xfId="36701" xr:uid="{71844236-CE1B-4B11-A59D-99A40673BDF1}"/>
    <cellStyle name="Percent 67 4 3" xfId="30757" xr:uid="{6CA87B70-2E99-4099-8414-844FCD3B9C84}"/>
    <cellStyle name="Percent 67 5" xfId="18749" xr:uid="{00000000-0005-0000-0000-0000675D0000}"/>
    <cellStyle name="Percent 67 5 2" xfId="24795" xr:uid="{00000000-0005-0000-0000-0000685D0000}"/>
    <cellStyle name="Percent 67 5 2 2" xfId="36702" xr:uid="{8646BAC9-CEC8-4571-9776-7C44C4752784}"/>
    <cellStyle name="Percent 67 5 3" xfId="30758" xr:uid="{F11DACB9-43E8-42FC-B6CA-3EBDE27ADE01}"/>
    <cellStyle name="Percent 67 6" xfId="18750" xr:uid="{00000000-0005-0000-0000-0000695D0000}"/>
    <cellStyle name="Percent 67 6 2" xfId="24796" xr:uid="{00000000-0005-0000-0000-00006A5D0000}"/>
    <cellStyle name="Percent 67 6 2 2" xfId="36703" xr:uid="{663B6086-8678-4CC7-86CB-A0397E3265F4}"/>
    <cellStyle name="Percent 67 6 3" xfId="30759" xr:uid="{F500BA02-D878-4DE5-8F7C-2B8D34E9E753}"/>
    <cellStyle name="Percent 68" xfId="18751" xr:uid="{00000000-0005-0000-0000-00006B5D0000}"/>
    <cellStyle name="Percent 68 2" xfId="18752" xr:uid="{00000000-0005-0000-0000-00006C5D0000}"/>
    <cellStyle name="Percent 68 2 2" xfId="18753" xr:uid="{00000000-0005-0000-0000-00006D5D0000}"/>
    <cellStyle name="Percent 68 2 2 2" xfId="24797" xr:uid="{00000000-0005-0000-0000-00006E5D0000}"/>
    <cellStyle name="Percent 68 2 2 2 2" xfId="36704" xr:uid="{23D1B270-8F38-4C38-85F2-DBB70CE04FEF}"/>
    <cellStyle name="Percent 68 2 2 3" xfId="30760" xr:uid="{632487F5-F1A0-4FED-8EDE-D5C70BBD2949}"/>
    <cellStyle name="Percent 68 2 3" xfId="18754" xr:uid="{00000000-0005-0000-0000-00006F5D0000}"/>
    <cellStyle name="Percent 68 2 3 2" xfId="24798" xr:uid="{00000000-0005-0000-0000-0000705D0000}"/>
    <cellStyle name="Percent 68 2 3 2 2" xfId="36705" xr:uid="{52B5B3FA-FFB9-4D05-887E-28EAB70E3C9D}"/>
    <cellStyle name="Percent 68 2 3 3" xfId="30761" xr:uid="{46DAB5DE-8F78-4DFE-92F0-F656F3CF94B3}"/>
    <cellStyle name="Percent 68 3" xfId="18755" xr:uid="{00000000-0005-0000-0000-0000715D0000}"/>
    <cellStyle name="Percent 68 3 2" xfId="24799" xr:uid="{00000000-0005-0000-0000-0000725D0000}"/>
    <cellStyle name="Percent 68 3 2 2" xfId="36706" xr:uid="{14E03F78-E02C-45EF-95E5-4361A27AB82F}"/>
    <cellStyle name="Percent 68 3 3" xfId="30762" xr:uid="{96B96095-4857-45F0-8D69-46F116309397}"/>
    <cellStyle name="Percent 68 4" xfId="18756" xr:uid="{00000000-0005-0000-0000-0000735D0000}"/>
    <cellStyle name="Percent 68 4 2" xfId="24800" xr:uid="{00000000-0005-0000-0000-0000745D0000}"/>
    <cellStyle name="Percent 68 4 2 2" xfId="36707" xr:uid="{E138336D-EA35-4716-A831-F3AE3A79FA3A}"/>
    <cellStyle name="Percent 68 4 3" xfId="30763" xr:uid="{83479EDC-62BB-43F2-ADD8-069380BE8547}"/>
    <cellStyle name="Percent 68 5" xfId="18757" xr:uid="{00000000-0005-0000-0000-0000755D0000}"/>
    <cellStyle name="Percent 68 5 2" xfId="24801" xr:uid="{00000000-0005-0000-0000-0000765D0000}"/>
    <cellStyle name="Percent 68 5 2 2" xfId="36708" xr:uid="{8A6EA18E-D154-484A-927C-BDB338F96A74}"/>
    <cellStyle name="Percent 68 5 3" xfId="30764" xr:uid="{DB805E66-745C-412B-A76B-94C6AEA6A605}"/>
    <cellStyle name="Percent 68 6" xfId="18758" xr:uid="{00000000-0005-0000-0000-0000775D0000}"/>
    <cellStyle name="Percent 68 6 2" xfId="24802" xr:uid="{00000000-0005-0000-0000-0000785D0000}"/>
    <cellStyle name="Percent 68 6 2 2" xfId="36709" xr:uid="{B7FC2EEC-C61D-4BB2-822F-EC94EA86E285}"/>
    <cellStyle name="Percent 68 6 3" xfId="30765" xr:uid="{F8F2BB90-E0EF-4507-9A2A-CF01BCA251B6}"/>
    <cellStyle name="Percent 69" xfId="18759" xr:uid="{00000000-0005-0000-0000-0000795D0000}"/>
    <cellStyle name="Percent 69 2" xfId="18760" xr:uid="{00000000-0005-0000-0000-00007A5D0000}"/>
    <cellStyle name="Percent 69 2 2" xfId="18761" xr:uid="{00000000-0005-0000-0000-00007B5D0000}"/>
    <cellStyle name="Percent 69 2 2 2" xfId="24803" xr:uid="{00000000-0005-0000-0000-00007C5D0000}"/>
    <cellStyle name="Percent 69 2 2 2 2" xfId="36710" xr:uid="{16F0AA66-D630-4FAE-AB44-054AC044F282}"/>
    <cellStyle name="Percent 69 2 2 3" xfId="30766" xr:uid="{A3783664-FD88-4D87-8170-E48D1E234655}"/>
    <cellStyle name="Percent 69 2 3" xfId="18762" xr:uid="{00000000-0005-0000-0000-00007D5D0000}"/>
    <cellStyle name="Percent 69 2 3 2" xfId="24804" xr:uid="{00000000-0005-0000-0000-00007E5D0000}"/>
    <cellStyle name="Percent 69 2 3 2 2" xfId="36711" xr:uid="{FC45C024-FFB5-4F4D-925B-1D994B96C69C}"/>
    <cellStyle name="Percent 69 2 3 3" xfId="30767" xr:uid="{1405D73B-4A99-4B84-BEF1-F27AA3A7282B}"/>
    <cellStyle name="Percent 69 3" xfId="18763" xr:uid="{00000000-0005-0000-0000-00007F5D0000}"/>
    <cellStyle name="Percent 69 3 2" xfId="24805" xr:uid="{00000000-0005-0000-0000-0000805D0000}"/>
    <cellStyle name="Percent 69 3 2 2" xfId="36712" xr:uid="{E2A47BDE-1896-4AFA-9F55-8B58A1302BAA}"/>
    <cellStyle name="Percent 69 3 3" xfId="30768" xr:uid="{0C542AA4-3ED4-48E5-8C86-06AB58BDAC00}"/>
    <cellStyle name="Percent 69 4" xfId="18764" xr:uid="{00000000-0005-0000-0000-0000815D0000}"/>
    <cellStyle name="Percent 69 4 2" xfId="24806" xr:uid="{00000000-0005-0000-0000-0000825D0000}"/>
    <cellStyle name="Percent 69 4 2 2" xfId="36713" xr:uid="{5C8055F6-31E5-47A6-A8A2-A325387A6AF3}"/>
    <cellStyle name="Percent 69 4 3" xfId="30769" xr:uid="{36E3264A-042C-43C6-AEF4-0927B1EEE9B0}"/>
    <cellStyle name="Percent 69 5" xfId="18765" xr:uid="{00000000-0005-0000-0000-0000835D0000}"/>
    <cellStyle name="Percent 69 5 2" xfId="24807" xr:uid="{00000000-0005-0000-0000-0000845D0000}"/>
    <cellStyle name="Percent 69 5 2 2" xfId="36714" xr:uid="{71DCB11B-32B1-4DC7-84D0-2C0EBAD4208E}"/>
    <cellStyle name="Percent 69 5 3" xfId="30770" xr:uid="{E43790FF-439B-4275-B6DC-85ABCFA7F817}"/>
    <cellStyle name="Percent 69 6" xfId="18766" xr:uid="{00000000-0005-0000-0000-0000855D0000}"/>
    <cellStyle name="Percent 69 6 2" xfId="24808" xr:uid="{00000000-0005-0000-0000-0000865D0000}"/>
    <cellStyle name="Percent 69 6 2 2" xfId="36715" xr:uid="{C2F139F6-2909-4B6E-BFE9-3A19756FB58B}"/>
    <cellStyle name="Percent 69 6 3" xfId="30771" xr:uid="{BADEB80F-E4D9-484E-B70E-19DC41457DF4}"/>
    <cellStyle name="Percent 7" xfId="18767" xr:uid="{00000000-0005-0000-0000-0000875D0000}"/>
    <cellStyle name="Percent 7 10" xfId="18768" xr:uid="{00000000-0005-0000-0000-0000885D0000}"/>
    <cellStyle name="Percent 7 10 2" xfId="24809" xr:uid="{00000000-0005-0000-0000-0000895D0000}"/>
    <cellStyle name="Percent 7 10 2 2" xfId="36716" xr:uid="{6DBB550D-F660-4A48-A44E-3B60C6A3566B}"/>
    <cellStyle name="Percent 7 10 3" xfId="30772" xr:uid="{F91285F2-5C75-4FAF-AA88-E6188ACA6CD7}"/>
    <cellStyle name="Percent 7 11" xfId="18769" xr:uid="{00000000-0005-0000-0000-00008A5D0000}"/>
    <cellStyle name="Percent 7 11 2" xfId="24810" xr:uid="{00000000-0005-0000-0000-00008B5D0000}"/>
    <cellStyle name="Percent 7 11 2 2" xfId="36717" xr:uid="{D35E0425-C32D-4927-BDEC-3A4A4A74A00A}"/>
    <cellStyle name="Percent 7 11 3" xfId="30773" xr:uid="{ADA0EBFA-4291-4CEF-A067-055573A934D5}"/>
    <cellStyle name="Percent 7 2" xfId="18770" xr:uid="{00000000-0005-0000-0000-00008C5D0000}"/>
    <cellStyle name="Percent 7 2 2" xfId="18771" xr:uid="{00000000-0005-0000-0000-00008D5D0000}"/>
    <cellStyle name="Percent 7 2 2 2" xfId="18772" xr:uid="{00000000-0005-0000-0000-00008E5D0000}"/>
    <cellStyle name="Percent 7 2 2 2 2" xfId="24813" xr:uid="{00000000-0005-0000-0000-00008F5D0000}"/>
    <cellStyle name="Percent 7 2 2 2 2 2" xfId="36720" xr:uid="{520BA54C-D440-4B12-AF8F-A92C10D77B8F}"/>
    <cellStyle name="Percent 7 2 2 2 3" xfId="30776" xr:uid="{091D05E3-DFE1-422C-B28D-6F0C3DD1EBD0}"/>
    <cellStyle name="Percent 7 2 2 3" xfId="18773" xr:uid="{00000000-0005-0000-0000-0000905D0000}"/>
    <cellStyle name="Percent 7 2 2 3 2" xfId="24814" xr:uid="{00000000-0005-0000-0000-0000915D0000}"/>
    <cellStyle name="Percent 7 2 2 3 2 2" xfId="36721" xr:uid="{7577FDA1-A707-4DC7-8BC2-143E4EA53D15}"/>
    <cellStyle name="Percent 7 2 2 3 3" xfId="30777" xr:uid="{4333A22A-607F-4AE4-B53C-CA727AA961F2}"/>
    <cellStyle name="Percent 7 2 2 4" xfId="24812" xr:uid="{00000000-0005-0000-0000-0000925D0000}"/>
    <cellStyle name="Percent 7 2 2 4 2" xfId="36719" xr:uid="{18EC4C82-0197-4C98-998C-785FC4977704}"/>
    <cellStyle name="Percent 7 2 2 5" xfId="30775" xr:uid="{CCC0C473-D2E0-41EF-B162-170A7F5FF434}"/>
    <cellStyle name="Percent 7 2 3" xfId="18774" xr:uid="{00000000-0005-0000-0000-0000935D0000}"/>
    <cellStyle name="Percent 7 2 3 2" xfId="24815" xr:uid="{00000000-0005-0000-0000-0000945D0000}"/>
    <cellStyle name="Percent 7 2 3 2 2" xfId="36722" xr:uid="{19FF8371-0C9B-409E-9E39-537194FF5CA9}"/>
    <cellStyle name="Percent 7 2 3 3" xfId="30778" xr:uid="{96BBDD23-A77F-4B0E-A94D-BB578685BAAB}"/>
    <cellStyle name="Percent 7 2 4" xfId="18775" xr:uid="{00000000-0005-0000-0000-0000955D0000}"/>
    <cellStyle name="Percent 7 2 4 2" xfId="24816" xr:uid="{00000000-0005-0000-0000-0000965D0000}"/>
    <cellStyle name="Percent 7 2 4 2 2" xfId="36723" xr:uid="{CFD5BBB7-6C39-4E8D-837E-5E6162EE2D4F}"/>
    <cellStyle name="Percent 7 2 4 3" xfId="30779" xr:uid="{16E3C7C1-FFF3-4003-8C3E-9AD18E85123C}"/>
    <cellStyle name="Percent 7 2 5" xfId="24811" xr:uid="{00000000-0005-0000-0000-0000975D0000}"/>
    <cellStyle name="Percent 7 2 5 2" xfId="36718" xr:uid="{B9036860-AA23-4A55-9498-78E861B19BC9}"/>
    <cellStyle name="Percent 7 2 6" xfId="30774" xr:uid="{25309D99-569E-48BB-88B6-6F6C377C5A5A}"/>
    <cellStyle name="Percent 7 3" xfId="18776" xr:uid="{00000000-0005-0000-0000-0000985D0000}"/>
    <cellStyle name="Percent 7 3 2" xfId="18777" xr:uid="{00000000-0005-0000-0000-0000995D0000}"/>
    <cellStyle name="Percent 7 3 2 2" xfId="18778" xr:uid="{00000000-0005-0000-0000-00009A5D0000}"/>
    <cellStyle name="Percent 7 3 2 2 2" xfId="24819" xr:uid="{00000000-0005-0000-0000-00009B5D0000}"/>
    <cellStyle name="Percent 7 3 2 2 2 2" xfId="36726" xr:uid="{D183A377-F10E-43A2-BADE-833C22DFDDCA}"/>
    <cellStyle name="Percent 7 3 2 2 3" xfId="30782" xr:uid="{43FFFC1E-5A50-4A47-ABAA-7460A0C08DB9}"/>
    <cellStyle name="Percent 7 3 2 3" xfId="24818" xr:uid="{00000000-0005-0000-0000-00009C5D0000}"/>
    <cellStyle name="Percent 7 3 2 3 2" xfId="36725" xr:uid="{468E6F84-0779-4187-B1F5-A46640A04FA5}"/>
    <cellStyle name="Percent 7 3 2 4" xfId="30781" xr:uid="{E156DA52-D46D-4DD5-B419-26674AD6C094}"/>
    <cellStyle name="Percent 7 3 3" xfId="18779" xr:uid="{00000000-0005-0000-0000-00009D5D0000}"/>
    <cellStyle name="Percent 7 3 3 2" xfId="24820" xr:uid="{00000000-0005-0000-0000-00009E5D0000}"/>
    <cellStyle name="Percent 7 3 3 2 2" xfId="36727" xr:uid="{C237B784-5329-45CF-8375-B1EFB1D946C0}"/>
    <cellStyle name="Percent 7 3 3 3" xfId="30783" xr:uid="{572EBC38-00B2-4ED6-B3E4-9C568CA7F596}"/>
    <cellStyle name="Percent 7 3 4" xfId="24817" xr:uid="{00000000-0005-0000-0000-00009F5D0000}"/>
    <cellStyle name="Percent 7 3 4 2" xfId="36724" xr:uid="{A3E6D793-7B27-452B-A9ED-A2328E7531A4}"/>
    <cellStyle name="Percent 7 3 5" xfId="30780" xr:uid="{D4BC851A-4789-43A9-9EDA-582B4B52BEC6}"/>
    <cellStyle name="Percent 7 4" xfId="18780" xr:uid="{00000000-0005-0000-0000-0000A05D0000}"/>
    <cellStyle name="Percent 7 4 2" xfId="18781" xr:uid="{00000000-0005-0000-0000-0000A15D0000}"/>
    <cellStyle name="Percent 7 4 2 2" xfId="24822" xr:uid="{00000000-0005-0000-0000-0000A25D0000}"/>
    <cellStyle name="Percent 7 4 2 2 2" xfId="36729" xr:uid="{6BD14636-F701-4A27-9461-219D5BF5B3FA}"/>
    <cellStyle name="Percent 7 4 2 3" xfId="30785" xr:uid="{C5D12EE4-2B03-46D7-92EA-039EFE2042C5}"/>
    <cellStyle name="Percent 7 4 3" xfId="24821" xr:uid="{00000000-0005-0000-0000-0000A35D0000}"/>
    <cellStyle name="Percent 7 4 3 2" xfId="36728" xr:uid="{93AEF39C-BD66-4AD5-95F7-38DE8A49B740}"/>
    <cellStyle name="Percent 7 4 4" xfId="30784" xr:uid="{F078658D-B96B-4CA8-BCF5-9AFC414DA8A8}"/>
    <cellStyle name="Percent 7 5" xfId="18782" xr:uid="{00000000-0005-0000-0000-0000A45D0000}"/>
    <cellStyle name="Percent 7 5 2" xfId="18783" xr:uid="{00000000-0005-0000-0000-0000A55D0000}"/>
    <cellStyle name="Percent 7 5 2 2" xfId="24824" xr:uid="{00000000-0005-0000-0000-0000A65D0000}"/>
    <cellStyle name="Percent 7 5 2 2 2" xfId="36731" xr:uid="{2C92A4C4-EBCF-4294-ACEB-02691DE4E038}"/>
    <cellStyle name="Percent 7 5 2 3" xfId="30787" xr:uid="{C7A84DD5-E33A-43D9-9D2A-6744420EA906}"/>
    <cellStyle name="Percent 7 5 3" xfId="24823" xr:uid="{00000000-0005-0000-0000-0000A75D0000}"/>
    <cellStyle name="Percent 7 5 3 2" xfId="36730" xr:uid="{8EF806FE-B5F3-44F7-A89B-9CD343D09649}"/>
    <cellStyle name="Percent 7 5 4" xfId="30786" xr:uid="{F6DB606C-EFB8-4EF5-BAEF-50BAA5EE9785}"/>
    <cellStyle name="Percent 7 6" xfId="18784" xr:uid="{00000000-0005-0000-0000-0000A85D0000}"/>
    <cellStyle name="Percent 7 6 2" xfId="24825" xr:uid="{00000000-0005-0000-0000-0000A95D0000}"/>
    <cellStyle name="Percent 7 6 2 2" xfId="36732" xr:uid="{41A96F7C-1966-4541-B0CA-94CCD9D260F5}"/>
    <cellStyle name="Percent 7 6 3" xfId="30788" xr:uid="{0DC6CB59-1FA5-4E87-8C83-8974BA1E692F}"/>
    <cellStyle name="Percent 7 7" xfId="18785" xr:uid="{00000000-0005-0000-0000-0000AA5D0000}"/>
    <cellStyle name="Percent 7 7 2" xfId="24826" xr:uid="{00000000-0005-0000-0000-0000AB5D0000}"/>
    <cellStyle name="Percent 7 7 2 2" xfId="36733" xr:uid="{9F4E2F65-FBDE-446E-9A88-75D8BC208E9D}"/>
    <cellStyle name="Percent 7 7 3" xfId="30789" xr:uid="{149BF876-298B-406E-B58D-5D2B14209B83}"/>
    <cellStyle name="Percent 7 8" xfId="18786" xr:uid="{00000000-0005-0000-0000-0000AC5D0000}"/>
    <cellStyle name="Percent 7 8 2" xfId="24827" xr:uid="{00000000-0005-0000-0000-0000AD5D0000}"/>
    <cellStyle name="Percent 7 8 2 2" xfId="36734" xr:uid="{4440081A-EF42-4076-909F-31667040471C}"/>
    <cellStyle name="Percent 7 8 3" xfId="30790" xr:uid="{3294B4AB-2729-4B44-A188-874C714043CA}"/>
    <cellStyle name="Percent 7 9" xfId="18787" xr:uid="{00000000-0005-0000-0000-0000AE5D0000}"/>
    <cellStyle name="Percent 7 9 2" xfId="24828" xr:uid="{00000000-0005-0000-0000-0000AF5D0000}"/>
    <cellStyle name="Percent 7 9 2 2" xfId="36735" xr:uid="{C56A6581-90F8-4BFE-A2CC-70BECDBDC27E}"/>
    <cellStyle name="Percent 7 9 3" xfId="30791" xr:uid="{3366AF5D-FE64-4010-96D2-FE2B57B62B96}"/>
    <cellStyle name="Percent 70" xfId="18788" xr:uid="{00000000-0005-0000-0000-0000B05D0000}"/>
    <cellStyle name="Percent 70 2" xfId="18789" xr:uid="{00000000-0005-0000-0000-0000B15D0000}"/>
    <cellStyle name="Percent 70 2 2" xfId="18790" xr:uid="{00000000-0005-0000-0000-0000B25D0000}"/>
    <cellStyle name="Percent 70 2 2 2" xfId="24829" xr:uid="{00000000-0005-0000-0000-0000B35D0000}"/>
    <cellStyle name="Percent 70 2 2 2 2" xfId="36736" xr:uid="{52F46903-7349-482B-A10B-479AFBF8CC97}"/>
    <cellStyle name="Percent 70 2 2 3" xfId="30792" xr:uid="{755B063B-F18A-42A0-BD09-644D5922E083}"/>
    <cellStyle name="Percent 70 2 3" xfId="18791" xr:uid="{00000000-0005-0000-0000-0000B45D0000}"/>
    <cellStyle name="Percent 70 2 3 2" xfId="24830" xr:uid="{00000000-0005-0000-0000-0000B55D0000}"/>
    <cellStyle name="Percent 70 2 3 2 2" xfId="36737" xr:uid="{9443762D-1CCD-4E52-8203-165708ADB6C0}"/>
    <cellStyle name="Percent 70 2 3 3" xfId="30793" xr:uid="{221C84C7-A43C-48F0-B8C5-549817AEB501}"/>
    <cellStyle name="Percent 70 3" xfId="18792" xr:uid="{00000000-0005-0000-0000-0000B65D0000}"/>
    <cellStyle name="Percent 70 3 2" xfId="24831" xr:uid="{00000000-0005-0000-0000-0000B75D0000}"/>
    <cellStyle name="Percent 70 3 2 2" xfId="36738" xr:uid="{6B9C321C-4EF0-4CC8-BCA2-E95733EED98D}"/>
    <cellStyle name="Percent 70 3 3" xfId="30794" xr:uid="{345D7576-00C5-484D-B26F-CA6B07AF1226}"/>
    <cellStyle name="Percent 70 4" xfId="18793" xr:uid="{00000000-0005-0000-0000-0000B85D0000}"/>
    <cellStyle name="Percent 70 4 2" xfId="24832" xr:uid="{00000000-0005-0000-0000-0000B95D0000}"/>
    <cellStyle name="Percent 70 4 2 2" xfId="36739" xr:uid="{8C0E91CF-AC3B-45A0-86A2-901995BDE949}"/>
    <cellStyle name="Percent 70 4 3" xfId="30795" xr:uid="{CE7C44DB-8959-4D14-8CD9-49D23C7988A1}"/>
    <cellStyle name="Percent 70 5" xfId="18794" xr:uid="{00000000-0005-0000-0000-0000BA5D0000}"/>
    <cellStyle name="Percent 70 5 2" xfId="24833" xr:uid="{00000000-0005-0000-0000-0000BB5D0000}"/>
    <cellStyle name="Percent 70 5 2 2" xfId="36740" xr:uid="{CCDC86C8-358D-470A-8F9D-308926CF14A6}"/>
    <cellStyle name="Percent 70 5 3" xfId="30796" xr:uid="{C5DA4EBD-F954-4456-8BA9-3D74B7A00C34}"/>
    <cellStyle name="Percent 70 6" xfId="18795" xr:uid="{00000000-0005-0000-0000-0000BC5D0000}"/>
    <cellStyle name="Percent 70 6 2" xfId="24834" xr:uid="{00000000-0005-0000-0000-0000BD5D0000}"/>
    <cellStyle name="Percent 70 6 2 2" xfId="36741" xr:uid="{5C5E4AC5-502E-4DE1-B0BA-96AD39F44661}"/>
    <cellStyle name="Percent 70 6 3" xfId="30797" xr:uid="{9303EA85-213F-42BA-ADDB-E9DDD8EAAE6B}"/>
    <cellStyle name="Percent 71" xfId="18796" xr:uid="{00000000-0005-0000-0000-0000BE5D0000}"/>
    <cellStyle name="Percent 71 2" xfId="18797" xr:uid="{00000000-0005-0000-0000-0000BF5D0000}"/>
    <cellStyle name="Percent 71 3" xfId="18798" xr:uid="{00000000-0005-0000-0000-0000C05D0000}"/>
    <cellStyle name="Percent 71 3 2" xfId="24835" xr:uid="{00000000-0005-0000-0000-0000C15D0000}"/>
    <cellStyle name="Percent 71 3 2 2" xfId="36742" xr:uid="{BB13450A-C812-42B3-8220-96B067A21C68}"/>
    <cellStyle name="Percent 71 3 3" xfId="30798" xr:uid="{0E5A868A-F50A-446D-B0C0-8855B08AF7E0}"/>
    <cellStyle name="Percent 71 4" xfId="18799" xr:uid="{00000000-0005-0000-0000-0000C25D0000}"/>
    <cellStyle name="Percent 71 4 2" xfId="24836" xr:uid="{00000000-0005-0000-0000-0000C35D0000}"/>
    <cellStyle name="Percent 71 4 2 2" xfId="36743" xr:uid="{FE30CB02-9A4C-417E-81C3-06F4F2761EDD}"/>
    <cellStyle name="Percent 71 4 3" xfId="30799" xr:uid="{166B8E8B-419A-4702-8C9A-328382B69970}"/>
    <cellStyle name="Percent 72" xfId="18800" xr:uid="{00000000-0005-0000-0000-0000C45D0000}"/>
    <cellStyle name="Percent 72 2" xfId="18801" xr:uid="{00000000-0005-0000-0000-0000C55D0000}"/>
    <cellStyle name="Percent 72 3" xfId="18802" xr:uid="{00000000-0005-0000-0000-0000C65D0000}"/>
    <cellStyle name="Percent 72 3 2" xfId="24837" xr:uid="{00000000-0005-0000-0000-0000C75D0000}"/>
    <cellStyle name="Percent 72 3 2 2" xfId="36744" xr:uid="{32504CF0-E55F-451C-8202-C63A0D126CBF}"/>
    <cellStyle name="Percent 72 3 3" xfId="30800" xr:uid="{0D58BFD6-D025-47AB-8D75-D3F7CC83849A}"/>
    <cellStyle name="Percent 72 4" xfId="18803" xr:uid="{00000000-0005-0000-0000-0000C85D0000}"/>
    <cellStyle name="Percent 72 4 2" xfId="24838" xr:uid="{00000000-0005-0000-0000-0000C95D0000}"/>
    <cellStyle name="Percent 72 4 2 2" xfId="36745" xr:uid="{AA9E54A1-BD88-4ECB-864D-EE9D74D7C76C}"/>
    <cellStyle name="Percent 72 4 3" xfId="30801" xr:uid="{B562E9D3-6612-4E3D-AC9C-B800E71006AC}"/>
    <cellStyle name="Percent 73" xfId="18804" xr:uid="{00000000-0005-0000-0000-0000CA5D0000}"/>
    <cellStyle name="Percent 73 2" xfId="18805" xr:uid="{00000000-0005-0000-0000-0000CB5D0000}"/>
    <cellStyle name="Percent 73 3" xfId="18806" xr:uid="{00000000-0005-0000-0000-0000CC5D0000}"/>
    <cellStyle name="Percent 73 3 2" xfId="24839" xr:uid="{00000000-0005-0000-0000-0000CD5D0000}"/>
    <cellStyle name="Percent 73 3 2 2" xfId="36746" xr:uid="{BDC744F2-D058-4BE1-A99A-3CEC19FFBD04}"/>
    <cellStyle name="Percent 73 3 3" xfId="30802" xr:uid="{383FD5F4-6702-4A80-A269-4C8403B93E3B}"/>
    <cellStyle name="Percent 73 4" xfId="18807" xr:uid="{00000000-0005-0000-0000-0000CE5D0000}"/>
    <cellStyle name="Percent 73 4 2" xfId="24840" xr:uid="{00000000-0005-0000-0000-0000CF5D0000}"/>
    <cellStyle name="Percent 73 4 2 2" xfId="36747" xr:uid="{DF21E094-AED0-4CF5-8660-9863528A3476}"/>
    <cellStyle name="Percent 73 4 3" xfId="30803" xr:uid="{506BB26E-BCB4-48EF-A6C3-916F9811C843}"/>
    <cellStyle name="Percent 74" xfId="18808" xr:uid="{00000000-0005-0000-0000-0000D05D0000}"/>
    <cellStyle name="Percent 74 2" xfId="18809" xr:uid="{00000000-0005-0000-0000-0000D15D0000}"/>
    <cellStyle name="Percent 74 2 2" xfId="24841" xr:uid="{00000000-0005-0000-0000-0000D25D0000}"/>
    <cellStyle name="Percent 74 2 2 2" xfId="36748" xr:uid="{FA578144-8784-4ECC-B798-4D56FDC5048B}"/>
    <cellStyle name="Percent 74 2 3" xfId="30804" xr:uid="{2E5DFA65-3285-48FD-B590-8B71FDA4B6F3}"/>
    <cellStyle name="Percent 74 3" xfId="18810" xr:uid="{00000000-0005-0000-0000-0000D35D0000}"/>
    <cellStyle name="Percent 74 3 2" xfId="24842" xr:uid="{00000000-0005-0000-0000-0000D45D0000}"/>
    <cellStyle name="Percent 74 3 2 2" xfId="36749" xr:uid="{53827A02-077C-409C-8CD9-F3C6DF343231}"/>
    <cellStyle name="Percent 74 3 3" xfId="30805" xr:uid="{658B16DA-4F22-4C5D-BDC7-4A989B1A0F5C}"/>
    <cellStyle name="Percent 75" xfId="18811" xr:uid="{00000000-0005-0000-0000-0000D55D0000}"/>
    <cellStyle name="Percent 75 2" xfId="18812" xr:uid="{00000000-0005-0000-0000-0000D65D0000}"/>
    <cellStyle name="Percent 75 2 2" xfId="24843" xr:uid="{00000000-0005-0000-0000-0000D75D0000}"/>
    <cellStyle name="Percent 75 2 2 2" xfId="36750" xr:uid="{A00ED5A6-7B2F-439B-A7B7-B37F4D6C9960}"/>
    <cellStyle name="Percent 75 2 3" xfId="30806" xr:uid="{9EEAAF2E-1F52-476E-A478-A57D313E78FC}"/>
    <cellStyle name="Percent 75 3" xfId="18813" xr:uid="{00000000-0005-0000-0000-0000D85D0000}"/>
    <cellStyle name="Percent 75 3 2" xfId="24844" xr:uid="{00000000-0005-0000-0000-0000D95D0000}"/>
    <cellStyle name="Percent 75 3 2 2" xfId="36751" xr:uid="{95DB8D58-DA67-4B97-9147-B13A2D648313}"/>
    <cellStyle name="Percent 75 3 3" xfId="30807" xr:uid="{39156535-DBE1-4EB6-81ED-794C4A14CF3A}"/>
    <cellStyle name="Percent 76" xfId="18814" xr:uid="{00000000-0005-0000-0000-0000DA5D0000}"/>
    <cellStyle name="Percent 76 2" xfId="18815" xr:uid="{00000000-0005-0000-0000-0000DB5D0000}"/>
    <cellStyle name="Percent 76 2 2" xfId="24845" xr:uid="{00000000-0005-0000-0000-0000DC5D0000}"/>
    <cellStyle name="Percent 76 2 2 2" xfId="36752" xr:uid="{C8ED81C9-67A5-4AB6-BA3C-611BD82193D9}"/>
    <cellStyle name="Percent 76 2 3" xfId="30808" xr:uid="{17FFE463-553E-4DA7-8813-F4E3BF52A169}"/>
    <cellStyle name="Percent 76 3" xfId="18816" xr:uid="{00000000-0005-0000-0000-0000DD5D0000}"/>
    <cellStyle name="Percent 76 3 2" xfId="24846" xr:uid="{00000000-0005-0000-0000-0000DE5D0000}"/>
    <cellStyle name="Percent 76 3 2 2" xfId="36753" xr:uid="{14D658D5-42BD-4B0A-94B4-5BA41F0242D5}"/>
    <cellStyle name="Percent 76 3 3" xfId="30809" xr:uid="{C8552F63-436C-4B45-8DD7-45E4F5718034}"/>
    <cellStyle name="Percent 77" xfId="18817" xr:uid="{00000000-0005-0000-0000-0000DF5D0000}"/>
    <cellStyle name="Percent 77 2" xfId="18818" xr:uid="{00000000-0005-0000-0000-0000E05D0000}"/>
    <cellStyle name="Percent 77 2 2" xfId="24847" xr:uid="{00000000-0005-0000-0000-0000E15D0000}"/>
    <cellStyle name="Percent 77 2 2 2" xfId="36754" xr:uid="{26229C4A-9558-4FE0-9577-CF7BA8FE2304}"/>
    <cellStyle name="Percent 77 2 3" xfId="30810" xr:uid="{9C5398C9-9218-435C-926B-338D34A77FF7}"/>
    <cellStyle name="Percent 77 3" xfId="18819" xr:uid="{00000000-0005-0000-0000-0000E25D0000}"/>
    <cellStyle name="Percent 77 3 2" xfId="24848" xr:uid="{00000000-0005-0000-0000-0000E35D0000}"/>
    <cellStyle name="Percent 77 3 2 2" xfId="36755" xr:uid="{24CE345A-858F-4437-84B8-E7BC04456251}"/>
    <cellStyle name="Percent 77 3 3" xfId="30811" xr:uid="{C6D7DAE0-3446-4DBC-A8C0-BECEF74991E8}"/>
    <cellStyle name="Percent 78" xfId="18820" xr:uid="{00000000-0005-0000-0000-0000E45D0000}"/>
    <cellStyle name="Percent 78 2" xfId="18821" xr:uid="{00000000-0005-0000-0000-0000E55D0000}"/>
    <cellStyle name="Percent 78 2 2" xfId="24849" xr:uid="{00000000-0005-0000-0000-0000E65D0000}"/>
    <cellStyle name="Percent 78 2 2 2" xfId="36756" xr:uid="{40FAE34C-B445-4DA2-9F8E-2C32BB550659}"/>
    <cellStyle name="Percent 78 2 3" xfId="30812" xr:uid="{148DE871-92EC-4709-967A-92FC44EF9B80}"/>
    <cellStyle name="Percent 78 3" xfId="18822" xr:uid="{00000000-0005-0000-0000-0000E75D0000}"/>
    <cellStyle name="Percent 78 3 2" xfId="24850" xr:uid="{00000000-0005-0000-0000-0000E85D0000}"/>
    <cellStyle name="Percent 78 3 2 2" xfId="36757" xr:uid="{D5E5E086-43F5-4D77-B280-8AAA8221AEB0}"/>
    <cellStyle name="Percent 78 3 3" xfId="30813" xr:uid="{44614995-F065-4A2E-96A7-A4E0656D2D2A}"/>
    <cellStyle name="Percent 79" xfId="18823" xr:uid="{00000000-0005-0000-0000-0000E95D0000}"/>
    <cellStyle name="Percent 79 2" xfId="18824" xr:uid="{00000000-0005-0000-0000-0000EA5D0000}"/>
    <cellStyle name="Percent 79 2 2" xfId="24851" xr:uid="{00000000-0005-0000-0000-0000EB5D0000}"/>
    <cellStyle name="Percent 79 2 2 2" xfId="36758" xr:uid="{E075CB63-7FE3-4F8B-AD8C-84D29CFE77AF}"/>
    <cellStyle name="Percent 79 2 3" xfId="30814" xr:uid="{7A96991A-8BC7-4892-8BE8-8C9DB0674896}"/>
    <cellStyle name="Percent 79 3" xfId="18825" xr:uid="{00000000-0005-0000-0000-0000EC5D0000}"/>
    <cellStyle name="Percent 79 3 2" xfId="24852" xr:uid="{00000000-0005-0000-0000-0000ED5D0000}"/>
    <cellStyle name="Percent 79 3 2 2" xfId="36759" xr:uid="{83D8D20A-0933-4D9B-A82D-C364C14A07B9}"/>
    <cellStyle name="Percent 79 3 3" xfId="30815" xr:uid="{3E6B7714-C135-4776-B0FA-B4F68D5D87D3}"/>
    <cellStyle name="Percent 8" xfId="18826" xr:uid="{00000000-0005-0000-0000-0000EE5D0000}"/>
    <cellStyle name="Percent 8 10" xfId="18827" xr:uid="{00000000-0005-0000-0000-0000EF5D0000}"/>
    <cellStyle name="Percent 8 10 2" xfId="24853" xr:uid="{00000000-0005-0000-0000-0000F05D0000}"/>
    <cellStyle name="Percent 8 10 2 2" xfId="36760" xr:uid="{8F6C0324-7D91-45A2-95C8-B5D8E71A17B7}"/>
    <cellStyle name="Percent 8 10 3" xfId="30816" xr:uid="{4E649CD2-C1B3-417A-A095-497B3ECD37A9}"/>
    <cellStyle name="Percent 8 2" xfId="18828" xr:uid="{00000000-0005-0000-0000-0000F15D0000}"/>
    <cellStyle name="Percent 8 2 2" xfId="18829" xr:uid="{00000000-0005-0000-0000-0000F25D0000}"/>
    <cellStyle name="Percent 8 2 2 2" xfId="18830" xr:uid="{00000000-0005-0000-0000-0000F35D0000}"/>
    <cellStyle name="Percent 8 2 2 2 2" xfId="24856" xr:uid="{00000000-0005-0000-0000-0000F45D0000}"/>
    <cellStyle name="Percent 8 2 2 2 2 2" xfId="36763" xr:uid="{1CF1DEAC-B0D4-41D3-90EC-FEB6285FD8FE}"/>
    <cellStyle name="Percent 8 2 2 2 3" xfId="30819" xr:uid="{35B78C63-5678-4242-9FD4-F702D05CB48C}"/>
    <cellStyle name="Percent 8 2 2 3" xfId="18831" xr:uid="{00000000-0005-0000-0000-0000F55D0000}"/>
    <cellStyle name="Percent 8 2 2 3 2" xfId="24857" xr:uid="{00000000-0005-0000-0000-0000F65D0000}"/>
    <cellStyle name="Percent 8 2 2 3 2 2" xfId="36764" xr:uid="{FC0E9255-9791-4FC6-BD5C-7CF2974E2330}"/>
    <cellStyle name="Percent 8 2 2 3 3" xfId="30820" xr:uid="{23EC7674-2197-42E3-9593-3D12A8FAF12B}"/>
    <cellStyle name="Percent 8 2 2 4" xfId="24855" xr:uid="{00000000-0005-0000-0000-0000F75D0000}"/>
    <cellStyle name="Percent 8 2 2 4 2" xfId="36762" xr:uid="{448ACD50-769F-4860-B014-9630AAB36499}"/>
    <cellStyle name="Percent 8 2 2 5" xfId="30818" xr:uid="{4710E3CD-3D7A-44C2-A8CD-63579206D1C9}"/>
    <cellStyle name="Percent 8 2 3" xfId="18832" xr:uid="{00000000-0005-0000-0000-0000F85D0000}"/>
    <cellStyle name="Percent 8 2 3 2" xfId="24858" xr:uid="{00000000-0005-0000-0000-0000F95D0000}"/>
    <cellStyle name="Percent 8 2 3 2 2" xfId="36765" xr:uid="{8DFA3553-835B-4D98-9E94-D7DF0EA5316C}"/>
    <cellStyle name="Percent 8 2 3 3" xfId="30821" xr:uid="{0C3EFBB5-A996-4DAE-9B90-71D94D523229}"/>
    <cellStyle name="Percent 8 2 4" xfId="18833" xr:uid="{00000000-0005-0000-0000-0000FA5D0000}"/>
    <cellStyle name="Percent 8 2 4 2" xfId="24859" xr:uid="{00000000-0005-0000-0000-0000FB5D0000}"/>
    <cellStyle name="Percent 8 2 4 2 2" xfId="36766" xr:uid="{3F334425-268A-4F16-BF77-56E875C88570}"/>
    <cellStyle name="Percent 8 2 4 3" xfId="30822" xr:uid="{F746A31D-3590-4CB3-B2F8-49DBD6D8BE8A}"/>
    <cellStyle name="Percent 8 2 5" xfId="24854" xr:uid="{00000000-0005-0000-0000-0000FC5D0000}"/>
    <cellStyle name="Percent 8 2 5 2" xfId="36761" xr:uid="{D640299B-C2B5-4DE0-AA2F-178B37B053C6}"/>
    <cellStyle name="Percent 8 2 6" xfId="30817" xr:uid="{37BF35E7-E244-4A9D-9D9A-943A3A17CAD9}"/>
    <cellStyle name="Percent 8 3" xfId="18834" xr:uid="{00000000-0005-0000-0000-0000FD5D0000}"/>
    <cellStyle name="Percent 8 3 2" xfId="18835" xr:uid="{00000000-0005-0000-0000-0000FE5D0000}"/>
    <cellStyle name="Percent 8 3 2 2" xfId="18836" xr:uid="{00000000-0005-0000-0000-0000FF5D0000}"/>
    <cellStyle name="Percent 8 3 2 2 2" xfId="24862" xr:uid="{00000000-0005-0000-0000-0000005E0000}"/>
    <cellStyle name="Percent 8 3 2 2 2 2" xfId="36769" xr:uid="{469C44A7-0EAF-4912-B40A-1EBAB2C1921F}"/>
    <cellStyle name="Percent 8 3 2 2 3" xfId="30825" xr:uid="{F9F99E26-6066-413E-B6F9-A771F98288EB}"/>
    <cellStyle name="Percent 8 3 2 3" xfId="24861" xr:uid="{00000000-0005-0000-0000-0000015E0000}"/>
    <cellStyle name="Percent 8 3 2 3 2" xfId="36768" xr:uid="{938BB22F-EDF9-4E6F-8CCD-19A4EF2AB6ED}"/>
    <cellStyle name="Percent 8 3 2 4" xfId="30824" xr:uid="{824E6C84-C5A2-42F1-9405-EBD3753993CA}"/>
    <cellStyle name="Percent 8 3 3" xfId="18837" xr:uid="{00000000-0005-0000-0000-0000025E0000}"/>
    <cellStyle name="Percent 8 3 3 2" xfId="24863" xr:uid="{00000000-0005-0000-0000-0000035E0000}"/>
    <cellStyle name="Percent 8 3 3 2 2" xfId="36770" xr:uid="{DC8D1BA8-F835-4E62-A4E8-04D1E9DF4156}"/>
    <cellStyle name="Percent 8 3 3 3" xfId="30826" xr:uid="{66B102D6-8723-4ED3-83E0-0407E50776D4}"/>
    <cellStyle name="Percent 8 3 4" xfId="24860" xr:uid="{00000000-0005-0000-0000-0000045E0000}"/>
    <cellStyle name="Percent 8 3 4 2" xfId="36767" xr:uid="{822F9BA7-336F-425C-AC84-9FE9BF192EE0}"/>
    <cellStyle name="Percent 8 3 5" xfId="30823" xr:uid="{CE9C01D6-F51C-42FC-AF0E-0A505DFAAA87}"/>
    <cellStyle name="Percent 8 4" xfId="18838" xr:uid="{00000000-0005-0000-0000-0000055E0000}"/>
    <cellStyle name="Percent 8 4 2" xfId="18839" xr:uid="{00000000-0005-0000-0000-0000065E0000}"/>
    <cellStyle name="Percent 8 4 2 2" xfId="24865" xr:uid="{00000000-0005-0000-0000-0000075E0000}"/>
    <cellStyle name="Percent 8 4 2 2 2" xfId="36772" xr:uid="{D563FE7B-D334-44BD-9EBB-8F7403CB3989}"/>
    <cellStyle name="Percent 8 4 2 3" xfId="30828" xr:uid="{AE7406BC-070D-4B2A-AC25-13D60CFC8ABF}"/>
    <cellStyle name="Percent 8 4 3" xfId="24864" xr:uid="{00000000-0005-0000-0000-0000085E0000}"/>
    <cellStyle name="Percent 8 4 3 2" xfId="36771" xr:uid="{1FBC256E-9785-48F0-9C13-B242586140BA}"/>
    <cellStyle name="Percent 8 4 4" xfId="30827" xr:uid="{63E38538-2F84-4369-9123-C3E9FA263D6F}"/>
    <cellStyle name="Percent 8 5" xfId="18840" xr:uid="{00000000-0005-0000-0000-0000095E0000}"/>
    <cellStyle name="Percent 8 5 2" xfId="18841" xr:uid="{00000000-0005-0000-0000-00000A5E0000}"/>
    <cellStyle name="Percent 8 5 2 2" xfId="24867" xr:uid="{00000000-0005-0000-0000-00000B5E0000}"/>
    <cellStyle name="Percent 8 5 2 2 2" xfId="36774" xr:uid="{2398C522-CBDA-4CFB-8D19-74CA7F44D751}"/>
    <cellStyle name="Percent 8 5 2 3" xfId="30830" xr:uid="{B91B6560-61AF-4E85-B62D-FAB84129DBED}"/>
    <cellStyle name="Percent 8 5 3" xfId="24866" xr:uid="{00000000-0005-0000-0000-00000C5E0000}"/>
    <cellStyle name="Percent 8 5 3 2" xfId="36773" xr:uid="{871AB154-9264-46B3-8BC5-E10DB12CFFFB}"/>
    <cellStyle name="Percent 8 5 4" xfId="30829" xr:uid="{CEC781BC-3CA5-4FB7-B412-1F8CED5BADDB}"/>
    <cellStyle name="Percent 8 6" xfId="18842" xr:uid="{00000000-0005-0000-0000-00000D5E0000}"/>
    <cellStyle name="Percent 8 6 2" xfId="24868" xr:uid="{00000000-0005-0000-0000-00000E5E0000}"/>
    <cellStyle name="Percent 8 6 2 2" xfId="36775" xr:uid="{F083C38B-75C0-4333-868A-1DA88C4D66D5}"/>
    <cellStyle name="Percent 8 6 3" xfId="30831" xr:uid="{A8BDB8D5-59E2-4740-A04D-1A7DFA4B7D2F}"/>
    <cellStyle name="Percent 8 7" xfId="18843" xr:uid="{00000000-0005-0000-0000-00000F5E0000}"/>
    <cellStyle name="Percent 8 7 2" xfId="24869" xr:uid="{00000000-0005-0000-0000-0000105E0000}"/>
    <cellStyle name="Percent 8 7 2 2" xfId="36776" xr:uid="{1AA3069F-4A6C-4694-82D0-0CAA4B908BEE}"/>
    <cellStyle name="Percent 8 7 3" xfId="30832" xr:uid="{31E3A24D-321A-4D95-A327-8F84F5160396}"/>
    <cellStyle name="Percent 8 8" xfId="18844" xr:uid="{00000000-0005-0000-0000-0000115E0000}"/>
    <cellStyle name="Percent 8 8 2" xfId="24870" xr:uid="{00000000-0005-0000-0000-0000125E0000}"/>
    <cellStyle name="Percent 8 8 2 2" xfId="36777" xr:uid="{79F84F36-D4A4-4E05-B46E-B9710195C949}"/>
    <cellStyle name="Percent 8 8 3" xfId="30833" xr:uid="{D732C58D-7385-4616-93C3-E171749238DE}"/>
    <cellStyle name="Percent 8 9" xfId="18845" xr:uid="{00000000-0005-0000-0000-0000135E0000}"/>
    <cellStyle name="Percent 8 9 2" xfId="24871" xr:uid="{00000000-0005-0000-0000-0000145E0000}"/>
    <cellStyle name="Percent 8 9 2 2" xfId="36778" xr:uid="{E74008B7-11C7-4BC4-98C8-1F7B106939AE}"/>
    <cellStyle name="Percent 8 9 3" xfId="30834" xr:uid="{907ADCD1-1B88-48C8-AB6A-48125E831FCC}"/>
    <cellStyle name="Percent 80" xfId="18846" xr:uid="{00000000-0005-0000-0000-0000155E0000}"/>
    <cellStyle name="Percent 80 2" xfId="18847" xr:uid="{00000000-0005-0000-0000-0000165E0000}"/>
    <cellStyle name="Percent 80 2 2" xfId="24872" xr:uid="{00000000-0005-0000-0000-0000175E0000}"/>
    <cellStyle name="Percent 80 2 2 2" xfId="36779" xr:uid="{FD8607B4-6E68-41ED-AB39-796AAEBA17D6}"/>
    <cellStyle name="Percent 80 2 3" xfId="30835" xr:uid="{B463702F-60B0-45D6-8947-6035EB1FD02B}"/>
    <cellStyle name="Percent 80 3" xfId="18848" xr:uid="{00000000-0005-0000-0000-0000185E0000}"/>
    <cellStyle name="Percent 80 3 2" xfId="24873" xr:uid="{00000000-0005-0000-0000-0000195E0000}"/>
    <cellStyle name="Percent 80 3 2 2" xfId="36780" xr:uid="{71F7F15C-7039-467E-91F4-7DA894AD223B}"/>
    <cellStyle name="Percent 80 3 3" xfId="30836" xr:uid="{4F564326-A3F6-41F5-AC8D-1D8F3F8B8CF1}"/>
    <cellStyle name="Percent 81" xfId="18849" xr:uid="{00000000-0005-0000-0000-00001A5E0000}"/>
    <cellStyle name="Percent 81 2" xfId="18850" xr:uid="{00000000-0005-0000-0000-00001B5E0000}"/>
    <cellStyle name="Percent 81 2 2" xfId="24874" xr:uid="{00000000-0005-0000-0000-00001C5E0000}"/>
    <cellStyle name="Percent 81 2 2 2" xfId="36781" xr:uid="{60E425C9-4192-43A6-B995-92A783B3D53A}"/>
    <cellStyle name="Percent 81 2 3" xfId="30837" xr:uid="{34707145-09BF-4987-8572-A914CD7300FD}"/>
    <cellStyle name="Percent 81 3" xfId="18851" xr:uid="{00000000-0005-0000-0000-00001D5E0000}"/>
    <cellStyle name="Percent 81 3 2" xfId="24875" xr:uid="{00000000-0005-0000-0000-00001E5E0000}"/>
    <cellStyle name="Percent 81 3 2 2" xfId="36782" xr:uid="{12852DF3-343A-4BC1-9A1E-8DB33B90DA4B}"/>
    <cellStyle name="Percent 81 3 3" xfId="30838" xr:uid="{084D9574-81A1-440B-9BBB-9F177D2166E6}"/>
    <cellStyle name="Percent 82" xfId="18852" xr:uid="{00000000-0005-0000-0000-00001F5E0000}"/>
    <cellStyle name="Percent 82 2" xfId="18853" xr:uid="{00000000-0005-0000-0000-0000205E0000}"/>
    <cellStyle name="Percent 82 2 2" xfId="24876" xr:uid="{00000000-0005-0000-0000-0000215E0000}"/>
    <cellStyle name="Percent 82 2 2 2" xfId="36783" xr:uid="{B4964AAA-19BD-42B3-AF9A-40B68B1A6EBD}"/>
    <cellStyle name="Percent 82 2 3" xfId="30839" xr:uid="{6EA780BB-30FD-406F-8CC1-1C7E9A780054}"/>
    <cellStyle name="Percent 82 3" xfId="18854" xr:uid="{00000000-0005-0000-0000-0000225E0000}"/>
    <cellStyle name="Percent 82 3 2" xfId="24877" xr:uid="{00000000-0005-0000-0000-0000235E0000}"/>
    <cellStyle name="Percent 82 3 2 2" xfId="36784" xr:uid="{37814F16-85C6-4F85-BB7F-EA1A1D24B9E6}"/>
    <cellStyle name="Percent 82 3 3" xfId="30840" xr:uid="{3ACA6562-32B4-40AE-9731-C813B1CB4078}"/>
    <cellStyle name="Percent 83" xfId="18855" xr:uid="{00000000-0005-0000-0000-0000245E0000}"/>
    <cellStyle name="Percent 83 2" xfId="18856" xr:uid="{00000000-0005-0000-0000-0000255E0000}"/>
    <cellStyle name="Percent 83 2 2" xfId="24878" xr:uid="{00000000-0005-0000-0000-0000265E0000}"/>
    <cellStyle name="Percent 83 2 2 2" xfId="36785" xr:uid="{C4933164-C014-44AA-A892-545AA71D452E}"/>
    <cellStyle name="Percent 83 2 3" xfId="30841" xr:uid="{02F9C165-48BE-40D7-B68C-CDF7163E99CE}"/>
    <cellStyle name="Percent 83 3" xfId="18857" xr:uid="{00000000-0005-0000-0000-0000275E0000}"/>
    <cellStyle name="Percent 83 3 2" xfId="24879" xr:uid="{00000000-0005-0000-0000-0000285E0000}"/>
    <cellStyle name="Percent 83 3 2 2" xfId="36786" xr:uid="{E9E83ED9-24A2-44B7-85E8-8BFAEF8D2B34}"/>
    <cellStyle name="Percent 83 3 3" xfId="30842" xr:uid="{13D54C65-60A4-4D82-B63F-DB72AFC47F88}"/>
    <cellStyle name="Percent 84" xfId="18858" xr:uid="{00000000-0005-0000-0000-0000295E0000}"/>
    <cellStyle name="Percent 84 2" xfId="18859" xr:uid="{00000000-0005-0000-0000-00002A5E0000}"/>
    <cellStyle name="Percent 84 2 2" xfId="24880" xr:uid="{00000000-0005-0000-0000-00002B5E0000}"/>
    <cellStyle name="Percent 84 2 2 2" xfId="36787" xr:uid="{D393258C-6142-4039-9159-2E0571DC9CB1}"/>
    <cellStyle name="Percent 84 2 3" xfId="30843" xr:uid="{448B6038-BEF3-4804-98EE-E857A96BC922}"/>
    <cellStyle name="Percent 84 3" xfId="18860" xr:uid="{00000000-0005-0000-0000-00002C5E0000}"/>
    <cellStyle name="Percent 84 3 2" xfId="24881" xr:uid="{00000000-0005-0000-0000-00002D5E0000}"/>
    <cellStyle name="Percent 84 3 2 2" xfId="36788" xr:uid="{9E88F544-BF5F-4D99-8E23-FB77E89D939C}"/>
    <cellStyle name="Percent 84 3 3" xfId="30844" xr:uid="{161101AA-D5DC-4016-9095-90C6BF24C3CB}"/>
    <cellStyle name="Percent 85" xfId="18861" xr:uid="{00000000-0005-0000-0000-00002E5E0000}"/>
    <cellStyle name="Percent 85 2" xfId="18862" xr:uid="{00000000-0005-0000-0000-00002F5E0000}"/>
    <cellStyle name="Percent 85 2 2" xfId="24882" xr:uid="{00000000-0005-0000-0000-0000305E0000}"/>
    <cellStyle name="Percent 85 2 2 2" xfId="36789" xr:uid="{21750E80-FA0B-49D2-997B-661BB8790E3B}"/>
    <cellStyle name="Percent 85 2 3" xfId="30845" xr:uid="{7ABFAE12-A07C-4462-BEF4-B56F2FD20E24}"/>
    <cellStyle name="Percent 85 3" xfId="18863" xr:uid="{00000000-0005-0000-0000-0000315E0000}"/>
    <cellStyle name="Percent 85 3 2" xfId="24883" xr:uid="{00000000-0005-0000-0000-0000325E0000}"/>
    <cellStyle name="Percent 85 3 2 2" xfId="36790" xr:uid="{3DEFF445-E393-4DAB-A217-53BCC7C9463A}"/>
    <cellStyle name="Percent 85 3 3" xfId="30846" xr:uid="{E4066C73-290B-40BF-B5A7-5E8EEB116C48}"/>
    <cellStyle name="Percent 86" xfId="18864" xr:uid="{00000000-0005-0000-0000-0000335E0000}"/>
    <cellStyle name="Percent 86 2" xfId="18865" xr:uid="{00000000-0005-0000-0000-0000345E0000}"/>
    <cellStyle name="Percent 86 2 2" xfId="24884" xr:uid="{00000000-0005-0000-0000-0000355E0000}"/>
    <cellStyle name="Percent 86 2 2 2" xfId="36791" xr:uid="{06672295-9EF2-4B4C-A876-94226CAFAED9}"/>
    <cellStyle name="Percent 86 2 3" xfId="30847" xr:uid="{28DEAA00-4E95-46E8-B97B-D76F1BD6C01D}"/>
    <cellStyle name="Percent 86 3" xfId="18866" xr:uid="{00000000-0005-0000-0000-0000365E0000}"/>
    <cellStyle name="Percent 86 3 2" xfId="24885" xr:uid="{00000000-0005-0000-0000-0000375E0000}"/>
    <cellStyle name="Percent 86 3 2 2" xfId="36792" xr:uid="{5DF49388-BDD7-4F47-8120-0A233E8AA51A}"/>
    <cellStyle name="Percent 86 3 3" xfId="30848" xr:uid="{14601FB6-1B96-4AD7-ADD6-AE606DDBFC02}"/>
    <cellStyle name="Percent 87" xfId="18867" xr:uid="{00000000-0005-0000-0000-0000385E0000}"/>
    <cellStyle name="Percent 87 2" xfId="18868" xr:uid="{00000000-0005-0000-0000-0000395E0000}"/>
    <cellStyle name="Percent 87 2 2" xfId="24886" xr:uid="{00000000-0005-0000-0000-00003A5E0000}"/>
    <cellStyle name="Percent 87 2 2 2" xfId="36793" xr:uid="{A5CB9AE8-89D0-4E71-ADA1-86A38E2F7448}"/>
    <cellStyle name="Percent 87 2 3" xfId="30849" xr:uid="{89CFB5C6-8440-40DB-A03E-22004CAA16B9}"/>
    <cellStyle name="Percent 87 3" xfId="18869" xr:uid="{00000000-0005-0000-0000-00003B5E0000}"/>
    <cellStyle name="Percent 87 3 2" xfId="24887" xr:uid="{00000000-0005-0000-0000-00003C5E0000}"/>
    <cellStyle name="Percent 87 3 2 2" xfId="36794" xr:uid="{C9E10096-3F71-4B0E-8E8C-415643D014B5}"/>
    <cellStyle name="Percent 87 3 3" xfId="30850" xr:uid="{1E25FD4D-436F-4920-ADE9-D87B425A9C7C}"/>
    <cellStyle name="Percent 88" xfId="18870" xr:uid="{00000000-0005-0000-0000-00003D5E0000}"/>
    <cellStyle name="Percent 88 2" xfId="18871" xr:uid="{00000000-0005-0000-0000-00003E5E0000}"/>
    <cellStyle name="Percent 88 2 2" xfId="24888" xr:uid="{00000000-0005-0000-0000-00003F5E0000}"/>
    <cellStyle name="Percent 88 2 2 2" xfId="36795" xr:uid="{71F7CA50-8EC0-43FA-838B-D20D9A999CE7}"/>
    <cellStyle name="Percent 88 2 3" xfId="30851" xr:uid="{B4B70601-6F46-4B00-A71F-0B6DDB56DDCA}"/>
    <cellStyle name="Percent 88 3" xfId="18872" xr:uid="{00000000-0005-0000-0000-0000405E0000}"/>
    <cellStyle name="Percent 88 3 2" xfId="24889" xr:uid="{00000000-0005-0000-0000-0000415E0000}"/>
    <cellStyle name="Percent 88 3 2 2" xfId="36796" xr:uid="{44178DCB-576F-499E-A088-2AFED6A7A500}"/>
    <cellStyle name="Percent 88 3 3" xfId="30852" xr:uid="{56C75D34-AFD1-4A00-91FC-C7EC1E1B980A}"/>
    <cellStyle name="Percent 89" xfId="18873" xr:uid="{00000000-0005-0000-0000-0000425E0000}"/>
    <cellStyle name="Percent 89 2" xfId="18874" xr:uid="{00000000-0005-0000-0000-0000435E0000}"/>
    <cellStyle name="Percent 89 2 2" xfId="24890" xr:uid="{00000000-0005-0000-0000-0000445E0000}"/>
    <cellStyle name="Percent 89 2 2 2" xfId="36797" xr:uid="{B485EDDB-0E9D-4F07-B649-0EDB4DCD62CB}"/>
    <cellStyle name="Percent 89 2 3" xfId="30853" xr:uid="{268ECB39-D97C-4630-B0B9-6408F443812F}"/>
    <cellStyle name="Percent 89 3" xfId="18875" xr:uid="{00000000-0005-0000-0000-0000455E0000}"/>
    <cellStyle name="Percent 89 3 2" xfId="24891" xr:uid="{00000000-0005-0000-0000-0000465E0000}"/>
    <cellStyle name="Percent 89 3 2 2" xfId="36798" xr:uid="{168FEBCA-8044-4EE2-A2E5-37B78CDEED02}"/>
    <cellStyle name="Percent 89 3 3" xfId="30854" xr:uid="{451AF8D4-7B64-44A8-B321-549581A487CC}"/>
    <cellStyle name="Percent 9" xfId="18876" xr:uid="{00000000-0005-0000-0000-0000475E0000}"/>
    <cellStyle name="Percent 9 2" xfId="18877" xr:uid="{00000000-0005-0000-0000-0000485E0000}"/>
    <cellStyle name="Percent 9 2 2" xfId="18878" xr:uid="{00000000-0005-0000-0000-0000495E0000}"/>
    <cellStyle name="Percent 9 2 2 2" xfId="18879" xr:uid="{00000000-0005-0000-0000-00004A5E0000}"/>
    <cellStyle name="Percent 9 2 2 2 2" xfId="24894" xr:uid="{00000000-0005-0000-0000-00004B5E0000}"/>
    <cellStyle name="Percent 9 2 2 2 2 2" xfId="36801" xr:uid="{48F9C46A-5F86-4A9A-9679-DC15F92348B0}"/>
    <cellStyle name="Percent 9 2 2 2 3" xfId="30857" xr:uid="{30A66CFC-88E2-44AA-81A2-6185BDC94327}"/>
    <cellStyle name="Percent 9 2 2 3" xfId="24893" xr:uid="{00000000-0005-0000-0000-00004C5E0000}"/>
    <cellStyle name="Percent 9 2 2 3 2" xfId="36800" xr:uid="{6F1AAD9B-F9E2-4A48-8765-EAC5A1F6906A}"/>
    <cellStyle name="Percent 9 2 2 4" xfId="30856" xr:uid="{A2BBF175-A475-4B17-AA47-5810D1DFDFED}"/>
    <cellStyle name="Percent 9 2 3" xfId="18880" xr:uid="{00000000-0005-0000-0000-00004D5E0000}"/>
    <cellStyle name="Percent 9 2 3 2" xfId="24895" xr:uid="{00000000-0005-0000-0000-00004E5E0000}"/>
    <cellStyle name="Percent 9 2 3 2 2" xfId="36802" xr:uid="{A0B1F084-092C-4136-B09C-D948052B7B56}"/>
    <cellStyle name="Percent 9 2 3 3" xfId="30858" xr:uid="{87C56989-6E6E-40E6-9108-9296445C86BF}"/>
    <cellStyle name="Percent 9 2 4" xfId="18881" xr:uid="{00000000-0005-0000-0000-00004F5E0000}"/>
    <cellStyle name="Percent 9 2 4 2" xfId="24896" xr:uid="{00000000-0005-0000-0000-0000505E0000}"/>
    <cellStyle name="Percent 9 2 4 2 2" xfId="36803" xr:uid="{383C94F1-6A3B-4119-B709-FCC1D9DD6C34}"/>
    <cellStyle name="Percent 9 2 4 3" xfId="30859" xr:uid="{C56D3E7A-CF32-4EDB-87D1-E05A4A46BB40}"/>
    <cellStyle name="Percent 9 2 5" xfId="24892" xr:uid="{00000000-0005-0000-0000-0000515E0000}"/>
    <cellStyle name="Percent 9 2 5 2" xfId="36799" xr:uid="{11B9E902-6331-48A2-BC43-71B4F474525B}"/>
    <cellStyle name="Percent 9 2 6" xfId="30855" xr:uid="{98EBB88C-D81D-4386-BE1A-862C39E4EBA4}"/>
    <cellStyle name="Percent 9 3" xfId="18882" xr:uid="{00000000-0005-0000-0000-0000525E0000}"/>
    <cellStyle name="Percent 9 3 2" xfId="18883" xr:uid="{00000000-0005-0000-0000-0000535E0000}"/>
    <cellStyle name="Percent 9 3 2 2" xfId="24898" xr:uid="{00000000-0005-0000-0000-0000545E0000}"/>
    <cellStyle name="Percent 9 3 2 2 2" xfId="36805" xr:uid="{6F34FB8E-5653-4800-A7CC-A40E027C4502}"/>
    <cellStyle name="Percent 9 3 2 3" xfId="30861" xr:uid="{A2A04660-FA2C-4630-B332-91BFDD065DE1}"/>
    <cellStyle name="Percent 9 3 3" xfId="18884" xr:uid="{00000000-0005-0000-0000-0000555E0000}"/>
    <cellStyle name="Percent 9 3 3 2" xfId="24899" xr:uid="{00000000-0005-0000-0000-0000565E0000}"/>
    <cellStyle name="Percent 9 3 3 2 2" xfId="36806" xr:uid="{3E8A5253-F77F-4724-BB7E-CCA94FBC1972}"/>
    <cellStyle name="Percent 9 3 3 3" xfId="30862" xr:uid="{1953C301-7337-40A1-A782-69AA1753CE81}"/>
    <cellStyle name="Percent 9 3 4" xfId="24897" xr:uid="{00000000-0005-0000-0000-0000575E0000}"/>
    <cellStyle name="Percent 9 3 4 2" xfId="36804" xr:uid="{9F1EFE65-EA8A-4376-B4F9-B67F1372BBDA}"/>
    <cellStyle name="Percent 9 3 5" xfId="30860" xr:uid="{63083614-1895-4136-B18A-5C49B0ADD483}"/>
    <cellStyle name="Percent 9 4" xfId="18885" xr:uid="{00000000-0005-0000-0000-0000585E0000}"/>
    <cellStyle name="Percent 9 4 2" xfId="24900" xr:uid="{00000000-0005-0000-0000-0000595E0000}"/>
    <cellStyle name="Percent 9 4 2 2" xfId="36807" xr:uid="{19206FD2-0504-4D81-B76B-EAC4B9BC0D31}"/>
    <cellStyle name="Percent 9 4 3" xfId="30863" xr:uid="{43DB637C-96F7-47A9-9A5C-809127734D2B}"/>
    <cellStyle name="Percent 9 5" xfId="18886" xr:uid="{00000000-0005-0000-0000-00005A5E0000}"/>
    <cellStyle name="Percent 9 5 2" xfId="24901" xr:uid="{00000000-0005-0000-0000-00005B5E0000}"/>
    <cellStyle name="Percent 9 5 2 2" xfId="36808" xr:uid="{14BAF242-6D22-4173-8CBF-F1721975EE01}"/>
    <cellStyle name="Percent 9 5 3" xfId="30864" xr:uid="{12C6608C-EA0A-4F69-868B-A7D7E84C645F}"/>
    <cellStyle name="Percent 9 6" xfId="18887" xr:uid="{00000000-0005-0000-0000-00005C5E0000}"/>
    <cellStyle name="Percent 9 6 2" xfId="24902" xr:uid="{00000000-0005-0000-0000-00005D5E0000}"/>
    <cellStyle name="Percent 9 6 2 2" xfId="36809" xr:uid="{1F9FBF4B-25C2-4E1C-9DD9-BD2BDFDDBBE8}"/>
    <cellStyle name="Percent 9 6 3" xfId="30865" xr:uid="{BCFC314F-623B-4ACD-A652-3EE8F3441B92}"/>
    <cellStyle name="Percent 9 7" xfId="18888" xr:uid="{00000000-0005-0000-0000-00005E5E0000}"/>
    <cellStyle name="Percent 9 7 2" xfId="24903" xr:uid="{00000000-0005-0000-0000-00005F5E0000}"/>
    <cellStyle name="Percent 9 7 2 2" xfId="36810" xr:uid="{5A985EE7-0241-49AA-9227-72667EB5B219}"/>
    <cellStyle name="Percent 9 7 3" xfId="30866" xr:uid="{AAD66B2C-E76F-4DAB-A137-FD6691FD2613}"/>
    <cellStyle name="Percent 9 8" xfId="18889" xr:uid="{00000000-0005-0000-0000-0000605E0000}"/>
    <cellStyle name="Percent 9 8 2" xfId="24904" xr:uid="{00000000-0005-0000-0000-0000615E0000}"/>
    <cellStyle name="Percent 9 8 2 2" xfId="36811" xr:uid="{52252F1C-0B43-4CBA-BC1D-31244FF78354}"/>
    <cellStyle name="Percent 9 8 3" xfId="30867" xr:uid="{D03032AB-0D37-408E-A5DC-F5CEB35E1F23}"/>
    <cellStyle name="Percent 90" xfId="18890" xr:uid="{00000000-0005-0000-0000-0000625E0000}"/>
    <cellStyle name="Percent 90 2" xfId="18891" xr:uid="{00000000-0005-0000-0000-0000635E0000}"/>
    <cellStyle name="Percent 90 2 2" xfId="24905" xr:uid="{00000000-0005-0000-0000-0000645E0000}"/>
    <cellStyle name="Percent 90 2 2 2" xfId="36812" xr:uid="{C230EA35-920A-4DAE-BE55-6707797508BA}"/>
    <cellStyle name="Percent 90 2 3" xfId="30868" xr:uid="{D7ACE262-BEF8-45FE-ADF4-6258A890D532}"/>
    <cellStyle name="Percent 90 3" xfId="18892" xr:uid="{00000000-0005-0000-0000-0000655E0000}"/>
    <cellStyle name="Percent 90 3 2" xfId="24906" xr:uid="{00000000-0005-0000-0000-0000665E0000}"/>
    <cellStyle name="Percent 90 3 2 2" xfId="36813" xr:uid="{DAB987AB-924B-447B-84E7-ABDDACCD0B6D}"/>
    <cellStyle name="Percent 90 3 3" xfId="30869" xr:uid="{DC7FE5FB-2E46-4483-8FFB-1EA5D98FD8FE}"/>
    <cellStyle name="Percent 91" xfId="18893" xr:uid="{00000000-0005-0000-0000-0000675E0000}"/>
    <cellStyle name="Percent 91 2" xfId="24907" xr:uid="{00000000-0005-0000-0000-0000685E0000}"/>
    <cellStyle name="Percent 91 2 2" xfId="36814" xr:uid="{8F47BD9D-2FCC-4E94-881B-5ED7E7F50208}"/>
    <cellStyle name="Percent 91 3" xfId="30870" xr:uid="{12FC2536-13A7-4D6A-B406-D18259F83CF6}"/>
    <cellStyle name="Percent 92" xfId="18894" xr:uid="{00000000-0005-0000-0000-0000695E0000}"/>
    <cellStyle name="Percent 92 2" xfId="24908" xr:uid="{00000000-0005-0000-0000-00006A5E0000}"/>
    <cellStyle name="Percent 92 2 2" xfId="36815" xr:uid="{C3691A35-8B28-4F51-9044-F946C0C14AA7}"/>
    <cellStyle name="Percent 92 3" xfId="30871" xr:uid="{AFD2390A-7467-4A15-BC5F-171BF96AD074}"/>
    <cellStyle name="Percent 93" xfId="18895" xr:uid="{00000000-0005-0000-0000-00006B5E0000}"/>
    <cellStyle name="Percent 93 2" xfId="24909" xr:uid="{00000000-0005-0000-0000-00006C5E0000}"/>
    <cellStyle name="Percent 93 2 2" xfId="36816" xr:uid="{06A3278C-E4D0-41CE-8B7D-8E73A4B6AD30}"/>
    <cellStyle name="Percent 93 3" xfId="30872" xr:uid="{98B9B3CE-4D3A-4A3F-B6B2-FADD995AF739}"/>
    <cellStyle name="Percent 94" xfId="18896" xr:uid="{00000000-0005-0000-0000-00006D5E0000}"/>
    <cellStyle name="Percent 94 2" xfId="24910" xr:uid="{00000000-0005-0000-0000-00006E5E0000}"/>
    <cellStyle name="Percent 94 2 2" xfId="36817" xr:uid="{CD179F05-C462-4AF7-9E06-40B9C8F2565F}"/>
    <cellStyle name="Percent 94 3" xfId="30873" xr:uid="{9112681C-DE57-4EB3-8D15-AA24A04E7050}"/>
    <cellStyle name="Percent 95" xfId="18897" xr:uid="{00000000-0005-0000-0000-00006F5E0000}"/>
    <cellStyle name="Percent 95 2" xfId="24911" xr:uid="{00000000-0005-0000-0000-0000705E0000}"/>
    <cellStyle name="Percent 95 2 2" xfId="36818" xr:uid="{6D6C2AFA-C741-4C90-A55F-EC9932D3BAFA}"/>
    <cellStyle name="Percent 95 3" xfId="30874" xr:uid="{7D71C35C-AF0D-4EFD-8FB4-B26D73E6AE31}"/>
    <cellStyle name="Percent 96" xfId="18898" xr:uid="{00000000-0005-0000-0000-0000715E0000}"/>
    <cellStyle name="Percent 96 2" xfId="24912" xr:uid="{00000000-0005-0000-0000-0000725E0000}"/>
    <cellStyle name="Percent 96 2 2" xfId="36819" xr:uid="{9F1D6E90-9A44-4B93-8055-4F8C7C3F0CEB}"/>
    <cellStyle name="Percent 96 3" xfId="30875" xr:uid="{5B471CAF-108B-4DB5-8013-257FECC6BC23}"/>
    <cellStyle name="Percent 97" xfId="18899" xr:uid="{00000000-0005-0000-0000-0000735E0000}"/>
    <cellStyle name="Percent 97 2" xfId="24913" xr:uid="{00000000-0005-0000-0000-0000745E0000}"/>
    <cellStyle name="Percent 97 2 2" xfId="36820" xr:uid="{4B57D73E-C45C-42C4-9E02-550D56E227FF}"/>
    <cellStyle name="Percent 97 3" xfId="30876" xr:uid="{5935C360-E8EA-4ADB-B9CE-9304E7DAACBC}"/>
    <cellStyle name="Percent 98" xfId="18900" xr:uid="{00000000-0005-0000-0000-0000755E0000}"/>
    <cellStyle name="Percent 98 2" xfId="24914" xr:uid="{00000000-0005-0000-0000-0000765E0000}"/>
    <cellStyle name="Percent 98 2 2" xfId="36821" xr:uid="{61E2B5B1-FFB9-408B-B8A6-E79E1799D32D}"/>
    <cellStyle name="Percent 98 3" xfId="30877" xr:uid="{6B976867-2E3A-4B3F-AA08-669F5C736E54}"/>
    <cellStyle name="Percent 99" xfId="18901" xr:uid="{00000000-0005-0000-0000-0000775E0000}"/>
    <cellStyle name="Percent 99 2" xfId="24915" xr:uid="{00000000-0005-0000-0000-0000785E0000}"/>
    <cellStyle name="Percent 99 2 2" xfId="36822" xr:uid="{D92572C2-245E-4D2F-AC57-B5D2829899BD}"/>
    <cellStyle name="Percent 99 3" xfId="30878" xr:uid="{D18E81F7-F6A9-4D93-83AF-C212C02E6778}"/>
    <cellStyle name="Pink" xfId="18902" xr:uid="{00000000-0005-0000-0000-0000795E0000}"/>
    <cellStyle name="pricedatabold" xfId="18903" xr:uid="{00000000-0005-0000-0000-00007A5E0000}"/>
    <cellStyle name="pricedatabold 2" xfId="24916" xr:uid="{00000000-0005-0000-0000-00007B5E0000}"/>
    <cellStyle name="pricedatabold 2 2" xfId="36823" xr:uid="{7F43D7C6-88FC-4CDE-A8E5-C49A2404B328}"/>
    <cellStyle name="pricedatabold 3" xfId="30879" xr:uid="{0A146005-FA83-4A92-83B4-F4AEF82EBC15}"/>
    <cellStyle name="pricedatanorm" xfId="18904" xr:uid="{00000000-0005-0000-0000-00007C5E0000}"/>
    <cellStyle name="pricedatanorm 2" xfId="24917" xr:uid="{00000000-0005-0000-0000-00007D5E0000}"/>
    <cellStyle name="pricedatanorm 2 2" xfId="36824" xr:uid="{CE598784-CA43-491A-8685-0663698B2850}"/>
    <cellStyle name="pricedatanorm 3" xfId="30880" xr:uid="{F5F05E1A-1924-4B22-9534-5CD381FC19A8}"/>
    <cellStyle name="PSChar" xfId="18905" xr:uid="{00000000-0005-0000-0000-00007E5E0000}"/>
    <cellStyle name="PSChar 2" xfId="18906" xr:uid="{00000000-0005-0000-0000-00007F5E0000}"/>
    <cellStyle name="PSChar 2 2" xfId="24919" xr:uid="{00000000-0005-0000-0000-0000805E0000}"/>
    <cellStyle name="PSChar 2 2 2" xfId="36826" xr:uid="{19A8D9FC-83D2-432C-89EE-5214D650438B}"/>
    <cellStyle name="PSChar 2 3" xfId="30882" xr:uid="{BC2C19FB-E6A3-4567-A26C-D3AD4C569429}"/>
    <cellStyle name="PSChar 3" xfId="24918" xr:uid="{00000000-0005-0000-0000-0000815E0000}"/>
    <cellStyle name="PSChar 3 2" xfId="36825" xr:uid="{625BC26C-2BC9-4179-8896-23781D09A1C4}"/>
    <cellStyle name="PSChar 4" xfId="30881" xr:uid="{6A3C824F-732F-4CA3-B5C3-E1A0A44D6B56}"/>
    <cellStyle name="PSDate" xfId="18907" xr:uid="{00000000-0005-0000-0000-0000825E0000}"/>
    <cellStyle name="PSDate 2" xfId="18908" xr:uid="{00000000-0005-0000-0000-0000835E0000}"/>
    <cellStyle name="PSDate 2 2" xfId="24921" xr:uid="{00000000-0005-0000-0000-0000845E0000}"/>
    <cellStyle name="PSDate 2 2 2" xfId="36828" xr:uid="{52C95389-B330-4160-B0A1-68D4B53B4C3F}"/>
    <cellStyle name="PSDate 2 3" xfId="30884" xr:uid="{E90518ED-21E3-4709-A88D-A3C5B8CCA991}"/>
    <cellStyle name="PSDate 3" xfId="24920" xr:uid="{00000000-0005-0000-0000-0000855E0000}"/>
    <cellStyle name="PSDate 3 2" xfId="36827" xr:uid="{DD324937-9843-490E-A0DA-8F848E20DBE6}"/>
    <cellStyle name="PSDate 4" xfId="30883" xr:uid="{BD33D606-DFC5-40DB-BAEE-BD05BFF3EC88}"/>
    <cellStyle name="PSDec" xfId="18909" xr:uid="{00000000-0005-0000-0000-0000865E0000}"/>
    <cellStyle name="PSDec 2" xfId="18910" xr:uid="{00000000-0005-0000-0000-0000875E0000}"/>
    <cellStyle name="PSDec 2 2" xfId="24923" xr:uid="{00000000-0005-0000-0000-0000885E0000}"/>
    <cellStyle name="PSDec 2 2 2" xfId="36830" xr:uid="{70FD6D3D-4D4D-4732-A2DB-77AB02F2C0FC}"/>
    <cellStyle name="PSDec 2 3" xfId="30886" xr:uid="{D9A39542-82AD-419C-9188-E896B0C42D50}"/>
    <cellStyle name="PSDec 3" xfId="24922" xr:uid="{00000000-0005-0000-0000-0000895E0000}"/>
    <cellStyle name="PSDec 3 2" xfId="36829" xr:uid="{A343E19D-A46E-46D6-8226-FD5D759C181C}"/>
    <cellStyle name="PSDec 4" xfId="30885" xr:uid="{412DEA37-5683-42D1-AD4E-801003FECD99}"/>
    <cellStyle name="PSHeading" xfId="18911" xr:uid="{00000000-0005-0000-0000-00008A5E0000}"/>
    <cellStyle name="PSHeading 2" xfId="18912" xr:uid="{00000000-0005-0000-0000-00008B5E0000}"/>
    <cellStyle name="PSHeading 2 2" xfId="24925" xr:uid="{00000000-0005-0000-0000-00008C5E0000}"/>
    <cellStyle name="PSHeading 2 2 2" xfId="36832" xr:uid="{46A0F315-9399-4969-B884-3B7F3376E16B}"/>
    <cellStyle name="PSHeading 2 3" xfId="30888" xr:uid="{48B99617-1251-49C4-A3A3-62F881B8251B}"/>
    <cellStyle name="PSHeading 3" xfId="24924" xr:uid="{00000000-0005-0000-0000-00008D5E0000}"/>
    <cellStyle name="PSHeading 3 2" xfId="36831" xr:uid="{C0D1C677-50AF-45C3-B9D1-DE76B4D9D61E}"/>
    <cellStyle name="PSHeading 4" xfId="30887" xr:uid="{E30CEA63-F84D-40D5-B8DE-5E21DE24B6F7}"/>
    <cellStyle name="PSInt" xfId="18913" xr:uid="{00000000-0005-0000-0000-00008E5E0000}"/>
    <cellStyle name="PSInt 2" xfId="18914" xr:uid="{00000000-0005-0000-0000-00008F5E0000}"/>
    <cellStyle name="PSInt 2 2" xfId="24927" xr:uid="{00000000-0005-0000-0000-0000905E0000}"/>
    <cellStyle name="PSInt 2 2 2" xfId="36834" xr:uid="{54E8C82A-5E32-4882-841A-D3A393B849E9}"/>
    <cellStyle name="PSInt 2 3" xfId="30890" xr:uid="{E82BD430-970B-468B-910D-E42AE140F4F3}"/>
    <cellStyle name="PSInt 3" xfId="24926" xr:uid="{00000000-0005-0000-0000-0000915E0000}"/>
    <cellStyle name="PSInt 3 2" xfId="36833" xr:uid="{1476E54F-4EBA-4569-8700-A83D857A5522}"/>
    <cellStyle name="PSInt 4" xfId="30889" xr:uid="{01C1F3B3-1023-431E-9BD5-7F3DAB558633}"/>
    <cellStyle name="PSSpacer" xfId="18915" xr:uid="{00000000-0005-0000-0000-0000925E0000}"/>
    <cellStyle name="PSSpacer 2" xfId="18916" xr:uid="{00000000-0005-0000-0000-0000935E0000}"/>
    <cellStyle name="PSSpacer 2 2" xfId="24929" xr:uid="{00000000-0005-0000-0000-0000945E0000}"/>
    <cellStyle name="PSSpacer 2 2 2" xfId="36836" xr:uid="{AA38CABC-2C7E-4151-9D3F-8021ABA50826}"/>
    <cellStyle name="PSSpacer 2 3" xfId="30892" xr:uid="{C11BA639-7340-4D07-8BDD-0E1D29EB4F05}"/>
    <cellStyle name="PSSpacer 3" xfId="24928" xr:uid="{00000000-0005-0000-0000-0000955E0000}"/>
    <cellStyle name="PSSpacer 3 2" xfId="36835" xr:uid="{C8EA1B66-BB00-4C6D-B81A-758B5FEA3836}"/>
    <cellStyle name="PSSpacer 4" xfId="30891" xr:uid="{5E04E94F-BFF5-4AD9-970F-D4A7082F57A3}"/>
    <cellStyle name="Punctuated 0." xfId="18917" xr:uid="{00000000-0005-0000-0000-0000965E0000}"/>
    <cellStyle name="Punctuated 0. 2" xfId="24930" xr:uid="{00000000-0005-0000-0000-0000975E0000}"/>
    <cellStyle name="Punctuated 0. 2 2" xfId="36837" xr:uid="{73302B2D-A52A-43ED-8F96-E06A91781C3F}"/>
    <cellStyle name="Punctuated 0. 3" xfId="30893" xr:uid="{C89918C4-F224-4AA4-AEF1-13B35EF534FF}"/>
    <cellStyle name="Punctuated 0.00" xfId="18918" xr:uid="{00000000-0005-0000-0000-0000985E0000}"/>
    <cellStyle name="Punctuated 0.00 2" xfId="24931" xr:uid="{00000000-0005-0000-0000-0000995E0000}"/>
    <cellStyle name="Punctuated 0.00 2 2" xfId="36838" xr:uid="{3D5D5A99-2D88-43AC-86FD-AC9EF45572BB}"/>
    <cellStyle name="Punctuated 0.00 3" xfId="30894" xr:uid="{0A5E7AAB-9B08-4595-B815-79C0B188F190}"/>
    <cellStyle name="Read-Only" xfId="18919" xr:uid="{00000000-0005-0000-0000-00009A5E0000}"/>
    <cellStyle name="Read-Only (bottom table)" xfId="18920" xr:uid="{00000000-0005-0000-0000-00009B5E0000}"/>
    <cellStyle name="Read-Only (bottom table) 2" xfId="24933" xr:uid="{00000000-0005-0000-0000-00009C5E0000}"/>
    <cellStyle name="Read-Only (bottom table) 2 2" xfId="36840" xr:uid="{159A7FDC-2750-4377-9510-FE64382B3F7A}"/>
    <cellStyle name="Read-Only (bottom table) 3" xfId="30896" xr:uid="{4F762BA6-0EC8-4720-B982-A9E060699EE6}"/>
    <cellStyle name="Read-Only (calc)" xfId="18921" xr:uid="{00000000-0005-0000-0000-00009D5E0000}"/>
    <cellStyle name="Read-Only (calc) 2" xfId="24934" xr:uid="{00000000-0005-0000-0000-00009E5E0000}"/>
    <cellStyle name="Read-Only (calc) 2 2" xfId="36841" xr:uid="{09FFA8F5-860F-4F65-BD92-EB2014234964}"/>
    <cellStyle name="Read-Only (calc) 3" xfId="30897" xr:uid="{15FD0AE5-0379-49C3-A17B-E89AAE5D9898}"/>
    <cellStyle name="Read-Only (calc, left)" xfId="18922" xr:uid="{00000000-0005-0000-0000-00009F5E0000}"/>
    <cellStyle name="Read-Only (calc, left) 2" xfId="24935" xr:uid="{00000000-0005-0000-0000-0000A05E0000}"/>
    <cellStyle name="Read-Only (calc, left) 2 2" xfId="36842" xr:uid="{48F28560-F69D-4745-B7AE-A7AB437AA6AF}"/>
    <cellStyle name="Read-Only (calc, left) 3" xfId="30898" xr:uid="{1AC5D6D1-0E0D-4015-B7B8-5D42235E3B2B}"/>
    <cellStyle name="Read-Only (calc, no border)" xfId="18923" xr:uid="{00000000-0005-0000-0000-0000A15E0000}"/>
    <cellStyle name="Read-Only (calc, no border) 2" xfId="24936" xr:uid="{00000000-0005-0000-0000-0000A25E0000}"/>
    <cellStyle name="Read-Only (calc, no border) 2 2" xfId="36843" xr:uid="{B516F8CF-7007-4CAC-8312-F1CEC4793D6A}"/>
    <cellStyle name="Read-Only (calc, no border) 3" xfId="30899" xr:uid="{E49E04F5-42C7-41D3-B390-8F5A090EBD8E}"/>
    <cellStyle name="Read-Only (header)" xfId="18924" xr:uid="{00000000-0005-0000-0000-0000A35E0000}"/>
    <cellStyle name="Read-Only (header) 2" xfId="24937" xr:uid="{00000000-0005-0000-0000-0000A45E0000}"/>
    <cellStyle name="Read-Only (header) 2 2" xfId="36844" xr:uid="{837809FA-6294-49AF-BBAF-7E1C220475AB}"/>
    <cellStyle name="Read-Only (header) 3" xfId="30900" xr:uid="{B3E94639-ACA8-4E61-BF0E-1101CD2F78C0}"/>
    <cellStyle name="Read-Only (header, center)" xfId="18925" xr:uid="{00000000-0005-0000-0000-0000A55E0000}"/>
    <cellStyle name="Read-Only (header, center) 2" xfId="24938" xr:uid="{00000000-0005-0000-0000-0000A65E0000}"/>
    <cellStyle name="Read-Only (header, center) 2 2" xfId="36845" xr:uid="{58BF6FE1-4097-4970-BFD0-F2F3225809E9}"/>
    <cellStyle name="Read-Only (header, center) 3" xfId="30901" xr:uid="{4AA966C1-66DB-4C04-AFC6-EC4CC9F656DA}"/>
    <cellStyle name="Read-Only (header, left)" xfId="18926" xr:uid="{00000000-0005-0000-0000-0000A75E0000}"/>
    <cellStyle name="Read-Only (header, left) 2" xfId="24939" xr:uid="{00000000-0005-0000-0000-0000A85E0000}"/>
    <cellStyle name="Read-Only (header, left) 2 2" xfId="36846" xr:uid="{3AF9AB0B-353C-4DF2-93B4-B4450E944743}"/>
    <cellStyle name="Read-Only (header, left) 3" xfId="30902" xr:uid="{18D74ED5-1200-400A-890F-24FF6BEF51CF}"/>
    <cellStyle name="Read-Only (header, no border)" xfId="18927" xr:uid="{00000000-0005-0000-0000-0000A95E0000}"/>
    <cellStyle name="Read-Only (header, no border) 2" xfId="24940" xr:uid="{00000000-0005-0000-0000-0000AA5E0000}"/>
    <cellStyle name="Read-Only (header, no border) 2 2" xfId="36847" xr:uid="{E4DE60FF-8190-4B1A-BBB7-E33AD9C81503}"/>
    <cellStyle name="Read-Only (header, no border) 3" xfId="30903" xr:uid="{C650EA4F-75FF-4C68-B985-378F2E30C57E}"/>
    <cellStyle name="Read-Only (header, no border, left)" xfId="18928" xr:uid="{00000000-0005-0000-0000-0000AB5E0000}"/>
    <cellStyle name="Read-Only (header, no border, left) 2" xfId="24941" xr:uid="{00000000-0005-0000-0000-0000AC5E0000}"/>
    <cellStyle name="Read-Only (header, no border, left) 2 2" xfId="36848" xr:uid="{8FEC2EB6-6690-43D2-819A-EA189DF34331}"/>
    <cellStyle name="Read-Only (header, no border, left) 3" xfId="30904" xr:uid="{6F1C936D-52A8-4BE5-B12C-FA78B6F36AD9}"/>
    <cellStyle name="Read-Only (left)" xfId="18929" xr:uid="{00000000-0005-0000-0000-0000AD5E0000}"/>
    <cellStyle name="Read-Only (left) 2" xfId="24942" xr:uid="{00000000-0005-0000-0000-0000AE5E0000}"/>
    <cellStyle name="Read-Only (left) 2 2" xfId="36849" xr:uid="{94C6F8A9-0065-4760-9C6D-C2E77F6AA58A}"/>
    <cellStyle name="Read-Only (left) 3" xfId="30905" xr:uid="{E3EE4933-2FE8-4FD8-849E-75501C506A0F}"/>
    <cellStyle name="Read-Only (no border)" xfId="18930" xr:uid="{00000000-0005-0000-0000-0000AF5E0000}"/>
    <cellStyle name="Read-Only (no border) 2" xfId="24943" xr:uid="{00000000-0005-0000-0000-0000B05E0000}"/>
    <cellStyle name="Read-Only (no border) 2 2" xfId="36850" xr:uid="{A06802BE-4AAE-48D7-9281-F9C64E35D206}"/>
    <cellStyle name="Read-Only (no border) 3" xfId="30906" xr:uid="{8C374E66-A0E0-4EDF-BECD-3E4F73170106}"/>
    <cellStyle name="Read-Only (no border,vcenter)" xfId="18931" xr:uid="{00000000-0005-0000-0000-0000B15E0000}"/>
    <cellStyle name="Read-Only (no border,vcenter) 2" xfId="24944" xr:uid="{00000000-0005-0000-0000-0000B25E0000}"/>
    <cellStyle name="Read-Only (no border,vcenter) 2 2" xfId="36851" xr:uid="{113EC46C-8474-4B8D-9CD2-BE32C98A464A}"/>
    <cellStyle name="Read-Only (no border,vcenter) 3" xfId="30907" xr:uid="{89F1530F-06E2-458F-A275-BDA187396335}"/>
    <cellStyle name="Read-Only (noalign)" xfId="18932" xr:uid="{00000000-0005-0000-0000-0000B35E0000}"/>
    <cellStyle name="Read-Only (noalign) 2" xfId="24945" xr:uid="{00000000-0005-0000-0000-0000B45E0000}"/>
    <cellStyle name="Read-Only (noalign) 2 2" xfId="36852" xr:uid="{F10576C1-8D90-4B17-AB3B-B9CA8504EBE6}"/>
    <cellStyle name="Read-Only (noalign) 3" xfId="30908" xr:uid="{F0BE554B-0202-4D7B-806E-C2CC1BA8EC02}"/>
    <cellStyle name="Read-Only 2" xfId="24932" xr:uid="{00000000-0005-0000-0000-0000B55E0000}"/>
    <cellStyle name="Read-Only 2 2" xfId="36839" xr:uid="{C7AD4CD7-69F5-4825-AC23-8E61AE77BCF0}"/>
    <cellStyle name="Read-Only 3" xfId="25571" xr:uid="{00000000-0005-0000-0000-0000B65E0000}"/>
    <cellStyle name="Read-Only 3 2" xfId="37478" xr:uid="{FED29492-5E51-432F-9466-73B25D587175}"/>
    <cellStyle name="Read-Only 4" xfId="23981" xr:uid="{00000000-0005-0000-0000-0000B75E0000}"/>
    <cellStyle name="Read-Only 4 2" xfId="35888" xr:uid="{CA51603F-5033-4524-A165-8182385D2F25}"/>
    <cellStyle name="Read-Only 5" xfId="30895" xr:uid="{6391E1CB-9DCA-4DC8-B834-798117A7B733}"/>
    <cellStyle name="Read-Only lrg" xfId="18933" xr:uid="{00000000-0005-0000-0000-0000B85E0000}"/>
    <cellStyle name="Read-Only lrg 2" xfId="24946" xr:uid="{00000000-0005-0000-0000-0000B95E0000}"/>
    <cellStyle name="Read-Only lrg 2 2" xfId="36853" xr:uid="{5B02C507-112A-4C79-8A26-B578BFF3317B}"/>
    <cellStyle name="Read-Only lrg 3" xfId="30909" xr:uid="{79B919A1-5E1E-44C2-93C5-77B8DD896C3F}"/>
    <cellStyle name="Red" xfId="18934" xr:uid="{00000000-0005-0000-0000-0000BA5E0000}"/>
    <cellStyle name="Remote" xfId="18935" xr:uid="{00000000-0005-0000-0000-0000BB5E0000}"/>
    <cellStyle name="Remote 2" xfId="18936" xr:uid="{00000000-0005-0000-0000-0000BC5E0000}"/>
    <cellStyle name="Remote 2 2" xfId="24947" xr:uid="{00000000-0005-0000-0000-0000BD5E0000}"/>
    <cellStyle name="Remote 2 2 2" xfId="36854" xr:uid="{9920453F-0F37-4475-A601-6644C10C0457}"/>
    <cellStyle name="Remote 2 3" xfId="30910" xr:uid="{C45DF15E-AE7C-4E28-A148-42C93DB6DF9F}"/>
    <cellStyle name="Remote 3" xfId="18937" xr:uid="{00000000-0005-0000-0000-0000BE5E0000}"/>
    <cellStyle name="Remote 3 2" xfId="24948" xr:uid="{00000000-0005-0000-0000-0000BF5E0000}"/>
    <cellStyle name="Remote 3 2 2" xfId="36855" xr:uid="{D82130FF-773B-46A5-9E0A-E56A5E24D710}"/>
    <cellStyle name="Remote 3 3" xfId="30911" xr:uid="{A54D6D81-2EFB-43C6-840C-E4730D2EFB96}"/>
    <cellStyle name="Revenue" xfId="18938" xr:uid="{00000000-0005-0000-0000-0000C05E0000}"/>
    <cellStyle name="Revenue 2" xfId="18939" xr:uid="{00000000-0005-0000-0000-0000C15E0000}"/>
    <cellStyle name="Revenue 2 2" xfId="24949" xr:uid="{00000000-0005-0000-0000-0000C25E0000}"/>
    <cellStyle name="Revenue 2 2 2" xfId="36856" xr:uid="{55CFFE1D-AFF3-49FA-BB4B-98FEF61580E2}"/>
    <cellStyle name="Revenue 2 3" xfId="30912" xr:uid="{30BBB40B-1E13-4F38-AC75-D5FA925600D1}"/>
    <cellStyle name="Revenue 3" xfId="18940" xr:uid="{00000000-0005-0000-0000-0000C35E0000}"/>
    <cellStyle name="Revenue 3 2" xfId="24950" xr:uid="{00000000-0005-0000-0000-0000C45E0000}"/>
    <cellStyle name="Revenue 3 2 2" xfId="36857" xr:uid="{16ED3B1B-D101-428F-BD05-707E8D954A0B}"/>
    <cellStyle name="Revenue 3 3" xfId="30913" xr:uid="{924A59FE-B011-4B7C-BC37-AA0F4B58CC53}"/>
    <cellStyle name="RevList" xfId="18941" xr:uid="{00000000-0005-0000-0000-0000C55E0000}"/>
    <cellStyle name="RevList 2" xfId="18942" xr:uid="{00000000-0005-0000-0000-0000C65E0000}"/>
    <cellStyle name="RevList 2 2" xfId="24951" xr:uid="{00000000-0005-0000-0000-0000C75E0000}"/>
    <cellStyle name="RevList 2 2 2" xfId="36858" xr:uid="{D986DAB8-C5ED-4F3C-B1C3-87426D974118}"/>
    <cellStyle name="RevList 2 3" xfId="30914" xr:uid="{BAE795CA-1017-4A8A-AB30-51508AF87C3E}"/>
    <cellStyle name="RevList 3" xfId="18943" xr:uid="{00000000-0005-0000-0000-0000C85E0000}"/>
    <cellStyle name="RevList 3 2" xfId="24952" xr:uid="{00000000-0005-0000-0000-0000C95E0000}"/>
    <cellStyle name="RevList 3 2 2" xfId="36859" xr:uid="{EAC2659F-0F73-4923-BEA7-A3D16D06A2C5}"/>
    <cellStyle name="RevList 3 3" xfId="30915" xr:uid="{BA5549CA-A690-4C47-98B8-A647BB52A055}"/>
    <cellStyle name="RMB" xfId="18944" xr:uid="{00000000-0005-0000-0000-0000CA5E0000}"/>
    <cellStyle name="Rmb [0]" xfId="18945" xr:uid="{00000000-0005-0000-0000-0000CB5E0000}"/>
    <cellStyle name="RMB 0.00" xfId="18946" xr:uid="{00000000-0005-0000-0000-0000CC5E0000}"/>
    <cellStyle name="SAPBEXstdData" xfId="18947" xr:uid="{00000000-0005-0000-0000-0000CD5E0000}"/>
    <cellStyle name="SAPBEXstdData 2" xfId="18948" xr:uid="{00000000-0005-0000-0000-0000CE5E0000}"/>
    <cellStyle name="SAPBEXstdData 2 2" xfId="30917" xr:uid="{78C19D07-6AA1-4B33-8F74-158F5DC15EF8}"/>
    <cellStyle name="SAPBEXstdData 3" xfId="24953" xr:uid="{00000000-0005-0000-0000-0000CF5E0000}"/>
    <cellStyle name="SAPBEXstdData 3 2" xfId="36860" xr:uid="{75CDA488-ADB2-4D8F-A8FD-BB0583EA734F}"/>
    <cellStyle name="SAPBEXstdData 4" xfId="30916" xr:uid="{5BC40A7A-BEA7-4E9C-BE62-3ADA1C79B9DE}"/>
    <cellStyle name="Sheet Title" xfId="18949" xr:uid="{00000000-0005-0000-0000-0000D05E0000}"/>
    <cellStyle name="Sheet Title 2" xfId="24954" xr:uid="{00000000-0005-0000-0000-0000D15E0000}"/>
    <cellStyle name="Sheet Title 2 2" xfId="36861" xr:uid="{62BAA504-BAD7-4E85-B63D-7AE633FDD1AE}"/>
    <cellStyle name="Sheet Title 3" xfId="30918" xr:uid="{982457A3-1629-4019-B7AB-12BCF9E74FA9}"/>
    <cellStyle name="small" xfId="18950" xr:uid="{00000000-0005-0000-0000-0000D25E0000}"/>
    <cellStyle name="small 2" xfId="18951" xr:uid="{00000000-0005-0000-0000-0000D35E0000}"/>
    <cellStyle name="small 3" xfId="24955" xr:uid="{00000000-0005-0000-0000-0000D45E0000}"/>
    <cellStyle name="small 3 2" xfId="36862" xr:uid="{C0268DA7-0E35-4B86-9DF1-BA6538C47B0A}"/>
    <cellStyle name="small 4" xfId="30919" xr:uid="{3C46F9EF-BD18-41E3-B726-F179ACA8BCD6}"/>
    <cellStyle name="SpacerLastRO" xfId="18952" xr:uid="{00000000-0005-0000-0000-0000D55E0000}"/>
    <cellStyle name="SpacerLastRO 2" xfId="18953" xr:uid="{00000000-0005-0000-0000-0000D65E0000}"/>
    <cellStyle name="SpacerLastRO 2 2" xfId="24957" xr:uid="{00000000-0005-0000-0000-0000D75E0000}"/>
    <cellStyle name="SpacerLastRO 2 2 2" xfId="36864" xr:uid="{75D2D396-1964-48BA-96BB-6F7FFB68DFD5}"/>
    <cellStyle name="SpacerLastRO 2 3" xfId="30921" xr:uid="{B6BCEB6D-7D11-48E8-8D26-AB471B973DCA}"/>
    <cellStyle name="SpacerLastRO 3" xfId="18954" xr:uid="{00000000-0005-0000-0000-0000D85E0000}"/>
    <cellStyle name="SpacerLastRO 3 2" xfId="24958" xr:uid="{00000000-0005-0000-0000-0000D95E0000}"/>
    <cellStyle name="SpacerLastRO 3 2 2" xfId="36865" xr:uid="{954734E5-B7D4-4546-A118-BED3B553ACC8}"/>
    <cellStyle name="SpacerLastRO 3 3" xfId="30922" xr:uid="{367B2781-6EC5-464C-A64E-64A9F86B30C5}"/>
    <cellStyle name="SpacerLastRO 4" xfId="18955" xr:uid="{00000000-0005-0000-0000-0000DA5E0000}"/>
    <cellStyle name="SpacerLastRO 4 2" xfId="24959" xr:uid="{00000000-0005-0000-0000-0000DB5E0000}"/>
    <cellStyle name="SpacerLastRO 4 2 2" xfId="36866" xr:uid="{A2271A0E-C403-44B9-A3DB-558751A44E48}"/>
    <cellStyle name="SpacerLastRO 4 3" xfId="30923" xr:uid="{9047269F-028E-4513-A76B-2AA483CC627E}"/>
    <cellStyle name="SpacerLastRO 5" xfId="24956" xr:uid="{00000000-0005-0000-0000-0000DC5E0000}"/>
    <cellStyle name="SpacerLastRO 5 2" xfId="36863" xr:uid="{DCB93569-1BC6-4F5D-9C6D-59B192F25840}"/>
    <cellStyle name="SpacerLastRO 6" xfId="30920" xr:uid="{57A5FBD0-C9E1-4B6F-9D8E-F6EE40AAD409}"/>
    <cellStyle name="SpacerRO" xfId="18956" xr:uid="{00000000-0005-0000-0000-0000DD5E0000}"/>
    <cellStyle name="SpacerRO 2" xfId="18957" xr:uid="{00000000-0005-0000-0000-0000DE5E0000}"/>
    <cellStyle name="SpacerRO 2 2" xfId="24961" xr:uid="{00000000-0005-0000-0000-0000DF5E0000}"/>
    <cellStyle name="SpacerRO 2 2 2" xfId="36868" xr:uid="{D768E583-007C-4B85-9064-2B51446B90AB}"/>
    <cellStyle name="SpacerRO 2 3" xfId="30925" xr:uid="{6A4A975F-4FAA-4CCE-818D-346A2668206C}"/>
    <cellStyle name="SpacerRO 3" xfId="18958" xr:uid="{00000000-0005-0000-0000-0000E05E0000}"/>
    <cellStyle name="SpacerRO 3 2" xfId="18959" xr:uid="{00000000-0005-0000-0000-0000E15E0000}"/>
    <cellStyle name="SpacerRO 3 2 2" xfId="24963" xr:uid="{00000000-0005-0000-0000-0000E25E0000}"/>
    <cellStyle name="SpacerRO 3 2 2 2" xfId="36870" xr:uid="{13F31DDB-416B-492D-85DE-4E4013D61BB6}"/>
    <cellStyle name="SpacerRO 3 2 3" xfId="30927" xr:uid="{FB86BE84-8D96-49AE-9806-FDD91B066E4A}"/>
    <cellStyle name="SpacerRO 3 3" xfId="24962" xr:uid="{00000000-0005-0000-0000-0000E35E0000}"/>
    <cellStyle name="SpacerRO 3 3 2" xfId="36869" xr:uid="{13263702-20EA-4FD0-9AEA-C016D9585343}"/>
    <cellStyle name="SpacerRO 3 4" xfId="30926" xr:uid="{EBC5E1CB-2A69-4B7A-B7DC-5C2A3BD60331}"/>
    <cellStyle name="SpacerRO 4" xfId="18960" xr:uid="{00000000-0005-0000-0000-0000E45E0000}"/>
    <cellStyle name="SpacerRO 4 2" xfId="18961" xr:uid="{00000000-0005-0000-0000-0000E55E0000}"/>
    <cellStyle name="SpacerRO 4 2 2" xfId="24965" xr:uid="{00000000-0005-0000-0000-0000E65E0000}"/>
    <cellStyle name="SpacerRO 4 2 2 2" xfId="36872" xr:uid="{B54CBEE0-0AB1-4B06-B2F4-F79F2F12CD7F}"/>
    <cellStyle name="SpacerRO 4 2 3" xfId="30929" xr:uid="{79B992D1-BF1E-4392-8240-631741498257}"/>
    <cellStyle name="SpacerRO 4 3" xfId="24964" xr:uid="{00000000-0005-0000-0000-0000E75E0000}"/>
    <cellStyle name="SpacerRO 4 3 2" xfId="36871" xr:uid="{97CEA738-C84D-43F6-BA8A-A9C949124C50}"/>
    <cellStyle name="SpacerRO 4 4" xfId="30928" xr:uid="{03CA95D3-74DC-4872-8897-B01940A14B71}"/>
    <cellStyle name="SpacerRO 5" xfId="18962" xr:uid="{00000000-0005-0000-0000-0000E85E0000}"/>
    <cellStyle name="SpacerRO 5 2" xfId="18963" xr:uid="{00000000-0005-0000-0000-0000E95E0000}"/>
    <cellStyle name="SpacerRO 5 2 2" xfId="24967" xr:uid="{00000000-0005-0000-0000-0000EA5E0000}"/>
    <cellStyle name="SpacerRO 5 2 2 2" xfId="36874" xr:uid="{274B0EDB-F380-4458-8D63-80369BB06214}"/>
    <cellStyle name="SpacerRO 5 2 3" xfId="30931" xr:uid="{EB4A20C9-693C-49E8-8FC1-4664F2982451}"/>
    <cellStyle name="SpacerRO 5 3" xfId="24966" xr:uid="{00000000-0005-0000-0000-0000EB5E0000}"/>
    <cellStyle name="SpacerRO 5 3 2" xfId="36873" xr:uid="{06E11EA3-3E58-4FEC-82D1-24C9C0EC6462}"/>
    <cellStyle name="SpacerRO 5 4" xfId="30930" xr:uid="{693BCF35-C628-4D07-B4F3-84177609A4C8}"/>
    <cellStyle name="SpacerRO 6" xfId="24960" xr:uid="{00000000-0005-0000-0000-0000EC5E0000}"/>
    <cellStyle name="SpacerRO 6 2" xfId="36867" xr:uid="{D396FD95-92E1-4FED-BADF-947308000248}"/>
    <cellStyle name="SpacerRO 7" xfId="30924" xr:uid="{AD5F69A7-7B84-416C-B5FB-2F89E9AE7EDB}"/>
    <cellStyle name="Spaceryesterday" xfId="18964" xr:uid="{00000000-0005-0000-0000-0000ED5E0000}"/>
    <cellStyle name="Spaceryesterday 2" xfId="24968" xr:uid="{00000000-0005-0000-0000-0000EE5E0000}"/>
    <cellStyle name="Spaceryesterday 2 2" xfId="36875" xr:uid="{D4DFAEB8-A78F-4269-AEAC-BE00EB54996E}"/>
    <cellStyle name="Spaceryesterday 3" xfId="30932" xr:uid="{85A68700-B4E1-40C7-B16E-78F88F8EA981}"/>
    <cellStyle name="SpaceryesterdayLast" xfId="18965" xr:uid="{00000000-0005-0000-0000-0000EF5E0000}"/>
    <cellStyle name="SpaceryesterdayLast 2" xfId="24969" xr:uid="{00000000-0005-0000-0000-0000F05E0000}"/>
    <cellStyle name="SpaceryesterdayLast 2 2" xfId="36876" xr:uid="{A4ABF17A-E308-4652-8951-489D1F03DCC2}"/>
    <cellStyle name="SpaceryesterdayLast 3" xfId="30933" xr:uid="{2C8B6733-FE52-4717-AC59-C78E7D19B8BF}"/>
    <cellStyle name="SpacetomorrowRO" xfId="18966" xr:uid="{00000000-0005-0000-0000-0000F15E0000}"/>
    <cellStyle name="SpacetomorrowRO 2" xfId="24970" xr:uid="{00000000-0005-0000-0000-0000F25E0000}"/>
    <cellStyle name="SpacetomorrowRO 2 2" xfId="36877" xr:uid="{74C92DEF-57DC-4BD1-B8BA-75CC6ADC2683}"/>
    <cellStyle name="SpacetomorrowRO 3" xfId="30934" xr:uid="{BAD4B58C-A15E-42C2-8BD7-B0F5E76984F7}"/>
    <cellStyle name="Special" xfId="18967" xr:uid="{00000000-0005-0000-0000-0000F35E0000}"/>
    <cellStyle name="Standard_Anpassen der Amortisation" xfId="18968" xr:uid="{00000000-0005-0000-0000-0000F45E0000}"/>
    <cellStyle name="sterday]" xfId="18969" xr:uid="{00000000-0005-0000-0000-0000F55E0000}"/>
    <cellStyle name="sterday] 2" xfId="24971" xr:uid="{00000000-0005-0000-0000-0000F65E0000}"/>
    <cellStyle name="sterday] 2 2" xfId="36878" xr:uid="{2512D44D-F015-4A19-AFC2-98C970181DC1}"/>
    <cellStyle name="sterday] 3" xfId="30935" xr:uid="{03ADCB3E-6A55-42C7-B19B-2CA97F60378B}"/>
    <cellStyle name="Style 1" xfId="18970" xr:uid="{00000000-0005-0000-0000-0000F75E0000}"/>
    <cellStyle name="Style 1 10" xfId="18971" xr:uid="{00000000-0005-0000-0000-0000F85E0000}"/>
    <cellStyle name="Style 1 10 2" xfId="24972" xr:uid="{00000000-0005-0000-0000-0000F95E0000}"/>
    <cellStyle name="Style 1 10 2 2" xfId="36879" xr:uid="{12912E39-2250-49B2-A13F-4984BA1D250C}"/>
    <cellStyle name="Style 1 10 3" xfId="30936" xr:uid="{07CF9555-5134-4E1F-BD74-E9556BAD5C99}"/>
    <cellStyle name="Style 1 11" xfId="18972" xr:uid="{00000000-0005-0000-0000-0000FA5E0000}"/>
    <cellStyle name="Style 1 11 2" xfId="24973" xr:uid="{00000000-0005-0000-0000-0000FB5E0000}"/>
    <cellStyle name="Style 1 11 2 2" xfId="36880" xr:uid="{1695DEA4-67D3-44FF-8D65-78F02CB7CCBE}"/>
    <cellStyle name="Style 1 11 3" xfId="30937" xr:uid="{5D9C78BA-2326-4F68-AB84-6639170D1FCC}"/>
    <cellStyle name="Style 1 12" xfId="18973" xr:uid="{00000000-0005-0000-0000-0000FC5E0000}"/>
    <cellStyle name="Style 1 12 2" xfId="24974" xr:uid="{00000000-0005-0000-0000-0000FD5E0000}"/>
    <cellStyle name="Style 1 12 2 2" xfId="36881" xr:uid="{76851834-56E0-452B-B50B-9FDC6B740B7F}"/>
    <cellStyle name="Style 1 12 3" xfId="30938" xr:uid="{7A4F1AA5-93D0-462E-9C40-8755292B4664}"/>
    <cellStyle name="Style 1 2" xfId="18974" xr:uid="{00000000-0005-0000-0000-0000FE5E0000}"/>
    <cellStyle name="Style 1 2 2" xfId="18975" xr:uid="{00000000-0005-0000-0000-0000FF5E0000}"/>
    <cellStyle name="Style 1 2 2 2" xfId="24976" xr:uid="{00000000-0005-0000-0000-0000005F0000}"/>
    <cellStyle name="Style 1 2 2 2 2" xfId="36883" xr:uid="{C99DC4BF-4832-494A-8133-1BABB2A9F01C}"/>
    <cellStyle name="Style 1 2 2 3" xfId="30940" xr:uid="{CFD8CF8B-5CD2-4BE0-948D-A38E411D7B25}"/>
    <cellStyle name="Style 1 2 3" xfId="18976" xr:uid="{00000000-0005-0000-0000-0000015F0000}"/>
    <cellStyle name="Style 1 2 3 2" xfId="24977" xr:uid="{00000000-0005-0000-0000-0000025F0000}"/>
    <cellStyle name="Style 1 2 3 2 2" xfId="36884" xr:uid="{3B0FB22C-0B01-4E7B-A75F-DE59CD5BAFC4}"/>
    <cellStyle name="Style 1 2 3 3" xfId="30941" xr:uid="{85A59648-0DA1-42AE-8C42-579EFA1319A4}"/>
    <cellStyle name="Style 1 2 4" xfId="18977" xr:uid="{00000000-0005-0000-0000-0000035F0000}"/>
    <cellStyle name="Style 1 2 4 2" xfId="24978" xr:uid="{00000000-0005-0000-0000-0000045F0000}"/>
    <cellStyle name="Style 1 2 4 2 2" xfId="36885" xr:uid="{2FE04D8C-EDE2-43A1-A46E-FA9C4A4EC5D3}"/>
    <cellStyle name="Style 1 2 4 3" xfId="30942" xr:uid="{AD57FD42-ED4D-485D-99D6-E0744965174C}"/>
    <cellStyle name="Style 1 2 5" xfId="18978" xr:uid="{00000000-0005-0000-0000-0000055F0000}"/>
    <cellStyle name="Style 1 2 5 2" xfId="24979" xr:uid="{00000000-0005-0000-0000-0000065F0000}"/>
    <cellStyle name="Style 1 2 5 2 2" xfId="36886" xr:uid="{C96FCD5A-8418-4508-84C9-241156E6398D}"/>
    <cellStyle name="Style 1 2 5 3" xfId="30943" xr:uid="{2A98DDD1-AFEC-4D5B-BA63-AF74C9E3F8CA}"/>
    <cellStyle name="Style 1 2 6" xfId="18979" xr:uid="{00000000-0005-0000-0000-0000075F0000}"/>
    <cellStyle name="Style 1 2 6 2" xfId="24980" xr:uid="{00000000-0005-0000-0000-0000085F0000}"/>
    <cellStyle name="Style 1 2 6 2 2" xfId="36887" xr:uid="{DB7E2FFB-8369-44AE-A2B7-3F90D353380C}"/>
    <cellStyle name="Style 1 2 6 3" xfId="30944" xr:uid="{99A7E1B4-A161-4377-B6CC-D7AE176A1939}"/>
    <cellStyle name="Style 1 2 7" xfId="24975" xr:uid="{00000000-0005-0000-0000-0000095F0000}"/>
    <cellStyle name="Style 1 2 7 2" xfId="36882" xr:uid="{B2992650-EC68-436F-9899-72CA7F83C2AF}"/>
    <cellStyle name="Style 1 2 8" xfId="30939" xr:uid="{D57B2886-91C9-47F0-B23A-1B808DDEEEFC}"/>
    <cellStyle name="Style 1 3" xfId="18980" xr:uid="{00000000-0005-0000-0000-00000A5F0000}"/>
    <cellStyle name="Style 1 3 2" xfId="18981" xr:uid="{00000000-0005-0000-0000-00000B5F0000}"/>
    <cellStyle name="Style 1 3 2 2" xfId="24982" xr:uid="{00000000-0005-0000-0000-00000C5F0000}"/>
    <cellStyle name="Style 1 3 2 2 2" xfId="36889" xr:uid="{B283257A-E781-470C-91AA-69C12C636334}"/>
    <cellStyle name="Style 1 3 2 3" xfId="30946" xr:uid="{064D8196-4DC3-4F02-84F0-5B1BC4389F49}"/>
    <cellStyle name="Style 1 3 3" xfId="18982" xr:uid="{00000000-0005-0000-0000-00000D5F0000}"/>
    <cellStyle name="Style 1 3 3 2" xfId="24983" xr:uid="{00000000-0005-0000-0000-00000E5F0000}"/>
    <cellStyle name="Style 1 3 3 2 2" xfId="36890" xr:uid="{DEFB6248-7160-4669-9D2C-11EA31FCA0D7}"/>
    <cellStyle name="Style 1 3 3 3" xfId="30947" xr:uid="{631F089A-C92B-49EC-9C34-C50560EE6725}"/>
    <cellStyle name="Style 1 3 4" xfId="18983" xr:uid="{00000000-0005-0000-0000-00000F5F0000}"/>
    <cellStyle name="Style 1 3 4 2" xfId="24984" xr:uid="{00000000-0005-0000-0000-0000105F0000}"/>
    <cellStyle name="Style 1 3 4 2 2" xfId="36891" xr:uid="{801A2334-B0EC-496C-8190-B3ECEF4FBDA3}"/>
    <cellStyle name="Style 1 3 4 3" xfId="30948" xr:uid="{3332D826-5F61-4AFA-8DB0-7C6564DFAF4F}"/>
    <cellStyle name="Style 1 3 5" xfId="18984" xr:uid="{00000000-0005-0000-0000-0000115F0000}"/>
    <cellStyle name="Style 1 3 5 2" xfId="24985" xr:uid="{00000000-0005-0000-0000-0000125F0000}"/>
    <cellStyle name="Style 1 3 5 2 2" xfId="36892" xr:uid="{84F85D7D-DC93-4568-AB4B-7FCCCDC629D0}"/>
    <cellStyle name="Style 1 3 5 3" xfId="30949" xr:uid="{7CFA5A56-5DF6-4AAE-A3E2-72AEEBF64CFB}"/>
    <cellStyle name="Style 1 3 6" xfId="24981" xr:uid="{00000000-0005-0000-0000-0000135F0000}"/>
    <cellStyle name="Style 1 3 6 2" xfId="36888" xr:uid="{FA5E425F-23BA-4081-B030-540F22A26A10}"/>
    <cellStyle name="Style 1 3 7" xfId="30945" xr:uid="{0C2452E1-2373-4FB1-8861-2D12460570F4}"/>
    <cellStyle name="Style 1 4" xfId="18985" xr:uid="{00000000-0005-0000-0000-0000145F0000}"/>
    <cellStyle name="Style 1 4 2" xfId="18986" xr:uid="{00000000-0005-0000-0000-0000155F0000}"/>
    <cellStyle name="Style 1 4 2 2" xfId="24987" xr:uid="{00000000-0005-0000-0000-0000165F0000}"/>
    <cellStyle name="Style 1 4 2 2 2" xfId="36894" xr:uid="{A390E45A-BB0D-4157-BA63-5CB4AD2CF446}"/>
    <cellStyle name="Style 1 4 2 3" xfId="30951" xr:uid="{34603033-7CEF-47F3-AC44-EA6CE293D698}"/>
    <cellStyle name="Style 1 4 3" xfId="18987" xr:uid="{00000000-0005-0000-0000-0000175F0000}"/>
    <cellStyle name="Style 1 4 3 2" xfId="24988" xr:uid="{00000000-0005-0000-0000-0000185F0000}"/>
    <cellStyle name="Style 1 4 3 2 2" xfId="36895" xr:uid="{64C8879B-5740-4D48-A233-AF71D047699F}"/>
    <cellStyle name="Style 1 4 3 3" xfId="30952" xr:uid="{FE0588F9-F812-4121-B532-80250B9E1AC8}"/>
    <cellStyle name="Style 1 4 4" xfId="24986" xr:uid="{00000000-0005-0000-0000-0000195F0000}"/>
    <cellStyle name="Style 1 4 4 2" xfId="36893" xr:uid="{13D0D011-1B26-458A-9A2F-9D3AE65F473E}"/>
    <cellStyle name="Style 1 4 5" xfId="30950" xr:uid="{47A38F16-8240-4793-A7B0-4345A77C0E73}"/>
    <cellStyle name="Style 1 5" xfId="18988" xr:uid="{00000000-0005-0000-0000-00001A5F0000}"/>
    <cellStyle name="Style 1 5 2" xfId="24989" xr:uid="{00000000-0005-0000-0000-00001B5F0000}"/>
    <cellStyle name="Style 1 5 2 2" xfId="36896" xr:uid="{6072FA0C-F5A2-41D7-BD77-3A2EABFA27AB}"/>
    <cellStyle name="Style 1 5 3" xfId="30953" xr:uid="{C278013D-0F2B-4D18-A88F-B23F8BD294D1}"/>
    <cellStyle name="Style 1 6" xfId="18989" xr:uid="{00000000-0005-0000-0000-00001C5F0000}"/>
    <cellStyle name="Style 1 6 2" xfId="24990" xr:uid="{00000000-0005-0000-0000-00001D5F0000}"/>
    <cellStyle name="Style 1 6 2 2" xfId="36897" xr:uid="{9B7D39F4-971E-438F-A17E-FAC67555A800}"/>
    <cellStyle name="Style 1 6 3" xfId="30954" xr:uid="{A6285EF1-913A-4CB7-8F60-DC8A1FCC8098}"/>
    <cellStyle name="Style 1 7" xfId="18990" xr:uid="{00000000-0005-0000-0000-00001E5F0000}"/>
    <cellStyle name="Style 1 7 2" xfId="24991" xr:uid="{00000000-0005-0000-0000-00001F5F0000}"/>
    <cellStyle name="Style 1 7 2 2" xfId="36898" xr:uid="{3E36C65F-E268-462A-9859-21D1E1D6393E}"/>
    <cellStyle name="Style 1 7 3" xfId="30955" xr:uid="{7EB0D977-4EFA-4A69-A330-A6F767380DEC}"/>
    <cellStyle name="Style 1 8" xfId="18991" xr:uid="{00000000-0005-0000-0000-0000205F0000}"/>
    <cellStyle name="Style 1 8 2" xfId="24992" xr:uid="{00000000-0005-0000-0000-0000215F0000}"/>
    <cellStyle name="Style 1 8 2 2" xfId="36899" xr:uid="{11903186-D2F9-4C2A-98A4-768040E60110}"/>
    <cellStyle name="Style 1 8 3" xfId="30956" xr:uid="{E33B9B71-D55E-4402-9CF0-E0DF61C736CD}"/>
    <cellStyle name="Style 1 9" xfId="18992" xr:uid="{00000000-0005-0000-0000-0000225F0000}"/>
    <cellStyle name="Style 1 9 2" xfId="24993" xr:uid="{00000000-0005-0000-0000-0000235F0000}"/>
    <cellStyle name="Style 1 9 2 2" xfId="36900" xr:uid="{BD4E36E8-1BBA-45F8-B9EF-9D0E797275B4}"/>
    <cellStyle name="Style 1 9 3" xfId="30957" xr:uid="{229228EA-D281-48ED-8B75-4D969126F2F4}"/>
    <cellStyle name="Style 10" xfId="18993" xr:uid="{00000000-0005-0000-0000-0000245F0000}"/>
    <cellStyle name="Style 10 2" xfId="24994" xr:uid="{00000000-0005-0000-0000-0000255F0000}"/>
    <cellStyle name="Style 10 2 2" xfId="36901" xr:uid="{EC212B89-19B6-478E-BCB7-2D3065CB3EC1}"/>
    <cellStyle name="Style 10 3" xfId="30958" xr:uid="{8E0E4BB4-15B3-4F1A-9965-136593F9271A}"/>
    <cellStyle name="Style 100" xfId="18994" xr:uid="{00000000-0005-0000-0000-0000265F0000}"/>
    <cellStyle name="Style 100 2" xfId="24995" xr:uid="{00000000-0005-0000-0000-0000275F0000}"/>
    <cellStyle name="Style 100 2 2" xfId="36902" xr:uid="{BB191E31-DE73-4619-B8B6-A7408CE1EB15}"/>
    <cellStyle name="Style 100 3" xfId="30959" xr:uid="{5913AFBE-E800-4BBE-BDEB-DC41014D270A}"/>
    <cellStyle name="Style 101" xfId="18995" xr:uid="{00000000-0005-0000-0000-0000285F0000}"/>
    <cellStyle name="Style 101 2" xfId="24996" xr:uid="{00000000-0005-0000-0000-0000295F0000}"/>
    <cellStyle name="Style 101 2 2" xfId="36903" xr:uid="{C6D37F41-FB44-499F-ADC9-EA31F9449AFD}"/>
    <cellStyle name="Style 101 3" xfId="30960" xr:uid="{89EDA8BA-B18F-420E-915E-CCD344FF3220}"/>
    <cellStyle name="Style 102" xfId="18996" xr:uid="{00000000-0005-0000-0000-00002A5F0000}"/>
    <cellStyle name="Style 102 2" xfId="24997" xr:uid="{00000000-0005-0000-0000-00002B5F0000}"/>
    <cellStyle name="Style 102 2 2" xfId="36904" xr:uid="{75CC1C97-A5B2-4550-B3C3-FA43553D89D2}"/>
    <cellStyle name="Style 102 3" xfId="30961" xr:uid="{144EB36F-8F41-4687-AA1B-8A8E800D3AB9}"/>
    <cellStyle name="Style 103" xfId="18997" xr:uid="{00000000-0005-0000-0000-00002C5F0000}"/>
    <cellStyle name="Style 103 2" xfId="24998" xr:uid="{00000000-0005-0000-0000-00002D5F0000}"/>
    <cellStyle name="Style 103 2 2" xfId="36905" xr:uid="{D33F52BA-47DA-4B7F-AEFB-5C919BC7BAA6}"/>
    <cellStyle name="Style 103 3" xfId="30962" xr:uid="{BF2FF84E-14B3-4CF5-BEC2-5C572FB0560E}"/>
    <cellStyle name="Style 104" xfId="18998" xr:uid="{00000000-0005-0000-0000-00002E5F0000}"/>
    <cellStyle name="Style 104 2" xfId="24999" xr:uid="{00000000-0005-0000-0000-00002F5F0000}"/>
    <cellStyle name="Style 104 2 2" xfId="36906" xr:uid="{AE188F93-25C4-4C4F-97C5-2A94C408274A}"/>
    <cellStyle name="Style 104 3" xfId="30963" xr:uid="{8C698CF0-0486-401A-989E-195E0BE148EE}"/>
    <cellStyle name="Style 105" xfId="18999" xr:uid="{00000000-0005-0000-0000-0000305F0000}"/>
    <cellStyle name="Style 105 2" xfId="25000" xr:uid="{00000000-0005-0000-0000-0000315F0000}"/>
    <cellStyle name="Style 105 2 2" xfId="36907" xr:uid="{C9885F99-BCB5-49A4-8DE5-71AE264E51B7}"/>
    <cellStyle name="Style 105 3" xfId="30964" xr:uid="{B5306706-48A5-4C05-850E-58A4806C6B53}"/>
    <cellStyle name="Style 106" xfId="19000" xr:uid="{00000000-0005-0000-0000-0000325F0000}"/>
    <cellStyle name="Style 106 2" xfId="19001" xr:uid="{00000000-0005-0000-0000-0000335F0000}"/>
    <cellStyle name="Style 106 2 2" xfId="25002" xr:uid="{00000000-0005-0000-0000-0000345F0000}"/>
    <cellStyle name="Style 106 2 2 2" xfId="36909" xr:uid="{39EB1C5E-E874-4893-AF08-0F38AF00C261}"/>
    <cellStyle name="Style 106 2 3" xfId="30966" xr:uid="{86744D05-E1AC-4DF6-AE6D-7CD29DD627C1}"/>
    <cellStyle name="Style 106 3" xfId="25001" xr:uid="{00000000-0005-0000-0000-0000355F0000}"/>
    <cellStyle name="Style 106 3 2" xfId="36908" xr:uid="{6393A3F2-76FB-499E-9F41-0900A7A971DF}"/>
    <cellStyle name="Style 106 4" xfId="30965" xr:uid="{118774CB-DF27-428E-95D1-26C590545ED0}"/>
    <cellStyle name="Style 107" xfId="19002" xr:uid="{00000000-0005-0000-0000-0000365F0000}"/>
    <cellStyle name="Style 107 2" xfId="25003" xr:uid="{00000000-0005-0000-0000-0000375F0000}"/>
    <cellStyle name="Style 107 2 2" xfId="36910" xr:uid="{0C947F7C-9C74-468D-8784-EBA7A0CC6F80}"/>
    <cellStyle name="Style 107 3" xfId="30967" xr:uid="{10AE4D1A-F4DD-491A-B4FC-29ADC448B083}"/>
    <cellStyle name="Style 108" xfId="19003" xr:uid="{00000000-0005-0000-0000-0000385F0000}"/>
    <cellStyle name="Style 108 2" xfId="25004" xr:uid="{00000000-0005-0000-0000-0000395F0000}"/>
    <cellStyle name="Style 108 2 2" xfId="36911" xr:uid="{9889111B-062E-469C-8166-F551B76BD9A9}"/>
    <cellStyle name="Style 108 3" xfId="30968" xr:uid="{83CF2319-DA9D-4A96-96DC-E6711927B7D3}"/>
    <cellStyle name="Style 109" xfId="19004" xr:uid="{00000000-0005-0000-0000-00003A5F0000}"/>
    <cellStyle name="Style 109 2" xfId="25005" xr:uid="{00000000-0005-0000-0000-00003B5F0000}"/>
    <cellStyle name="Style 109 2 2" xfId="36912" xr:uid="{075C1E82-0E7E-42E7-87C2-DBA1A9A61966}"/>
    <cellStyle name="Style 109 3" xfId="30969" xr:uid="{97DFAF47-1B97-4356-925D-78F3E1341842}"/>
    <cellStyle name="Style 11" xfId="19005" xr:uid="{00000000-0005-0000-0000-00003C5F0000}"/>
    <cellStyle name="Style 11 2" xfId="25006" xr:uid="{00000000-0005-0000-0000-00003D5F0000}"/>
    <cellStyle name="Style 11 2 2" xfId="36913" xr:uid="{851C14BD-2074-4C3A-BABF-5FA8B062C394}"/>
    <cellStyle name="Style 11 3" xfId="30970" xr:uid="{AD238449-6337-4583-9A82-65BC8627EDB4}"/>
    <cellStyle name="Style 110" xfId="19006" xr:uid="{00000000-0005-0000-0000-00003E5F0000}"/>
    <cellStyle name="Style 110 2" xfId="25007" xr:uid="{00000000-0005-0000-0000-00003F5F0000}"/>
    <cellStyle name="Style 110 2 2" xfId="36914" xr:uid="{B3F92BA9-D2A3-4773-AC94-912201704681}"/>
    <cellStyle name="Style 110 3" xfId="30971" xr:uid="{3417E8BD-1F14-4B7E-B4B5-F9AC3E662C81}"/>
    <cellStyle name="Style 111" xfId="19007" xr:uid="{00000000-0005-0000-0000-0000405F0000}"/>
    <cellStyle name="Style 111 2" xfId="25008" xr:uid="{00000000-0005-0000-0000-0000415F0000}"/>
    <cellStyle name="Style 111 2 2" xfId="36915" xr:uid="{6DC4093B-6717-4557-AD64-6D07F5C5BF12}"/>
    <cellStyle name="Style 111 3" xfId="30972" xr:uid="{FF11ED1A-358A-48FF-9339-F8C5EB34E45C}"/>
    <cellStyle name="Style 112" xfId="19008" xr:uid="{00000000-0005-0000-0000-0000425F0000}"/>
    <cellStyle name="Style 112 2" xfId="25009" xr:uid="{00000000-0005-0000-0000-0000435F0000}"/>
    <cellStyle name="Style 112 2 2" xfId="36916" xr:uid="{44AC7ED8-1F60-4010-9D3B-6EBD616ED040}"/>
    <cellStyle name="Style 112 3" xfId="30973" xr:uid="{53316E2E-8ECF-4D00-87DC-A7A4981CA15F}"/>
    <cellStyle name="Style 113" xfId="19009" xr:uid="{00000000-0005-0000-0000-0000445F0000}"/>
    <cellStyle name="Style 113 2" xfId="25010" xr:uid="{00000000-0005-0000-0000-0000455F0000}"/>
    <cellStyle name="Style 113 2 2" xfId="36917" xr:uid="{ABB964E7-E3E0-48AC-9402-382377CDE273}"/>
    <cellStyle name="Style 113 3" xfId="30974" xr:uid="{9AB4B2AF-8A84-4765-930D-23571E60433A}"/>
    <cellStyle name="Style 114" xfId="19010" xr:uid="{00000000-0005-0000-0000-0000465F0000}"/>
    <cellStyle name="Style 114 2" xfId="25011" xr:uid="{00000000-0005-0000-0000-0000475F0000}"/>
    <cellStyle name="Style 114 2 2" xfId="36918" xr:uid="{E52327EC-DAE4-4045-AFD5-8B725D304CC1}"/>
    <cellStyle name="Style 114 3" xfId="30975" xr:uid="{34D7B71A-49D9-40B1-8760-043D5A594A40}"/>
    <cellStyle name="Style 115" xfId="19011" xr:uid="{00000000-0005-0000-0000-0000485F0000}"/>
    <cellStyle name="Style 115 2" xfId="25012" xr:uid="{00000000-0005-0000-0000-0000495F0000}"/>
    <cellStyle name="Style 115 2 2" xfId="36919" xr:uid="{13D3CFEF-9B82-40C0-A24E-1DE0071714D2}"/>
    <cellStyle name="Style 115 3" xfId="30976" xr:uid="{41A2665B-D1E4-4F2C-83EB-8FF5D9988DCD}"/>
    <cellStyle name="Style 12" xfId="19012" xr:uid="{00000000-0005-0000-0000-00004A5F0000}"/>
    <cellStyle name="Style 12 2" xfId="25013" xr:uid="{00000000-0005-0000-0000-00004B5F0000}"/>
    <cellStyle name="Style 12 2 2" xfId="36920" xr:uid="{203B9E6D-4331-4305-9371-48512FA33FCE}"/>
    <cellStyle name="Style 12 3" xfId="30977" xr:uid="{E19F2DE0-9D67-4B4D-BCE1-14171BC84387}"/>
    <cellStyle name="Style 13" xfId="19013" xr:uid="{00000000-0005-0000-0000-00004C5F0000}"/>
    <cellStyle name="Style 13 2" xfId="25014" xr:uid="{00000000-0005-0000-0000-00004D5F0000}"/>
    <cellStyle name="Style 13 2 2" xfId="36921" xr:uid="{48BA179D-E646-4EDE-B6B8-EEF30B541198}"/>
    <cellStyle name="Style 13 3" xfId="30978" xr:uid="{9081F1D3-EAD6-4991-ADC3-12ED58F9CCD5}"/>
    <cellStyle name="Style 14" xfId="19014" xr:uid="{00000000-0005-0000-0000-00004E5F0000}"/>
    <cellStyle name="Style 14 2" xfId="25015" xr:uid="{00000000-0005-0000-0000-00004F5F0000}"/>
    <cellStyle name="Style 14 2 2" xfId="36922" xr:uid="{CFA5D6A5-AF12-42B4-9E66-5EA342BF4B04}"/>
    <cellStyle name="Style 14 3" xfId="30979" xr:uid="{69AFC308-6F53-4A8B-94D2-E18C0CA35AC1}"/>
    <cellStyle name="Style 15" xfId="19015" xr:uid="{00000000-0005-0000-0000-0000505F0000}"/>
    <cellStyle name="Style 15 2" xfId="25016" xr:uid="{00000000-0005-0000-0000-0000515F0000}"/>
    <cellStyle name="Style 15 2 2" xfId="36923" xr:uid="{0661D0D9-3C37-46A9-9447-CE119014851F}"/>
    <cellStyle name="Style 15 3" xfId="30980" xr:uid="{923D4DD3-37F2-4A0C-AC2B-48E18DD77AC6}"/>
    <cellStyle name="Style 16" xfId="19016" xr:uid="{00000000-0005-0000-0000-0000525F0000}"/>
    <cellStyle name="Style 16 2" xfId="25017" xr:uid="{00000000-0005-0000-0000-0000535F0000}"/>
    <cellStyle name="Style 16 2 2" xfId="36924" xr:uid="{A9CAFAF0-CB66-4DEC-B2BB-1F76DB7597A7}"/>
    <cellStyle name="Style 16 3" xfId="30981" xr:uid="{81E28093-6008-4679-AE99-28BB747B21DF}"/>
    <cellStyle name="Style 17" xfId="19017" xr:uid="{00000000-0005-0000-0000-0000545F0000}"/>
    <cellStyle name="Style 17 2" xfId="25018" xr:uid="{00000000-0005-0000-0000-0000555F0000}"/>
    <cellStyle name="Style 17 2 2" xfId="36925" xr:uid="{6BE1B1D6-E283-4AEA-A209-0789C7C0CEAE}"/>
    <cellStyle name="Style 17 3" xfId="30982" xr:uid="{72F30DDC-99EC-4C66-A4BF-78C55876BFC3}"/>
    <cellStyle name="Style 18" xfId="19018" xr:uid="{00000000-0005-0000-0000-0000565F0000}"/>
    <cellStyle name="Style 18 2" xfId="25019" xr:uid="{00000000-0005-0000-0000-0000575F0000}"/>
    <cellStyle name="Style 18 2 2" xfId="36926" xr:uid="{7943CAD9-D77A-4418-AC0D-FDABFB23095F}"/>
    <cellStyle name="Style 18 3" xfId="30983" xr:uid="{370325AD-0CFC-48E7-8E4E-4C4DB414D9FD}"/>
    <cellStyle name="Style 19" xfId="19019" xr:uid="{00000000-0005-0000-0000-0000585F0000}"/>
    <cellStyle name="Style 19 2" xfId="25020" xr:uid="{00000000-0005-0000-0000-0000595F0000}"/>
    <cellStyle name="Style 19 2 2" xfId="36927" xr:uid="{DC585B95-950A-43CF-8C49-CF54DA27C262}"/>
    <cellStyle name="Style 19 3" xfId="30984" xr:uid="{EBA2E678-54FC-49EF-B192-94D4FCAD8717}"/>
    <cellStyle name="Style 2" xfId="19020" xr:uid="{00000000-0005-0000-0000-00005A5F0000}"/>
    <cellStyle name="Style 2 2" xfId="25021" xr:uid="{00000000-0005-0000-0000-00005B5F0000}"/>
    <cellStyle name="Style 2 2 2" xfId="36928" xr:uid="{533AA169-CE1C-4392-804D-B5B94034586F}"/>
    <cellStyle name="Style 2 3" xfId="30985" xr:uid="{A39465C6-F96C-4C06-AC2C-F225B1EC4EF7}"/>
    <cellStyle name="Style 20" xfId="19021" xr:uid="{00000000-0005-0000-0000-00005C5F0000}"/>
    <cellStyle name="Style 20 2" xfId="25022" xr:uid="{00000000-0005-0000-0000-00005D5F0000}"/>
    <cellStyle name="Style 20 2 2" xfId="36929" xr:uid="{8FAFD61E-250F-47A2-9810-DB6912352530}"/>
    <cellStyle name="Style 20 3" xfId="30986" xr:uid="{E4B62748-340A-4E36-ACF3-A61363ECC996}"/>
    <cellStyle name="Style 21" xfId="19022" xr:uid="{00000000-0005-0000-0000-00005E5F0000}"/>
    <cellStyle name="Style 21 2" xfId="19023" xr:uid="{00000000-0005-0000-0000-00005F5F0000}"/>
    <cellStyle name="Style 21 2 2" xfId="25023" xr:uid="{00000000-0005-0000-0000-0000605F0000}"/>
    <cellStyle name="Style 21 2 2 2" xfId="36930" xr:uid="{D265A5E5-B0AF-4DAD-9FAC-89D19230C380}"/>
    <cellStyle name="Style 21 2 3" xfId="30987" xr:uid="{3BACF769-A953-42A1-BB2E-9AEBF080AC93}"/>
    <cellStyle name="Style 21 3" xfId="19024" xr:uid="{00000000-0005-0000-0000-0000615F0000}"/>
    <cellStyle name="Style 21 3 2" xfId="25024" xr:uid="{00000000-0005-0000-0000-0000625F0000}"/>
    <cellStyle name="Style 21 3 2 2" xfId="36931" xr:uid="{DC71780D-A73C-43BC-972F-81D8A52D4C2A}"/>
    <cellStyle name="Style 21 3 3" xfId="30988" xr:uid="{6CBDA54C-622E-45CF-9F1A-B2B831F0945F}"/>
    <cellStyle name="Style 21 4" xfId="19025" xr:uid="{00000000-0005-0000-0000-0000635F0000}"/>
    <cellStyle name="Style 21 4 2" xfId="25025" xr:uid="{00000000-0005-0000-0000-0000645F0000}"/>
    <cellStyle name="Style 21 4 2 2" xfId="36932" xr:uid="{7B9931E0-43C1-4178-86DB-AD7D48B362A3}"/>
    <cellStyle name="Style 21 4 3" xfId="30989" xr:uid="{13D21329-4A37-40A2-8FB3-A4ABF95EA321}"/>
    <cellStyle name="Style 21 5" xfId="19026" xr:uid="{00000000-0005-0000-0000-0000655F0000}"/>
    <cellStyle name="Style 21 5 2" xfId="25026" xr:uid="{00000000-0005-0000-0000-0000665F0000}"/>
    <cellStyle name="Style 21 5 2 2" xfId="36933" xr:uid="{E5C3072C-66CC-442F-814B-4E511F6C373D}"/>
    <cellStyle name="Style 21 5 3" xfId="30990" xr:uid="{D4E199BF-A13A-4C0A-B1BE-6AFFCB831761}"/>
    <cellStyle name="Style 21 6" xfId="19027" xr:uid="{00000000-0005-0000-0000-0000675F0000}"/>
    <cellStyle name="Style 21 6 2" xfId="25027" xr:uid="{00000000-0005-0000-0000-0000685F0000}"/>
    <cellStyle name="Style 21 6 2 2" xfId="36934" xr:uid="{6CCA719C-9ABC-47BC-AD62-6DDF9890A46C}"/>
    <cellStyle name="Style 21 6 3" xfId="30991" xr:uid="{1BDA3769-AB40-4137-9B91-76D7B7FA14AE}"/>
    <cellStyle name="Style 21 7" xfId="19028" xr:uid="{00000000-0005-0000-0000-0000695F0000}"/>
    <cellStyle name="Style 21 7 2" xfId="25028" xr:uid="{00000000-0005-0000-0000-00006A5F0000}"/>
    <cellStyle name="Style 21 7 2 2" xfId="36935" xr:uid="{F0035342-1700-46FB-B10A-C9ACAEB9F2DC}"/>
    <cellStyle name="Style 21 7 3" xfId="30992" xr:uid="{A6D7AEC3-9E50-45BA-9F85-E6C6FBE0DE63}"/>
    <cellStyle name="Style 22" xfId="19029" xr:uid="{00000000-0005-0000-0000-00006B5F0000}"/>
    <cellStyle name="Style 22 10" xfId="19030" xr:uid="{00000000-0005-0000-0000-00006C5F0000}"/>
    <cellStyle name="Style 22 2" xfId="19031" xr:uid="{00000000-0005-0000-0000-00006D5F0000}"/>
    <cellStyle name="Style 22 2 2" xfId="19032" xr:uid="{00000000-0005-0000-0000-00006E5F0000}"/>
    <cellStyle name="Style 22 2 2 2" xfId="25030" xr:uid="{00000000-0005-0000-0000-00006F5F0000}"/>
    <cellStyle name="Style 22 2 2 2 2" xfId="36937" xr:uid="{490D0D3D-4F3F-41A6-B39F-D68C792A2E9C}"/>
    <cellStyle name="Style 22 2 2 3" xfId="30994" xr:uid="{FB439027-AC09-496D-9D4D-3000238CB564}"/>
    <cellStyle name="Style 22 2 3" xfId="25029" xr:uid="{00000000-0005-0000-0000-0000705F0000}"/>
    <cellStyle name="Style 22 2 3 2" xfId="36936" xr:uid="{955FECF3-6CEF-4E27-AA57-505B805D5B18}"/>
    <cellStyle name="Style 22 2 4" xfId="30993" xr:uid="{17072D1B-76F9-4EF1-8E67-A282F5973654}"/>
    <cellStyle name="Style 22 3" xfId="19033" xr:uid="{00000000-0005-0000-0000-0000715F0000}"/>
    <cellStyle name="Style 22 3 2" xfId="25031" xr:uid="{00000000-0005-0000-0000-0000725F0000}"/>
    <cellStyle name="Style 22 3 2 2" xfId="36938" xr:uid="{CA9B6545-573D-44ED-9476-418E46210A41}"/>
    <cellStyle name="Style 22 3 3" xfId="30995" xr:uid="{C988853B-3C0D-4B88-B06B-FE2D3E4D1CB2}"/>
    <cellStyle name="Style 22 4" xfId="19034" xr:uid="{00000000-0005-0000-0000-0000735F0000}"/>
    <cellStyle name="Style 22 4 2" xfId="25032" xr:uid="{00000000-0005-0000-0000-0000745F0000}"/>
    <cellStyle name="Style 22 4 2 2" xfId="36939" xr:uid="{100DC60C-525D-4D33-80F5-96D43D6677B6}"/>
    <cellStyle name="Style 22 4 3" xfId="30996" xr:uid="{E22F7DCF-76D7-4033-BA91-73FFEA855EC2}"/>
    <cellStyle name="Style 22 5" xfId="19035" xr:uid="{00000000-0005-0000-0000-0000755F0000}"/>
    <cellStyle name="Style 22 5 2" xfId="25033" xr:uid="{00000000-0005-0000-0000-0000765F0000}"/>
    <cellStyle name="Style 22 5 2 2" xfId="36940" xr:uid="{95B61DBB-3E5D-4256-BA5C-C1AF98A9CA77}"/>
    <cellStyle name="Style 22 5 3" xfId="30997" xr:uid="{8EC93DCD-24A1-433B-BC50-EB4189EB67C7}"/>
    <cellStyle name="Style 22 6" xfId="19036" xr:uid="{00000000-0005-0000-0000-0000775F0000}"/>
    <cellStyle name="Style 22 6 2" xfId="25034" xr:uid="{00000000-0005-0000-0000-0000785F0000}"/>
    <cellStyle name="Style 22 6 2 2" xfId="36941" xr:uid="{638B818D-CEB7-4903-B9A3-4ADB63AA5667}"/>
    <cellStyle name="Style 22 6 3" xfId="30998" xr:uid="{AF17D917-0A4D-42AF-BC94-5835AB813D2E}"/>
    <cellStyle name="Style 22 7" xfId="19037" xr:uid="{00000000-0005-0000-0000-0000795F0000}"/>
    <cellStyle name="Style 22 7 2" xfId="25035" xr:uid="{00000000-0005-0000-0000-00007A5F0000}"/>
    <cellStyle name="Style 22 7 2 2" xfId="36942" xr:uid="{22712F2D-C38A-485C-9267-F9317E8075CF}"/>
    <cellStyle name="Style 22 7 3" xfId="30999" xr:uid="{BD7B64D4-AA3B-4816-AEBA-04705E088FA5}"/>
    <cellStyle name="Style 22 8" xfId="19038" xr:uid="{00000000-0005-0000-0000-00007B5F0000}"/>
    <cellStyle name="Style 22 8 2" xfId="25036" xr:uid="{00000000-0005-0000-0000-00007C5F0000}"/>
    <cellStyle name="Style 22 8 2 2" xfId="36943" xr:uid="{F69BB920-9B42-4D67-928E-277750D556F3}"/>
    <cellStyle name="Style 22 8 3" xfId="31000" xr:uid="{73BDD35C-E022-488F-AF25-6A7CFE2182D4}"/>
    <cellStyle name="Style 22 9" xfId="19039" xr:uid="{00000000-0005-0000-0000-00007D5F0000}"/>
    <cellStyle name="Style 22 9 2" xfId="25037" xr:uid="{00000000-0005-0000-0000-00007E5F0000}"/>
    <cellStyle name="Style 22 9 2 2" xfId="36944" xr:uid="{1162572E-F8FE-4781-8251-B95B26A370ED}"/>
    <cellStyle name="Style 22 9 3" xfId="31001" xr:uid="{5A73FB7F-E2EE-4F4D-B05C-4F9738ABB11F}"/>
    <cellStyle name="Style 23" xfId="19040" xr:uid="{00000000-0005-0000-0000-00007F5F0000}"/>
    <cellStyle name="Style 23 2" xfId="19041" xr:uid="{00000000-0005-0000-0000-0000805F0000}"/>
    <cellStyle name="Style 23 2 2" xfId="19042" xr:uid="{00000000-0005-0000-0000-0000815F0000}"/>
    <cellStyle name="Style 23 2 2 2" xfId="25039" xr:uid="{00000000-0005-0000-0000-0000825F0000}"/>
    <cellStyle name="Style 23 2 2 2 2" xfId="36946" xr:uid="{E1BE649A-B80D-4AD7-A008-E24F5EE26E26}"/>
    <cellStyle name="Style 23 2 2 3" xfId="31003" xr:uid="{977A5B6B-0F57-459D-A6F0-5734CBE3415F}"/>
    <cellStyle name="Style 23 2 3" xfId="25038" xr:uid="{00000000-0005-0000-0000-0000835F0000}"/>
    <cellStyle name="Style 23 2 3 2" xfId="36945" xr:uid="{C25607E4-2554-4870-A173-739687289B04}"/>
    <cellStyle name="Style 23 2 4" xfId="31002" xr:uid="{990D8A1D-DE1F-4422-8A86-E2CBB8866F1B}"/>
    <cellStyle name="Style 23 3" xfId="19043" xr:uid="{00000000-0005-0000-0000-0000845F0000}"/>
    <cellStyle name="Style 23 3 2" xfId="25040" xr:uid="{00000000-0005-0000-0000-0000855F0000}"/>
    <cellStyle name="Style 23 3 2 2" xfId="36947" xr:uid="{1E60C253-1665-407C-9825-E6D35C194983}"/>
    <cellStyle name="Style 23 3 3" xfId="31004" xr:uid="{185C73CE-1444-45A4-B2C3-482D9472EF33}"/>
    <cellStyle name="Style 23 4" xfId="19044" xr:uid="{00000000-0005-0000-0000-0000865F0000}"/>
    <cellStyle name="Style 23 4 2" xfId="25041" xr:uid="{00000000-0005-0000-0000-0000875F0000}"/>
    <cellStyle name="Style 23 4 2 2" xfId="36948" xr:uid="{1E332FF1-E1A7-4BE4-8BAD-B8CB2384C6D2}"/>
    <cellStyle name="Style 23 4 3" xfId="31005" xr:uid="{A14A1E03-D9F2-4466-99FC-4AC4A0B6FADD}"/>
    <cellStyle name="Style 23 5" xfId="19045" xr:uid="{00000000-0005-0000-0000-0000885F0000}"/>
    <cellStyle name="Style 23 5 2" xfId="25042" xr:uid="{00000000-0005-0000-0000-0000895F0000}"/>
    <cellStyle name="Style 23 5 2 2" xfId="36949" xr:uid="{DD37C4C1-EACB-4AB3-83E0-0B024EC8BB27}"/>
    <cellStyle name="Style 23 5 3" xfId="31006" xr:uid="{929D3880-30EC-4C7A-8C09-AF734ED46E49}"/>
    <cellStyle name="Style 23 6" xfId="19046" xr:uid="{00000000-0005-0000-0000-00008A5F0000}"/>
    <cellStyle name="Style 23 6 2" xfId="25043" xr:uid="{00000000-0005-0000-0000-00008B5F0000}"/>
    <cellStyle name="Style 23 6 2 2" xfId="36950" xr:uid="{C9779A5A-B44F-4D11-9C8E-503D86F0A200}"/>
    <cellStyle name="Style 23 6 3" xfId="31007" xr:uid="{089B7BC8-D079-40F2-9DEC-D9678CB570AE}"/>
    <cellStyle name="Style 23 7" xfId="19047" xr:uid="{00000000-0005-0000-0000-00008C5F0000}"/>
    <cellStyle name="Style 23 7 2" xfId="25044" xr:uid="{00000000-0005-0000-0000-00008D5F0000}"/>
    <cellStyle name="Style 23 7 2 2" xfId="36951" xr:uid="{A8D039E1-350E-4C4C-84DA-E34BBCB09E4E}"/>
    <cellStyle name="Style 23 7 3" xfId="31008" xr:uid="{2733096C-7FF6-4020-B19E-296D8D08FE61}"/>
    <cellStyle name="Style 23 8" xfId="19048" xr:uid="{00000000-0005-0000-0000-00008E5F0000}"/>
    <cellStyle name="Style 23 8 2" xfId="25045" xr:uid="{00000000-0005-0000-0000-00008F5F0000}"/>
    <cellStyle name="Style 23 8 2 2" xfId="36952" xr:uid="{F16E557F-8E21-41A7-B66C-68BDAD4A4AD3}"/>
    <cellStyle name="Style 23 8 3" xfId="31009" xr:uid="{E44DEDBD-A6B5-4452-A213-A9FF799072EB}"/>
    <cellStyle name="Style 23 9" xfId="19049" xr:uid="{00000000-0005-0000-0000-0000905F0000}"/>
    <cellStyle name="Style 24" xfId="19050" xr:uid="{00000000-0005-0000-0000-0000915F0000}"/>
    <cellStyle name="Style 24 2" xfId="19051" xr:uid="{00000000-0005-0000-0000-0000925F0000}"/>
    <cellStyle name="Style 24 2 2" xfId="19052" xr:uid="{00000000-0005-0000-0000-0000935F0000}"/>
    <cellStyle name="Style 24 2 2 2" xfId="25047" xr:uid="{00000000-0005-0000-0000-0000945F0000}"/>
    <cellStyle name="Style 24 2 2 2 2" xfId="36954" xr:uid="{971859FB-E7B5-45C2-8C70-F49A729B43CB}"/>
    <cellStyle name="Style 24 2 2 3" xfId="31011" xr:uid="{6CB38B7E-6605-47EF-A503-8D5C8E4E9A70}"/>
    <cellStyle name="Style 24 2 3" xfId="25046" xr:uid="{00000000-0005-0000-0000-0000955F0000}"/>
    <cellStyle name="Style 24 2 3 2" xfId="36953" xr:uid="{65A8A94A-3186-43D6-BF2B-622DFA325BF2}"/>
    <cellStyle name="Style 24 2 4" xfId="31010" xr:uid="{3E60040D-1C0E-4FEC-912F-D4EAEA31D161}"/>
    <cellStyle name="Style 24 3" xfId="19053" xr:uid="{00000000-0005-0000-0000-0000965F0000}"/>
    <cellStyle name="Style 24 3 2" xfId="25048" xr:uid="{00000000-0005-0000-0000-0000975F0000}"/>
    <cellStyle name="Style 24 3 2 2" xfId="36955" xr:uid="{79A469C6-E444-4B33-8F38-1611DA61D195}"/>
    <cellStyle name="Style 24 3 3" xfId="31012" xr:uid="{B2710237-F677-4E84-BBF3-9D8C7CEEF1FC}"/>
    <cellStyle name="Style 24 4" xfId="19054" xr:uid="{00000000-0005-0000-0000-0000985F0000}"/>
    <cellStyle name="Style 24 4 2" xfId="25049" xr:uid="{00000000-0005-0000-0000-0000995F0000}"/>
    <cellStyle name="Style 24 4 2 2" xfId="36956" xr:uid="{3F72E942-D364-42D5-9BD9-C8FBAA85F212}"/>
    <cellStyle name="Style 24 4 3" xfId="31013" xr:uid="{0B3F83B4-940A-44D0-AA38-28A9BB02AB09}"/>
    <cellStyle name="Style 24 5" xfId="19055" xr:uid="{00000000-0005-0000-0000-00009A5F0000}"/>
    <cellStyle name="Style 24 5 2" xfId="25050" xr:uid="{00000000-0005-0000-0000-00009B5F0000}"/>
    <cellStyle name="Style 24 5 2 2" xfId="36957" xr:uid="{4DBCB88B-590E-443B-B43B-9333AC138BDF}"/>
    <cellStyle name="Style 24 5 3" xfId="31014" xr:uid="{8C26AE93-C37E-4089-B1BB-DC94353EA475}"/>
    <cellStyle name="Style 24 6" xfId="19056" xr:uid="{00000000-0005-0000-0000-00009C5F0000}"/>
    <cellStyle name="Style 24 6 2" xfId="25051" xr:uid="{00000000-0005-0000-0000-00009D5F0000}"/>
    <cellStyle name="Style 24 6 2 2" xfId="36958" xr:uid="{319E016D-5504-4D72-A356-DCAB48740E9E}"/>
    <cellStyle name="Style 24 6 3" xfId="31015" xr:uid="{1E106AAE-5427-4F1E-BF77-7045E6BAF75C}"/>
    <cellStyle name="Style 24 7" xfId="19057" xr:uid="{00000000-0005-0000-0000-00009E5F0000}"/>
    <cellStyle name="Style 24 7 2" xfId="25052" xr:uid="{00000000-0005-0000-0000-00009F5F0000}"/>
    <cellStyle name="Style 24 7 2 2" xfId="36959" xr:uid="{B360EDCA-3C36-4EF2-A385-2A6D49DA1CA1}"/>
    <cellStyle name="Style 24 7 3" xfId="31016" xr:uid="{6C3BF756-656E-4FF9-B489-1661A0568A3E}"/>
    <cellStyle name="Style 24 8" xfId="19058" xr:uid="{00000000-0005-0000-0000-0000A05F0000}"/>
    <cellStyle name="Style 24 8 2" xfId="25053" xr:uid="{00000000-0005-0000-0000-0000A15F0000}"/>
    <cellStyle name="Style 24 8 2 2" xfId="36960" xr:uid="{5D6657A1-15B8-42AC-A064-99AABCCCE7FC}"/>
    <cellStyle name="Style 24 8 3" xfId="31017" xr:uid="{B20C4FFC-3051-4CEF-B363-CA7C3A91D78A}"/>
    <cellStyle name="Style 24 9" xfId="19059" xr:uid="{00000000-0005-0000-0000-0000A25F0000}"/>
    <cellStyle name="Style 25" xfId="19060" xr:uid="{00000000-0005-0000-0000-0000A35F0000}"/>
    <cellStyle name="Style 25 2" xfId="19061" xr:uid="{00000000-0005-0000-0000-0000A45F0000}"/>
    <cellStyle name="Style 25 2 2" xfId="25054" xr:uid="{00000000-0005-0000-0000-0000A55F0000}"/>
    <cellStyle name="Style 25 2 2 2" xfId="36961" xr:uid="{4F1F32AC-FE57-4232-ADB3-B97BD79F0E36}"/>
    <cellStyle name="Style 25 2 3" xfId="31018" xr:uid="{684376E6-4904-4207-8BD0-400EB99C1908}"/>
    <cellStyle name="Style 25 3" xfId="19062" xr:uid="{00000000-0005-0000-0000-0000A65F0000}"/>
    <cellStyle name="Style 25 3 2" xfId="25055" xr:uid="{00000000-0005-0000-0000-0000A75F0000}"/>
    <cellStyle name="Style 25 3 2 2" xfId="36962" xr:uid="{FFF950FC-25BF-423C-B6D8-BC9E9E6F7D1F}"/>
    <cellStyle name="Style 25 3 3" xfId="31019" xr:uid="{03A30186-9EBE-4655-B31E-B63879E7E7C6}"/>
    <cellStyle name="Style 25 4" xfId="19063" xr:uid="{00000000-0005-0000-0000-0000A85F0000}"/>
    <cellStyle name="Style 25 4 2" xfId="25056" xr:uid="{00000000-0005-0000-0000-0000A95F0000}"/>
    <cellStyle name="Style 25 4 2 2" xfId="36963" xr:uid="{57BD812C-F43C-4F58-8A97-B9C223B8C7B6}"/>
    <cellStyle name="Style 25 4 3" xfId="31020" xr:uid="{1D1A5E62-C430-4A3D-8D5F-F05665F2593D}"/>
    <cellStyle name="Style 25 5" xfId="19064" xr:uid="{00000000-0005-0000-0000-0000AA5F0000}"/>
    <cellStyle name="Style 25 5 2" xfId="25057" xr:uid="{00000000-0005-0000-0000-0000AB5F0000}"/>
    <cellStyle name="Style 25 5 2 2" xfId="36964" xr:uid="{C8D27AAA-AFE4-4C91-BB98-367A0D5BD2EB}"/>
    <cellStyle name="Style 25 5 3" xfId="31021" xr:uid="{BB5FC4FC-D84E-408C-9CCC-1003A18E4E4F}"/>
    <cellStyle name="Style 25 6" xfId="19065" xr:uid="{00000000-0005-0000-0000-0000AC5F0000}"/>
    <cellStyle name="Style 25 6 2" xfId="25058" xr:uid="{00000000-0005-0000-0000-0000AD5F0000}"/>
    <cellStyle name="Style 25 6 2 2" xfId="36965" xr:uid="{0B88FF6D-D181-4AE2-A755-09B53C731E15}"/>
    <cellStyle name="Style 25 6 3" xfId="31022" xr:uid="{DB64380A-A0E9-4D70-9536-DD4AFE434CD6}"/>
    <cellStyle name="Style 26" xfId="19066" xr:uid="{00000000-0005-0000-0000-0000AE5F0000}"/>
    <cellStyle name="Style 26 2" xfId="19067" xr:uid="{00000000-0005-0000-0000-0000AF5F0000}"/>
    <cellStyle name="Style 26 2 2" xfId="25059" xr:uid="{00000000-0005-0000-0000-0000B05F0000}"/>
    <cellStyle name="Style 26 2 2 2" xfId="36966" xr:uid="{44A170B8-9D6D-49CD-810B-43F154562A2B}"/>
    <cellStyle name="Style 26 2 3" xfId="31023" xr:uid="{14F83B98-143E-43E2-883D-BBEDA252AD73}"/>
    <cellStyle name="Style 26 3" xfId="19068" xr:uid="{00000000-0005-0000-0000-0000B15F0000}"/>
    <cellStyle name="Style 26 3 2" xfId="25060" xr:uid="{00000000-0005-0000-0000-0000B25F0000}"/>
    <cellStyle name="Style 26 3 2 2" xfId="36967" xr:uid="{EC9D7ECD-9BA8-44C0-93D8-3C4F63B17A33}"/>
    <cellStyle name="Style 26 3 3" xfId="31024" xr:uid="{D94CFB43-0BC6-44D2-9EB9-069744D32650}"/>
    <cellStyle name="Style 26 4" xfId="19069" xr:uid="{00000000-0005-0000-0000-0000B35F0000}"/>
    <cellStyle name="Style 26 4 2" xfId="25061" xr:uid="{00000000-0005-0000-0000-0000B45F0000}"/>
    <cellStyle name="Style 26 4 2 2" xfId="36968" xr:uid="{13983832-1C34-4747-82A1-BD9316EDF320}"/>
    <cellStyle name="Style 26 4 3" xfId="31025" xr:uid="{5A4A6D17-9DE3-4C8D-9B65-D05D83A887D7}"/>
    <cellStyle name="Style 26 5" xfId="19070" xr:uid="{00000000-0005-0000-0000-0000B55F0000}"/>
    <cellStyle name="Style 26 5 2" xfId="25062" xr:uid="{00000000-0005-0000-0000-0000B65F0000}"/>
    <cellStyle name="Style 26 5 2 2" xfId="36969" xr:uid="{064696B7-27AD-4DA3-99D1-031575A78EF7}"/>
    <cellStyle name="Style 26 5 3" xfId="31026" xr:uid="{5085E6A8-51D6-4864-AF5D-AD6A1AE6BAFF}"/>
    <cellStyle name="Style 26 6" xfId="19071" xr:uid="{00000000-0005-0000-0000-0000B75F0000}"/>
    <cellStyle name="Style 26 6 2" xfId="25063" xr:uid="{00000000-0005-0000-0000-0000B85F0000}"/>
    <cellStyle name="Style 26 6 2 2" xfId="36970" xr:uid="{6996B4A1-411A-4239-9224-825C7801852D}"/>
    <cellStyle name="Style 26 6 3" xfId="31027" xr:uid="{49C7F1D6-653F-44E1-A304-7FE1DB0C7034}"/>
    <cellStyle name="Style 27" xfId="19072" xr:uid="{00000000-0005-0000-0000-0000B95F0000}"/>
    <cellStyle name="Style 27 2" xfId="19073" xr:uid="{00000000-0005-0000-0000-0000BA5F0000}"/>
    <cellStyle name="Style 27 2 2" xfId="25064" xr:uid="{00000000-0005-0000-0000-0000BB5F0000}"/>
    <cellStyle name="Style 27 2 2 2" xfId="36971" xr:uid="{529E0BBE-D502-4270-8CC3-4F5E06DD5B00}"/>
    <cellStyle name="Style 27 2 3" xfId="31028" xr:uid="{5EABE462-3E70-4FA0-9685-E6B8FF237737}"/>
    <cellStyle name="Style 27 3" xfId="19074" xr:uid="{00000000-0005-0000-0000-0000BC5F0000}"/>
    <cellStyle name="Style 27 3 2" xfId="25065" xr:uid="{00000000-0005-0000-0000-0000BD5F0000}"/>
    <cellStyle name="Style 27 3 2 2" xfId="36972" xr:uid="{400F7B11-84A9-40F8-B504-518B7D0BA553}"/>
    <cellStyle name="Style 27 3 3" xfId="31029" xr:uid="{77583D12-116F-4A67-8E09-4E3A7114BB56}"/>
    <cellStyle name="Style 27 4" xfId="19075" xr:uid="{00000000-0005-0000-0000-0000BE5F0000}"/>
    <cellStyle name="Style 27 4 2" xfId="25066" xr:uid="{00000000-0005-0000-0000-0000BF5F0000}"/>
    <cellStyle name="Style 27 4 2 2" xfId="36973" xr:uid="{2B579C03-A94B-466E-B887-FC6316C35C2B}"/>
    <cellStyle name="Style 27 4 3" xfId="31030" xr:uid="{D093B8EE-9C38-44B8-9492-996719AFCC74}"/>
    <cellStyle name="Style 27 5" xfId="19076" xr:uid="{00000000-0005-0000-0000-0000C05F0000}"/>
    <cellStyle name="Style 27 5 2" xfId="25067" xr:uid="{00000000-0005-0000-0000-0000C15F0000}"/>
    <cellStyle name="Style 27 5 2 2" xfId="36974" xr:uid="{4D9F8BA6-9629-4F04-92CD-F25887C88D4D}"/>
    <cellStyle name="Style 27 5 3" xfId="31031" xr:uid="{03DD29E5-2E83-4410-BC6E-C4F68266A13D}"/>
    <cellStyle name="Style 27 6" xfId="19077" xr:uid="{00000000-0005-0000-0000-0000C25F0000}"/>
    <cellStyle name="Style 27 6 2" xfId="25068" xr:uid="{00000000-0005-0000-0000-0000C35F0000}"/>
    <cellStyle name="Style 27 6 2 2" xfId="36975" xr:uid="{1B93B0B8-B992-4DB5-8CF7-C1ED710D3F78}"/>
    <cellStyle name="Style 27 6 3" xfId="31032" xr:uid="{36E27BB6-2C50-4BE6-9203-2DD8A5BF10D0}"/>
    <cellStyle name="Style 28" xfId="19078" xr:uid="{00000000-0005-0000-0000-0000C45F0000}"/>
    <cellStyle name="Style 28 2" xfId="19079" xr:uid="{00000000-0005-0000-0000-0000C55F0000}"/>
    <cellStyle name="Style 28 2 2" xfId="25069" xr:uid="{00000000-0005-0000-0000-0000C65F0000}"/>
    <cellStyle name="Style 28 2 2 2" xfId="36976" xr:uid="{1DACEFAA-71F4-42D5-84FE-1FD4E541CBEC}"/>
    <cellStyle name="Style 28 2 3" xfId="31033" xr:uid="{B3AC112A-79ED-4D7D-B2E9-09B779BDC07E}"/>
    <cellStyle name="Style 28 3" xfId="19080" xr:uid="{00000000-0005-0000-0000-0000C75F0000}"/>
    <cellStyle name="Style 28 3 2" xfId="25070" xr:uid="{00000000-0005-0000-0000-0000C85F0000}"/>
    <cellStyle name="Style 28 3 2 2" xfId="36977" xr:uid="{6AF45A3E-8AEA-4044-9A5E-FC4358221976}"/>
    <cellStyle name="Style 28 3 3" xfId="31034" xr:uid="{5DEF35B3-7502-4481-8AD0-31293B8F1CD6}"/>
    <cellStyle name="Style 28 4" xfId="19081" xr:uid="{00000000-0005-0000-0000-0000C95F0000}"/>
    <cellStyle name="Style 28 4 2" xfId="25071" xr:uid="{00000000-0005-0000-0000-0000CA5F0000}"/>
    <cellStyle name="Style 28 4 2 2" xfId="36978" xr:uid="{9250351F-1B85-4162-838A-F777D3F122A0}"/>
    <cellStyle name="Style 28 4 3" xfId="31035" xr:uid="{5355D779-18F4-4BDD-847F-D9F1528CD6B8}"/>
    <cellStyle name="Style 28 5" xfId="19082" xr:uid="{00000000-0005-0000-0000-0000CB5F0000}"/>
    <cellStyle name="Style 28 5 2" xfId="25072" xr:uid="{00000000-0005-0000-0000-0000CC5F0000}"/>
    <cellStyle name="Style 28 5 2 2" xfId="36979" xr:uid="{B2A6C3EF-BE06-4FCA-AB8C-12D9C4CA19F3}"/>
    <cellStyle name="Style 28 5 3" xfId="31036" xr:uid="{2220342A-8B9E-473A-AC52-383C8AE10B03}"/>
    <cellStyle name="Style 28 6" xfId="19083" xr:uid="{00000000-0005-0000-0000-0000CD5F0000}"/>
    <cellStyle name="Style 28 6 2" xfId="25073" xr:uid="{00000000-0005-0000-0000-0000CE5F0000}"/>
    <cellStyle name="Style 28 6 2 2" xfId="36980" xr:uid="{D3DB8314-00F5-4A7D-ABF4-14C2704B9EA6}"/>
    <cellStyle name="Style 28 6 3" xfId="31037" xr:uid="{18E744AF-D552-46AC-9BB1-E84AE3C40FBC}"/>
    <cellStyle name="Style 29" xfId="19084" xr:uid="{00000000-0005-0000-0000-0000CF5F0000}"/>
    <cellStyle name="Style 29 2" xfId="19085" xr:uid="{00000000-0005-0000-0000-0000D05F0000}"/>
    <cellStyle name="Style 29 2 2" xfId="25074" xr:uid="{00000000-0005-0000-0000-0000D15F0000}"/>
    <cellStyle name="Style 29 2 2 2" xfId="36981" xr:uid="{76E67FE2-D37D-4C2C-B610-5598AADA1B6D}"/>
    <cellStyle name="Style 29 2 3" xfId="31038" xr:uid="{DDCF0022-539D-447F-B89F-17223A6BE67D}"/>
    <cellStyle name="Style 29 3" xfId="19086" xr:uid="{00000000-0005-0000-0000-0000D25F0000}"/>
    <cellStyle name="Style 29 3 2" xfId="25075" xr:uid="{00000000-0005-0000-0000-0000D35F0000}"/>
    <cellStyle name="Style 29 3 2 2" xfId="36982" xr:uid="{95CBFD11-C050-45AF-9176-754E1B46ACA1}"/>
    <cellStyle name="Style 29 3 3" xfId="31039" xr:uid="{CDC83E12-DF93-4879-8075-D59F7BF723EE}"/>
    <cellStyle name="Style 29 4" xfId="19087" xr:uid="{00000000-0005-0000-0000-0000D45F0000}"/>
    <cellStyle name="Style 29 4 2" xfId="25076" xr:uid="{00000000-0005-0000-0000-0000D55F0000}"/>
    <cellStyle name="Style 29 4 2 2" xfId="36983" xr:uid="{FF09B27D-FEFB-4EA7-A940-C007573B6025}"/>
    <cellStyle name="Style 29 4 3" xfId="31040" xr:uid="{982F0196-CB00-44D2-9BAA-48F2259E75D3}"/>
    <cellStyle name="Style 29 5" xfId="19088" xr:uid="{00000000-0005-0000-0000-0000D65F0000}"/>
    <cellStyle name="Style 29 5 2" xfId="25077" xr:uid="{00000000-0005-0000-0000-0000D75F0000}"/>
    <cellStyle name="Style 29 5 2 2" xfId="36984" xr:uid="{D8AB03BC-BD5F-4231-BE36-EC9FD2F63318}"/>
    <cellStyle name="Style 29 5 3" xfId="31041" xr:uid="{0C15F29E-824E-49EF-A69A-6A956DCAB11E}"/>
    <cellStyle name="Style 29 6" xfId="19089" xr:uid="{00000000-0005-0000-0000-0000D85F0000}"/>
    <cellStyle name="Style 29 6 2" xfId="25078" xr:uid="{00000000-0005-0000-0000-0000D95F0000}"/>
    <cellStyle name="Style 29 6 2 2" xfId="36985" xr:uid="{306E8ABA-9172-4EBA-BFB7-BC914DA416DD}"/>
    <cellStyle name="Style 29 6 3" xfId="31042" xr:uid="{22D34704-2B84-4A2E-B0B1-E9ECEFCA6C9C}"/>
    <cellStyle name="Style 3" xfId="19090" xr:uid="{00000000-0005-0000-0000-0000DA5F0000}"/>
    <cellStyle name="Style 3 2" xfId="19091" xr:uid="{00000000-0005-0000-0000-0000DB5F0000}"/>
    <cellStyle name="Style 3 2 2" xfId="25080" xr:uid="{00000000-0005-0000-0000-0000DC5F0000}"/>
    <cellStyle name="Style 3 2 2 2" xfId="36987" xr:uid="{E90CF6A1-8761-49FE-8B30-FDA46D4BC11B}"/>
    <cellStyle name="Style 3 2 3" xfId="31044" xr:uid="{231D06DE-299C-4020-B06D-F7FF2BE40CCE}"/>
    <cellStyle name="Style 3 3" xfId="25079" xr:uid="{00000000-0005-0000-0000-0000DD5F0000}"/>
    <cellStyle name="Style 3 3 2" xfId="36986" xr:uid="{57841145-72A5-4DF5-A719-D2EF1D7C18CE}"/>
    <cellStyle name="Style 3 4" xfId="31043" xr:uid="{AB65F716-F136-4099-8E05-1B6B929D7CA1}"/>
    <cellStyle name="Style 30" xfId="19092" xr:uid="{00000000-0005-0000-0000-0000DE5F0000}"/>
    <cellStyle name="Style 30 2" xfId="19093" xr:uid="{00000000-0005-0000-0000-0000DF5F0000}"/>
    <cellStyle name="Style 30 2 2" xfId="25081" xr:uid="{00000000-0005-0000-0000-0000E05F0000}"/>
    <cellStyle name="Style 30 2 2 2" xfId="36988" xr:uid="{391B470B-0D29-4FF0-A0A0-FA4FC524E9DB}"/>
    <cellStyle name="Style 30 2 3" xfId="31045" xr:uid="{12988AEE-5317-4214-8417-026A707F8F82}"/>
    <cellStyle name="Style 30 3" xfId="19094" xr:uid="{00000000-0005-0000-0000-0000E15F0000}"/>
    <cellStyle name="Style 30 3 2" xfId="25082" xr:uid="{00000000-0005-0000-0000-0000E25F0000}"/>
    <cellStyle name="Style 30 3 2 2" xfId="36989" xr:uid="{786496DE-4CDB-4FC7-A40E-302B6318BDD5}"/>
    <cellStyle name="Style 30 3 3" xfId="31046" xr:uid="{DCA32946-0EED-4F3C-A3E9-A9F07137EA4E}"/>
    <cellStyle name="Style 30 4" xfId="19095" xr:uid="{00000000-0005-0000-0000-0000E35F0000}"/>
    <cellStyle name="Style 30 4 2" xfId="25083" xr:uid="{00000000-0005-0000-0000-0000E45F0000}"/>
    <cellStyle name="Style 30 4 2 2" xfId="36990" xr:uid="{6432F976-9BBA-4BE7-A867-961D6D702828}"/>
    <cellStyle name="Style 30 4 3" xfId="31047" xr:uid="{7CF51922-F2DF-4D27-A01B-FFDCF2ED0B40}"/>
    <cellStyle name="Style 30 5" xfId="19096" xr:uid="{00000000-0005-0000-0000-0000E55F0000}"/>
    <cellStyle name="Style 30 5 2" xfId="25084" xr:uid="{00000000-0005-0000-0000-0000E65F0000}"/>
    <cellStyle name="Style 30 5 2 2" xfId="36991" xr:uid="{F5B0524C-27E8-43F4-89C1-5AD8BE49F238}"/>
    <cellStyle name="Style 30 5 3" xfId="31048" xr:uid="{8C7B9AA4-5923-4F25-B7B6-3FC16B41BC2D}"/>
    <cellStyle name="Style 30 6" xfId="19097" xr:uid="{00000000-0005-0000-0000-0000E75F0000}"/>
    <cellStyle name="Style 30 6 2" xfId="25085" xr:uid="{00000000-0005-0000-0000-0000E85F0000}"/>
    <cellStyle name="Style 30 6 2 2" xfId="36992" xr:uid="{A0AC9ACC-8F02-4B91-84FA-8B2DCD63CCB4}"/>
    <cellStyle name="Style 30 6 3" xfId="31049" xr:uid="{E44DA4B3-4603-46BA-BD2C-12A9C4C9A2AB}"/>
    <cellStyle name="Style 31" xfId="19098" xr:uid="{00000000-0005-0000-0000-0000E95F0000}"/>
    <cellStyle name="Style 31 2" xfId="19099" xr:uid="{00000000-0005-0000-0000-0000EA5F0000}"/>
    <cellStyle name="Style 31 2 2" xfId="25086" xr:uid="{00000000-0005-0000-0000-0000EB5F0000}"/>
    <cellStyle name="Style 31 2 2 2" xfId="36993" xr:uid="{94FA84FE-7B25-4392-A98E-A9885EC323CE}"/>
    <cellStyle name="Style 31 2 3" xfId="31050" xr:uid="{96981181-CFA4-4734-AF2D-FC3F319C777B}"/>
    <cellStyle name="Style 31 3" xfId="19100" xr:uid="{00000000-0005-0000-0000-0000EC5F0000}"/>
    <cellStyle name="Style 31 3 2" xfId="25087" xr:uid="{00000000-0005-0000-0000-0000ED5F0000}"/>
    <cellStyle name="Style 31 3 2 2" xfId="36994" xr:uid="{92FFFA90-1032-4EB1-8148-DDC113F2AC4F}"/>
    <cellStyle name="Style 31 3 3" xfId="31051" xr:uid="{04A287A6-AF59-468B-9044-7D282252162C}"/>
    <cellStyle name="Style 31 4" xfId="19101" xr:uid="{00000000-0005-0000-0000-0000EE5F0000}"/>
    <cellStyle name="Style 31 4 2" xfId="25088" xr:uid="{00000000-0005-0000-0000-0000EF5F0000}"/>
    <cellStyle name="Style 31 4 2 2" xfId="36995" xr:uid="{C52FB01F-F332-4BA9-AB67-6463487751FF}"/>
    <cellStyle name="Style 31 4 3" xfId="31052" xr:uid="{70BF67E1-F634-49FF-8A53-AF75EB206C26}"/>
    <cellStyle name="Style 31 5" xfId="19102" xr:uid="{00000000-0005-0000-0000-0000F05F0000}"/>
    <cellStyle name="Style 31 5 2" xfId="25089" xr:uid="{00000000-0005-0000-0000-0000F15F0000}"/>
    <cellStyle name="Style 31 5 2 2" xfId="36996" xr:uid="{1D7AFC02-67C6-4886-9B91-09FEAE6E6386}"/>
    <cellStyle name="Style 31 5 3" xfId="31053" xr:uid="{5B9E4975-D5EC-4A35-9AED-0DB68B03BB06}"/>
    <cellStyle name="Style 31 6" xfId="19103" xr:uid="{00000000-0005-0000-0000-0000F25F0000}"/>
    <cellStyle name="Style 31 6 2" xfId="25090" xr:uid="{00000000-0005-0000-0000-0000F35F0000}"/>
    <cellStyle name="Style 31 6 2 2" xfId="36997" xr:uid="{7B96A8DD-DB64-4997-93AE-2ABA9F7330A0}"/>
    <cellStyle name="Style 31 6 3" xfId="31054" xr:uid="{E49B6570-3B95-4E2B-9E20-C39F581CD6AD}"/>
    <cellStyle name="Style 32" xfId="19104" xr:uid="{00000000-0005-0000-0000-0000F45F0000}"/>
    <cellStyle name="Style 32 2" xfId="19105" xr:uid="{00000000-0005-0000-0000-0000F55F0000}"/>
    <cellStyle name="Style 32 2 2" xfId="25091" xr:uid="{00000000-0005-0000-0000-0000F65F0000}"/>
    <cellStyle name="Style 32 2 2 2" xfId="36998" xr:uid="{259C887C-D1A8-41A9-A50B-362DC5530B08}"/>
    <cellStyle name="Style 32 2 3" xfId="31055" xr:uid="{ECEA8586-9F74-44C8-A7EF-A8981F32C441}"/>
    <cellStyle name="Style 32 3" xfId="19106" xr:uid="{00000000-0005-0000-0000-0000F75F0000}"/>
    <cellStyle name="Style 32 3 2" xfId="25092" xr:uid="{00000000-0005-0000-0000-0000F85F0000}"/>
    <cellStyle name="Style 32 3 2 2" xfId="36999" xr:uid="{CD5386E7-4648-4E63-A1CF-515F66790FA1}"/>
    <cellStyle name="Style 32 3 3" xfId="31056" xr:uid="{41DC8F7A-DB5A-41BD-8169-7FB79243D6BF}"/>
    <cellStyle name="Style 32 4" xfId="19107" xr:uid="{00000000-0005-0000-0000-0000F95F0000}"/>
    <cellStyle name="Style 32 4 2" xfId="25093" xr:uid="{00000000-0005-0000-0000-0000FA5F0000}"/>
    <cellStyle name="Style 32 4 2 2" xfId="37000" xr:uid="{60DB68DD-98A7-4368-83D5-7B13730B2B07}"/>
    <cellStyle name="Style 32 4 3" xfId="31057" xr:uid="{A8B0230E-C67F-4F4A-8CB4-516C42CEA0A3}"/>
    <cellStyle name="Style 32 5" xfId="19108" xr:uid="{00000000-0005-0000-0000-0000FB5F0000}"/>
    <cellStyle name="Style 32 5 2" xfId="25094" xr:uid="{00000000-0005-0000-0000-0000FC5F0000}"/>
    <cellStyle name="Style 32 5 2 2" xfId="37001" xr:uid="{683B6F2C-26FB-49D9-9065-A15446988D39}"/>
    <cellStyle name="Style 32 5 3" xfId="31058" xr:uid="{97346979-E006-4BBB-9B8B-06804CC0E2DA}"/>
    <cellStyle name="Style 32 6" xfId="19109" xr:uid="{00000000-0005-0000-0000-0000FD5F0000}"/>
    <cellStyle name="Style 32 6 2" xfId="25095" xr:uid="{00000000-0005-0000-0000-0000FE5F0000}"/>
    <cellStyle name="Style 32 6 2 2" xfId="37002" xr:uid="{BFE4CD32-964B-449A-8CD8-38CF85778BC4}"/>
    <cellStyle name="Style 32 6 3" xfId="31059" xr:uid="{17436D29-5615-47F4-9A81-725267F3A5AF}"/>
    <cellStyle name="Style 33" xfId="19110" xr:uid="{00000000-0005-0000-0000-0000FF5F0000}"/>
    <cellStyle name="Style 33 2" xfId="19111" xr:uid="{00000000-0005-0000-0000-000000600000}"/>
    <cellStyle name="Style 33 2 2" xfId="25096" xr:uid="{00000000-0005-0000-0000-000001600000}"/>
    <cellStyle name="Style 33 2 2 2" xfId="37003" xr:uid="{9E1153A5-3563-4B5D-8DFB-E3DCF0ECD62E}"/>
    <cellStyle name="Style 33 2 3" xfId="31060" xr:uid="{8744A46C-9967-4E48-82DC-248E5A9A2B30}"/>
    <cellStyle name="Style 33 3" xfId="19112" xr:uid="{00000000-0005-0000-0000-000002600000}"/>
    <cellStyle name="Style 33 3 2" xfId="25097" xr:uid="{00000000-0005-0000-0000-000003600000}"/>
    <cellStyle name="Style 33 3 2 2" xfId="37004" xr:uid="{691EA31E-B254-442E-9644-46D91196F8CE}"/>
    <cellStyle name="Style 33 3 3" xfId="31061" xr:uid="{047C16F7-6728-4302-AB53-799846D028E4}"/>
    <cellStyle name="Style 33 4" xfId="19113" xr:uid="{00000000-0005-0000-0000-000004600000}"/>
    <cellStyle name="Style 33 4 2" xfId="25098" xr:uid="{00000000-0005-0000-0000-000005600000}"/>
    <cellStyle name="Style 33 4 2 2" xfId="37005" xr:uid="{1E9C47D4-F300-42C5-AECF-C5878D002177}"/>
    <cellStyle name="Style 33 4 3" xfId="31062" xr:uid="{428429F2-B063-4218-9DEF-92E36F8622C0}"/>
    <cellStyle name="Style 33 5" xfId="19114" xr:uid="{00000000-0005-0000-0000-000006600000}"/>
    <cellStyle name="Style 33 5 2" xfId="25099" xr:uid="{00000000-0005-0000-0000-000007600000}"/>
    <cellStyle name="Style 33 5 2 2" xfId="37006" xr:uid="{4625028D-DCD5-4EFF-897C-BD2D8A8D6A33}"/>
    <cellStyle name="Style 33 5 3" xfId="31063" xr:uid="{39A32FCD-2499-4330-8DFF-7FD750FB6DC4}"/>
    <cellStyle name="Style 33 6" xfId="19115" xr:uid="{00000000-0005-0000-0000-000008600000}"/>
    <cellStyle name="Style 33 6 2" xfId="25100" xr:uid="{00000000-0005-0000-0000-000009600000}"/>
    <cellStyle name="Style 33 6 2 2" xfId="37007" xr:uid="{70AFA698-8B74-4335-A311-4BE6002D267A}"/>
    <cellStyle name="Style 33 6 3" xfId="31064" xr:uid="{3A1119CE-8095-4FB2-869F-48D7CD8D832A}"/>
    <cellStyle name="Style 34" xfId="19116" xr:uid="{00000000-0005-0000-0000-00000A600000}"/>
    <cellStyle name="Style 34 2" xfId="19117" xr:uid="{00000000-0005-0000-0000-00000B600000}"/>
    <cellStyle name="Style 34 2 2" xfId="25101" xr:uid="{00000000-0005-0000-0000-00000C600000}"/>
    <cellStyle name="Style 34 2 2 2" xfId="37008" xr:uid="{E4D6E99C-8665-4781-981A-4EC5F162AE47}"/>
    <cellStyle name="Style 34 2 3" xfId="31065" xr:uid="{18D15262-E139-4B8B-9F6D-C7EE28E4E453}"/>
    <cellStyle name="Style 34 3" xfId="19118" xr:uid="{00000000-0005-0000-0000-00000D600000}"/>
    <cellStyle name="Style 34 3 2" xfId="25102" xr:uid="{00000000-0005-0000-0000-00000E600000}"/>
    <cellStyle name="Style 34 3 2 2" xfId="37009" xr:uid="{75C679C4-EC50-4A87-B002-AD7F1E52C90A}"/>
    <cellStyle name="Style 34 3 3" xfId="31066" xr:uid="{AD0F0FA2-1FED-4018-A549-F14AA62511CD}"/>
    <cellStyle name="Style 34 4" xfId="19119" xr:uid="{00000000-0005-0000-0000-00000F600000}"/>
    <cellStyle name="Style 34 4 2" xfId="25103" xr:uid="{00000000-0005-0000-0000-000010600000}"/>
    <cellStyle name="Style 34 4 2 2" xfId="37010" xr:uid="{6A2DD7C1-04B2-4285-A96A-52B621390BE4}"/>
    <cellStyle name="Style 34 4 3" xfId="31067" xr:uid="{944ABFE4-5654-4D18-BFB8-1A25D718C77F}"/>
    <cellStyle name="Style 34 5" xfId="19120" xr:uid="{00000000-0005-0000-0000-000011600000}"/>
    <cellStyle name="Style 34 5 2" xfId="25104" xr:uid="{00000000-0005-0000-0000-000012600000}"/>
    <cellStyle name="Style 34 5 2 2" xfId="37011" xr:uid="{4B2AA850-B13B-4FD7-BCBA-6952B9528B9B}"/>
    <cellStyle name="Style 34 5 3" xfId="31068" xr:uid="{AF53A7D1-1CED-491F-9CC4-42E9BED4F3BA}"/>
    <cellStyle name="Style 34 6" xfId="19121" xr:uid="{00000000-0005-0000-0000-000013600000}"/>
    <cellStyle name="Style 34 6 2" xfId="25105" xr:uid="{00000000-0005-0000-0000-000014600000}"/>
    <cellStyle name="Style 34 6 2 2" xfId="37012" xr:uid="{E0CFD64D-04F6-4225-B05B-24E7B79BE6ED}"/>
    <cellStyle name="Style 34 6 3" xfId="31069" xr:uid="{11146D13-9409-4FAD-AEDE-0241B5B8AE6B}"/>
    <cellStyle name="Style 35" xfId="19122" xr:uid="{00000000-0005-0000-0000-000015600000}"/>
    <cellStyle name="Style 35 2" xfId="19123" xr:uid="{00000000-0005-0000-0000-000016600000}"/>
    <cellStyle name="Style 35 2 2" xfId="25106" xr:uid="{00000000-0005-0000-0000-000017600000}"/>
    <cellStyle name="Style 35 2 2 2" xfId="37013" xr:uid="{FBC3AB49-73D5-4C9A-9959-5D8D4DD36B72}"/>
    <cellStyle name="Style 35 2 3" xfId="31070" xr:uid="{7AD36663-FC24-4D80-A0D9-00F09DB716C2}"/>
    <cellStyle name="Style 35 3" xfId="19124" xr:uid="{00000000-0005-0000-0000-000018600000}"/>
    <cellStyle name="Style 35 3 2" xfId="25107" xr:uid="{00000000-0005-0000-0000-000019600000}"/>
    <cellStyle name="Style 35 3 2 2" xfId="37014" xr:uid="{F95C4112-523C-4A3A-A13E-D1EC4AAFDF72}"/>
    <cellStyle name="Style 35 3 3" xfId="31071" xr:uid="{9F6A2364-1A2C-4CF8-BA59-9EED65CE0E0A}"/>
    <cellStyle name="Style 35 4" xfId="19125" xr:uid="{00000000-0005-0000-0000-00001A600000}"/>
    <cellStyle name="Style 35 4 2" xfId="25108" xr:uid="{00000000-0005-0000-0000-00001B600000}"/>
    <cellStyle name="Style 35 4 2 2" xfId="37015" xr:uid="{EEB6E21A-1C4C-4625-AA66-ADBE94A35F7B}"/>
    <cellStyle name="Style 35 4 3" xfId="31072" xr:uid="{A31768F5-C91C-4849-A8EC-A5A0E0D0721A}"/>
    <cellStyle name="Style 35 5" xfId="19126" xr:uid="{00000000-0005-0000-0000-00001C600000}"/>
    <cellStyle name="Style 35 5 2" xfId="25109" xr:uid="{00000000-0005-0000-0000-00001D600000}"/>
    <cellStyle name="Style 35 5 2 2" xfId="37016" xr:uid="{9352FD9C-DABA-4E57-BE19-64E9AA8B7840}"/>
    <cellStyle name="Style 35 5 3" xfId="31073" xr:uid="{01EF236B-A6BB-479F-BC5B-F6612C5E3D06}"/>
    <cellStyle name="Style 35 6" xfId="19127" xr:uid="{00000000-0005-0000-0000-00001E600000}"/>
    <cellStyle name="Style 35 6 2" xfId="25110" xr:uid="{00000000-0005-0000-0000-00001F600000}"/>
    <cellStyle name="Style 35 6 2 2" xfId="37017" xr:uid="{260152AB-B9E8-4514-955A-635EF303612F}"/>
    <cellStyle name="Style 35 6 3" xfId="31074" xr:uid="{C3521FFE-352E-4DE7-96AF-D036D2C3C611}"/>
    <cellStyle name="Style 35 7" xfId="19128" xr:uid="{00000000-0005-0000-0000-000020600000}"/>
    <cellStyle name="Style 35 7 2" xfId="25111" xr:uid="{00000000-0005-0000-0000-000021600000}"/>
    <cellStyle name="Style 35 7 2 2" xfId="37018" xr:uid="{BE25BD0B-A5B5-4E42-8104-7E5DA8F56BD8}"/>
    <cellStyle name="Style 35 7 3" xfId="31075" xr:uid="{DEC73CD1-0100-487B-A003-46B4AC502ADC}"/>
    <cellStyle name="Style 36" xfId="19129" xr:uid="{00000000-0005-0000-0000-000022600000}"/>
    <cellStyle name="Style 36 2" xfId="19130" xr:uid="{00000000-0005-0000-0000-000023600000}"/>
    <cellStyle name="Style 36 2 2" xfId="25112" xr:uid="{00000000-0005-0000-0000-000024600000}"/>
    <cellStyle name="Style 36 2 2 2" xfId="37019" xr:uid="{9CC9F68F-FC11-4A18-BCC1-8F380D475984}"/>
    <cellStyle name="Style 36 2 3" xfId="31076" xr:uid="{922B3577-E51F-43DA-8ED1-E006DE043E2F}"/>
    <cellStyle name="Style 36 3" xfId="19131" xr:uid="{00000000-0005-0000-0000-000025600000}"/>
    <cellStyle name="Style 36 3 2" xfId="25113" xr:uid="{00000000-0005-0000-0000-000026600000}"/>
    <cellStyle name="Style 36 3 2 2" xfId="37020" xr:uid="{540E0BCE-E7BC-4B0E-A1FD-3B39BAA59EC9}"/>
    <cellStyle name="Style 36 3 3" xfId="31077" xr:uid="{2F5622F9-CF73-4D79-B901-EE3516031A7D}"/>
    <cellStyle name="Style 36 4" xfId="19132" xr:uid="{00000000-0005-0000-0000-000027600000}"/>
    <cellStyle name="Style 36 4 2" xfId="25114" xr:uid="{00000000-0005-0000-0000-000028600000}"/>
    <cellStyle name="Style 36 4 2 2" xfId="37021" xr:uid="{CF830E50-FE89-44DC-8393-74756A3F515E}"/>
    <cellStyle name="Style 36 4 3" xfId="31078" xr:uid="{F4359A29-4BF5-4DB3-9809-79665929D74C}"/>
    <cellStyle name="Style 36 5" xfId="19133" xr:uid="{00000000-0005-0000-0000-000029600000}"/>
    <cellStyle name="Style 36 5 2" xfId="25115" xr:uid="{00000000-0005-0000-0000-00002A600000}"/>
    <cellStyle name="Style 36 5 2 2" xfId="37022" xr:uid="{BC98FCF3-A80C-47C6-A76B-E85D73E5317C}"/>
    <cellStyle name="Style 36 5 3" xfId="31079" xr:uid="{EBCE9136-704A-495E-B74F-6A685201598E}"/>
    <cellStyle name="Style 36 6" xfId="19134" xr:uid="{00000000-0005-0000-0000-00002B600000}"/>
    <cellStyle name="Style 36 6 2" xfId="25116" xr:uid="{00000000-0005-0000-0000-00002C600000}"/>
    <cellStyle name="Style 36 6 2 2" xfId="37023" xr:uid="{692AC804-CDF2-47A1-804C-A7E381724109}"/>
    <cellStyle name="Style 36 6 3" xfId="31080" xr:uid="{4A4AB25E-436F-4B50-B307-FDF49C2606A6}"/>
    <cellStyle name="Style 36 7" xfId="19135" xr:uid="{00000000-0005-0000-0000-00002D600000}"/>
    <cellStyle name="Style 36 7 2" xfId="25117" xr:uid="{00000000-0005-0000-0000-00002E600000}"/>
    <cellStyle name="Style 36 7 2 2" xfId="37024" xr:uid="{B4438E21-17B6-4ABF-BD27-CC49BD0BCC66}"/>
    <cellStyle name="Style 36 7 3" xfId="31081" xr:uid="{B5FA4C7C-F3BE-422B-86FE-7F593B114DC7}"/>
    <cellStyle name="Style 37" xfId="19136" xr:uid="{00000000-0005-0000-0000-00002F600000}"/>
    <cellStyle name="Style 37 2" xfId="25118" xr:uid="{00000000-0005-0000-0000-000030600000}"/>
    <cellStyle name="Style 37 2 2" xfId="37025" xr:uid="{073975DA-6DAF-495E-BCB4-12D3B420A53F}"/>
    <cellStyle name="Style 37 3" xfId="31082" xr:uid="{44BE8A60-A7D3-47DE-9569-6E7FDEAF9FCE}"/>
    <cellStyle name="Style 38" xfId="19137" xr:uid="{00000000-0005-0000-0000-000031600000}"/>
    <cellStyle name="Style 38 2" xfId="25119" xr:uid="{00000000-0005-0000-0000-000032600000}"/>
    <cellStyle name="Style 38 2 2" xfId="37026" xr:uid="{22B7D6B8-0001-4931-A73B-2968B3CD696B}"/>
    <cellStyle name="Style 38 3" xfId="31083" xr:uid="{B404CFFA-6723-4D17-8656-87D2D9B1DC79}"/>
    <cellStyle name="Style 39" xfId="19138" xr:uid="{00000000-0005-0000-0000-000033600000}"/>
    <cellStyle name="Style 39 10" xfId="19139" xr:uid="{00000000-0005-0000-0000-000034600000}"/>
    <cellStyle name="Style 39 10 2" xfId="25120" xr:uid="{00000000-0005-0000-0000-000035600000}"/>
    <cellStyle name="Style 39 10 2 2" xfId="37027" xr:uid="{C144F5DC-8911-4051-9F01-49901D751E4D}"/>
    <cellStyle name="Style 39 10 3" xfId="31084" xr:uid="{2527972D-02F0-4C59-AD8E-6562AFDF359E}"/>
    <cellStyle name="Style 39 11" xfId="19140" xr:uid="{00000000-0005-0000-0000-000036600000}"/>
    <cellStyle name="Style 39 11 2" xfId="25121" xr:uid="{00000000-0005-0000-0000-000037600000}"/>
    <cellStyle name="Style 39 11 2 2" xfId="37028" xr:uid="{1A94F54E-1A77-4D93-B693-369485A1181F}"/>
    <cellStyle name="Style 39 11 3" xfId="31085" xr:uid="{AF2A7543-F76C-4A02-BA6F-3C3802AB1F26}"/>
    <cellStyle name="Style 39 12" xfId="19141" xr:uid="{00000000-0005-0000-0000-000038600000}"/>
    <cellStyle name="Style 39 12 2" xfId="25122" xr:uid="{00000000-0005-0000-0000-000039600000}"/>
    <cellStyle name="Style 39 12 2 2" xfId="37029" xr:uid="{96710624-F65A-4686-858B-965BD5BA1366}"/>
    <cellStyle name="Style 39 12 3" xfId="31086" xr:uid="{C7A4E981-763F-40A7-BF4F-ED7ADAC0E9C7}"/>
    <cellStyle name="Style 39 13" xfId="19142" xr:uid="{00000000-0005-0000-0000-00003A600000}"/>
    <cellStyle name="Style 39 13 2" xfId="25123" xr:uid="{00000000-0005-0000-0000-00003B600000}"/>
    <cellStyle name="Style 39 13 2 2" xfId="37030" xr:uid="{8307129E-689B-4E5B-9517-2265C948E2E0}"/>
    <cellStyle name="Style 39 13 3" xfId="31087" xr:uid="{67412EFB-D82C-402C-B4DD-10773C54910D}"/>
    <cellStyle name="Style 39 2" xfId="19143" xr:uid="{00000000-0005-0000-0000-00003C600000}"/>
    <cellStyle name="Style 39 2 2" xfId="25124" xr:uid="{00000000-0005-0000-0000-00003D600000}"/>
    <cellStyle name="Style 39 2 2 2" xfId="37031" xr:uid="{FF043E5C-9065-49C7-848A-DE2863DCC398}"/>
    <cellStyle name="Style 39 2 3" xfId="31088" xr:uid="{15FEE2FD-D736-4E5C-87A6-34FDB6DE4E54}"/>
    <cellStyle name="Style 39 3" xfId="19144" xr:uid="{00000000-0005-0000-0000-00003E600000}"/>
    <cellStyle name="Style 39 3 2" xfId="25125" xr:uid="{00000000-0005-0000-0000-00003F600000}"/>
    <cellStyle name="Style 39 3 2 2" xfId="37032" xr:uid="{6B036011-1633-4FFE-AAD7-CE684592271C}"/>
    <cellStyle name="Style 39 3 3" xfId="31089" xr:uid="{6F411BBC-A2DE-45E4-8563-8E6E05935E25}"/>
    <cellStyle name="Style 39 4" xfId="19145" xr:uid="{00000000-0005-0000-0000-000040600000}"/>
    <cellStyle name="Style 39 4 2" xfId="25126" xr:uid="{00000000-0005-0000-0000-000041600000}"/>
    <cellStyle name="Style 39 4 2 2" xfId="37033" xr:uid="{06D1640D-A1E7-42FE-BDB2-1D466A3A9133}"/>
    <cellStyle name="Style 39 4 3" xfId="31090" xr:uid="{AB5F9970-603A-497F-B54A-DF1E9F6C6D9F}"/>
    <cellStyle name="Style 39 5" xfId="19146" xr:uid="{00000000-0005-0000-0000-000042600000}"/>
    <cellStyle name="Style 39 5 2" xfId="25127" xr:uid="{00000000-0005-0000-0000-000043600000}"/>
    <cellStyle name="Style 39 5 2 2" xfId="37034" xr:uid="{5DD21CFB-7941-4B2A-B11F-A2DBA66E050A}"/>
    <cellStyle name="Style 39 5 3" xfId="31091" xr:uid="{56B0D462-BA90-4769-887B-B259C67F8A79}"/>
    <cellStyle name="Style 39 6" xfId="19147" xr:uid="{00000000-0005-0000-0000-000044600000}"/>
    <cellStyle name="Style 39 6 2" xfId="25128" xr:uid="{00000000-0005-0000-0000-000045600000}"/>
    <cellStyle name="Style 39 6 2 2" xfId="37035" xr:uid="{A3C6C309-4942-493E-A717-76F2B80CD3D4}"/>
    <cellStyle name="Style 39 6 3" xfId="31092" xr:uid="{14B84825-607F-4CEA-A0B4-09100BBB6453}"/>
    <cellStyle name="Style 39 7" xfId="19148" xr:uid="{00000000-0005-0000-0000-000046600000}"/>
    <cellStyle name="Style 39 7 2" xfId="25129" xr:uid="{00000000-0005-0000-0000-000047600000}"/>
    <cellStyle name="Style 39 7 2 2" xfId="37036" xr:uid="{E49D5BD4-02E5-4C34-AF2D-21F0F64270B4}"/>
    <cellStyle name="Style 39 7 3" xfId="31093" xr:uid="{4BC9E65C-8F43-406C-BBCB-4C0E04E8461F}"/>
    <cellStyle name="Style 39 8" xfId="19149" xr:uid="{00000000-0005-0000-0000-000048600000}"/>
    <cellStyle name="Style 39 8 2" xfId="25130" xr:uid="{00000000-0005-0000-0000-000049600000}"/>
    <cellStyle name="Style 39 8 2 2" xfId="37037" xr:uid="{683CF8BB-7740-4908-B6F8-FEE6AD049F08}"/>
    <cellStyle name="Style 39 8 3" xfId="31094" xr:uid="{6872D35A-74DE-480C-B222-9EE982095CED}"/>
    <cellStyle name="Style 39 9" xfId="19150" xr:uid="{00000000-0005-0000-0000-00004A600000}"/>
    <cellStyle name="Style 39 9 2" xfId="25131" xr:uid="{00000000-0005-0000-0000-00004B600000}"/>
    <cellStyle name="Style 39 9 2 2" xfId="37038" xr:uid="{0FA9FD3E-BD15-4940-AB5F-EE27831C0910}"/>
    <cellStyle name="Style 39 9 3" xfId="31095" xr:uid="{D8F327A8-C6FA-4B71-BEA9-DAABCDF70130}"/>
    <cellStyle name="Style 4" xfId="19151" xr:uid="{00000000-0005-0000-0000-00004C600000}"/>
    <cellStyle name="Style 4 2" xfId="19152" xr:uid="{00000000-0005-0000-0000-00004D600000}"/>
    <cellStyle name="Style 4 2 2" xfId="25133" xr:uid="{00000000-0005-0000-0000-00004E600000}"/>
    <cellStyle name="Style 4 2 2 2" xfId="37040" xr:uid="{C9B398AA-488A-4A3A-B497-80BF608620D5}"/>
    <cellStyle name="Style 4 2 3" xfId="31097" xr:uid="{6A73773B-E0D6-4B8C-A433-5C0097BC1DF4}"/>
    <cellStyle name="Style 4 3" xfId="25132" xr:uid="{00000000-0005-0000-0000-00004F600000}"/>
    <cellStyle name="Style 4 3 2" xfId="37039" xr:uid="{29F6B79E-DA9E-4CAC-A4BD-40A8F54DE1CF}"/>
    <cellStyle name="Style 4 4" xfId="31096" xr:uid="{951AC9B9-473A-4A79-BE8B-0D0E6D6756A5}"/>
    <cellStyle name="Style 40" xfId="19153" xr:uid="{00000000-0005-0000-0000-000050600000}"/>
    <cellStyle name="Style 40 2" xfId="25134" xr:uid="{00000000-0005-0000-0000-000051600000}"/>
    <cellStyle name="Style 40 2 2" xfId="37041" xr:uid="{676E9741-A060-41D0-B6AC-A138D716D6D6}"/>
    <cellStyle name="Style 40 3" xfId="31098" xr:uid="{B4E7E697-0FD8-4964-8816-8EB32AD0D763}"/>
    <cellStyle name="Style 41" xfId="19154" xr:uid="{00000000-0005-0000-0000-000052600000}"/>
    <cellStyle name="Style 41 2" xfId="25135" xr:uid="{00000000-0005-0000-0000-000053600000}"/>
    <cellStyle name="Style 41 2 2" xfId="37042" xr:uid="{7EBC19C0-EEDD-45AA-A3A4-1287AA5BD0E2}"/>
    <cellStyle name="Style 41 3" xfId="31099" xr:uid="{32327FF6-A5F3-4EBA-8F29-2565683CB698}"/>
    <cellStyle name="Style 42" xfId="19155" xr:uid="{00000000-0005-0000-0000-000054600000}"/>
    <cellStyle name="Style 42 2" xfId="25136" xr:uid="{00000000-0005-0000-0000-000055600000}"/>
    <cellStyle name="Style 42 2 2" xfId="37043" xr:uid="{601D2C74-2D6F-4D97-8428-127C7C0DC62A}"/>
    <cellStyle name="Style 42 3" xfId="31100" xr:uid="{AA87BF6C-8AD5-4431-A2EC-6CA57EA751F6}"/>
    <cellStyle name="Style 43" xfId="19156" xr:uid="{00000000-0005-0000-0000-000056600000}"/>
    <cellStyle name="Style 43 2" xfId="25137" xr:uid="{00000000-0005-0000-0000-000057600000}"/>
    <cellStyle name="Style 43 2 2" xfId="37044" xr:uid="{69229288-0129-47CA-A415-09B309B991E4}"/>
    <cellStyle name="Style 43 3" xfId="31101" xr:uid="{6D56AE41-D934-4015-B704-6EB620739AF6}"/>
    <cellStyle name="Style 44" xfId="19157" xr:uid="{00000000-0005-0000-0000-000058600000}"/>
    <cellStyle name="Style 44 2" xfId="25138" xr:uid="{00000000-0005-0000-0000-000059600000}"/>
    <cellStyle name="Style 44 2 2" xfId="37045" xr:uid="{639EBC2A-EE88-442A-BC55-55922E412466}"/>
    <cellStyle name="Style 44 3" xfId="31102" xr:uid="{C84B2CD8-CE42-4747-9968-D1AD180FE574}"/>
    <cellStyle name="Style 45" xfId="19158" xr:uid="{00000000-0005-0000-0000-00005A600000}"/>
    <cellStyle name="Style 45 2" xfId="25139" xr:uid="{00000000-0005-0000-0000-00005B600000}"/>
    <cellStyle name="Style 45 2 2" xfId="37046" xr:uid="{4855C176-0E97-4B19-B94B-4C24AC69F21F}"/>
    <cellStyle name="Style 45 3" xfId="31103" xr:uid="{B8D5EFA6-F69D-4E04-B3B8-15E8B12275CF}"/>
    <cellStyle name="Style 46" xfId="19159" xr:uid="{00000000-0005-0000-0000-00005C600000}"/>
    <cellStyle name="Style 46 2" xfId="25140" xr:uid="{00000000-0005-0000-0000-00005D600000}"/>
    <cellStyle name="Style 46 2 2" xfId="37047" xr:uid="{9404E26B-8C15-4E40-8A4B-CF51D5E738C2}"/>
    <cellStyle name="Style 46 3" xfId="31104" xr:uid="{17E4E780-54DE-44F7-9C1A-7304DA24EB58}"/>
    <cellStyle name="Style 47" xfId="19160" xr:uid="{00000000-0005-0000-0000-00005E600000}"/>
    <cellStyle name="Style 47 2" xfId="25141" xr:uid="{00000000-0005-0000-0000-00005F600000}"/>
    <cellStyle name="Style 47 2 2" xfId="37048" xr:uid="{62969AC0-2C02-471D-A2A7-9A767AC5FAF2}"/>
    <cellStyle name="Style 47 3" xfId="31105" xr:uid="{7AA9B015-0F46-4D27-96C7-E0F6FE3D623A}"/>
    <cellStyle name="Style 48" xfId="19161" xr:uid="{00000000-0005-0000-0000-000060600000}"/>
    <cellStyle name="Style 48 2" xfId="25142" xr:uid="{00000000-0005-0000-0000-000061600000}"/>
    <cellStyle name="Style 48 2 2" xfId="37049" xr:uid="{17C66E40-6B7C-4188-9C28-90ABC47043D7}"/>
    <cellStyle name="Style 48 3" xfId="31106" xr:uid="{327CE6C7-4B09-404E-8B04-D736E2D6437F}"/>
    <cellStyle name="Style 49" xfId="19162" xr:uid="{00000000-0005-0000-0000-000062600000}"/>
    <cellStyle name="Style 49 2" xfId="25143" xr:uid="{00000000-0005-0000-0000-000063600000}"/>
    <cellStyle name="Style 49 2 2" xfId="37050" xr:uid="{5917ECCC-40D5-44D8-AE15-0A6E890F1B38}"/>
    <cellStyle name="Style 49 3" xfId="31107" xr:uid="{BA7E5895-AF30-4CDD-84CD-E25C4389FCB8}"/>
    <cellStyle name="Style 5" xfId="19163" xr:uid="{00000000-0005-0000-0000-000064600000}"/>
    <cellStyle name="Style 5 2" xfId="25144" xr:uid="{00000000-0005-0000-0000-000065600000}"/>
    <cellStyle name="Style 5 2 2" xfId="37051" xr:uid="{5E80EE5B-D585-459F-9A29-E4A78E69376F}"/>
    <cellStyle name="Style 5 3" xfId="31108" xr:uid="{36CB26AB-C9F8-401A-9F88-81A4CDF91A4E}"/>
    <cellStyle name="Style 50" xfId="19164" xr:uid="{00000000-0005-0000-0000-000066600000}"/>
    <cellStyle name="Style 50 2" xfId="25145" xr:uid="{00000000-0005-0000-0000-000067600000}"/>
    <cellStyle name="Style 50 2 2" xfId="37052" xr:uid="{3E477179-50DE-4C2B-9B14-716F8E3DEDE9}"/>
    <cellStyle name="Style 50 3" xfId="31109" xr:uid="{FD41CEA5-B04F-425B-8CB6-B8A91512C948}"/>
    <cellStyle name="Style 51" xfId="19165" xr:uid="{00000000-0005-0000-0000-000068600000}"/>
    <cellStyle name="Style 51 2" xfId="25146" xr:uid="{00000000-0005-0000-0000-000069600000}"/>
    <cellStyle name="Style 51 2 2" xfId="37053" xr:uid="{6D057191-B26A-476D-A522-4D376D65857F}"/>
    <cellStyle name="Style 51 3" xfId="31110" xr:uid="{9F5668F6-467E-4512-B6C3-FF0030F74473}"/>
    <cellStyle name="Style 52" xfId="19166" xr:uid="{00000000-0005-0000-0000-00006A600000}"/>
    <cellStyle name="Style 52 2" xfId="25147" xr:uid="{00000000-0005-0000-0000-00006B600000}"/>
    <cellStyle name="Style 52 2 2" xfId="37054" xr:uid="{AF7DC5EC-39F0-46C5-90CD-DC145839B3A5}"/>
    <cellStyle name="Style 52 3" xfId="31111" xr:uid="{0A69C9E7-FF3D-4D61-A42A-AE1C57269812}"/>
    <cellStyle name="Style 53" xfId="19167" xr:uid="{00000000-0005-0000-0000-00006C600000}"/>
    <cellStyle name="Style 53 2" xfId="25148" xr:uid="{00000000-0005-0000-0000-00006D600000}"/>
    <cellStyle name="Style 53 2 2" xfId="37055" xr:uid="{1B9230AF-BC0F-4F56-B793-95EB11369376}"/>
    <cellStyle name="Style 53 3" xfId="31112" xr:uid="{78D1D693-F35A-4834-8C13-E063A6E6EEE7}"/>
    <cellStyle name="Style 54" xfId="19168" xr:uid="{00000000-0005-0000-0000-00006E600000}"/>
    <cellStyle name="Style 54 2" xfId="25149" xr:uid="{00000000-0005-0000-0000-00006F600000}"/>
    <cellStyle name="Style 54 2 2" xfId="37056" xr:uid="{51BFAF49-BACB-4D59-85F8-7BBEFEFE0AB2}"/>
    <cellStyle name="Style 54 3" xfId="31113" xr:uid="{F339CBA8-439A-4B15-83FB-BC1A26CC0B70}"/>
    <cellStyle name="Style 55" xfId="19169" xr:uid="{00000000-0005-0000-0000-000070600000}"/>
    <cellStyle name="Style 55 2" xfId="25150" xr:uid="{00000000-0005-0000-0000-000071600000}"/>
    <cellStyle name="Style 55 2 2" xfId="37057" xr:uid="{1E85FA9E-84FA-4DC1-80F9-40E4B6B44119}"/>
    <cellStyle name="Style 55 3" xfId="31114" xr:uid="{FAAAF9D9-202B-461E-B5BA-A68178349185}"/>
    <cellStyle name="Style 56" xfId="19170" xr:uid="{00000000-0005-0000-0000-000072600000}"/>
    <cellStyle name="Style 56 2" xfId="25151" xr:uid="{00000000-0005-0000-0000-000073600000}"/>
    <cellStyle name="Style 56 2 2" xfId="37058" xr:uid="{11B3BA4B-15F3-4052-ADB6-BAC56218EB1B}"/>
    <cellStyle name="Style 56 3" xfId="31115" xr:uid="{F01DA128-4BE7-4512-ABC8-8F70AE05B156}"/>
    <cellStyle name="Style 57" xfId="19171" xr:uid="{00000000-0005-0000-0000-000074600000}"/>
    <cellStyle name="Style 57 2" xfId="25152" xr:uid="{00000000-0005-0000-0000-000075600000}"/>
    <cellStyle name="Style 57 2 2" xfId="37059" xr:uid="{C647DBC9-3406-43E0-8252-AF0CDB3761C3}"/>
    <cellStyle name="Style 57 3" xfId="31116" xr:uid="{1224ACF5-DDDB-4D9F-9B28-5BA4B1B2E541}"/>
    <cellStyle name="Style 58" xfId="19172" xr:uid="{00000000-0005-0000-0000-000076600000}"/>
    <cellStyle name="Style 58 2" xfId="25153" xr:uid="{00000000-0005-0000-0000-000077600000}"/>
    <cellStyle name="Style 58 2 2" xfId="37060" xr:uid="{A44FC253-8B29-4E8B-B82F-5607F253C4A7}"/>
    <cellStyle name="Style 58 3" xfId="31117" xr:uid="{1975DCF0-0CCB-40FC-9351-1A1C4F0C5337}"/>
    <cellStyle name="Style 59" xfId="19173" xr:uid="{00000000-0005-0000-0000-000078600000}"/>
    <cellStyle name="Style 59 2" xfId="25154" xr:uid="{00000000-0005-0000-0000-000079600000}"/>
    <cellStyle name="Style 59 2 2" xfId="37061" xr:uid="{7B093D3F-C7EB-40A8-A43A-A5E181132F61}"/>
    <cellStyle name="Style 59 3" xfId="31118" xr:uid="{B555ECD0-921B-48D8-A217-FFE8BE15C8F7}"/>
    <cellStyle name="Style 6" xfId="19174" xr:uid="{00000000-0005-0000-0000-00007A600000}"/>
    <cellStyle name="Style 6 2" xfId="19175" xr:uid="{00000000-0005-0000-0000-00007B600000}"/>
    <cellStyle name="Style 6 2 2" xfId="25156" xr:uid="{00000000-0005-0000-0000-00007C600000}"/>
    <cellStyle name="Style 6 2 2 2" xfId="37063" xr:uid="{C5F0FD9B-5DCC-4110-B2BA-9A8E88DBD050}"/>
    <cellStyle name="Style 6 2 3" xfId="31120" xr:uid="{2B0D2ECD-F067-4BA6-B56F-0C4B389F3CE2}"/>
    <cellStyle name="Style 6 3" xfId="25155" xr:uid="{00000000-0005-0000-0000-00007D600000}"/>
    <cellStyle name="Style 6 3 2" xfId="37062" xr:uid="{6C20C9BA-7E96-4A48-828E-75513884F94A}"/>
    <cellStyle name="Style 6 4" xfId="31119" xr:uid="{2BCECED2-A22B-4E1D-9417-CF8CF8C78AD2}"/>
    <cellStyle name="Style 60" xfId="19176" xr:uid="{00000000-0005-0000-0000-00007E600000}"/>
    <cellStyle name="Style 60 2" xfId="25157" xr:uid="{00000000-0005-0000-0000-00007F600000}"/>
    <cellStyle name="Style 60 2 2" xfId="37064" xr:uid="{43B89AF7-8AC4-43CC-B5FC-E800BE92ED48}"/>
    <cellStyle name="Style 60 3" xfId="31121" xr:uid="{1FBD239B-9761-435B-928D-4972B675CA75}"/>
    <cellStyle name="Style 61" xfId="19177" xr:uid="{00000000-0005-0000-0000-000080600000}"/>
    <cellStyle name="Style 61 2" xfId="25158" xr:uid="{00000000-0005-0000-0000-000081600000}"/>
    <cellStyle name="Style 61 2 2" xfId="37065" xr:uid="{8491D40E-0E0B-4FCB-B5F6-A37A323670D9}"/>
    <cellStyle name="Style 61 3" xfId="31122" xr:uid="{799AE464-C9E1-4791-9BB2-4893371A6D90}"/>
    <cellStyle name="Style 62" xfId="19178" xr:uid="{00000000-0005-0000-0000-000082600000}"/>
    <cellStyle name="Style 62 2" xfId="25159" xr:uid="{00000000-0005-0000-0000-000083600000}"/>
    <cellStyle name="Style 62 2 2" xfId="37066" xr:uid="{6C541E04-B2D5-4588-A76D-F4B67F98F859}"/>
    <cellStyle name="Style 62 3" xfId="31123" xr:uid="{951FA02E-BE2A-405B-9668-E92958BA899E}"/>
    <cellStyle name="Style 63" xfId="19179" xr:uid="{00000000-0005-0000-0000-000084600000}"/>
    <cellStyle name="Style 63 2" xfId="25160" xr:uid="{00000000-0005-0000-0000-000085600000}"/>
    <cellStyle name="Style 63 2 2" xfId="37067" xr:uid="{FE271C07-5456-4369-8260-BA70B2393EF0}"/>
    <cellStyle name="Style 63 3" xfId="31124" xr:uid="{0DA43318-EC81-4957-AB4E-3B34A8627F79}"/>
    <cellStyle name="Style 64" xfId="19180" xr:uid="{00000000-0005-0000-0000-000086600000}"/>
    <cellStyle name="Style 64 2" xfId="25161" xr:uid="{00000000-0005-0000-0000-000087600000}"/>
    <cellStyle name="Style 64 2 2" xfId="37068" xr:uid="{5695C9AF-5205-4BAE-95B2-6D517D014018}"/>
    <cellStyle name="Style 64 3" xfId="31125" xr:uid="{83A568AE-6E3B-4333-AC3E-51F478FD598A}"/>
    <cellStyle name="Style 65" xfId="19181" xr:uid="{00000000-0005-0000-0000-000088600000}"/>
    <cellStyle name="Style 65 2" xfId="25162" xr:uid="{00000000-0005-0000-0000-000089600000}"/>
    <cellStyle name="Style 65 2 2" xfId="37069" xr:uid="{35523697-CE8A-46CB-8994-73FA830CB0A3}"/>
    <cellStyle name="Style 65 3" xfId="31126" xr:uid="{DE8F6294-2B2E-4207-AE30-40015BC02602}"/>
    <cellStyle name="Style 66" xfId="19182" xr:uid="{00000000-0005-0000-0000-00008A600000}"/>
    <cellStyle name="Style 66 2" xfId="25163" xr:uid="{00000000-0005-0000-0000-00008B600000}"/>
    <cellStyle name="Style 66 2 2" xfId="37070" xr:uid="{CF5A6956-12B5-4F55-9845-26F8CEA8E4F8}"/>
    <cellStyle name="Style 66 3" xfId="31127" xr:uid="{C9283F14-358F-49B7-A68A-C6F053995A14}"/>
    <cellStyle name="Style 67" xfId="19183" xr:uid="{00000000-0005-0000-0000-00008C600000}"/>
    <cellStyle name="Style 67 2" xfId="25164" xr:uid="{00000000-0005-0000-0000-00008D600000}"/>
    <cellStyle name="Style 67 2 2" xfId="37071" xr:uid="{B1320245-904F-44F6-BF63-429D231C5A8E}"/>
    <cellStyle name="Style 67 3" xfId="31128" xr:uid="{3E4E5BB9-2211-45DB-BC9C-E03CA2690E68}"/>
    <cellStyle name="Style 68" xfId="19184" xr:uid="{00000000-0005-0000-0000-00008E600000}"/>
    <cellStyle name="Style 68 2" xfId="25165" xr:uid="{00000000-0005-0000-0000-00008F600000}"/>
    <cellStyle name="Style 68 2 2" xfId="37072" xr:uid="{ED1FADD8-2220-447A-BAFD-4223D98DF960}"/>
    <cellStyle name="Style 68 3" xfId="31129" xr:uid="{B9F6202B-45DA-459E-97B2-B482FB925F77}"/>
    <cellStyle name="Style 69" xfId="19185" xr:uid="{00000000-0005-0000-0000-000090600000}"/>
    <cellStyle name="Style 69 2" xfId="25166" xr:uid="{00000000-0005-0000-0000-000091600000}"/>
    <cellStyle name="Style 69 2 2" xfId="37073" xr:uid="{9BF16815-9A6A-4CD0-9C54-AED192BB15C9}"/>
    <cellStyle name="Style 69 3" xfId="31130" xr:uid="{6523DB8D-944D-48E6-ABFA-D9C7F311983B}"/>
    <cellStyle name="Style 7" xfId="19186" xr:uid="{00000000-0005-0000-0000-000092600000}"/>
    <cellStyle name="Style 7 2" xfId="25167" xr:uid="{00000000-0005-0000-0000-000093600000}"/>
    <cellStyle name="Style 7 2 2" xfId="37074" xr:uid="{647F2344-C318-4167-BDA1-14B854784CC6}"/>
    <cellStyle name="Style 7 3" xfId="31131" xr:uid="{1C74DA77-E14A-4315-B19A-80C9586FA9D5}"/>
    <cellStyle name="Style 70" xfId="19187" xr:uid="{00000000-0005-0000-0000-000094600000}"/>
    <cellStyle name="Style 70 2" xfId="25168" xr:uid="{00000000-0005-0000-0000-000095600000}"/>
    <cellStyle name="Style 70 2 2" xfId="37075" xr:uid="{5CC3E2B3-E2DE-49F2-8AE7-20ECFBBEAED9}"/>
    <cellStyle name="Style 70 3" xfId="31132" xr:uid="{4B506BD0-14B6-4D4F-99F8-78F0DA348BC6}"/>
    <cellStyle name="Style 71" xfId="19188" xr:uid="{00000000-0005-0000-0000-000096600000}"/>
    <cellStyle name="Style 71 2" xfId="25169" xr:uid="{00000000-0005-0000-0000-000097600000}"/>
    <cellStyle name="Style 71 2 2" xfId="37076" xr:uid="{466CF99B-0142-439C-A13A-DB3C94C4DABF}"/>
    <cellStyle name="Style 71 3" xfId="31133" xr:uid="{A98316F3-7D10-4253-8E48-55A5F599D1DC}"/>
    <cellStyle name="Style 72" xfId="19189" xr:uid="{00000000-0005-0000-0000-000098600000}"/>
    <cellStyle name="Style 72 2" xfId="25170" xr:uid="{00000000-0005-0000-0000-000099600000}"/>
    <cellStyle name="Style 72 2 2" xfId="37077" xr:uid="{7F4048F3-9E80-425D-8353-72257741D53A}"/>
    <cellStyle name="Style 72 3" xfId="31134" xr:uid="{491A409D-BDA6-4892-A4BB-5050851EDC6F}"/>
    <cellStyle name="Style 73" xfId="19190" xr:uid="{00000000-0005-0000-0000-00009A600000}"/>
    <cellStyle name="Style 73 2" xfId="25171" xr:uid="{00000000-0005-0000-0000-00009B600000}"/>
    <cellStyle name="Style 73 2 2" xfId="37078" xr:uid="{92558CB9-6DF5-499E-B777-7238DD591B75}"/>
    <cellStyle name="Style 73 3" xfId="31135" xr:uid="{474C741B-7494-4074-9305-7ABF9BA31EA3}"/>
    <cellStyle name="Style 74" xfId="19191" xr:uid="{00000000-0005-0000-0000-00009C600000}"/>
    <cellStyle name="Style 74 2" xfId="25172" xr:uid="{00000000-0005-0000-0000-00009D600000}"/>
    <cellStyle name="Style 74 2 2" xfId="37079" xr:uid="{49A5208D-D723-4E87-B3B2-681ED9ECAFDD}"/>
    <cellStyle name="Style 74 3" xfId="31136" xr:uid="{35B7D5E1-C440-40CB-A5BF-8F5668ADF206}"/>
    <cellStyle name="Style 75" xfId="19192" xr:uid="{00000000-0005-0000-0000-00009E600000}"/>
    <cellStyle name="Style 75 2" xfId="25173" xr:uid="{00000000-0005-0000-0000-00009F600000}"/>
    <cellStyle name="Style 75 2 2" xfId="37080" xr:uid="{BE3188CA-07C1-4703-B87E-BC44EF2BE42A}"/>
    <cellStyle name="Style 75 3" xfId="31137" xr:uid="{454D34D4-E5C6-4B49-A24A-60D62D9E0A34}"/>
    <cellStyle name="Style 76" xfId="19193" xr:uid="{00000000-0005-0000-0000-0000A0600000}"/>
    <cellStyle name="Style 76 2" xfId="25174" xr:uid="{00000000-0005-0000-0000-0000A1600000}"/>
    <cellStyle name="Style 76 2 2" xfId="37081" xr:uid="{FFBCB176-AB74-4CE9-867A-ADAC1F74FD57}"/>
    <cellStyle name="Style 76 3" xfId="31138" xr:uid="{6AD181DC-3B31-4ADC-A2A3-AE3F5E81DEEB}"/>
    <cellStyle name="Style 77" xfId="19194" xr:uid="{00000000-0005-0000-0000-0000A2600000}"/>
    <cellStyle name="Style 77 2" xfId="25175" xr:uid="{00000000-0005-0000-0000-0000A3600000}"/>
    <cellStyle name="Style 77 2 2" xfId="37082" xr:uid="{34DF67D4-0F68-4ED1-A581-B4D9D8B1E6AD}"/>
    <cellStyle name="Style 77 3" xfId="31139" xr:uid="{C7B987FC-5069-442B-83DF-CC9BE3FE956F}"/>
    <cellStyle name="Style 78" xfId="19195" xr:uid="{00000000-0005-0000-0000-0000A4600000}"/>
    <cellStyle name="Style 78 2" xfId="25176" xr:uid="{00000000-0005-0000-0000-0000A5600000}"/>
    <cellStyle name="Style 78 2 2" xfId="37083" xr:uid="{7D64C07D-6CEC-40B1-AD59-38A0A206218D}"/>
    <cellStyle name="Style 78 3" xfId="31140" xr:uid="{4E65B8EA-9AEB-4D3E-9986-4BAB62B7FC8C}"/>
    <cellStyle name="Style 79" xfId="19196" xr:uid="{00000000-0005-0000-0000-0000A6600000}"/>
    <cellStyle name="Style 79 2" xfId="25177" xr:uid="{00000000-0005-0000-0000-0000A7600000}"/>
    <cellStyle name="Style 79 2 2" xfId="37084" xr:uid="{84843914-EA9B-41F8-9F3B-45C3BB8097E0}"/>
    <cellStyle name="Style 79 3" xfId="31141" xr:uid="{0D7E8FB1-34FC-4DCC-864D-7A69C1801516}"/>
    <cellStyle name="Style 8" xfId="19197" xr:uid="{00000000-0005-0000-0000-0000A8600000}"/>
    <cellStyle name="Style 8 2" xfId="25178" xr:uid="{00000000-0005-0000-0000-0000A9600000}"/>
    <cellStyle name="Style 8 2 2" xfId="37085" xr:uid="{6848158F-23EA-4364-BADB-26C5FF6C5B39}"/>
    <cellStyle name="Style 8 3" xfId="31142" xr:uid="{C912CE13-D38C-4079-B4E7-2FB2DC1DBBAE}"/>
    <cellStyle name="Style 80" xfId="19198" xr:uid="{00000000-0005-0000-0000-0000AA600000}"/>
    <cellStyle name="Style 80 2" xfId="25179" xr:uid="{00000000-0005-0000-0000-0000AB600000}"/>
    <cellStyle name="Style 80 2 2" xfId="37086" xr:uid="{8F85F7EF-2CCA-471B-9F93-BC5AF01913B2}"/>
    <cellStyle name="Style 80 3" xfId="31143" xr:uid="{4D89461F-1A31-4A82-8C39-30D03B518FE0}"/>
    <cellStyle name="Style 81" xfId="19199" xr:uid="{00000000-0005-0000-0000-0000AC600000}"/>
    <cellStyle name="Style 81 2" xfId="25180" xr:uid="{00000000-0005-0000-0000-0000AD600000}"/>
    <cellStyle name="Style 81 2 2" xfId="37087" xr:uid="{9471DDDE-7145-480C-8DB0-42E9BCB48E52}"/>
    <cellStyle name="Style 81 3" xfId="31144" xr:uid="{2EAEACCB-9F45-42D7-84E5-F3357A4733C3}"/>
    <cellStyle name="Style 82" xfId="19200" xr:uid="{00000000-0005-0000-0000-0000AE600000}"/>
    <cellStyle name="Style 82 2" xfId="25181" xr:uid="{00000000-0005-0000-0000-0000AF600000}"/>
    <cellStyle name="Style 82 2 2" xfId="37088" xr:uid="{3E7C6EB4-A64D-4525-9684-AB3766A77684}"/>
    <cellStyle name="Style 82 3" xfId="31145" xr:uid="{468D2AD7-66E4-424C-A347-86B1A395A9FC}"/>
    <cellStyle name="Style 83" xfId="19201" xr:uid="{00000000-0005-0000-0000-0000B0600000}"/>
    <cellStyle name="Style 83 2" xfId="25182" xr:uid="{00000000-0005-0000-0000-0000B1600000}"/>
    <cellStyle name="Style 83 2 2" xfId="37089" xr:uid="{8233A6A9-2A77-47D8-872D-04DBDFED829F}"/>
    <cellStyle name="Style 83 3" xfId="31146" xr:uid="{0F8AB71B-17F2-415C-BFC4-F1FCFB14034F}"/>
    <cellStyle name="Style 84" xfId="19202" xr:uid="{00000000-0005-0000-0000-0000B2600000}"/>
    <cellStyle name="Style 84 2" xfId="25183" xr:uid="{00000000-0005-0000-0000-0000B3600000}"/>
    <cellStyle name="Style 84 2 2" xfId="37090" xr:uid="{7DB7100D-EB10-4E46-9452-83890086C1E4}"/>
    <cellStyle name="Style 84 3" xfId="31147" xr:uid="{9C8F6ACF-78BA-4302-9EA5-30D82A28B87B}"/>
    <cellStyle name="Style 85" xfId="19203" xr:uid="{00000000-0005-0000-0000-0000B4600000}"/>
    <cellStyle name="Style 85 2" xfId="25184" xr:uid="{00000000-0005-0000-0000-0000B5600000}"/>
    <cellStyle name="Style 85 2 2" xfId="37091" xr:uid="{A110B889-C40B-4F8D-82C9-1CD34B1EE6E6}"/>
    <cellStyle name="Style 85 3" xfId="31148" xr:uid="{6953C855-1F43-4CBD-8508-6EED11FACFAF}"/>
    <cellStyle name="Style 86" xfId="19204" xr:uid="{00000000-0005-0000-0000-0000B6600000}"/>
    <cellStyle name="Style 86 2" xfId="25185" xr:uid="{00000000-0005-0000-0000-0000B7600000}"/>
    <cellStyle name="Style 86 2 2" xfId="37092" xr:uid="{56FAF8B9-AE4E-48CE-AAC5-0B4A1F7F3DCF}"/>
    <cellStyle name="Style 86 3" xfId="31149" xr:uid="{DF51BAD1-5A53-4D90-B6CA-664D7CC9057B}"/>
    <cellStyle name="Style 87" xfId="19205" xr:uid="{00000000-0005-0000-0000-0000B8600000}"/>
    <cellStyle name="Style 87 2" xfId="25186" xr:uid="{00000000-0005-0000-0000-0000B9600000}"/>
    <cellStyle name="Style 87 2 2" xfId="37093" xr:uid="{91463420-EFE1-48B0-A1FA-775578EFB6F7}"/>
    <cellStyle name="Style 87 3" xfId="31150" xr:uid="{E561635D-AD0F-4127-86A8-491F426F60B8}"/>
    <cellStyle name="Style 88" xfId="19206" xr:uid="{00000000-0005-0000-0000-0000BA600000}"/>
    <cellStyle name="Style 88 2" xfId="25187" xr:uid="{00000000-0005-0000-0000-0000BB600000}"/>
    <cellStyle name="Style 88 2 2" xfId="37094" xr:uid="{9E5B3009-F7A6-4C33-9DCC-742C8265E369}"/>
    <cellStyle name="Style 88 3" xfId="31151" xr:uid="{00A2BBAC-F2B6-4E16-88A9-25B6CBD5D3A9}"/>
    <cellStyle name="Style 89" xfId="19207" xr:uid="{00000000-0005-0000-0000-0000BC600000}"/>
    <cellStyle name="Style 89 2" xfId="25188" xr:uid="{00000000-0005-0000-0000-0000BD600000}"/>
    <cellStyle name="Style 89 2 2" xfId="37095" xr:uid="{794BC6B7-9030-4960-BFA6-0263FFC3F2C1}"/>
    <cellStyle name="Style 89 3" xfId="31152" xr:uid="{71ECD7E1-ACB2-4C69-B0E2-A72A7A09CBFE}"/>
    <cellStyle name="Style 9" xfId="19208" xr:uid="{00000000-0005-0000-0000-0000BE600000}"/>
    <cellStyle name="Style 9 2" xfId="25189" xr:uid="{00000000-0005-0000-0000-0000BF600000}"/>
    <cellStyle name="Style 9 2 2" xfId="37096" xr:uid="{ED6AD8AF-CF25-4CF3-834A-4CF93EC37C89}"/>
    <cellStyle name="Style 9 3" xfId="31153" xr:uid="{21534C35-8697-4A85-ADDB-3D089A384B54}"/>
    <cellStyle name="Style 90" xfId="19209" xr:uid="{00000000-0005-0000-0000-0000C0600000}"/>
    <cellStyle name="Style 90 2" xfId="25190" xr:uid="{00000000-0005-0000-0000-0000C1600000}"/>
    <cellStyle name="Style 90 2 2" xfId="37097" xr:uid="{526A66ED-8171-452B-8AC0-C64B11413DB9}"/>
    <cellStyle name="Style 90 3" xfId="31154" xr:uid="{3EA6FFE1-8877-4F3C-9314-094DF691ADA5}"/>
    <cellStyle name="Style 91" xfId="19210" xr:uid="{00000000-0005-0000-0000-0000C2600000}"/>
    <cellStyle name="Style 91 2" xfId="25191" xr:uid="{00000000-0005-0000-0000-0000C3600000}"/>
    <cellStyle name="Style 91 2 2" xfId="37098" xr:uid="{EC304782-6115-4447-B8BA-FF29F85C8A13}"/>
    <cellStyle name="Style 91 3" xfId="31155" xr:uid="{A9D69BA3-0CF9-491D-BACB-FCBEAB8CBB79}"/>
    <cellStyle name="Style 92" xfId="19211" xr:uid="{00000000-0005-0000-0000-0000C4600000}"/>
    <cellStyle name="Style 92 2" xfId="25192" xr:uid="{00000000-0005-0000-0000-0000C5600000}"/>
    <cellStyle name="Style 92 2 2" xfId="37099" xr:uid="{457213E6-0E27-4720-A703-274BB1FDEADD}"/>
    <cellStyle name="Style 92 3" xfId="31156" xr:uid="{901E1CB6-F841-433C-9030-9E287FF5C3C2}"/>
    <cellStyle name="Style 93" xfId="19212" xr:uid="{00000000-0005-0000-0000-0000C6600000}"/>
    <cellStyle name="Style 93 2" xfId="25193" xr:uid="{00000000-0005-0000-0000-0000C7600000}"/>
    <cellStyle name="Style 93 2 2" xfId="37100" xr:uid="{DE88498F-5F9F-4E6A-AC61-BA0F5EAC915C}"/>
    <cellStyle name="Style 93 3" xfId="31157" xr:uid="{386C9E37-8B57-45F9-9F57-0B3A5B942A1A}"/>
    <cellStyle name="Style 94" xfId="19213" xr:uid="{00000000-0005-0000-0000-0000C8600000}"/>
    <cellStyle name="Style 94 2" xfId="25194" xr:uid="{00000000-0005-0000-0000-0000C9600000}"/>
    <cellStyle name="Style 94 2 2" xfId="37101" xr:uid="{2380B422-949F-4C44-BF2E-F9CA15089C7D}"/>
    <cellStyle name="Style 94 3" xfId="31158" xr:uid="{1F15DEC5-20C4-48F6-9F55-47F57C691FEC}"/>
    <cellStyle name="Style 95" xfId="19214" xr:uid="{00000000-0005-0000-0000-0000CA600000}"/>
    <cellStyle name="Style 95 2" xfId="25195" xr:uid="{00000000-0005-0000-0000-0000CB600000}"/>
    <cellStyle name="Style 95 2 2" xfId="37102" xr:uid="{87926177-2287-405E-8675-53001F86E456}"/>
    <cellStyle name="Style 95 3" xfId="31159" xr:uid="{20DD3D90-1B01-4470-9867-1FCEDE147392}"/>
    <cellStyle name="Style 96" xfId="19215" xr:uid="{00000000-0005-0000-0000-0000CC600000}"/>
    <cellStyle name="Style 96 2" xfId="25196" xr:uid="{00000000-0005-0000-0000-0000CD600000}"/>
    <cellStyle name="Style 96 2 2" xfId="37103" xr:uid="{20A392B2-B47A-459D-A4FB-3C50C5FF2302}"/>
    <cellStyle name="Style 96 3" xfId="31160" xr:uid="{10A5B73E-6A18-4D56-B694-9FF68CB3D27E}"/>
    <cellStyle name="Style 97" xfId="19216" xr:uid="{00000000-0005-0000-0000-0000CE600000}"/>
    <cellStyle name="Style 97 2" xfId="25197" xr:uid="{00000000-0005-0000-0000-0000CF600000}"/>
    <cellStyle name="Style 97 2 2" xfId="37104" xr:uid="{A7C8F58B-0B0E-4771-979E-4380918860FB}"/>
    <cellStyle name="Style 97 3" xfId="31161" xr:uid="{96E9CC8D-1A27-42EF-AF42-B45913D21C8D}"/>
    <cellStyle name="Style 98" xfId="19217" xr:uid="{00000000-0005-0000-0000-0000D0600000}"/>
    <cellStyle name="Style 98 2" xfId="25198" xr:uid="{00000000-0005-0000-0000-0000D1600000}"/>
    <cellStyle name="Style 98 2 2" xfId="37105" xr:uid="{DDD96780-F5DE-4C82-A671-354465680AAB}"/>
    <cellStyle name="Style 98 3" xfId="31162" xr:uid="{42827C39-1DEB-4008-96FF-3199AE0BEFC0}"/>
    <cellStyle name="Style 99" xfId="19218" xr:uid="{00000000-0005-0000-0000-0000D2600000}"/>
    <cellStyle name="Style 99 2" xfId="25199" xr:uid="{00000000-0005-0000-0000-0000D3600000}"/>
    <cellStyle name="Style 99 2 2" xfId="37106" xr:uid="{B014DB54-7092-44BE-BC7A-ECFEDF930865}"/>
    <cellStyle name="Style 99 3" xfId="31163" xr:uid="{9ADE7544-4CCF-4D66-B508-02297628657D}"/>
    <cellStyle name="STYLE1" xfId="19219" xr:uid="{00000000-0005-0000-0000-0000D4600000}"/>
    <cellStyle name="STYLE2" xfId="19220" xr:uid="{00000000-0005-0000-0000-0000D5600000}"/>
    <cellStyle name="Subtotal" xfId="19221" xr:uid="{00000000-0005-0000-0000-0000D6600000}"/>
    <cellStyle name="Subtotal 2" xfId="19222" xr:uid="{00000000-0005-0000-0000-0000D7600000}"/>
    <cellStyle name="Subtotal 2 2" xfId="25200" xr:uid="{00000000-0005-0000-0000-0000D8600000}"/>
    <cellStyle name="Subtotal 2 2 2" xfId="37107" xr:uid="{89A1A69E-EB7B-490E-B097-26AC076974B8}"/>
    <cellStyle name="Subtotal 2 3" xfId="31164" xr:uid="{A83C3934-D871-4E5A-98CE-733472719BA2}"/>
    <cellStyle name="Subtotal 3" xfId="19223" xr:uid="{00000000-0005-0000-0000-0000D9600000}"/>
    <cellStyle name="Subtotal 3 2" xfId="25201" xr:uid="{00000000-0005-0000-0000-0000DA600000}"/>
    <cellStyle name="Subtotal 3 2 2" xfId="37108" xr:uid="{E502DFAF-B178-4774-8D07-0B93CA1E6E75}"/>
    <cellStyle name="Subtotal 3 3" xfId="31165" xr:uid="{3D4DBEB1-8A2A-4714-98A3-ED78869BED37}"/>
    <cellStyle name="Table Data" xfId="19224" xr:uid="{00000000-0005-0000-0000-0000DB600000}"/>
    <cellStyle name="Table Data 2" xfId="25202" xr:uid="{00000000-0005-0000-0000-0000DC600000}"/>
    <cellStyle name="Table Data 2 2" xfId="37109" xr:uid="{244F1B33-9BFF-4474-8F80-4EE182CBB108}"/>
    <cellStyle name="Table Data 3" xfId="31166" xr:uid="{8980F692-E230-4596-9714-26468581C8DB}"/>
    <cellStyle name="Table Headings Bold" xfId="19225" xr:uid="{00000000-0005-0000-0000-0000DD600000}"/>
    <cellStyle name="Table Headings Bold 2" xfId="25203" xr:uid="{00000000-0005-0000-0000-0000DE600000}"/>
    <cellStyle name="Table Headings Bold 2 2" xfId="37110" xr:uid="{D81A1099-F4F0-4161-9EC5-4A763AF7BB0F}"/>
    <cellStyle name="Table Headings Bold 3" xfId="31167" xr:uid="{4C04CC6D-0832-4246-A588-FB2C210B9D64}"/>
    <cellStyle name="test a style" xfId="19226" xr:uid="{00000000-0005-0000-0000-0000DF600000}"/>
    <cellStyle name="test a style 2" xfId="19227" xr:uid="{00000000-0005-0000-0000-0000E0600000}"/>
    <cellStyle name="test a style 2 2" xfId="25204" xr:uid="{00000000-0005-0000-0000-0000E1600000}"/>
    <cellStyle name="test a style 2 2 2" xfId="37111" xr:uid="{4A461B2C-D773-4DBB-A204-10EE860DCA96}"/>
    <cellStyle name="test a style 2 3" xfId="31168" xr:uid="{B9A11595-9242-4297-A28D-C5CD044E438A}"/>
    <cellStyle name="test a style 3" xfId="19228" xr:uid="{00000000-0005-0000-0000-0000E2600000}"/>
    <cellStyle name="test a style 3 2" xfId="25205" xr:uid="{00000000-0005-0000-0000-0000E3600000}"/>
    <cellStyle name="test a style 3 2 2" xfId="37112" xr:uid="{23802E41-FCFF-44DF-B863-55C41ADB03AB}"/>
    <cellStyle name="test a style 3 3" xfId="31169" xr:uid="{8BC078F4-6A25-4D0A-BFC9-D0F966CAA374}"/>
    <cellStyle name="Times New Rom_CCRr," xfId="19229" xr:uid="{00000000-0005-0000-0000-0000E4600000}"/>
    <cellStyle name="Times New Roman" xfId="19230" xr:uid="{00000000-0005-0000-0000-0000E5600000}"/>
    <cellStyle name="Times New Roman 2" xfId="19231" xr:uid="{00000000-0005-0000-0000-0000E6600000}"/>
    <cellStyle name="Times New Roman 2 2" xfId="25206" xr:uid="{00000000-0005-0000-0000-0000E7600000}"/>
    <cellStyle name="Times New Roman 2 2 2" xfId="37113" xr:uid="{45EE6A87-4CE6-4DB5-879F-F5A0E2FD12A6}"/>
    <cellStyle name="Times New Roman 2 3" xfId="31170" xr:uid="{C8FC86A5-360B-4D64-A82E-51C4378ED313}"/>
    <cellStyle name="Times New Roman 3" xfId="19232" xr:uid="{00000000-0005-0000-0000-0000E8600000}"/>
    <cellStyle name="Times New Roman 3 2" xfId="25207" xr:uid="{00000000-0005-0000-0000-0000E9600000}"/>
    <cellStyle name="Times New Roman 3 2 2" xfId="37114" xr:uid="{565C6B5B-FE08-495C-B34B-ADAB9D3FE66B}"/>
    <cellStyle name="Times New Roman 3 3" xfId="31171" xr:uid="{A8395444-7C43-4B27-BA9A-80B774445158}"/>
    <cellStyle name="Times New RomLa" xfId="19233" xr:uid="{00000000-0005-0000-0000-0000EA600000}"/>
    <cellStyle name="Times New RomLa 2" xfId="25208" xr:uid="{00000000-0005-0000-0000-0000EB600000}"/>
    <cellStyle name="Times New RomLa 2 2" xfId="37115" xr:uid="{BA3E6425-2483-487E-9AAA-E118BA126CDC}"/>
    <cellStyle name="Times New RomLa 3" xfId="31172" xr:uid="{F9F802FA-6881-4FF3-B9E8-9B2DDF326A4D}"/>
    <cellStyle name="Title 10" xfId="19234" xr:uid="{00000000-0005-0000-0000-0000EC600000}"/>
    <cellStyle name="Title 2" xfId="19235" xr:uid="{00000000-0005-0000-0000-0000ED600000}"/>
    <cellStyle name="Title 2 2" xfId="19236" xr:uid="{00000000-0005-0000-0000-0000EE600000}"/>
    <cellStyle name="Title 2 2 2" xfId="19237" xr:uid="{00000000-0005-0000-0000-0000EF600000}"/>
    <cellStyle name="Title 2 2 2 2" xfId="25210" xr:uid="{00000000-0005-0000-0000-0000F0600000}"/>
    <cellStyle name="Title 2 2 2 2 2" xfId="37117" xr:uid="{5F25E915-150A-46AD-8D42-5E548306290E}"/>
    <cellStyle name="Title 2 2 2 3" xfId="31174" xr:uid="{5C73C8AE-8A62-418D-ACCC-EE4A88D0A887}"/>
    <cellStyle name="Title 2 2 3" xfId="19238" xr:uid="{00000000-0005-0000-0000-0000F1600000}"/>
    <cellStyle name="Title 2 2 4" xfId="25209" xr:uid="{00000000-0005-0000-0000-0000F2600000}"/>
    <cellStyle name="Title 2 2 4 2" xfId="37116" xr:uid="{5BD8C88C-A7DF-4EEF-AB60-5116C888EBEC}"/>
    <cellStyle name="Title 2 2 5" xfId="31173" xr:uid="{985B473B-C01E-4D36-9C7B-F93441D5C0EA}"/>
    <cellStyle name="Title 2 3" xfId="19239" xr:uid="{00000000-0005-0000-0000-0000F3600000}"/>
    <cellStyle name="Title 2 3 2" xfId="25211" xr:uid="{00000000-0005-0000-0000-0000F4600000}"/>
    <cellStyle name="Title 2 3 2 2" xfId="37118" xr:uid="{2B3B435E-F4DE-4A8D-9578-0CA9E44A7CA6}"/>
    <cellStyle name="Title 2 3 3" xfId="31175" xr:uid="{76B0D312-72EB-413C-BA55-CB596744D510}"/>
    <cellStyle name="Title 2 4" xfId="19240" xr:uid="{00000000-0005-0000-0000-0000F5600000}"/>
    <cellStyle name="Title 2 4 2" xfId="25212" xr:uid="{00000000-0005-0000-0000-0000F6600000}"/>
    <cellStyle name="Title 2 4 2 2" xfId="37119" xr:uid="{5EBC9CE6-C4E8-452B-870C-A02933977796}"/>
    <cellStyle name="Title 2 4 3" xfId="31176" xr:uid="{475955FD-C163-4DC9-A787-03CF537D2E37}"/>
    <cellStyle name="Title 2 5" xfId="19241" xr:uid="{00000000-0005-0000-0000-0000F7600000}"/>
    <cellStyle name="Title 2 5 2" xfId="25213" xr:uid="{00000000-0005-0000-0000-0000F8600000}"/>
    <cellStyle name="Title 2 5 2 2" xfId="37120" xr:uid="{E062739C-BFF0-4953-BFCD-77E234AF7A81}"/>
    <cellStyle name="Title 2 5 3" xfId="31177" xr:uid="{81BA1D4B-CA81-4935-A96C-FA803A4CCBCD}"/>
    <cellStyle name="Title 2 6" xfId="19242" xr:uid="{00000000-0005-0000-0000-0000F9600000}"/>
    <cellStyle name="Title 2 6 2" xfId="25214" xr:uid="{00000000-0005-0000-0000-0000FA600000}"/>
    <cellStyle name="Title 2 6 2 2" xfId="37121" xr:uid="{FD533533-0644-4FD1-8B02-E570FFCFD761}"/>
    <cellStyle name="Title 2 6 3" xfId="31178" xr:uid="{7D9ABC59-6C1D-42B0-B6B9-F2E33C85802B}"/>
    <cellStyle name="Title 2 7" xfId="19243" xr:uid="{00000000-0005-0000-0000-0000FB600000}"/>
    <cellStyle name="Title 2 7 2" xfId="25215" xr:uid="{00000000-0005-0000-0000-0000FC600000}"/>
    <cellStyle name="Title 2 7 2 2" xfId="37122" xr:uid="{95F25F46-6F99-47F5-8B96-5049125A3DA4}"/>
    <cellStyle name="Title 2 7 3" xfId="31179" xr:uid="{CFA38E1A-3460-42A1-B3E6-366CEF011544}"/>
    <cellStyle name="Title 2 8" xfId="19244" xr:uid="{00000000-0005-0000-0000-0000FD600000}"/>
    <cellStyle name="Title 2 8 2" xfId="31180" xr:uid="{B6DEC1D9-5B15-4DB6-8B0E-269197C13425}"/>
    <cellStyle name="Title 3" xfId="19245" xr:uid="{00000000-0005-0000-0000-0000FE600000}"/>
    <cellStyle name="Title 3 2" xfId="19246" xr:uid="{00000000-0005-0000-0000-0000FF600000}"/>
    <cellStyle name="Title 3 2 2" xfId="19247" xr:uid="{00000000-0005-0000-0000-000000610000}"/>
    <cellStyle name="Title 3 2 2 2" xfId="25218" xr:uid="{00000000-0005-0000-0000-000001610000}"/>
    <cellStyle name="Title 3 2 2 2 2" xfId="37125" xr:uid="{E77A1E06-AFD2-4491-A966-73E71BFCD042}"/>
    <cellStyle name="Title 3 2 2 3" xfId="31183" xr:uid="{AEB578BA-17E3-4FC9-9D51-AB11AD6B4FFA}"/>
    <cellStyle name="Title 3 2 3" xfId="19248" xr:uid="{00000000-0005-0000-0000-000002610000}"/>
    <cellStyle name="Title 3 2 4" xfId="25217" xr:uid="{00000000-0005-0000-0000-000003610000}"/>
    <cellStyle name="Title 3 2 4 2" xfId="37124" xr:uid="{3D52899B-B1D0-485D-8715-24EF9EFFA4D4}"/>
    <cellStyle name="Title 3 2 5" xfId="31182" xr:uid="{2B4518C3-0D90-4BD0-9F2E-ABA2D8CFBC4F}"/>
    <cellStyle name="Title 3 3" xfId="19249" xr:uid="{00000000-0005-0000-0000-000004610000}"/>
    <cellStyle name="Title 3 3 2" xfId="25219" xr:uid="{00000000-0005-0000-0000-000005610000}"/>
    <cellStyle name="Title 3 3 2 2" xfId="37126" xr:uid="{9159CA03-1B7E-4558-9113-80196CBF2053}"/>
    <cellStyle name="Title 3 3 3" xfId="31184" xr:uid="{B3AF0AFF-41C6-4A0F-8FF1-6DA1C7A4B7D9}"/>
    <cellStyle name="Title 3 4" xfId="19250" xr:uid="{00000000-0005-0000-0000-000006610000}"/>
    <cellStyle name="Title 3 4 2" xfId="25220" xr:uid="{00000000-0005-0000-0000-000007610000}"/>
    <cellStyle name="Title 3 4 2 2" xfId="37127" xr:uid="{39D0CD2B-B96C-470C-A89C-FDBF3BFD34CC}"/>
    <cellStyle name="Title 3 4 3" xfId="31185" xr:uid="{B6FCFD3E-3FC2-45FC-962A-BC976E2433C9}"/>
    <cellStyle name="Title 3 5" xfId="19251" xr:uid="{00000000-0005-0000-0000-000008610000}"/>
    <cellStyle name="Title 3 5 2" xfId="25221" xr:uid="{00000000-0005-0000-0000-000009610000}"/>
    <cellStyle name="Title 3 5 2 2" xfId="37128" xr:uid="{41F65BEA-8408-494E-86D6-0A9430955E8C}"/>
    <cellStyle name="Title 3 5 3" xfId="31186" xr:uid="{B542A03C-76BE-4E91-831A-D5BAAA60DD96}"/>
    <cellStyle name="Title 3 6" xfId="19252" xr:uid="{00000000-0005-0000-0000-00000A610000}"/>
    <cellStyle name="Title 3 6 2" xfId="31187" xr:uid="{D0B196A0-C641-4E96-9EBC-3CD7F6DDB397}"/>
    <cellStyle name="Title 3 7" xfId="25216" xr:uid="{00000000-0005-0000-0000-00000B610000}"/>
    <cellStyle name="Title 3 7 2" xfId="37123" xr:uid="{5CF6552D-37E2-4F7C-B24D-D7A32B68DF07}"/>
    <cellStyle name="Title 3 8" xfId="31181" xr:uid="{E30BB52B-7E94-47C4-A815-00C7DF9250FF}"/>
    <cellStyle name="Title 4" xfId="19253" xr:uid="{00000000-0005-0000-0000-00000C610000}"/>
    <cellStyle name="Title 4 2" xfId="19254" xr:uid="{00000000-0005-0000-0000-00000D610000}"/>
    <cellStyle name="Title 4 2 2" xfId="19255" xr:uid="{00000000-0005-0000-0000-00000E610000}"/>
    <cellStyle name="Title 4 2 2 2" xfId="25224" xr:uid="{00000000-0005-0000-0000-00000F610000}"/>
    <cellStyle name="Title 4 2 2 2 2" xfId="37131" xr:uid="{A9D028B1-97A8-46DF-9539-3025BFC645B7}"/>
    <cellStyle name="Title 4 2 2 3" xfId="31190" xr:uid="{2E1AA5AF-2083-4FBB-BDEC-4C882F4A327D}"/>
    <cellStyle name="Title 4 2 3" xfId="25223" xr:uid="{00000000-0005-0000-0000-000010610000}"/>
    <cellStyle name="Title 4 2 3 2" xfId="37130" xr:uid="{BD789706-95A3-406A-98B5-83EBF9ED0FDF}"/>
    <cellStyle name="Title 4 2 4" xfId="31189" xr:uid="{A75CC812-A35C-44C3-8F7D-A8C23C67CFC0}"/>
    <cellStyle name="Title 4 3" xfId="19256" xr:uid="{00000000-0005-0000-0000-000011610000}"/>
    <cellStyle name="Title 4 3 2" xfId="25225" xr:uid="{00000000-0005-0000-0000-000012610000}"/>
    <cellStyle name="Title 4 3 2 2" xfId="37132" xr:uid="{0BCD4F56-4696-48FB-B382-A2A8FC069018}"/>
    <cellStyle name="Title 4 3 3" xfId="31191" xr:uid="{665E588F-E814-42A7-8AD9-3DA0DE607860}"/>
    <cellStyle name="Title 4 4" xfId="19257" xr:uid="{00000000-0005-0000-0000-000013610000}"/>
    <cellStyle name="Title 4 4 2" xfId="25226" xr:uid="{00000000-0005-0000-0000-000014610000}"/>
    <cellStyle name="Title 4 4 2 2" xfId="37133" xr:uid="{73A046B9-434D-42AF-9E63-37A942650D15}"/>
    <cellStyle name="Title 4 4 3" xfId="31192" xr:uid="{B0F9F561-0793-4A92-BFCD-A32E0D8883BB}"/>
    <cellStyle name="Title 4 5" xfId="19258" xr:uid="{00000000-0005-0000-0000-000015610000}"/>
    <cellStyle name="Title 4 6" xfId="25222" xr:uid="{00000000-0005-0000-0000-000016610000}"/>
    <cellStyle name="Title 4 6 2" xfId="37129" xr:uid="{CC5C6BED-0949-4144-8510-9B064BA112D6}"/>
    <cellStyle name="Title 4 7" xfId="31188" xr:uid="{E0BC6D67-EC49-4DF9-AF8C-9CE8D2118CC7}"/>
    <cellStyle name="Title 5" xfId="19259" xr:uid="{00000000-0005-0000-0000-000017610000}"/>
    <cellStyle name="Title 5 2" xfId="25227" xr:uid="{00000000-0005-0000-0000-000018610000}"/>
    <cellStyle name="Title 5 2 2" xfId="37134" xr:uid="{C741528C-4224-4C34-8FDD-B3514ABB4415}"/>
    <cellStyle name="Title 5 3" xfId="31193" xr:uid="{CBCCA375-2B9A-494F-BF36-84ADEDC9E7A2}"/>
    <cellStyle name="Title 6" xfId="19260" xr:uid="{00000000-0005-0000-0000-000019610000}"/>
    <cellStyle name="Title 6 2" xfId="25228" xr:uid="{00000000-0005-0000-0000-00001A610000}"/>
    <cellStyle name="Title 6 2 2" xfId="37135" xr:uid="{905393DA-2727-4985-BFAF-A923561EF6AE}"/>
    <cellStyle name="Title 6 3" xfId="31194" xr:uid="{04C76EAF-A325-43D0-82F6-93D100C3C85A}"/>
    <cellStyle name="Title 7" xfId="19261" xr:uid="{00000000-0005-0000-0000-00001B610000}"/>
    <cellStyle name="Title 7 2" xfId="25229" xr:uid="{00000000-0005-0000-0000-00001C610000}"/>
    <cellStyle name="Title 7 2 2" xfId="37136" xr:uid="{62D58280-8DFD-4A7C-B324-E3D907CA5EDE}"/>
    <cellStyle name="Title 7 3" xfId="31195" xr:uid="{289007C9-74E8-4D5E-B632-4B8A9A3FE649}"/>
    <cellStyle name="Title 8" xfId="19262" xr:uid="{00000000-0005-0000-0000-00001D610000}"/>
    <cellStyle name="Title 8 2" xfId="25230" xr:uid="{00000000-0005-0000-0000-00001E610000}"/>
    <cellStyle name="Title 8 2 2" xfId="37137" xr:uid="{E86CD1C8-7C6D-4636-BF08-3933F005AD50}"/>
    <cellStyle name="Title 8 3" xfId="31196" xr:uid="{5F992E10-56C7-4C0F-8CFA-8A9791033E97}"/>
    <cellStyle name="Title 9" xfId="19263" xr:uid="{00000000-0005-0000-0000-00001F610000}"/>
    <cellStyle name="Title 9 2" xfId="25231" xr:uid="{00000000-0005-0000-0000-000020610000}"/>
    <cellStyle name="Title 9 2 2" xfId="37138" xr:uid="{2E1E23C6-F950-4A81-B70F-B9087BA86CEF}"/>
    <cellStyle name="Title 9 3" xfId="31197" xr:uid="{E5FC8E2B-4A47-491A-872A-E0E04344D1C6}"/>
    <cellStyle name="Total 10" xfId="19264" xr:uid="{00000000-0005-0000-0000-000021610000}"/>
    <cellStyle name="Total 10 2" xfId="19265" xr:uid="{00000000-0005-0000-0000-000022610000}"/>
    <cellStyle name="Total 10 2 2" xfId="25233" xr:uid="{00000000-0005-0000-0000-000023610000}"/>
    <cellStyle name="Total 10 2 2 2" xfId="37140" xr:uid="{55B40D20-9E5F-4F27-8A66-CB964A448887}"/>
    <cellStyle name="Total 10 2 3" xfId="31199" xr:uid="{6CD9C0D5-B094-41AF-AD9A-85735F5FCCB4}"/>
    <cellStyle name="Total 10 3" xfId="19266" xr:uid="{00000000-0005-0000-0000-000024610000}"/>
    <cellStyle name="Total 10 3 2" xfId="25234" xr:uid="{00000000-0005-0000-0000-000025610000}"/>
    <cellStyle name="Total 10 3 2 2" xfId="37141" xr:uid="{03E527B8-CFE1-4D96-B35B-D5898B612D40}"/>
    <cellStyle name="Total 10 3 3" xfId="31200" xr:uid="{5F5D123B-F28D-426C-9432-6EB24E7946EA}"/>
    <cellStyle name="Total 10 4" xfId="19267" xr:uid="{00000000-0005-0000-0000-000026610000}"/>
    <cellStyle name="Total 10 4 2" xfId="25235" xr:uid="{00000000-0005-0000-0000-000027610000}"/>
    <cellStyle name="Total 10 4 2 2" xfId="37142" xr:uid="{5E519FA1-7A47-43FD-B562-CFDE29856441}"/>
    <cellStyle name="Total 10 4 3" xfId="31201" xr:uid="{78F1B954-314A-453D-8D59-30277B54EECA}"/>
    <cellStyle name="Total 10 5" xfId="19268" xr:uid="{00000000-0005-0000-0000-000028610000}"/>
    <cellStyle name="Total 10 5 2" xfId="25236" xr:uid="{00000000-0005-0000-0000-000029610000}"/>
    <cellStyle name="Total 10 5 2 2" xfId="37143" xr:uid="{5F72BE43-AFE6-43A5-B01C-B4E7277C8C94}"/>
    <cellStyle name="Total 10 5 3" xfId="31202" xr:uid="{3CD2055C-3C31-4749-9970-7DFF592E00C1}"/>
    <cellStyle name="Total 10 6" xfId="25232" xr:uid="{00000000-0005-0000-0000-00002A610000}"/>
    <cellStyle name="Total 10 6 2" xfId="37139" xr:uid="{B5907255-B85E-4D97-A30A-775AB70CDB55}"/>
    <cellStyle name="Total 10 7" xfId="31198" xr:uid="{6DEBB4B4-28BE-4B21-89C2-A5C166E3D7CE}"/>
    <cellStyle name="Total 11" xfId="19269" xr:uid="{00000000-0005-0000-0000-00002B610000}"/>
    <cellStyle name="Total 11 2" xfId="19270" xr:uid="{00000000-0005-0000-0000-00002C610000}"/>
    <cellStyle name="Total 11 2 2" xfId="25238" xr:uid="{00000000-0005-0000-0000-00002D610000}"/>
    <cellStyle name="Total 11 2 2 2" xfId="37145" xr:uid="{47F50A6A-481F-4FDD-B27A-B1650892A361}"/>
    <cellStyle name="Total 11 2 3" xfId="31204" xr:uid="{CE3DC0CB-E1A6-4384-A572-BF9662F06A7A}"/>
    <cellStyle name="Total 11 3" xfId="19271" xr:uid="{00000000-0005-0000-0000-00002E610000}"/>
    <cellStyle name="Total 11 3 2" xfId="25239" xr:uid="{00000000-0005-0000-0000-00002F610000}"/>
    <cellStyle name="Total 11 3 2 2" xfId="37146" xr:uid="{25558FFF-FBD4-4598-9317-0695DBFC824A}"/>
    <cellStyle name="Total 11 3 3" xfId="31205" xr:uid="{F0099280-264E-4401-AB11-8F62AFE69CA4}"/>
    <cellStyle name="Total 11 4" xfId="19272" xr:uid="{00000000-0005-0000-0000-000030610000}"/>
    <cellStyle name="Total 11 4 2" xfId="25240" xr:uid="{00000000-0005-0000-0000-000031610000}"/>
    <cellStyle name="Total 11 4 2 2" xfId="37147" xr:uid="{0DEC38C7-934C-41EC-ADC4-D9CF8403283F}"/>
    <cellStyle name="Total 11 4 3" xfId="31206" xr:uid="{D266C572-9EB9-42E0-A451-C6D28B6C5B70}"/>
    <cellStyle name="Total 11 5" xfId="19273" xr:uid="{00000000-0005-0000-0000-000032610000}"/>
    <cellStyle name="Total 11 5 2" xfId="25241" xr:uid="{00000000-0005-0000-0000-000033610000}"/>
    <cellStyle name="Total 11 5 2 2" xfId="37148" xr:uid="{7BD84801-C3E3-49C4-A308-FBFBD52F3901}"/>
    <cellStyle name="Total 11 5 3" xfId="31207" xr:uid="{8F85CC90-ECE8-43F4-954B-B6AFA03BCD84}"/>
    <cellStyle name="Total 11 6" xfId="25237" xr:uid="{00000000-0005-0000-0000-000034610000}"/>
    <cellStyle name="Total 11 6 2" xfId="37144" xr:uid="{F39DC430-E87D-48FE-BB27-FB2A1BB2A7AD}"/>
    <cellStyle name="Total 11 7" xfId="31203" xr:uid="{854A6F29-8088-4E7D-9A2F-8B1E76B7D8A2}"/>
    <cellStyle name="Total 12" xfId="19274" xr:uid="{00000000-0005-0000-0000-000035610000}"/>
    <cellStyle name="Total 12 2" xfId="19275" xr:uid="{00000000-0005-0000-0000-000036610000}"/>
    <cellStyle name="Total 12 2 2" xfId="25243" xr:uid="{00000000-0005-0000-0000-000037610000}"/>
    <cellStyle name="Total 12 2 2 2" xfId="37150" xr:uid="{4DDAB7D1-A29A-4E98-9304-C9D72772AB86}"/>
    <cellStyle name="Total 12 2 3" xfId="31209" xr:uid="{50F65E8D-1A82-45CA-9E4C-254036590D52}"/>
    <cellStyle name="Total 12 3" xfId="19276" xr:uid="{00000000-0005-0000-0000-000038610000}"/>
    <cellStyle name="Total 12 3 2" xfId="25244" xr:uid="{00000000-0005-0000-0000-000039610000}"/>
    <cellStyle name="Total 12 3 2 2" xfId="37151" xr:uid="{4A0FB526-A7C2-4241-9319-F555E80E2C3D}"/>
    <cellStyle name="Total 12 3 3" xfId="31210" xr:uid="{0D70D2C7-B6CA-47DD-B493-1F7E9C47E723}"/>
    <cellStyle name="Total 12 4" xfId="19277" xr:uid="{00000000-0005-0000-0000-00003A610000}"/>
    <cellStyle name="Total 12 4 2" xfId="25245" xr:uid="{00000000-0005-0000-0000-00003B610000}"/>
    <cellStyle name="Total 12 4 2 2" xfId="37152" xr:uid="{FBA887EF-35CE-4AC1-864B-6D674D55BD20}"/>
    <cellStyle name="Total 12 4 3" xfId="31211" xr:uid="{485390E7-FB43-4382-BBCD-E1112762586C}"/>
    <cellStyle name="Total 12 5" xfId="19278" xr:uid="{00000000-0005-0000-0000-00003C610000}"/>
    <cellStyle name="Total 12 5 2" xfId="25246" xr:uid="{00000000-0005-0000-0000-00003D610000}"/>
    <cellStyle name="Total 12 5 2 2" xfId="37153" xr:uid="{5D5019E2-099A-4A9C-857E-643213256180}"/>
    <cellStyle name="Total 12 5 3" xfId="31212" xr:uid="{DDE1D104-48E4-44C8-8C24-AB5DBB39C6E3}"/>
    <cellStyle name="Total 12 6" xfId="25242" xr:uid="{00000000-0005-0000-0000-00003E610000}"/>
    <cellStyle name="Total 12 6 2" xfId="37149" xr:uid="{9C55F557-EA55-45DE-B8D1-4D324B31696F}"/>
    <cellStyle name="Total 12 7" xfId="31208" xr:uid="{B18A13A3-7BE6-4C1A-8575-EB531C98CC97}"/>
    <cellStyle name="Total 13" xfId="19279" xr:uid="{00000000-0005-0000-0000-00003F610000}"/>
    <cellStyle name="Total 13 2" xfId="19280" xr:uid="{00000000-0005-0000-0000-000040610000}"/>
    <cellStyle name="Total 13 2 2" xfId="25248" xr:uid="{00000000-0005-0000-0000-000041610000}"/>
    <cellStyle name="Total 13 2 2 2" xfId="37155" xr:uid="{05829EA6-24D8-4014-81EF-DE0C6E267FA1}"/>
    <cellStyle name="Total 13 2 3" xfId="31214" xr:uid="{41C2F72A-0007-4954-93F3-B8CF0CC2E377}"/>
    <cellStyle name="Total 13 3" xfId="19281" xr:uid="{00000000-0005-0000-0000-000042610000}"/>
    <cellStyle name="Total 13 3 2" xfId="25249" xr:uid="{00000000-0005-0000-0000-000043610000}"/>
    <cellStyle name="Total 13 3 2 2" xfId="37156" xr:uid="{E494811D-21CC-491D-901C-398A13D67DD4}"/>
    <cellStyle name="Total 13 3 3" xfId="31215" xr:uid="{356E1949-6D00-4565-AFC0-12CD56ADF8FA}"/>
    <cellStyle name="Total 13 4" xfId="19282" xr:uid="{00000000-0005-0000-0000-000044610000}"/>
    <cellStyle name="Total 13 4 2" xfId="25250" xr:uid="{00000000-0005-0000-0000-000045610000}"/>
    <cellStyle name="Total 13 4 2 2" xfId="37157" xr:uid="{D8151DDC-94F8-48EB-BC05-7F6B9ACD1C68}"/>
    <cellStyle name="Total 13 4 3" xfId="31216" xr:uid="{91F2CF9C-75BA-4FA4-B495-295DD38B28A5}"/>
    <cellStyle name="Total 13 5" xfId="19283" xr:uid="{00000000-0005-0000-0000-000046610000}"/>
    <cellStyle name="Total 13 5 2" xfId="25251" xr:uid="{00000000-0005-0000-0000-000047610000}"/>
    <cellStyle name="Total 13 5 2 2" xfId="37158" xr:uid="{610C6044-1C00-4246-A774-AEAF75DEAB0D}"/>
    <cellStyle name="Total 13 5 3" xfId="31217" xr:uid="{3B10FE7B-51A8-469B-84C1-EA3A72FE5BFF}"/>
    <cellStyle name="Total 13 6" xfId="25247" xr:uid="{00000000-0005-0000-0000-000048610000}"/>
    <cellStyle name="Total 13 6 2" xfId="37154" xr:uid="{6E2CB15A-8A92-4061-B402-B54FDAF0D806}"/>
    <cellStyle name="Total 13 7" xfId="31213" xr:uid="{E9E2FB93-A18E-4E45-954E-EE0164150CF3}"/>
    <cellStyle name="Total 14" xfId="19284" xr:uid="{00000000-0005-0000-0000-000049610000}"/>
    <cellStyle name="Total 14 2" xfId="25252" xr:uid="{00000000-0005-0000-0000-00004A610000}"/>
    <cellStyle name="Total 14 2 2" xfId="37159" xr:uid="{53623D0A-7BC6-4339-86AF-526731E09A01}"/>
    <cellStyle name="Total 14 3" xfId="31218" xr:uid="{BF8F1890-FC9A-4F16-9EE8-92E0F0905871}"/>
    <cellStyle name="Total 15" xfId="19285" xr:uid="{00000000-0005-0000-0000-00004B610000}"/>
    <cellStyle name="Total 15 2" xfId="19286" xr:uid="{00000000-0005-0000-0000-00004C610000}"/>
    <cellStyle name="Total 15 2 2" xfId="25254" xr:uid="{00000000-0005-0000-0000-00004D610000}"/>
    <cellStyle name="Total 15 2 2 2" xfId="37161" xr:uid="{2F0230FD-B754-4F8A-93A6-65A98BEFA59B}"/>
    <cellStyle name="Total 15 2 3" xfId="31220" xr:uid="{9477860C-A11C-417B-A78A-909D4B2FE322}"/>
    <cellStyle name="Total 15 3" xfId="19287" xr:uid="{00000000-0005-0000-0000-00004E610000}"/>
    <cellStyle name="Total 15 3 2" xfId="25255" xr:uid="{00000000-0005-0000-0000-00004F610000}"/>
    <cellStyle name="Total 15 3 2 2" xfId="37162" xr:uid="{B224A4AD-1F63-4F2B-9CB5-823252314434}"/>
    <cellStyle name="Total 15 3 3" xfId="31221" xr:uid="{866C6A9E-B380-447D-92AF-7FB988A84524}"/>
    <cellStyle name="Total 15 4" xfId="25253" xr:uid="{00000000-0005-0000-0000-000050610000}"/>
    <cellStyle name="Total 15 4 2" xfId="37160" xr:uid="{FEE365F7-6951-4B2A-ABB6-FFD3CB72C128}"/>
    <cellStyle name="Total 15 5" xfId="31219" xr:uid="{2AC5A35C-31A9-40CF-AC21-C4575DD8A41D}"/>
    <cellStyle name="Total 16" xfId="19288" xr:uid="{00000000-0005-0000-0000-000051610000}"/>
    <cellStyle name="Total 16 2" xfId="25256" xr:uid="{00000000-0005-0000-0000-000052610000}"/>
    <cellStyle name="Total 16 2 2" xfId="37163" xr:uid="{803B8C58-8BE6-49DF-BCFB-6919ECF57E06}"/>
    <cellStyle name="Total 16 3" xfId="31222" xr:uid="{4440FD0F-279E-4291-A62C-331E4E660CE0}"/>
    <cellStyle name="Total 17" xfId="19289" xr:uid="{00000000-0005-0000-0000-000053610000}"/>
    <cellStyle name="Total 18" xfId="19290" xr:uid="{00000000-0005-0000-0000-000054610000}"/>
    <cellStyle name="Total 2" xfId="19291" xr:uid="{00000000-0005-0000-0000-000055610000}"/>
    <cellStyle name="Total 2 10" xfId="19292" xr:uid="{00000000-0005-0000-0000-000056610000}"/>
    <cellStyle name="Total 2 10 2" xfId="25257" xr:uid="{00000000-0005-0000-0000-000057610000}"/>
    <cellStyle name="Total 2 10 2 2" xfId="37164" xr:uid="{C8106A5F-5819-4CEA-8830-0DCC08B161A4}"/>
    <cellStyle name="Total 2 10 3" xfId="31223" xr:uid="{C450E029-6F01-4EE9-B48C-52D277CDA171}"/>
    <cellStyle name="Total 2 11" xfId="19293" xr:uid="{00000000-0005-0000-0000-000058610000}"/>
    <cellStyle name="Total 2 11 2" xfId="25258" xr:uid="{00000000-0005-0000-0000-000059610000}"/>
    <cellStyle name="Total 2 11 2 2" xfId="37165" xr:uid="{C49EDFAE-88F3-446E-B9DA-77A401703619}"/>
    <cellStyle name="Total 2 11 3" xfId="31224" xr:uid="{23A10C17-FC6E-439A-B31F-D508E8A02678}"/>
    <cellStyle name="Total 2 12" xfId="19294" xr:uid="{00000000-0005-0000-0000-00005A610000}"/>
    <cellStyle name="Total 2 12 2" xfId="25259" xr:uid="{00000000-0005-0000-0000-00005B610000}"/>
    <cellStyle name="Total 2 12 2 2" xfId="37166" xr:uid="{BC675B42-AEA8-4436-B39A-7CD3224B389D}"/>
    <cellStyle name="Total 2 12 3" xfId="31225" xr:uid="{75B57D9E-149F-4554-A80E-7F8E99F66272}"/>
    <cellStyle name="Total 2 13" xfId="19295" xr:uid="{00000000-0005-0000-0000-00005C610000}"/>
    <cellStyle name="Total 2 13 2" xfId="25260" xr:uid="{00000000-0005-0000-0000-00005D610000}"/>
    <cellStyle name="Total 2 13 2 2" xfId="37167" xr:uid="{91BF5384-E502-4E61-913A-5E38A94ECEFB}"/>
    <cellStyle name="Total 2 13 3" xfId="31226" xr:uid="{2BF6369C-E497-40D4-9E0C-3296C5612343}"/>
    <cellStyle name="Total 2 14" xfId="19296" xr:uid="{00000000-0005-0000-0000-00005E610000}"/>
    <cellStyle name="Total 2 14 2" xfId="25261" xr:uid="{00000000-0005-0000-0000-00005F610000}"/>
    <cellStyle name="Total 2 14 2 2" xfId="37168" xr:uid="{38D35609-5BA5-4845-8F14-309532645916}"/>
    <cellStyle name="Total 2 14 3" xfId="31227" xr:uid="{BF65656C-A1B3-43DE-A8D8-C5E8B27CD353}"/>
    <cellStyle name="Total 2 15" xfId="19297" xr:uid="{00000000-0005-0000-0000-000060610000}"/>
    <cellStyle name="Total 2 15 2" xfId="25262" xr:uid="{00000000-0005-0000-0000-000061610000}"/>
    <cellStyle name="Total 2 15 2 2" xfId="37169" xr:uid="{698B25C0-470F-428B-A04F-5870065FD9D9}"/>
    <cellStyle name="Total 2 15 3" xfId="31228" xr:uid="{B1DFA9CE-F3C6-45F0-A904-BF130348EA52}"/>
    <cellStyle name="Total 2 16" xfId="19298" xr:uid="{00000000-0005-0000-0000-000062610000}"/>
    <cellStyle name="Total 2 16 2" xfId="25263" xr:uid="{00000000-0005-0000-0000-000063610000}"/>
    <cellStyle name="Total 2 16 2 2" xfId="37170" xr:uid="{5648FA06-A158-4446-AFF1-CCB408DDC943}"/>
    <cellStyle name="Total 2 16 3" xfId="31229" xr:uid="{78046E9A-EB9C-46F6-BD11-72A492AD13B2}"/>
    <cellStyle name="Total 2 17" xfId="19299" xr:uid="{00000000-0005-0000-0000-000064610000}"/>
    <cellStyle name="Total 2 17 2" xfId="25264" xr:uid="{00000000-0005-0000-0000-000065610000}"/>
    <cellStyle name="Total 2 17 2 2" xfId="37171" xr:uid="{C30DFCCD-F405-44A4-82A4-F3D63D234A95}"/>
    <cellStyle name="Total 2 17 3" xfId="31230" xr:uid="{9D8B0B3F-2AFC-459C-9E02-F6D52EC181DC}"/>
    <cellStyle name="Total 2 18" xfId="19300" xr:uid="{00000000-0005-0000-0000-000066610000}"/>
    <cellStyle name="Total 2 18 2" xfId="25265" xr:uid="{00000000-0005-0000-0000-000067610000}"/>
    <cellStyle name="Total 2 18 2 2" xfId="37172" xr:uid="{C6155B09-78EF-4950-9E29-81DEB1FFE08D}"/>
    <cellStyle name="Total 2 18 3" xfId="31231" xr:uid="{E7EA5925-5153-4AFA-9FBE-D465E799A4AD}"/>
    <cellStyle name="Total 2 19" xfId="19301" xr:uid="{00000000-0005-0000-0000-000068610000}"/>
    <cellStyle name="Total 2 19 2" xfId="25266" xr:uid="{00000000-0005-0000-0000-000069610000}"/>
    <cellStyle name="Total 2 19 2 2" xfId="37173" xr:uid="{275F1D0C-C0D2-4E2B-BAFD-21000DBF03FD}"/>
    <cellStyle name="Total 2 19 3" xfId="31232" xr:uid="{A9261015-FD14-48A6-AF27-C370E4661E64}"/>
    <cellStyle name="Total 2 2" xfId="19302" xr:uid="{00000000-0005-0000-0000-00006A610000}"/>
    <cellStyle name="Total 2 2 2" xfId="19303" xr:uid="{00000000-0005-0000-0000-00006B610000}"/>
    <cellStyle name="Total 2 2 2 2" xfId="25268" xr:uid="{00000000-0005-0000-0000-00006C610000}"/>
    <cellStyle name="Total 2 2 2 2 2" xfId="37175" xr:uid="{B678EA5D-6034-44BD-956A-27E4BF2E04C9}"/>
    <cellStyle name="Total 2 2 2 3" xfId="31234" xr:uid="{7EBA1471-D4B9-4FE0-BCFC-95C1394271BE}"/>
    <cellStyle name="Total 2 2 3" xfId="19304" xr:uid="{00000000-0005-0000-0000-00006D610000}"/>
    <cellStyle name="Total 2 2 3 2" xfId="25269" xr:uid="{00000000-0005-0000-0000-00006E610000}"/>
    <cellStyle name="Total 2 2 3 2 2" xfId="37176" xr:uid="{7CA228EF-879D-4D32-80A8-C9D8908C2752}"/>
    <cellStyle name="Total 2 2 3 3" xfId="31235" xr:uid="{900A0F58-3A36-474B-BEDE-ACE9F5072422}"/>
    <cellStyle name="Total 2 2 4" xfId="19305" xr:uid="{00000000-0005-0000-0000-00006F610000}"/>
    <cellStyle name="Total 2 2 5" xfId="25267" xr:uid="{00000000-0005-0000-0000-000070610000}"/>
    <cellStyle name="Total 2 2 5 2" xfId="37174" xr:uid="{DF81E3FD-69D6-4401-9AEA-552B7F8E3620}"/>
    <cellStyle name="Total 2 2 6" xfId="31233" xr:uid="{8C498820-3BFF-43BB-9114-A37B61421A9A}"/>
    <cellStyle name="Total 2 20" xfId="19306" xr:uid="{00000000-0005-0000-0000-000071610000}"/>
    <cellStyle name="Total 2 20 2" xfId="25270" xr:uid="{00000000-0005-0000-0000-000072610000}"/>
    <cellStyle name="Total 2 20 2 2" xfId="37177" xr:uid="{7EC269A3-8E39-4747-B460-FBE5723F9C6C}"/>
    <cellStyle name="Total 2 20 3" xfId="31236" xr:uid="{5C9D8A41-15C3-4653-AAB1-9C60C7AA2895}"/>
    <cellStyle name="Total 2 21" xfId="19307" xr:uid="{00000000-0005-0000-0000-000073610000}"/>
    <cellStyle name="Total 2 21 2" xfId="25271" xr:uid="{00000000-0005-0000-0000-000074610000}"/>
    <cellStyle name="Total 2 21 2 2" xfId="37178" xr:uid="{84F13446-4B11-452F-920E-CC47D674C899}"/>
    <cellStyle name="Total 2 21 3" xfId="31237" xr:uid="{44373E06-2B41-473C-A5DF-E98AF70B6C3C}"/>
    <cellStyle name="Total 2 22" xfId="19308" xr:uid="{00000000-0005-0000-0000-000075610000}"/>
    <cellStyle name="Total 2 22 2" xfId="25272" xr:uid="{00000000-0005-0000-0000-000076610000}"/>
    <cellStyle name="Total 2 22 2 2" xfId="37179" xr:uid="{B29732A3-AFB3-416F-B590-93FF651620F4}"/>
    <cellStyle name="Total 2 22 3" xfId="31238" xr:uid="{1B139A23-EDA2-4BAE-8DFF-9FB6047C9BC2}"/>
    <cellStyle name="Total 2 23" xfId="19309" xr:uid="{00000000-0005-0000-0000-000077610000}"/>
    <cellStyle name="Total 2 23 2" xfId="25273" xr:uid="{00000000-0005-0000-0000-000078610000}"/>
    <cellStyle name="Total 2 23 2 2" xfId="37180" xr:uid="{C6991CE6-9419-423C-BD3B-BF7BEF51F646}"/>
    <cellStyle name="Total 2 23 3" xfId="31239" xr:uid="{D38342D9-F919-4D84-964B-CC65FF416420}"/>
    <cellStyle name="Total 2 24" xfId="19310" xr:uid="{00000000-0005-0000-0000-000079610000}"/>
    <cellStyle name="Total 2 24 2" xfId="25274" xr:uid="{00000000-0005-0000-0000-00007A610000}"/>
    <cellStyle name="Total 2 24 2 2" xfId="37181" xr:uid="{83130582-5D1A-4A82-8C40-AFB03C9FF81E}"/>
    <cellStyle name="Total 2 24 3" xfId="31240" xr:uid="{F9B423C1-2C7D-4F18-97D3-059400CE0270}"/>
    <cellStyle name="Total 2 25" xfId="19311" xr:uid="{00000000-0005-0000-0000-00007B610000}"/>
    <cellStyle name="Total 2 25 2" xfId="19312" xr:uid="{00000000-0005-0000-0000-00007C610000}"/>
    <cellStyle name="Total 2 25 2 2" xfId="25276" xr:uid="{00000000-0005-0000-0000-00007D610000}"/>
    <cellStyle name="Total 2 25 2 2 2" xfId="37183" xr:uid="{DFF939D3-00AB-4C62-A22A-C9B9E0297E97}"/>
    <cellStyle name="Total 2 25 2 3" xfId="31242" xr:uid="{46B079E5-6CDE-4AA0-8B72-CC4091844B6F}"/>
    <cellStyle name="Total 2 25 3" xfId="25275" xr:uid="{00000000-0005-0000-0000-00007E610000}"/>
    <cellStyle name="Total 2 25 3 2" xfId="37182" xr:uid="{E374E5F8-55BF-489A-8756-AE23B830CF33}"/>
    <cellStyle name="Total 2 25 4" xfId="31241" xr:uid="{4D77C3AC-03F3-41C2-90C8-1F149F841B16}"/>
    <cellStyle name="Total 2 26" xfId="19313" xr:uid="{00000000-0005-0000-0000-00007F610000}"/>
    <cellStyle name="Total 2 26 2" xfId="25277" xr:uid="{00000000-0005-0000-0000-000080610000}"/>
    <cellStyle name="Total 2 26 2 2" xfId="37184" xr:uid="{BD364C75-DF88-4CCB-9862-2C0300C25EEC}"/>
    <cellStyle name="Total 2 26 3" xfId="31243" xr:uid="{76136D5B-FAEA-456F-93EF-45FD745D949B}"/>
    <cellStyle name="Total 2 27" xfId="19314" xr:uid="{00000000-0005-0000-0000-000081610000}"/>
    <cellStyle name="Total 2 27 2" xfId="25278" xr:uid="{00000000-0005-0000-0000-000082610000}"/>
    <cellStyle name="Total 2 27 2 2" xfId="37185" xr:uid="{B4AF5DE1-F9F4-47FA-93A9-DE17E0C04D19}"/>
    <cellStyle name="Total 2 27 3" xfId="31244" xr:uid="{2F3A0D6F-71FD-4721-8291-22F89C4BB9BD}"/>
    <cellStyle name="Total 2 28" xfId="19315" xr:uid="{00000000-0005-0000-0000-000083610000}"/>
    <cellStyle name="Total 2 28 2" xfId="25279" xr:uid="{00000000-0005-0000-0000-000084610000}"/>
    <cellStyle name="Total 2 28 2 2" xfId="37186" xr:uid="{DE139E43-A119-4B4E-9D8D-4D64AF5A5739}"/>
    <cellStyle name="Total 2 28 3" xfId="31245" xr:uid="{D7A28AAC-4036-41EE-A5D0-684D25C842F9}"/>
    <cellStyle name="Total 2 29" xfId="19316" xr:uid="{00000000-0005-0000-0000-000085610000}"/>
    <cellStyle name="Total 2 29 2" xfId="25280" xr:uid="{00000000-0005-0000-0000-000086610000}"/>
    <cellStyle name="Total 2 29 2 2" xfId="37187" xr:uid="{A7C84111-37BF-4C3E-9757-09F42F0CBB4E}"/>
    <cellStyle name="Total 2 29 3" xfId="31246" xr:uid="{3BDA1ADA-56B3-42C2-AD3D-7371BEA78493}"/>
    <cellStyle name="Total 2 3" xfId="19317" xr:uid="{00000000-0005-0000-0000-000087610000}"/>
    <cellStyle name="Total 2 3 2" xfId="19318" xr:uid="{00000000-0005-0000-0000-000088610000}"/>
    <cellStyle name="Total 2 3 2 2" xfId="25282" xr:uid="{00000000-0005-0000-0000-000089610000}"/>
    <cellStyle name="Total 2 3 2 2 2" xfId="37189" xr:uid="{04B3AB53-FB48-4C45-97CB-1267BA4A6B17}"/>
    <cellStyle name="Total 2 3 2 3" xfId="31248" xr:uid="{C5083FA5-84C9-413E-BB4B-EF61B418DE72}"/>
    <cellStyle name="Total 2 3 3" xfId="25281" xr:uid="{00000000-0005-0000-0000-00008A610000}"/>
    <cellStyle name="Total 2 3 3 2" xfId="37188" xr:uid="{91F2E9CA-5BDC-44C0-9765-DFE6CF547D49}"/>
    <cellStyle name="Total 2 3 4" xfId="31247" xr:uid="{34032004-9860-467C-83EC-CF00A009D69A}"/>
    <cellStyle name="Total 2 30" xfId="19319" xr:uid="{00000000-0005-0000-0000-00008B610000}"/>
    <cellStyle name="Total 2 30 2" xfId="25283" xr:uid="{00000000-0005-0000-0000-00008C610000}"/>
    <cellStyle name="Total 2 30 2 2" xfId="37190" xr:uid="{FAD39EFC-9C23-4EB4-9463-D9EC1B7AAC7C}"/>
    <cellStyle name="Total 2 30 3" xfId="31249" xr:uid="{7E6EC67F-21E2-4040-8633-944D116A4AC4}"/>
    <cellStyle name="Total 2 31" xfId="19320" xr:uid="{00000000-0005-0000-0000-00008D610000}"/>
    <cellStyle name="Total 2 31 2" xfId="25284" xr:uid="{00000000-0005-0000-0000-00008E610000}"/>
    <cellStyle name="Total 2 31 2 2" xfId="37191" xr:uid="{9A4FBF5A-DF60-48A9-89BB-8B88E2E34878}"/>
    <cellStyle name="Total 2 31 3" xfId="31250" xr:uid="{9D208301-253C-49E3-9B21-C0ED50B74988}"/>
    <cellStyle name="Total 2 32" xfId="19321" xr:uid="{00000000-0005-0000-0000-00008F610000}"/>
    <cellStyle name="Total 2 32 2" xfId="25285" xr:uid="{00000000-0005-0000-0000-000090610000}"/>
    <cellStyle name="Total 2 32 2 2" xfId="37192" xr:uid="{B310DBDD-FB5B-4A4F-BB4E-3ABEDD65C31E}"/>
    <cellStyle name="Total 2 32 3" xfId="31251" xr:uid="{A0BCAEF5-7E35-4FD9-8695-071365ABF57A}"/>
    <cellStyle name="Total 2 33" xfId="19322" xr:uid="{00000000-0005-0000-0000-000091610000}"/>
    <cellStyle name="Total 2 4" xfId="19323" xr:uid="{00000000-0005-0000-0000-000092610000}"/>
    <cellStyle name="Total 2 4 2" xfId="19324" xr:uid="{00000000-0005-0000-0000-000093610000}"/>
    <cellStyle name="Total 2 4 2 2" xfId="25287" xr:uid="{00000000-0005-0000-0000-000094610000}"/>
    <cellStyle name="Total 2 4 2 2 2" xfId="37194" xr:uid="{E403EBC4-D399-466F-AB8C-A59FE3A97B0B}"/>
    <cellStyle name="Total 2 4 2 3" xfId="31253" xr:uid="{D503F26B-0639-4F3C-92FC-31A364803CC2}"/>
    <cellStyle name="Total 2 4 3" xfId="25286" xr:uid="{00000000-0005-0000-0000-000095610000}"/>
    <cellStyle name="Total 2 4 3 2" xfId="37193" xr:uid="{1EE94212-0255-4B95-91A5-224BDC62E729}"/>
    <cellStyle name="Total 2 4 4" xfId="31252" xr:uid="{01476CBE-FB20-4CF3-B02B-A310D641CC10}"/>
    <cellStyle name="Total 2 5" xfId="19325" xr:uid="{00000000-0005-0000-0000-000096610000}"/>
    <cellStyle name="Total 2 5 2" xfId="25288" xr:uid="{00000000-0005-0000-0000-000097610000}"/>
    <cellStyle name="Total 2 5 2 2" xfId="37195" xr:uid="{30472A73-783A-4F15-949E-BDD1F54ED387}"/>
    <cellStyle name="Total 2 5 3" xfId="31254" xr:uid="{3F47B920-AC18-45E1-811F-599E9600A486}"/>
    <cellStyle name="Total 2 6" xfId="19326" xr:uid="{00000000-0005-0000-0000-000098610000}"/>
    <cellStyle name="Total 2 6 2" xfId="25289" xr:uid="{00000000-0005-0000-0000-000099610000}"/>
    <cellStyle name="Total 2 6 2 2" xfId="37196" xr:uid="{89B3E7F9-2D8B-4879-B9C0-B9EBC37A81A6}"/>
    <cellStyle name="Total 2 6 3" xfId="31255" xr:uid="{CD908AE1-5296-4514-8CF3-1C93E9435458}"/>
    <cellStyle name="Total 2 7" xfId="19327" xr:uid="{00000000-0005-0000-0000-00009A610000}"/>
    <cellStyle name="Total 2 7 2" xfId="25290" xr:uid="{00000000-0005-0000-0000-00009B610000}"/>
    <cellStyle name="Total 2 7 2 2" xfId="37197" xr:uid="{997F1C0E-E991-4494-9B98-57D361E3AFB4}"/>
    <cellStyle name="Total 2 7 3" xfId="31256" xr:uid="{87B13209-7DD8-4E72-9A77-AF40A12679BC}"/>
    <cellStyle name="Total 2 8" xfId="19328" xr:uid="{00000000-0005-0000-0000-00009C610000}"/>
    <cellStyle name="Total 2 8 2" xfId="25291" xr:uid="{00000000-0005-0000-0000-00009D610000}"/>
    <cellStyle name="Total 2 8 2 2" xfId="37198" xr:uid="{9F2CE74C-4E75-4092-BE0F-B31633BE8544}"/>
    <cellStyle name="Total 2 8 3" xfId="31257" xr:uid="{3716B199-F7D4-43E2-A569-A1691798B830}"/>
    <cellStyle name="Total 2 9" xfId="19329" xr:uid="{00000000-0005-0000-0000-00009E610000}"/>
    <cellStyle name="Total 2 9 2" xfId="25292" xr:uid="{00000000-0005-0000-0000-00009F610000}"/>
    <cellStyle name="Total 2 9 2 2" xfId="37199" xr:uid="{F0D026B7-42A7-4CCD-9B9E-0813D0727450}"/>
    <cellStyle name="Total 2 9 3" xfId="31258" xr:uid="{92987B1A-FCEF-4455-97D0-039D22A2061C}"/>
    <cellStyle name="Total 3" xfId="19330" xr:uid="{00000000-0005-0000-0000-0000A0610000}"/>
    <cellStyle name="Total 3 10" xfId="19331" xr:uid="{00000000-0005-0000-0000-0000A1610000}"/>
    <cellStyle name="Total 3 10 2" xfId="25294" xr:uid="{00000000-0005-0000-0000-0000A2610000}"/>
    <cellStyle name="Total 3 10 2 2" xfId="37201" xr:uid="{28BAC89E-3E46-4D6A-AA87-8668FDC40186}"/>
    <cellStyle name="Total 3 10 3" xfId="31260" xr:uid="{EF5D8B87-0782-448E-8945-2D3BBB2DD5A2}"/>
    <cellStyle name="Total 3 11" xfId="19332" xr:uid="{00000000-0005-0000-0000-0000A3610000}"/>
    <cellStyle name="Total 3 11 2" xfId="25295" xr:uid="{00000000-0005-0000-0000-0000A4610000}"/>
    <cellStyle name="Total 3 11 2 2" xfId="37202" xr:uid="{187E71A9-1695-4E91-BB3C-34746B116BC6}"/>
    <cellStyle name="Total 3 11 3" xfId="31261" xr:uid="{3106B577-E3C9-4983-BFFB-58A7551E6EB8}"/>
    <cellStyle name="Total 3 12" xfId="19333" xr:uid="{00000000-0005-0000-0000-0000A5610000}"/>
    <cellStyle name="Total 3 12 2" xfId="25296" xr:uid="{00000000-0005-0000-0000-0000A6610000}"/>
    <cellStyle name="Total 3 12 2 2" xfId="37203" xr:uid="{6FEFE258-0787-4991-B868-00F014E25B67}"/>
    <cellStyle name="Total 3 12 3" xfId="31262" xr:uid="{C893DB53-8674-4398-A920-9D1F15B67C65}"/>
    <cellStyle name="Total 3 13" xfId="19334" xr:uid="{00000000-0005-0000-0000-0000A7610000}"/>
    <cellStyle name="Total 3 13 2" xfId="25297" xr:uid="{00000000-0005-0000-0000-0000A8610000}"/>
    <cellStyle name="Total 3 13 2 2" xfId="37204" xr:uid="{3ECFE5C5-D1BA-441D-8D3C-AD4209604E3C}"/>
    <cellStyle name="Total 3 13 3" xfId="31263" xr:uid="{05DDEBE6-2D1C-481D-9CB7-956A6115C1B7}"/>
    <cellStyle name="Total 3 14" xfId="19335" xr:uid="{00000000-0005-0000-0000-0000A9610000}"/>
    <cellStyle name="Total 3 14 2" xfId="25298" xr:uid="{00000000-0005-0000-0000-0000AA610000}"/>
    <cellStyle name="Total 3 14 2 2" xfId="37205" xr:uid="{FD70FFAB-6293-4ED5-98A8-87E3B5AD892B}"/>
    <cellStyle name="Total 3 14 3" xfId="31264" xr:uid="{37A1F709-9617-49E5-8D84-3976256DF6BE}"/>
    <cellStyle name="Total 3 15" xfId="19336" xr:uid="{00000000-0005-0000-0000-0000AB610000}"/>
    <cellStyle name="Total 3 15 2" xfId="25299" xr:uid="{00000000-0005-0000-0000-0000AC610000}"/>
    <cellStyle name="Total 3 15 2 2" xfId="37206" xr:uid="{BB562F29-1EB9-40DD-80B3-BF2B658CF114}"/>
    <cellStyle name="Total 3 15 3" xfId="31265" xr:uid="{D3B9F5E1-2D56-4C24-8261-45942421D953}"/>
    <cellStyle name="Total 3 16" xfId="19337" xr:uid="{00000000-0005-0000-0000-0000AD610000}"/>
    <cellStyle name="Total 3 16 2" xfId="25300" xr:uid="{00000000-0005-0000-0000-0000AE610000}"/>
    <cellStyle name="Total 3 16 2 2" xfId="37207" xr:uid="{5A90CC39-0B64-462C-96EF-514451B51B37}"/>
    <cellStyle name="Total 3 16 3" xfId="31266" xr:uid="{408E2A80-2BBE-4804-A8DB-76330F8E576D}"/>
    <cellStyle name="Total 3 17" xfId="19338" xr:uid="{00000000-0005-0000-0000-0000AF610000}"/>
    <cellStyle name="Total 3 17 2" xfId="25301" xr:uid="{00000000-0005-0000-0000-0000B0610000}"/>
    <cellStyle name="Total 3 17 2 2" xfId="37208" xr:uid="{6EE14CF1-9ADC-407E-8471-550A2ACEFB56}"/>
    <cellStyle name="Total 3 17 3" xfId="31267" xr:uid="{1F7220C4-BA0B-4CBF-8137-F74AEEE8FFC3}"/>
    <cellStyle name="Total 3 18" xfId="19339" xr:uid="{00000000-0005-0000-0000-0000B1610000}"/>
    <cellStyle name="Total 3 18 2" xfId="25302" xr:uid="{00000000-0005-0000-0000-0000B2610000}"/>
    <cellStyle name="Total 3 18 2 2" xfId="37209" xr:uid="{7989EB0A-DA11-448C-92DC-B4E987589D15}"/>
    <cellStyle name="Total 3 18 3" xfId="31268" xr:uid="{C9F4D38F-CD9E-4C1C-826E-3E20AEFDA551}"/>
    <cellStyle name="Total 3 19" xfId="19340" xr:uid="{00000000-0005-0000-0000-0000B3610000}"/>
    <cellStyle name="Total 3 19 2" xfId="25303" xr:uid="{00000000-0005-0000-0000-0000B4610000}"/>
    <cellStyle name="Total 3 19 2 2" xfId="37210" xr:uid="{A9D735A7-2E3B-451D-BB31-DACD16334824}"/>
    <cellStyle name="Total 3 19 3" xfId="31269" xr:uid="{8F1BEBD4-94A0-4EFB-80CA-1B438A775B51}"/>
    <cellStyle name="Total 3 2" xfId="19341" xr:uid="{00000000-0005-0000-0000-0000B5610000}"/>
    <cellStyle name="Total 3 2 2" xfId="19342" xr:uid="{00000000-0005-0000-0000-0000B6610000}"/>
    <cellStyle name="Total 3 2 2 2" xfId="25305" xr:uid="{00000000-0005-0000-0000-0000B7610000}"/>
    <cellStyle name="Total 3 2 2 2 2" xfId="37212" xr:uid="{06831C17-4051-4312-A213-809F139AE4B6}"/>
    <cellStyle name="Total 3 2 2 3" xfId="31271" xr:uid="{8257C93E-DDF8-4F52-94BD-7BD5A9C1B7E6}"/>
    <cellStyle name="Total 3 2 3" xfId="19343" xr:uid="{00000000-0005-0000-0000-0000B8610000}"/>
    <cellStyle name="Total 3 2 4" xfId="25304" xr:uid="{00000000-0005-0000-0000-0000B9610000}"/>
    <cellStyle name="Total 3 2 4 2" xfId="37211" xr:uid="{21D581AE-FE4C-4F88-B67C-DF4AA3FDB94D}"/>
    <cellStyle name="Total 3 2 5" xfId="31270" xr:uid="{0A0376DF-976D-4697-A21D-8FFDF32E361A}"/>
    <cellStyle name="Total 3 20" xfId="19344" xr:uid="{00000000-0005-0000-0000-0000BA610000}"/>
    <cellStyle name="Total 3 20 2" xfId="25306" xr:uid="{00000000-0005-0000-0000-0000BB610000}"/>
    <cellStyle name="Total 3 20 2 2" xfId="37213" xr:uid="{95A9982C-EAC9-4D76-BB04-B1F2DB42D648}"/>
    <cellStyle name="Total 3 20 3" xfId="31272" xr:uid="{406FDA45-EE56-4F3F-9B59-91E79C978C2E}"/>
    <cellStyle name="Total 3 21" xfId="19345" xr:uid="{00000000-0005-0000-0000-0000BC610000}"/>
    <cellStyle name="Total 3 21 2" xfId="25307" xr:uid="{00000000-0005-0000-0000-0000BD610000}"/>
    <cellStyle name="Total 3 21 2 2" xfId="37214" xr:uid="{48C4AF9F-7402-496F-8E77-C2E6B63C7112}"/>
    <cellStyle name="Total 3 21 3" xfId="31273" xr:uid="{C6622A42-0705-4ADF-A316-2A5ABF69BB50}"/>
    <cellStyle name="Total 3 22" xfId="19346" xr:uid="{00000000-0005-0000-0000-0000BE610000}"/>
    <cellStyle name="Total 3 22 2" xfId="25308" xr:uid="{00000000-0005-0000-0000-0000BF610000}"/>
    <cellStyle name="Total 3 22 2 2" xfId="37215" xr:uid="{0EDADAD5-B506-4022-A7A7-A272BAAEEB64}"/>
    <cellStyle name="Total 3 22 3" xfId="31274" xr:uid="{6BD50E33-5E49-469F-841B-4A11A1CDCE47}"/>
    <cellStyle name="Total 3 23" xfId="19347" xr:uid="{00000000-0005-0000-0000-0000C0610000}"/>
    <cellStyle name="Total 3 23 2" xfId="25309" xr:uid="{00000000-0005-0000-0000-0000C1610000}"/>
    <cellStyle name="Total 3 23 2 2" xfId="37216" xr:uid="{A955A21E-ED5C-4635-95F3-865455C87754}"/>
    <cellStyle name="Total 3 23 3" xfId="31275" xr:uid="{E47FA5F4-520A-4EE9-858C-A981E60B5B76}"/>
    <cellStyle name="Total 3 24" xfId="19348" xr:uid="{00000000-0005-0000-0000-0000C2610000}"/>
    <cellStyle name="Total 3 24 2" xfId="25310" xr:uid="{00000000-0005-0000-0000-0000C3610000}"/>
    <cellStyle name="Total 3 24 2 2" xfId="37217" xr:uid="{30178716-6AC3-41D9-803D-1511B53FCED8}"/>
    <cellStyle name="Total 3 24 3" xfId="31276" xr:uid="{172F08D0-EB43-4D85-816E-D34613C87572}"/>
    <cellStyle name="Total 3 25" xfId="19349" xr:uid="{00000000-0005-0000-0000-0000C4610000}"/>
    <cellStyle name="Total 3 25 2" xfId="19350" xr:uid="{00000000-0005-0000-0000-0000C5610000}"/>
    <cellStyle name="Total 3 25 2 2" xfId="25312" xr:uid="{00000000-0005-0000-0000-0000C6610000}"/>
    <cellStyle name="Total 3 25 2 2 2" xfId="37219" xr:uid="{FC384D9E-595F-46F2-9BC1-1D7FAC142557}"/>
    <cellStyle name="Total 3 25 2 3" xfId="31278" xr:uid="{92CC5F3F-A230-4A0D-87BA-0AEC96E873F7}"/>
    <cellStyle name="Total 3 25 3" xfId="25311" xr:uid="{00000000-0005-0000-0000-0000C7610000}"/>
    <cellStyle name="Total 3 25 3 2" xfId="37218" xr:uid="{84C32EC4-AD39-4AA5-80CA-F411BC93B89F}"/>
    <cellStyle name="Total 3 25 4" xfId="31277" xr:uid="{0E610779-372D-4FA3-9660-74F275EA1700}"/>
    <cellStyle name="Total 3 26" xfId="19351" xr:uid="{00000000-0005-0000-0000-0000C8610000}"/>
    <cellStyle name="Total 3 26 2" xfId="25313" xr:uid="{00000000-0005-0000-0000-0000C9610000}"/>
    <cellStyle name="Total 3 26 2 2" xfId="37220" xr:uid="{69A65A53-80A1-438A-9587-59335738DF7B}"/>
    <cellStyle name="Total 3 26 3" xfId="31279" xr:uid="{64987453-D8AE-484E-A1DD-08DE65411847}"/>
    <cellStyle name="Total 3 27" xfId="19352" xr:uid="{00000000-0005-0000-0000-0000CA610000}"/>
    <cellStyle name="Total 3 28" xfId="25293" xr:uid="{00000000-0005-0000-0000-0000CB610000}"/>
    <cellStyle name="Total 3 28 2" xfId="37200" xr:uid="{2ED32617-5605-4209-8583-32A04EFC605A}"/>
    <cellStyle name="Total 3 29" xfId="31259" xr:uid="{0C675DFB-9BD3-465D-99D7-C87F37A7382B}"/>
    <cellStyle name="Total 3 3" xfId="19353" xr:uid="{00000000-0005-0000-0000-0000CC610000}"/>
    <cellStyle name="Total 3 3 2" xfId="25314" xr:uid="{00000000-0005-0000-0000-0000CD610000}"/>
    <cellStyle name="Total 3 3 2 2" xfId="37221" xr:uid="{147B260A-C4BB-4451-96CB-08DE3287C438}"/>
    <cellStyle name="Total 3 3 3" xfId="31280" xr:uid="{BA1E39E9-3F7E-4F18-AB8E-C9FD04C77B35}"/>
    <cellStyle name="Total 3 4" xfId="19354" xr:uid="{00000000-0005-0000-0000-0000CE610000}"/>
    <cellStyle name="Total 3 4 2" xfId="25315" xr:uid="{00000000-0005-0000-0000-0000CF610000}"/>
    <cellStyle name="Total 3 4 2 2" xfId="37222" xr:uid="{46956013-2438-4F64-8C59-688F4617E551}"/>
    <cellStyle name="Total 3 4 3" xfId="31281" xr:uid="{B837F3B3-D4D8-491A-8915-AA6862EF2BC6}"/>
    <cellStyle name="Total 3 5" xfId="19355" xr:uid="{00000000-0005-0000-0000-0000D0610000}"/>
    <cellStyle name="Total 3 5 2" xfId="25316" xr:uid="{00000000-0005-0000-0000-0000D1610000}"/>
    <cellStyle name="Total 3 5 2 2" xfId="37223" xr:uid="{1A7ECB4B-20C7-4A45-A28E-579A063EC3A7}"/>
    <cellStyle name="Total 3 5 3" xfId="31282" xr:uid="{E38BA490-F8B0-4A5E-A59E-EFF524F62D71}"/>
    <cellStyle name="Total 3 6" xfId="19356" xr:uid="{00000000-0005-0000-0000-0000D2610000}"/>
    <cellStyle name="Total 3 6 2" xfId="25317" xr:uid="{00000000-0005-0000-0000-0000D3610000}"/>
    <cellStyle name="Total 3 6 2 2" xfId="37224" xr:uid="{DDBC6CBF-A919-426D-A4CB-97D9168FB68D}"/>
    <cellStyle name="Total 3 6 3" xfId="31283" xr:uid="{9C230F9A-F462-46C0-99B9-4511F7DF7D8E}"/>
    <cellStyle name="Total 3 7" xfId="19357" xr:uid="{00000000-0005-0000-0000-0000D4610000}"/>
    <cellStyle name="Total 3 7 2" xfId="25318" xr:uid="{00000000-0005-0000-0000-0000D5610000}"/>
    <cellStyle name="Total 3 7 2 2" xfId="37225" xr:uid="{EC8481ED-8FA8-498E-8A52-28991AEF62E7}"/>
    <cellStyle name="Total 3 7 3" xfId="31284" xr:uid="{455550D0-94D9-4DF3-B65C-021EA85902C6}"/>
    <cellStyle name="Total 3 8" xfId="19358" xr:uid="{00000000-0005-0000-0000-0000D6610000}"/>
    <cellStyle name="Total 3 8 2" xfId="25319" xr:uid="{00000000-0005-0000-0000-0000D7610000}"/>
    <cellStyle name="Total 3 8 2 2" xfId="37226" xr:uid="{F685A7F7-F3B3-45B2-988C-18D029CB1795}"/>
    <cellStyle name="Total 3 8 3" xfId="31285" xr:uid="{0DA1B158-4C83-4873-8DA0-6ECC89BD7836}"/>
    <cellStyle name="Total 3 9" xfId="19359" xr:uid="{00000000-0005-0000-0000-0000D8610000}"/>
    <cellStyle name="Total 3 9 2" xfId="25320" xr:uid="{00000000-0005-0000-0000-0000D9610000}"/>
    <cellStyle name="Total 3 9 2 2" xfId="37227" xr:uid="{E966EBFE-993C-4A09-A2E1-3A3789E600F1}"/>
    <cellStyle name="Total 3 9 3" xfId="31286" xr:uid="{0DEF4D4A-CDCD-4577-AAFC-7310BA2E1FF0}"/>
    <cellStyle name="Total 4" xfId="19360" xr:uid="{00000000-0005-0000-0000-0000DA610000}"/>
    <cellStyle name="Total 4 10" xfId="19361" xr:uid="{00000000-0005-0000-0000-0000DB610000}"/>
    <cellStyle name="Total 4 10 2" xfId="25322" xr:uid="{00000000-0005-0000-0000-0000DC610000}"/>
    <cellStyle name="Total 4 10 2 2" xfId="37229" xr:uid="{FB3ADA1A-79AD-4518-A14B-B44171B7B606}"/>
    <cellStyle name="Total 4 10 3" xfId="31288" xr:uid="{5BFEC683-F142-456A-8E37-B0E56C271C29}"/>
    <cellStyle name="Total 4 11" xfId="19362" xr:uid="{00000000-0005-0000-0000-0000DD610000}"/>
    <cellStyle name="Total 4 11 2" xfId="25323" xr:uid="{00000000-0005-0000-0000-0000DE610000}"/>
    <cellStyle name="Total 4 11 2 2" xfId="37230" xr:uid="{998BA60E-2B45-452B-9EF3-BCB3754D9C1E}"/>
    <cellStyle name="Total 4 11 3" xfId="31289" xr:uid="{DAF47AC0-8016-4B56-A453-BB6E0D1FD33B}"/>
    <cellStyle name="Total 4 12" xfId="19363" xr:uid="{00000000-0005-0000-0000-0000DF610000}"/>
    <cellStyle name="Total 4 12 2" xfId="25324" xr:uid="{00000000-0005-0000-0000-0000E0610000}"/>
    <cellStyle name="Total 4 12 2 2" xfId="37231" xr:uid="{072C710C-C214-40E1-9FFA-9BB1983675F1}"/>
    <cellStyle name="Total 4 12 3" xfId="31290" xr:uid="{06493A15-2048-43A4-8C41-93BC54D18AB3}"/>
    <cellStyle name="Total 4 13" xfId="19364" xr:uid="{00000000-0005-0000-0000-0000E1610000}"/>
    <cellStyle name="Total 4 13 2" xfId="25325" xr:uid="{00000000-0005-0000-0000-0000E2610000}"/>
    <cellStyle name="Total 4 13 2 2" xfId="37232" xr:uid="{207C2F97-A873-41EB-BB82-5781E5F675D0}"/>
    <cellStyle name="Total 4 13 3" xfId="31291" xr:uid="{41B8C8EC-22B2-4694-A724-F3135821F09A}"/>
    <cellStyle name="Total 4 14" xfId="19365" xr:uid="{00000000-0005-0000-0000-0000E3610000}"/>
    <cellStyle name="Total 4 14 2" xfId="25326" xr:uid="{00000000-0005-0000-0000-0000E4610000}"/>
    <cellStyle name="Total 4 14 2 2" xfId="37233" xr:uid="{C0FBA7CB-AEFE-4216-BF6C-778063846F12}"/>
    <cellStyle name="Total 4 14 3" xfId="31292" xr:uid="{F31313C7-DADE-444D-91C7-E6E56C104228}"/>
    <cellStyle name="Total 4 15" xfId="19366" xr:uid="{00000000-0005-0000-0000-0000E5610000}"/>
    <cellStyle name="Total 4 15 2" xfId="25327" xr:uid="{00000000-0005-0000-0000-0000E6610000}"/>
    <cellStyle name="Total 4 15 2 2" xfId="37234" xr:uid="{53DF8D92-3833-4240-975E-932A438302AD}"/>
    <cellStyle name="Total 4 15 3" xfId="31293" xr:uid="{08AB2982-63EA-46E9-9B17-5DD6A9C468D9}"/>
    <cellStyle name="Total 4 16" xfId="19367" xr:uid="{00000000-0005-0000-0000-0000E7610000}"/>
    <cellStyle name="Total 4 16 2" xfId="25328" xr:uid="{00000000-0005-0000-0000-0000E8610000}"/>
    <cellStyle name="Total 4 16 2 2" xfId="37235" xr:uid="{5FBD711E-A9C0-479E-AB92-EDECEC22BFA4}"/>
    <cellStyle name="Total 4 16 3" xfId="31294" xr:uid="{EA007E5C-9D04-42C7-B6DF-48BDED40547A}"/>
    <cellStyle name="Total 4 17" xfId="19368" xr:uid="{00000000-0005-0000-0000-0000E9610000}"/>
    <cellStyle name="Total 4 17 2" xfId="25329" xr:uid="{00000000-0005-0000-0000-0000EA610000}"/>
    <cellStyle name="Total 4 17 2 2" xfId="37236" xr:uid="{6AF85270-A2AE-40AC-A834-6B30F192DDFE}"/>
    <cellStyle name="Total 4 17 3" xfId="31295" xr:uid="{611D560A-52B4-47A3-B152-DDA10FCA567D}"/>
    <cellStyle name="Total 4 18" xfId="19369" xr:uid="{00000000-0005-0000-0000-0000EB610000}"/>
    <cellStyle name="Total 4 18 2" xfId="25330" xr:uid="{00000000-0005-0000-0000-0000EC610000}"/>
    <cellStyle name="Total 4 18 2 2" xfId="37237" xr:uid="{9E64F3A7-9E8F-4823-97E0-EBD3015832B9}"/>
    <cellStyle name="Total 4 18 3" xfId="31296" xr:uid="{FEFF8EEE-F439-47FA-BEC5-E96EFAA296AF}"/>
    <cellStyle name="Total 4 19" xfId="19370" xr:uid="{00000000-0005-0000-0000-0000ED610000}"/>
    <cellStyle name="Total 4 19 2" xfId="25331" xr:uid="{00000000-0005-0000-0000-0000EE610000}"/>
    <cellStyle name="Total 4 19 2 2" xfId="37238" xr:uid="{26AD0C40-0CA0-4F5A-B548-DA67F725CFDA}"/>
    <cellStyle name="Total 4 19 3" xfId="31297" xr:uid="{CF5F249F-9664-4ED3-89FD-70C2FA2BF43B}"/>
    <cellStyle name="Total 4 2" xfId="19371" xr:uid="{00000000-0005-0000-0000-0000EF610000}"/>
    <cellStyle name="Total 4 2 2" xfId="19372" xr:uid="{00000000-0005-0000-0000-0000F0610000}"/>
    <cellStyle name="Total 4 2 2 2" xfId="25333" xr:uid="{00000000-0005-0000-0000-0000F1610000}"/>
    <cellStyle name="Total 4 2 2 2 2" xfId="37240" xr:uid="{DACC7EF6-A7A2-46C1-ADE6-6EE29905DEFA}"/>
    <cellStyle name="Total 4 2 2 3" xfId="31299" xr:uid="{B9192315-65C7-4A17-9F9E-9A3BF5A8D086}"/>
    <cellStyle name="Total 4 2 3" xfId="25332" xr:uid="{00000000-0005-0000-0000-0000F2610000}"/>
    <cellStyle name="Total 4 2 3 2" xfId="37239" xr:uid="{1BCCA4F3-4132-4ECC-8EBD-F8D5E00E83F5}"/>
    <cellStyle name="Total 4 2 4" xfId="31298" xr:uid="{13835A91-C44D-4B2F-8B7B-6565E794CCC4}"/>
    <cellStyle name="Total 4 20" xfId="19373" xr:uid="{00000000-0005-0000-0000-0000F3610000}"/>
    <cellStyle name="Total 4 20 2" xfId="25334" xr:uid="{00000000-0005-0000-0000-0000F4610000}"/>
    <cellStyle name="Total 4 20 2 2" xfId="37241" xr:uid="{285BDD28-2478-4A48-95F1-68CC01B276AB}"/>
    <cellStyle name="Total 4 20 3" xfId="31300" xr:uid="{0EA38924-CFFD-4B70-A0EA-C4C696B8F8C0}"/>
    <cellStyle name="Total 4 21" xfId="19374" xr:uid="{00000000-0005-0000-0000-0000F5610000}"/>
    <cellStyle name="Total 4 21 2" xfId="25335" xr:uid="{00000000-0005-0000-0000-0000F6610000}"/>
    <cellStyle name="Total 4 21 2 2" xfId="37242" xr:uid="{F0799DCB-416E-42E9-8DE4-306762D5EC6A}"/>
    <cellStyle name="Total 4 21 3" xfId="31301" xr:uid="{DE7349AA-934B-490F-88B8-87A68C074770}"/>
    <cellStyle name="Total 4 22" xfId="19375" xr:uid="{00000000-0005-0000-0000-0000F7610000}"/>
    <cellStyle name="Total 4 22 2" xfId="25336" xr:uid="{00000000-0005-0000-0000-0000F8610000}"/>
    <cellStyle name="Total 4 22 2 2" xfId="37243" xr:uid="{80DC1772-5092-4C88-9B70-54FBE002D9FB}"/>
    <cellStyle name="Total 4 22 3" xfId="31302" xr:uid="{DA151E29-D389-4815-8955-CC530C6D7748}"/>
    <cellStyle name="Total 4 23" xfId="19376" xr:uid="{00000000-0005-0000-0000-0000F9610000}"/>
    <cellStyle name="Total 4 23 2" xfId="25337" xr:uid="{00000000-0005-0000-0000-0000FA610000}"/>
    <cellStyle name="Total 4 23 2 2" xfId="37244" xr:uid="{6676BBFC-FC1E-4E34-AE6E-B225B7BB87E5}"/>
    <cellStyle name="Total 4 23 3" xfId="31303" xr:uid="{3FD62A9D-E177-4615-A5FC-C7DC3CD0E252}"/>
    <cellStyle name="Total 4 24" xfId="19377" xr:uid="{00000000-0005-0000-0000-0000FB610000}"/>
    <cellStyle name="Total 4 24 2" xfId="25338" xr:uid="{00000000-0005-0000-0000-0000FC610000}"/>
    <cellStyle name="Total 4 24 2 2" xfId="37245" xr:uid="{B8A91B8B-505D-43B7-A71A-5D256696BB04}"/>
    <cellStyle name="Total 4 24 3" xfId="31304" xr:uid="{0676CB68-91D1-488F-B570-CA15EEB62FC0}"/>
    <cellStyle name="Total 4 25" xfId="19378" xr:uid="{00000000-0005-0000-0000-0000FD610000}"/>
    <cellStyle name="Total 4 25 2" xfId="19379" xr:uid="{00000000-0005-0000-0000-0000FE610000}"/>
    <cellStyle name="Total 4 25 2 2" xfId="25340" xr:uid="{00000000-0005-0000-0000-0000FF610000}"/>
    <cellStyle name="Total 4 25 2 2 2" xfId="37247" xr:uid="{ECCC2DC8-6CFB-4B92-97B4-52BF8B80405B}"/>
    <cellStyle name="Total 4 25 2 3" xfId="31306" xr:uid="{681466AD-F28B-4522-A395-FD111AB3B98C}"/>
    <cellStyle name="Total 4 25 3" xfId="25339" xr:uid="{00000000-0005-0000-0000-000000620000}"/>
    <cellStyle name="Total 4 25 3 2" xfId="37246" xr:uid="{418D9767-D6F0-426F-A045-883130B527BB}"/>
    <cellStyle name="Total 4 25 4" xfId="31305" xr:uid="{EEE2491B-33C5-4064-84EE-684332C87F23}"/>
    <cellStyle name="Total 4 26" xfId="19380" xr:uid="{00000000-0005-0000-0000-000001620000}"/>
    <cellStyle name="Total 4 26 2" xfId="25341" xr:uid="{00000000-0005-0000-0000-000002620000}"/>
    <cellStyle name="Total 4 26 2 2" xfId="37248" xr:uid="{CE26984E-AD5B-4E6A-B21C-7CD7A10DDC2D}"/>
    <cellStyle name="Total 4 26 3" xfId="31307" xr:uid="{7AC05AE3-5914-4040-B890-81035237F0BD}"/>
    <cellStyle name="Total 4 27" xfId="19381" xr:uid="{00000000-0005-0000-0000-000003620000}"/>
    <cellStyle name="Total 4 27 2" xfId="25342" xr:uid="{00000000-0005-0000-0000-000004620000}"/>
    <cellStyle name="Total 4 27 2 2" xfId="37249" xr:uid="{1CA83965-3818-491D-AB2A-473570638C5A}"/>
    <cellStyle name="Total 4 27 3" xfId="31308" xr:uid="{61960FF5-3F07-46F2-9971-757EC8A8C5E5}"/>
    <cellStyle name="Total 4 28" xfId="19382" xr:uid="{00000000-0005-0000-0000-000005620000}"/>
    <cellStyle name="Total 4 29" xfId="25321" xr:uid="{00000000-0005-0000-0000-000006620000}"/>
    <cellStyle name="Total 4 29 2" xfId="37228" xr:uid="{DE66AD34-AE7E-44F1-A3A6-79E254AD3300}"/>
    <cellStyle name="Total 4 3" xfId="19383" xr:uid="{00000000-0005-0000-0000-000007620000}"/>
    <cellStyle name="Total 4 3 2" xfId="25343" xr:uid="{00000000-0005-0000-0000-000008620000}"/>
    <cellStyle name="Total 4 3 2 2" xfId="37250" xr:uid="{33AAABD4-FB1A-4665-8F2F-B61856A0A76F}"/>
    <cellStyle name="Total 4 3 3" xfId="31309" xr:uid="{34F2ADF6-9DEE-40DC-BA31-8E976BAF3537}"/>
    <cellStyle name="Total 4 30" xfId="31287" xr:uid="{64994650-585D-4B4C-A074-8F143DCEB3EA}"/>
    <cellStyle name="Total 4 4" xfId="19384" xr:uid="{00000000-0005-0000-0000-000009620000}"/>
    <cellStyle name="Total 4 4 2" xfId="25344" xr:uid="{00000000-0005-0000-0000-00000A620000}"/>
    <cellStyle name="Total 4 4 2 2" xfId="37251" xr:uid="{177B5C8F-BFE4-4BF3-BA84-1E2D940274D8}"/>
    <cellStyle name="Total 4 4 3" xfId="31310" xr:uid="{DE53E54B-591B-41CF-A69F-7C851FBB29B3}"/>
    <cellStyle name="Total 4 5" xfId="19385" xr:uid="{00000000-0005-0000-0000-00000B620000}"/>
    <cellStyle name="Total 4 5 2" xfId="25345" xr:uid="{00000000-0005-0000-0000-00000C620000}"/>
    <cellStyle name="Total 4 5 2 2" xfId="37252" xr:uid="{4761B391-7F05-40A9-BC70-9A6DE23F6306}"/>
    <cellStyle name="Total 4 5 3" xfId="31311" xr:uid="{DC7FFC8F-C1E3-41EF-B84B-AAE16588F985}"/>
    <cellStyle name="Total 4 6" xfId="19386" xr:uid="{00000000-0005-0000-0000-00000D620000}"/>
    <cellStyle name="Total 4 6 2" xfId="25346" xr:uid="{00000000-0005-0000-0000-00000E620000}"/>
    <cellStyle name="Total 4 6 2 2" xfId="37253" xr:uid="{2F147234-A5F0-42AA-9C94-FB9E3E93FB35}"/>
    <cellStyle name="Total 4 6 3" xfId="31312" xr:uid="{46FDF586-16D8-4C2C-B402-709FAB5C917F}"/>
    <cellStyle name="Total 4 7" xfId="19387" xr:uid="{00000000-0005-0000-0000-00000F620000}"/>
    <cellStyle name="Total 4 7 2" xfId="25347" xr:uid="{00000000-0005-0000-0000-000010620000}"/>
    <cellStyle name="Total 4 7 2 2" xfId="37254" xr:uid="{ABDC088E-DB2E-459E-A41A-E05EC461C77D}"/>
    <cellStyle name="Total 4 7 3" xfId="31313" xr:uid="{0EB0D2E0-DADE-4DCA-A7BF-5DFC1C30B806}"/>
    <cellStyle name="Total 4 8" xfId="19388" xr:uid="{00000000-0005-0000-0000-000011620000}"/>
    <cellStyle name="Total 4 8 2" xfId="25348" xr:uid="{00000000-0005-0000-0000-000012620000}"/>
    <cellStyle name="Total 4 8 2 2" xfId="37255" xr:uid="{2DE33882-98EF-4152-90E0-12623A0A68E2}"/>
    <cellStyle name="Total 4 8 3" xfId="31314" xr:uid="{8BC193AA-0156-402C-9760-203D8533C34F}"/>
    <cellStyle name="Total 4 9" xfId="19389" xr:uid="{00000000-0005-0000-0000-000013620000}"/>
    <cellStyle name="Total 4 9 2" xfId="25349" xr:uid="{00000000-0005-0000-0000-000014620000}"/>
    <cellStyle name="Total 4 9 2 2" xfId="37256" xr:uid="{21AA1F22-BF24-421F-953F-131E0861D9C7}"/>
    <cellStyle name="Total 4 9 3" xfId="31315" xr:uid="{87587498-6445-4470-9F6D-CFEA56CED316}"/>
    <cellStyle name="Total 5" xfId="19390" xr:uid="{00000000-0005-0000-0000-000015620000}"/>
    <cellStyle name="Total 5 10" xfId="19391" xr:uid="{00000000-0005-0000-0000-000016620000}"/>
    <cellStyle name="Total 5 10 2" xfId="25351" xr:uid="{00000000-0005-0000-0000-000017620000}"/>
    <cellStyle name="Total 5 10 2 2" xfId="37258" xr:uid="{D918C571-1DB3-4234-A52E-E26AC2D01942}"/>
    <cellStyle name="Total 5 10 3" xfId="31317" xr:uid="{F4506650-6597-4D92-8DBC-B42C676F15E3}"/>
    <cellStyle name="Total 5 11" xfId="19392" xr:uid="{00000000-0005-0000-0000-000018620000}"/>
    <cellStyle name="Total 5 11 2" xfId="25352" xr:uid="{00000000-0005-0000-0000-000019620000}"/>
    <cellStyle name="Total 5 11 2 2" xfId="37259" xr:uid="{67C12CE6-9673-4A01-8B70-D56E6F022CEE}"/>
    <cellStyle name="Total 5 11 3" xfId="31318" xr:uid="{32153045-5211-4FB8-B2F5-216455B91167}"/>
    <cellStyle name="Total 5 12" xfId="19393" xr:uid="{00000000-0005-0000-0000-00001A620000}"/>
    <cellStyle name="Total 5 12 2" xfId="25353" xr:uid="{00000000-0005-0000-0000-00001B620000}"/>
    <cellStyle name="Total 5 12 2 2" xfId="37260" xr:uid="{CC5DB9AE-54F8-48A8-9D13-953BF340C542}"/>
    <cellStyle name="Total 5 12 3" xfId="31319" xr:uid="{0D6DD69A-8851-4AA6-B560-A0F2CD98ECB0}"/>
    <cellStyle name="Total 5 13" xfId="19394" xr:uid="{00000000-0005-0000-0000-00001C620000}"/>
    <cellStyle name="Total 5 13 2" xfId="25354" xr:uid="{00000000-0005-0000-0000-00001D620000}"/>
    <cellStyle name="Total 5 13 2 2" xfId="37261" xr:uid="{B35A4CE0-EB8D-4042-9DC6-12DBF8CCC41A}"/>
    <cellStyle name="Total 5 13 3" xfId="31320" xr:uid="{2E07E20D-567D-4589-93DF-150F5B2288EE}"/>
    <cellStyle name="Total 5 14" xfId="19395" xr:uid="{00000000-0005-0000-0000-00001E620000}"/>
    <cellStyle name="Total 5 14 2" xfId="25355" xr:uid="{00000000-0005-0000-0000-00001F620000}"/>
    <cellStyle name="Total 5 14 2 2" xfId="37262" xr:uid="{7743BE46-FC92-4598-9DDF-9569219D189D}"/>
    <cellStyle name="Total 5 14 3" xfId="31321" xr:uid="{56952D11-A549-409A-B929-524F4D64F5E8}"/>
    <cellStyle name="Total 5 15" xfId="19396" xr:uid="{00000000-0005-0000-0000-000020620000}"/>
    <cellStyle name="Total 5 15 2" xfId="25356" xr:uid="{00000000-0005-0000-0000-000021620000}"/>
    <cellStyle name="Total 5 15 2 2" xfId="37263" xr:uid="{97B914DB-ACFB-4190-9D07-573DFF1D4E9F}"/>
    <cellStyle name="Total 5 15 3" xfId="31322" xr:uid="{872BC2BB-AF5D-49D6-9735-A23293A3D33F}"/>
    <cellStyle name="Total 5 16" xfId="19397" xr:uid="{00000000-0005-0000-0000-000022620000}"/>
    <cellStyle name="Total 5 16 2" xfId="25357" xr:uid="{00000000-0005-0000-0000-000023620000}"/>
    <cellStyle name="Total 5 16 2 2" xfId="37264" xr:uid="{42A526E3-16F8-4231-ADDE-47AA6B98AEB9}"/>
    <cellStyle name="Total 5 16 3" xfId="31323" xr:uid="{8C816D70-E0FD-4F5E-8057-DBBADC9A0A8A}"/>
    <cellStyle name="Total 5 17" xfId="19398" xr:uid="{00000000-0005-0000-0000-000024620000}"/>
    <cellStyle name="Total 5 17 2" xfId="25358" xr:uid="{00000000-0005-0000-0000-000025620000}"/>
    <cellStyle name="Total 5 17 2 2" xfId="37265" xr:uid="{74D54A91-9A3B-4CCC-A6DC-3BD5171BD857}"/>
    <cellStyle name="Total 5 17 3" xfId="31324" xr:uid="{9F6CD0C3-12CE-4AD9-8D94-8146C519D0CF}"/>
    <cellStyle name="Total 5 18" xfId="19399" xr:uid="{00000000-0005-0000-0000-000026620000}"/>
    <cellStyle name="Total 5 18 2" xfId="25359" xr:uid="{00000000-0005-0000-0000-000027620000}"/>
    <cellStyle name="Total 5 18 2 2" xfId="37266" xr:uid="{2EBEFF18-2FEB-4DCF-BB82-13F4EEE3EDF5}"/>
    <cellStyle name="Total 5 18 3" xfId="31325" xr:uid="{4A0D1566-2370-40C9-B1F7-99497D083B19}"/>
    <cellStyle name="Total 5 19" xfId="19400" xr:uid="{00000000-0005-0000-0000-000028620000}"/>
    <cellStyle name="Total 5 19 2" xfId="25360" xr:uid="{00000000-0005-0000-0000-000029620000}"/>
    <cellStyle name="Total 5 19 2 2" xfId="37267" xr:uid="{DCC75A6C-B74F-4D44-98DA-0D50B4F4D857}"/>
    <cellStyle name="Total 5 19 3" xfId="31326" xr:uid="{F757ADC3-217C-446E-9250-A5A3F1CD9726}"/>
    <cellStyle name="Total 5 2" xfId="19401" xr:uid="{00000000-0005-0000-0000-00002A620000}"/>
    <cellStyle name="Total 5 2 2" xfId="25361" xr:uid="{00000000-0005-0000-0000-00002B620000}"/>
    <cellStyle name="Total 5 2 2 2" xfId="37268" xr:uid="{CE739B92-FAB3-48B4-8E4F-43D3A615BED0}"/>
    <cellStyle name="Total 5 2 3" xfId="31327" xr:uid="{9B097A04-0D54-4300-88B0-96090247B582}"/>
    <cellStyle name="Total 5 20" xfId="19402" xr:uid="{00000000-0005-0000-0000-00002C620000}"/>
    <cellStyle name="Total 5 20 2" xfId="25362" xr:uid="{00000000-0005-0000-0000-00002D620000}"/>
    <cellStyle name="Total 5 20 2 2" xfId="37269" xr:uid="{0CBBEB89-89FD-4345-948E-09E28D062500}"/>
    <cellStyle name="Total 5 20 3" xfId="31328" xr:uid="{1CE7C32D-DCD9-404A-8D85-C36E09C38059}"/>
    <cellStyle name="Total 5 21" xfId="19403" xr:uid="{00000000-0005-0000-0000-00002E620000}"/>
    <cellStyle name="Total 5 21 2" xfId="25363" xr:uid="{00000000-0005-0000-0000-00002F620000}"/>
    <cellStyle name="Total 5 21 2 2" xfId="37270" xr:uid="{97334AE6-3658-4867-A4F1-BA6582FFBDAC}"/>
    <cellStyle name="Total 5 21 3" xfId="31329" xr:uid="{F8D2FD61-9168-4ED9-9163-887683F46E47}"/>
    <cellStyle name="Total 5 22" xfId="19404" xr:uid="{00000000-0005-0000-0000-000030620000}"/>
    <cellStyle name="Total 5 22 2" xfId="25364" xr:uid="{00000000-0005-0000-0000-000031620000}"/>
    <cellStyle name="Total 5 22 2 2" xfId="37271" xr:uid="{A76BE373-A572-4E26-88A9-8477F5F1975D}"/>
    <cellStyle name="Total 5 22 3" xfId="31330" xr:uid="{5039D972-45DF-47E6-AD45-90E4CFC0792C}"/>
    <cellStyle name="Total 5 23" xfId="19405" xr:uid="{00000000-0005-0000-0000-000032620000}"/>
    <cellStyle name="Total 5 23 2" xfId="25365" xr:uid="{00000000-0005-0000-0000-000033620000}"/>
    <cellStyle name="Total 5 23 2 2" xfId="37272" xr:uid="{17A65844-BC3F-4A40-82DB-235AB5816DE4}"/>
    <cellStyle name="Total 5 23 3" xfId="31331" xr:uid="{052AA633-B74D-4D80-9A74-3A5576AA57DF}"/>
    <cellStyle name="Total 5 24" xfId="19406" xr:uid="{00000000-0005-0000-0000-000034620000}"/>
    <cellStyle name="Total 5 24 2" xfId="25366" xr:uid="{00000000-0005-0000-0000-000035620000}"/>
    <cellStyle name="Total 5 24 2 2" xfId="37273" xr:uid="{0A9DACF7-5E3B-411D-A253-E9B3F209D132}"/>
    <cellStyle name="Total 5 24 3" xfId="31332" xr:uid="{DB9F3613-AA83-4D83-BBEA-4DEFEA212D40}"/>
    <cellStyle name="Total 5 25" xfId="19407" xr:uid="{00000000-0005-0000-0000-000036620000}"/>
    <cellStyle name="Total 5 25 2" xfId="25367" xr:uid="{00000000-0005-0000-0000-000037620000}"/>
    <cellStyle name="Total 5 25 2 2" xfId="37274" xr:uid="{FC5E537B-07AE-4224-B55B-F915FD48168C}"/>
    <cellStyle name="Total 5 25 3" xfId="31333" xr:uid="{BE451902-34DD-412F-A416-E2484A810E85}"/>
    <cellStyle name="Total 5 26" xfId="19408" xr:uid="{00000000-0005-0000-0000-000038620000}"/>
    <cellStyle name="Total 5 27" xfId="25350" xr:uid="{00000000-0005-0000-0000-000039620000}"/>
    <cellStyle name="Total 5 27 2" xfId="37257" xr:uid="{AB28AF85-0F8B-43F1-8EBD-8375474178C6}"/>
    <cellStyle name="Total 5 28" xfId="31316" xr:uid="{3A2E6A18-D2B4-4836-AC4C-DD57B68904FE}"/>
    <cellStyle name="Total 5 3" xfId="19409" xr:uid="{00000000-0005-0000-0000-00003A620000}"/>
    <cellStyle name="Total 5 3 2" xfId="25368" xr:uid="{00000000-0005-0000-0000-00003B620000}"/>
    <cellStyle name="Total 5 3 2 2" xfId="37275" xr:uid="{94B2D878-69BC-497D-9AEB-D7BCCC4908C4}"/>
    <cellStyle name="Total 5 3 3" xfId="31334" xr:uid="{6F81D4D9-BEBD-47D1-8A9E-D4A2B3C558CD}"/>
    <cellStyle name="Total 5 4" xfId="19410" xr:uid="{00000000-0005-0000-0000-00003C620000}"/>
    <cellStyle name="Total 5 4 2" xfId="25369" xr:uid="{00000000-0005-0000-0000-00003D620000}"/>
    <cellStyle name="Total 5 4 2 2" xfId="37276" xr:uid="{F931D56F-FF25-4FA0-B007-FBAE3445C640}"/>
    <cellStyle name="Total 5 4 3" xfId="31335" xr:uid="{858F56E4-F09D-4245-AA10-9EB82620EB6A}"/>
    <cellStyle name="Total 5 5" xfId="19411" xr:uid="{00000000-0005-0000-0000-00003E620000}"/>
    <cellStyle name="Total 5 5 2" xfId="25370" xr:uid="{00000000-0005-0000-0000-00003F620000}"/>
    <cellStyle name="Total 5 5 2 2" xfId="37277" xr:uid="{83749B50-7809-4EE8-B02B-F98056E1A2E1}"/>
    <cellStyle name="Total 5 5 3" xfId="31336" xr:uid="{F5D476B0-A353-4F68-B2FE-41F6BB83BD53}"/>
    <cellStyle name="Total 5 6" xfId="19412" xr:uid="{00000000-0005-0000-0000-000040620000}"/>
    <cellStyle name="Total 5 6 2" xfId="25371" xr:uid="{00000000-0005-0000-0000-000041620000}"/>
    <cellStyle name="Total 5 6 2 2" xfId="37278" xr:uid="{E18C47AE-6BD3-48E6-9776-BF026A9C88A9}"/>
    <cellStyle name="Total 5 6 3" xfId="31337" xr:uid="{D84FBA5A-DB91-4D73-B38B-02F3A486C85B}"/>
    <cellStyle name="Total 5 7" xfId="19413" xr:uid="{00000000-0005-0000-0000-000042620000}"/>
    <cellStyle name="Total 5 7 2" xfId="25372" xr:uid="{00000000-0005-0000-0000-000043620000}"/>
    <cellStyle name="Total 5 7 2 2" xfId="37279" xr:uid="{19618E59-AE47-4BB3-9A3A-A2096B72B97F}"/>
    <cellStyle name="Total 5 7 3" xfId="31338" xr:uid="{E4FD4F75-4A9F-4711-9AC8-85B1BB444631}"/>
    <cellStyle name="Total 5 8" xfId="19414" xr:uid="{00000000-0005-0000-0000-000044620000}"/>
    <cellStyle name="Total 5 8 2" xfId="25373" xr:uid="{00000000-0005-0000-0000-000045620000}"/>
    <cellStyle name="Total 5 8 2 2" xfId="37280" xr:uid="{64BAA99A-C00A-4582-9937-0D3F2D209245}"/>
    <cellStyle name="Total 5 8 3" xfId="31339" xr:uid="{6D24E4A6-1030-4F03-9693-72B6665AB96B}"/>
    <cellStyle name="Total 5 9" xfId="19415" xr:uid="{00000000-0005-0000-0000-000046620000}"/>
    <cellStyle name="Total 5 9 2" xfId="25374" xr:uid="{00000000-0005-0000-0000-000047620000}"/>
    <cellStyle name="Total 5 9 2 2" xfId="37281" xr:uid="{C692D985-B358-4C5A-B3A8-D1BD45C8D1CA}"/>
    <cellStyle name="Total 5 9 3" xfId="31340" xr:uid="{BAF36A11-26E3-4931-8CD8-4A06A21E3171}"/>
    <cellStyle name="Total 6" xfId="19416" xr:uid="{00000000-0005-0000-0000-000048620000}"/>
    <cellStyle name="Total 6 10" xfId="19417" xr:uid="{00000000-0005-0000-0000-000049620000}"/>
    <cellStyle name="Total 6 10 2" xfId="25376" xr:uid="{00000000-0005-0000-0000-00004A620000}"/>
    <cellStyle name="Total 6 10 2 2" xfId="37283" xr:uid="{86A26A17-A22A-46D3-8FDF-AF4C9B3AD5EF}"/>
    <cellStyle name="Total 6 10 3" xfId="31342" xr:uid="{1776851E-417F-4094-99B2-AC2558C881F2}"/>
    <cellStyle name="Total 6 11" xfId="19418" xr:uid="{00000000-0005-0000-0000-00004B620000}"/>
    <cellStyle name="Total 6 11 2" xfId="25377" xr:uid="{00000000-0005-0000-0000-00004C620000}"/>
    <cellStyle name="Total 6 11 2 2" xfId="37284" xr:uid="{8CE8E8D0-E434-4271-AD3D-412940D7D74B}"/>
    <cellStyle name="Total 6 11 3" xfId="31343" xr:uid="{B1633829-84FF-48BE-8EF8-99C714CB290D}"/>
    <cellStyle name="Total 6 12" xfId="19419" xr:uid="{00000000-0005-0000-0000-00004D620000}"/>
    <cellStyle name="Total 6 12 2" xfId="25378" xr:uid="{00000000-0005-0000-0000-00004E620000}"/>
    <cellStyle name="Total 6 12 2 2" xfId="37285" xr:uid="{20BAB7D9-FF61-4418-8F80-383FD69F3442}"/>
    <cellStyle name="Total 6 12 3" xfId="31344" xr:uid="{BF980074-156C-4BA2-A88A-9DCD8352DC87}"/>
    <cellStyle name="Total 6 13" xfId="19420" xr:uid="{00000000-0005-0000-0000-00004F620000}"/>
    <cellStyle name="Total 6 13 2" xfId="25379" xr:uid="{00000000-0005-0000-0000-000050620000}"/>
    <cellStyle name="Total 6 13 2 2" xfId="37286" xr:uid="{080E8937-4B4B-4C2C-9E85-108750AB25C3}"/>
    <cellStyle name="Total 6 13 3" xfId="31345" xr:uid="{720A5F01-2D0D-48C9-902F-25CA25C7CF97}"/>
    <cellStyle name="Total 6 14" xfId="19421" xr:uid="{00000000-0005-0000-0000-000051620000}"/>
    <cellStyle name="Total 6 14 2" xfId="25380" xr:uid="{00000000-0005-0000-0000-000052620000}"/>
    <cellStyle name="Total 6 14 2 2" xfId="37287" xr:uid="{9CC4CB18-2B21-4DFD-9DF7-9C34644B0977}"/>
    <cellStyle name="Total 6 14 3" xfId="31346" xr:uid="{CE8ABD3E-3044-431F-A780-3C61B5E20312}"/>
    <cellStyle name="Total 6 15" xfId="19422" xr:uid="{00000000-0005-0000-0000-000053620000}"/>
    <cellStyle name="Total 6 15 2" xfId="25381" xr:uid="{00000000-0005-0000-0000-000054620000}"/>
    <cellStyle name="Total 6 15 2 2" xfId="37288" xr:uid="{33ED174D-8BE8-4E49-BB4E-FACB008677F7}"/>
    <cellStyle name="Total 6 15 3" xfId="31347" xr:uid="{A4545D08-FD3C-4D40-AAFC-62CFAC3417A2}"/>
    <cellStyle name="Total 6 16" xfId="19423" xr:uid="{00000000-0005-0000-0000-000055620000}"/>
    <cellStyle name="Total 6 16 2" xfId="25382" xr:uid="{00000000-0005-0000-0000-000056620000}"/>
    <cellStyle name="Total 6 16 2 2" xfId="37289" xr:uid="{35518C3B-7CB0-438A-922E-F715A9B094DA}"/>
    <cellStyle name="Total 6 16 3" xfId="31348" xr:uid="{A64740B3-C8BB-48BD-867A-59BE7AA066B9}"/>
    <cellStyle name="Total 6 17" xfId="19424" xr:uid="{00000000-0005-0000-0000-000057620000}"/>
    <cellStyle name="Total 6 17 2" xfId="25383" xr:uid="{00000000-0005-0000-0000-000058620000}"/>
    <cellStyle name="Total 6 17 2 2" xfId="37290" xr:uid="{B7D90697-3FCF-4ECF-9690-0E05E4217C34}"/>
    <cellStyle name="Total 6 17 3" xfId="31349" xr:uid="{1326ECCA-C96A-4422-873A-8C04DCC452C5}"/>
    <cellStyle name="Total 6 18" xfId="19425" xr:uid="{00000000-0005-0000-0000-000059620000}"/>
    <cellStyle name="Total 6 18 2" xfId="25384" xr:uid="{00000000-0005-0000-0000-00005A620000}"/>
    <cellStyle name="Total 6 18 2 2" xfId="37291" xr:uid="{FD405C7A-AA65-4700-8E03-5D9A689754D6}"/>
    <cellStyle name="Total 6 18 3" xfId="31350" xr:uid="{AF7C398E-191D-47D9-9DE7-7AD0C97213B9}"/>
    <cellStyle name="Total 6 19" xfId="19426" xr:uid="{00000000-0005-0000-0000-00005B620000}"/>
    <cellStyle name="Total 6 19 2" xfId="25385" xr:uid="{00000000-0005-0000-0000-00005C620000}"/>
    <cellStyle name="Total 6 19 2 2" xfId="37292" xr:uid="{00633CB4-1850-4D50-A1DD-7BC5608B3B2A}"/>
    <cellStyle name="Total 6 19 3" xfId="31351" xr:uid="{20E5E93C-5002-4192-8869-50C04BBD0FB1}"/>
    <cellStyle name="Total 6 2" xfId="19427" xr:uid="{00000000-0005-0000-0000-00005D620000}"/>
    <cellStyle name="Total 6 2 2" xfId="25386" xr:uid="{00000000-0005-0000-0000-00005E620000}"/>
    <cellStyle name="Total 6 2 2 2" xfId="37293" xr:uid="{2B00B771-DD5E-4680-B56E-0BA2FA98849B}"/>
    <cellStyle name="Total 6 2 3" xfId="31352" xr:uid="{0F4F992D-C767-41C6-A6BE-40E9E7A261FE}"/>
    <cellStyle name="Total 6 20" xfId="19428" xr:uid="{00000000-0005-0000-0000-00005F620000}"/>
    <cellStyle name="Total 6 20 2" xfId="25387" xr:uid="{00000000-0005-0000-0000-000060620000}"/>
    <cellStyle name="Total 6 20 2 2" xfId="37294" xr:uid="{582C7118-5688-40C5-9285-47E5C3A3E2CE}"/>
    <cellStyle name="Total 6 20 3" xfId="31353" xr:uid="{266D6254-0BFB-48ED-B4FE-94A50AC26530}"/>
    <cellStyle name="Total 6 21" xfId="19429" xr:uid="{00000000-0005-0000-0000-000061620000}"/>
    <cellStyle name="Total 6 21 2" xfId="25388" xr:uid="{00000000-0005-0000-0000-000062620000}"/>
    <cellStyle name="Total 6 21 2 2" xfId="37295" xr:uid="{43F3078C-1D99-4E99-BC33-BEBDBBA992DB}"/>
    <cellStyle name="Total 6 21 3" xfId="31354" xr:uid="{B00A6FA9-E44E-46B9-935F-1EC35AFDC40B}"/>
    <cellStyle name="Total 6 22" xfId="19430" xr:uid="{00000000-0005-0000-0000-000063620000}"/>
    <cellStyle name="Total 6 22 2" xfId="25389" xr:uid="{00000000-0005-0000-0000-000064620000}"/>
    <cellStyle name="Total 6 22 2 2" xfId="37296" xr:uid="{6A647F66-C40B-48CC-AEC8-FA2E8D6847FF}"/>
    <cellStyle name="Total 6 22 3" xfId="31355" xr:uid="{8E38B2C3-F2DD-419A-B670-2F94864F88E5}"/>
    <cellStyle name="Total 6 23" xfId="19431" xr:uid="{00000000-0005-0000-0000-000065620000}"/>
    <cellStyle name="Total 6 23 2" xfId="25390" xr:uid="{00000000-0005-0000-0000-000066620000}"/>
    <cellStyle name="Total 6 23 2 2" xfId="37297" xr:uid="{3B0958C3-2C64-488D-A8F5-48662600E457}"/>
    <cellStyle name="Total 6 23 3" xfId="31356" xr:uid="{4AB6D156-5009-4EBE-9D09-B5B1F4922D5C}"/>
    <cellStyle name="Total 6 24" xfId="19432" xr:uid="{00000000-0005-0000-0000-000067620000}"/>
    <cellStyle name="Total 6 24 2" xfId="25391" xr:uid="{00000000-0005-0000-0000-000068620000}"/>
    <cellStyle name="Total 6 24 2 2" xfId="37298" xr:uid="{3D40EE9B-41FD-4173-BDAE-B6C2A31BFD1C}"/>
    <cellStyle name="Total 6 24 3" xfId="31357" xr:uid="{ADAD367E-35E4-440E-B5ED-AAA1B761C3AA}"/>
    <cellStyle name="Total 6 25" xfId="19433" xr:uid="{00000000-0005-0000-0000-000069620000}"/>
    <cellStyle name="Total 6 25 2" xfId="25392" xr:uid="{00000000-0005-0000-0000-00006A620000}"/>
    <cellStyle name="Total 6 25 2 2" xfId="37299" xr:uid="{8FC92970-9662-4012-B24F-4FD53C555597}"/>
    <cellStyle name="Total 6 25 3" xfId="31358" xr:uid="{B36C3912-24CB-4577-B755-35D2EDF89E2E}"/>
    <cellStyle name="Total 6 26" xfId="25375" xr:uid="{00000000-0005-0000-0000-00006B620000}"/>
    <cellStyle name="Total 6 26 2" xfId="37282" xr:uid="{E9B4F971-6ABF-4313-858C-F65E04C8C6CB}"/>
    <cellStyle name="Total 6 27" xfId="31341" xr:uid="{1D36F2C8-F98C-42CC-9A7A-187F7CF334E7}"/>
    <cellStyle name="Total 6 3" xfId="19434" xr:uid="{00000000-0005-0000-0000-00006C620000}"/>
    <cellStyle name="Total 6 3 2" xfId="25393" xr:uid="{00000000-0005-0000-0000-00006D620000}"/>
    <cellStyle name="Total 6 3 2 2" xfId="37300" xr:uid="{A52315B2-4E7C-4EBF-A0C7-016DD999B105}"/>
    <cellStyle name="Total 6 3 3" xfId="31359" xr:uid="{A295101E-CF82-4859-A999-18026759E2E7}"/>
    <cellStyle name="Total 6 4" xfId="19435" xr:uid="{00000000-0005-0000-0000-00006E620000}"/>
    <cellStyle name="Total 6 4 2" xfId="25394" xr:uid="{00000000-0005-0000-0000-00006F620000}"/>
    <cellStyle name="Total 6 4 2 2" xfId="37301" xr:uid="{5AD55A28-AA4B-4FA8-9BC3-C2BE0F7A4D86}"/>
    <cellStyle name="Total 6 4 3" xfId="31360" xr:uid="{20E0359A-79CF-4A00-AD69-8F95FD8D0758}"/>
    <cellStyle name="Total 6 5" xfId="19436" xr:uid="{00000000-0005-0000-0000-000070620000}"/>
    <cellStyle name="Total 6 5 2" xfId="25395" xr:uid="{00000000-0005-0000-0000-000071620000}"/>
    <cellStyle name="Total 6 5 2 2" xfId="37302" xr:uid="{A17856EB-C9C2-4BA7-9E80-C34821F5583F}"/>
    <cellStyle name="Total 6 5 3" xfId="31361" xr:uid="{E67654DF-9C4A-4AE6-9A32-342C3495677E}"/>
    <cellStyle name="Total 6 6" xfId="19437" xr:uid="{00000000-0005-0000-0000-000072620000}"/>
    <cellStyle name="Total 6 6 2" xfId="25396" xr:uid="{00000000-0005-0000-0000-000073620000}"/>
    <cellStyle name="Total 6 6 2 2" xfId="37303" xr:uid="{2698F149-7175-44B5-9D7F-FE0B30EE1794}"/>
    <cellStyle name="Total 6 6 3" xfId="31362" xr:uid="{B8E056A3-5A22-459F-85D5-D3E1B671C72B}"/>
    <cellStyle name="Total 6 7" xfId="19438" xr:uid="{00000000-0005-0000-0000-000074620000}"/>
    <cellStyle name="Total 6 7 2" xfId="25397" xr:uid="{00000000-0005-0000-0000-000075620000}"/>
    <cellStyle name="Total 6 7 2 2" xfId="37304" xr:uid="{37505808-5DB9-4818-A1AD-FD9D5D62CB4F}"/>
    <cellStyle name="Total 6 7 3" xfId="31363" xr:uid="{77C126AC-7333-4C53-956A-4A7083115B83}"/>
    <cellStyle name="Total 6 8" xfId="19439" xr:uid="{00000000-0005-0000-0000-000076620000}"/>
    <cellStyle name="Total 6 8 2" xfId="25398" xr:uid="{00000000-0005-0000-0000-000077620000}"/>
    <cellStyle name="Total 6 8 2 2" xfId="37305" xr:uid="{A590776E-8D8C-44AF-9975-8F3EB3B99590}"/>
    <cellStyle name="Total 6 8 3" xfId="31364" xr:uid="{94B80469-D7A5-4EE7-BDBD-FFA8189F62AB}"/>
    <cellStyle name="Total 6 9" xfId="19440" xr:uid="{00000000-0005-0000-0000-000078620000}"/>
    <cellStyle name="Total 6 9 2" xfId="25399" xr:uid="{00000000-0005-0000-0000-000079620000}"/>
    <cellStyle name="Total 6 9 2 2" xfId="37306" xr:uid="{E0EB2C25-DB78-45D1-8FDE-5C4379E5265F}"/>
    <cellStyle name="Total 6 9 3" xfId="31365" xr:uid="{2AADE3A8-0709-4F66-BB3C-4CECB7C45648}"/>
    <cellStyle name="Total 7" xfId="19441" xr:uid="{00000000-0005-0000-0000-00007A620000}"/>
    <cellStyle name="Total 7 2" xfId="19442" xr:uid="{00000000-0005-0000-0000-00007B620000}"/>
    <cellStyle name="Total 7 2 2" xfId="25401" xr:uid="{00000000-0005-0000-0000-00007C620000}"/>
    <cellStyle name="Total 7 2 2 2" xfId="37308" xr:uid="{4CCEA11D-044A-4B24-B8EA-E867815EA502}"/>
    <cellStyle name="Total 7 2 3" xfId="31367" xr:uid="{6E4F99A2-2683-439A-8DDC-117C6FD22AF6}"/>
    <cellStyle name="Total 7 3" xfId="19443" xr:uid="{00000000-0005-0000-0000-00007D620000}"/>
    <cellStyle name="Total 7 3 2" xfId="25402" xr:uid="{00000000-0005-0000-0000-00007E620000}"/>
    <cellStyle name="Total 7 3 2 2" xfId="37309" xr:uid="{A5770BB8-80DB-41ED-BC9D-3C747C38F1EF}"/>
    <cellStyle name="Total 7 3 3" xfId="31368" xr:uid="{E7510AA0-D22D-4433-8EC7-082A728DB597}"/>
    <cellStyle name="Total 7 4" xfId="19444" xr:uid="{00000000-0005-0000-0000-00007F620000}"/>
    <cellStyle name="Total 7 4 2" xfId="25403" xr:uid="{00000000-0005-0000-0000-000080620000}"/>
    <cellStyle name="Total 7 4 2 2" xfId="37310" xr:uid="{3D4A8677-0DFB-4BA5-8559-0EA29ED5BB8A}"/>
    <cellStyle name="Total 7 4 3" xfId="31369" xr:uid="{22446F0C-6A34-40D2-BC8E-157C33A1ED15}"/>
    <cellStyle name="Total 7 5" xfId="19445" xr:uid="{00000000-0005-0000-0000-000081620000}"/>
    <cellStyle name="Total 7 5 2" xfId="25404" xr:uid="{00000000-0005-0000-0000-000082620000}"/>
    <cellStyle name="Total 7 5 2 2" xfId="37311" xr:uid="{007AF761-AA84-41BE-8975-2AD5D058DB35}"/>
    <cellStyle name="Total 7 5 3" xfId="31370" xr:uid="{5964FDA2-CFF9-4AF7-A169-F967AE0AB5EF}"/>
    <cellStyle name="Total 7 6" xfId="19446" xr:uid="{00000000-0005-0000-0000-000083620000}"/>
    <cellStyle name="Total 7 6 2" xfId="25405" xr:uid="{00000000-0005-0000-0000-000084620000}"/>
    <cellStyle name="Total 7 6 2 2" xfId="37312" xr:uid="{9167CEB0-10FB-4017-93A6-277A119F2273}"/>
    <cellStyle name="Total 7 6 3" xfId="31371" xr:uid="{27A68E34-236C-4BD5-9556-F00DAEDAE730}"/>
    <cellStyle name="Total 7 7" xfId="25400" xr:uid="{00000000-0005-0000-0000-000085620000}"/>
    <cellStyle name="Total 7 7 2" xfId="37307" xr:uid="{BE18F0CD-F1B3-4728-A89C-4A30B62070D1}"/>
    <cellStyle name="Total 7 8" xfId="31366" xr:uid="{5EF8D414-D357-4345-9A7B-3A0C4011BF76}"/>
    <cellStyle name="Total 8" xfId="19447" xr:uid="{00000000-0005-0000-0000-000086620000}"/>
    <cellStyle name="Total 8 2" xfId="19448" xr:uid="{00000000-0005-0000-0000-000087620000}"/>
    <cellStyle name="Total 8 2 2" xfId="25407" xr:uid="{00000000-0005-0000-0000-000088620000}"/>
    <cellStyle name="Total 8 2 2 2" xfId="37314" xr:uid="{B6D72F56-1B5E-4414-A10A-0B03EF089298}"/>
    <cellStyle name="Total 8 2 3" xfId="31373" xr:uid="{E8293B98-3924-429F-A202-B8E1CBBCB151}"/>
    <cellStyle name="Total 8 3" xfId="19449" xr:uid="{00000000-0005-0000-0000-000089620000}"/>
    <cellStyle name="Total 8 3 2" xfId="25408" xr:uid="{00000000-0005-0000-0000-00008A620000}"/>
    <cellStyle name="Total 8 3 2 2" xfId="37315" xr:uid="{F8305949-8D37-4BE1-85A3-94CD2221C48C}"/>
    <cellStyle name="Total 8 3 3" xfId="31374" xr:uid="{2CD48ABA-94BB-41D9-A030-CE1505EE7626}"/>
    <cellStyle name="Total 8 4" xfId="19450" xr:uid="{00000000-0005-0000-0000-00008B620000}"/>
    <cellStyle name="Total 8 4 2" xfId="25409" xr:uid="{00000000-0005-0000-0000-00008C620000}"/>
    <cellStyle name="Total 8 4 2 2" xfId="37316" xr:uid="{B2151243-326D-4E7D-A22A-E8CB0156449A}"/>
    <cellStyle name="Total 8 4 3" xfId="31375" xr:uid="{34748515-6F9A-40EC-AFC0-FF52A1D4E1EE}"/>
    <cellStyle name="Total 8 5" xfId="19451" xr:uid="{00000000-0005-0000-0000-00008D620000}"/>
    <cellStyle name="Total 8 5 2" xfId="25410" xr:uid="{00000000-0005-0000-0000-00008E620000}"/>
    <cellStyle name="Total 8 5 2 2" xfId="37317" xr:uid="{C6D5CC13-107E-46C4-A4E8-8E4B3EF08C43}"/>
    <cellStyle name="Total 8 5 3" xfId="31376" xr:uid="{70477636-994B-4308-BC25-07FEA40D63C0}"/>
    <cellStyle name="Total 8 6" xfId="19452" xr:uid="{00000000-0005-0000-0000-00008F620000}"/>
    <cellStyle name="Total 8 6 2" xfId="25411" xr:uid="{00000000-0005-0000-0000-000090620000}"/>
    <cellStyle name="Total 8 6 2 2" xfId="37318" xr:uid="{3CB45352-6964-44D5-9C50-AC0DF5949F88}"/>
    <cellStyle name="Total 8 6 3" xfId="31377" xr:uid="{15B977E6-EE80-47FF-8C60-50C6005384B2}"/>
    <cellStyle name="Total 8 7" xfId="25406" xr:uid="{00000000-0005-0000-0000-000091620000}"/>
    <cellStyle name="Total 8 7 2" xfId="37313" xr:uid="{77215EAD-AAD7-4350-8A5F-F9D678A126EA}"/>
    <cellStyle name="Total 8 8" xfId="31372" xr:uid="{E94591B8-4BBF-4717-83E2-86BE7EC330E3}"/>
    <cellStyle name="Total 9" xfId="19453" xr:uid="{00000000-0005-0000-0000-000092620000}"/>
    <cellStyle name="Total 9 2" xfId="19454" xr:uid="{00000000-0005-0000-0000-000093620000}"/>
    <cellStyle name="Total 9 2 2" xfId="25413" xr:uid="{00000000-0005-0000-0000-000094620000}"/>
    <cellStyle name="Total 9 2 2 2" xfId="37320" xr:uid="{A1A66F44-C652-4A04-9542-8C7EFF79477B}"/>
    <cellStyle name="Total 9 2 3" xfId="31379" xr:uid="{1EBDA7D4-2337-481D-8E67-DD9E84D004DF}"/>
    <cellStyle name="Total 9 3" xfId="19455" xr:uid="{00000000-0005-0000-0000-000095620000}"/>
    <cellStyle name="Total 9 3 2" xfId="25414" xr:uid="{00000000-0005-0000-0000-000096620000}"/>
    <cellStyle name="Total 9 3 2 2" xfId="37321" xr:uid="{006B7657-58B5-4551-9F34-055E00A57A53}"/>
    <cellStyle name="Total 9 3 3" xfId="31380" xr:uid="{4838AF9E-6D78-4D44-BB8B-017C7AD79DA6}"/>
    <cellStyle name="Total 9 4" xfId="19456" xr:uid="{00000000-0005-0000-0000-000097620000}"/>
    <cellStyle name="Total 9 4 2" xfId="25415" xr:uid="{00000000-0005-0000-0000-000098620000}"/>
    <cellStyle name="Total 9 4 2 2" xfId="37322" xr:uid="{3EF64BD5-8E7C-4B76-BC21-C5BB06F94406}"/>
    <cellStyle name="Total 9 4 3" xfId="31381" xr:uid="{8D6BBD7E-79D2-4CE7-8133-EE409EBA45D8}"/>
    <cellStyle name="Total 9 5" xfId="19457" xr:uid="{00000000-0005-0000-0000-000099620000}"/>
    <cellStyle name="Total 9 5 2" xfId="25416" xr:uid="{00000000-0005-0000-0000-00009A620000}"/>
    <cellStyle name="Total 9 5 2 2" xfId="37323" xr:uid="{8E6771A1-DB77-4EA1-B1C0-CDD94B3EBA61}"/>
    <cellStyle name="Total 9 5 3" xfId="31382" xr:uid="{1CA43BAE-6E58-4F57-911D-1067330C3189}"/>
    <cellStyle name="Total 9 6" xfId="19458" xr:uid="{00000000-0005-0000-0000-00009B620000}"/>
    <cellStyle name="Total 9 6 2" xfId="25417" xr:uid="{00000000-0005-0000-0000-00009C620000}"/>
    <cellStyle name="Total 9 6 2 2" xfId="37324" xr:uid="{74150672-BE86-450C-9BC4-E598910E24C1}"/>
    <cellStyle name="Total 9 6 3" xfId="31383" xr:uid="{4DC510D6-3C27-4603-9BA7-506768EC4313}"/>
    <cellStyle name="Total 9 7" xfId="25412" xr:uid="{00000000-0005-0000-0000-00009D620000}"/>
    <cellStyle name="Total 9 7 2" xfId="37319" xr:uid="{D2776F20-65D8-470E-8F55-A43B501D4B1C}"/>
    <cellStyle name="Total 9 8" xfId="31378" xr:uid="{BB8DAE96-3655-4445-8C29-E688061B7EBB}"/>
    <cellStyle name="Unprot" xfId="19459" xr:uid="{00000000-0005-0000-0000-00009E620000}"/>
    <cellStyle name="Unprot 2" xfId="19460" xr:uid="{00000000-0005-0000-0000-00009F620000}"/>
    <cellStyle name="Unprot 2 2" xfId="19461" xr:uid="{00000000-0005-0000-0000-0000A0620000}"/>
    <cellStyle name="Unprot 2 2 2" xfId="25419" xr:uid="{00000000-0005-0000-0000-0000A1620000}"/>
    <cellStyle name="Unprot 2 2 2 2" xfId="37326" xr:uid="{EEB3BEFA-353D-4D84-92E4-2B4DF420E6EC}"/>
    <cellStyle name="Unprot 2 2 3" xfId="31385" xr:uid="{04E290F8-5E64-4333-95D4-C093BBE8EFEB}"/>
    <cellStyle name="Unprot 2 3" xfId="25418" xr:uid="{00000000-0005-0000-0000-0000A2620000}"/>
    <cellStyle name="Unprot 2 3 2" xfId="37325" xr:uid="{F1AE682B-61D5-4599-B7CC-3C9C6B83CF53}"/>
    <cellStyle name="Unprot 2 4" xfId="31384" xr:uid="{BCC97D4B-A57F-4A39-8D11-5E9E0632F7C0}"/>
    <cellStyle name="Unprot 3" xfId="19462" xr:uid="{00000000-0005-0000-0000-0000A3620000}"/>
    <cellStyle name="Unprot 3 2" xfId="19463" xr:uid="{00000000-0005-0000-0000-0000A4620000}"/>
    <cellStyle name="Unprot 3 2 2" xfId="25421" xr:uid="{00000000-0005-0000-0000-0000A5620000}"/>
    <cellStyle name="Unprot 3 2 2 2" xfId="37328" xr:uid="{B6F1FA22-4503-4881-A51C-5ED3C75F847D}"/>
    <cellStyle name="Unprot 3 2 3" xfId="31387" xr:uid="{1F387F1F-3946-4624-BC71-7CD0B092E350}"/>
    <cellStyle name="Unprot 3 3" xfId="25420" xr:uid="{00000000-0005-0000-0000-0000A6620000}"/>
    <cellStyle name="Unprot 3 3 2" xfId="37327" xr:uid="{B76DD4EC-0991-4861-AD6F-344A4763CE10}"/>
    <cellStyle name="Unprot 3 4" xfId="31386" xr:uid="{0F388E65-2BC4-4BE6-AB7F-4398973400A6}"/>
    <cellStyle name="Unprot 4" xfId="19464" xr:uid="{00000000-0005-0000-0000-0000A7620000}"/>
    <cellStyle name="Unprot 4 2" xfId="19465" xr:uid="{00000000-0005-0000-0000-0000A8620000}"/>
    <cellStyle name="Unprot 4 2 2" xfId="25423" xr:uid="{00000000-0005-0000-0000-0000A9620000}"/>
    <cellStyle name="Unprot 4 2 2 2" xfId="37330" xr:uid="{AC74AEA6-EC73-4520-9558-FB0D0909008A}"/>
    <cellStyle name="Unprot 4 2 3" xfId="31389" xr:uid="{F56BA688-7201-4ACC-AD9B-36632A7B0228}"/>
    <cellStyle name="Unprot 4 3" xfId="25422" xr:uid="{00000000-0005-0000-0000-0000AA620000}"/>
    <cellStyle name="Unprot 4 3 2" xfId="37329" xr:uid="{EE20A995-7B92-4565-ABA3-4E32666AA3C1}"/>
    <cellStyle name="Unprot 4 4" xfId="31388" xr:uid="{609EDF48-FF78-4B5A-AA12-A918E7044105}"/>
    <cellStyle name="Unprot 5" xfId="19466" xr:uid="{00000000-0005-0000-0000-0000AB620000}"/>
    <cellStyle name="Unprot 5 2" xfId="25424" xr:uid="{00000000-0005-0000-0000-0000AC620000}"/>
    <cellStyle name="Unprot 5 2 2" xfId="37331" xr:uid="{568B80EC-15EB-4EA4-82BA-EE876AC02B99}"/>
    <cellStyle name="Unprot 5 3" xfId="31390" xr:uid="{BBF49FA0-8040-48ED-8A5E-D3DB4247FAF4}"/>
    <cellStyle name="Unprot 6" xfId="19467" xr:uid="{00000000-0005-0000-0000-0000AD620000}"/>
    <cellStyle name="Unprot 6 2" xfId="25425" xr:uid="{00000000-0005-0000-0000-0000AE620000}"/>
    <cellStyle name="Unprot 6 2 2" xfId="37332" xr:uid="{4289861E-C2F1-47F8-A3A4-F64F55EEC6A0}"/>
    <cellStyle name="Unprot 6 3" xfId="31391" xr:uid="{1E61E809-A4A9-4577-976F-76DB2953A853}"/>
    <cellStyle name="Unprot 7" xfId="19468" xr:uid="{00000000-0005-0000-0000-0000AF620000}"/>
    <cellStyle name="Unprot 7 2" xfId="25426" xr:uid="{00000000-0005-0000-0000-0000B0620000}"/>
    <cellStyle name="Unprot 7 2 2" xfId="37333" xr:uid="{019C2541-A16D-45B3-939F-3B7A1831ABFE}"/>
    <cellStyle name="Unprot 7 3" xfId="31392" xr:uid="{E5574D5A-EF45-483B-90BD-386BEDE97DAE}"/>
    <cellStyle name="Unprot 8" xfId="19469" xr:uid="{00000000-0005-0000-0000-0000B1620000}"/>
    <cellStyle name="Unprot 8 2" xfId="25427" xr:uid="{00000000-0005-0000-0000-0000B2620000}"/>
    <cellStyle name="Unprot 8 2 2" xfId="37334" xr:uid="{59E94497-C8F2-444E-BF54-C3B621AF4DA9}"/>
    <cellStyle name="Unprot 8 3" xfId="31393" xr:uid="{02271D3D-947A-4EA4-B72C-51CF00230E90}"/>
    <cellStyle name="Unprot$" xfId="19470" xr:uid="{00000000-0005-0000-0000-0000B3620000}"/>
    <cellStyle name="Unprot$ 2" xfId="19471" xr:uid="{00000000-0005-0000-0000-0000B4620000}"/>
    <cellStyle name="Unprot$ 2 2" xfId="19472" xr:uid="{00000000-0005-0000-0000-0000B5620000}"/>
    <cellStyle name="Unprot$ 2 2 2" xfId="25429" xr:uid="{00000000-0005-0000-0000-0000B6620000}"/>
    <cellStyle name="Unprot$ 2 2 2 2" xfId="37336" xr:uid="{90D2A57D-2CF0-4CBC-B0F4-32A42EAAB518}"/>
    <cellStyle name="Unprot$ 2 2 3" xfId="31395" xr:uid="{756E4499-4E83-4127-B463-30632F699693}"/>
    <cellStyle name="Unprot$ 2 3" xfId="19473" xr:uid="{00000000-0005-0000-0000-0000B7620000}"/>
    <cellStyle name="Unprot$ 2 3 2" xfId="25430" xr:uid="{00000000-0005-0000-0000-0000B8620000}"/>
    <cellStyle name="Unprot$ 2 3 2 2" xfId="37337" xr:uid="{597291B5-5FC8-4CAC-A8CD-F39A25706264}"/>
    <cellStyle name="Unprot$ 2 3 3" xfId="31396" xr:uid="{278F342D-8DCF-4239-9AAE-0887774C0354}"/>
    <cellStyle name="Unprot$ 2 4" xfId="19474" xr:uid="{00000000-0005-0000-0000-0000B9620000}"/>
    <cellStyle name="Unprot$ 2 4 2" xfId="25431" xr:uid="{00000000-0005-0000-0000-0000BA620000}"/>
    <cellStyle name="Unprot$ 2 4 2 2" xfId="37338" xr:uid="{5DB07602-E1ED-46AC-838F-5E529A341CA4}"/>
    <cellStyle name="Unprot$ 2 4 3" xfId="31397" xr:uid="{EB937ECD-FD04-4A27-9B3A-102DFDF42D99}"/>
    <cellStyle name="Unprot$ 2 5" xfId="25428" xr:uid="{00000000-0005-0000-0000-0000BB620000}"/>
    <cellStyle name="Unprot$ 2 5 2" xfId="37335" xr:uid="{F0BFB69F-4275-44DA-858B-F69B411A4EFE}"/>
    <cellStyle name="Unprot$ 2 6" xfId="31394" xr:uid="{2BBFDCDE-AC32-4B87-87E5-784092CF5B17}"/>
    <cellStyle name="Unprot$ 3" xfId="19475" xr:uid="{00000000-0005-0000-0000-0000BC620000}"/>
    <cellStyle name="Unprot$ 3 2" xfId="25432" xr:uid="{00000000-0005-0000-0000-0000BD620000}"/>
    <cellStyle name="Unprot$ 3 2 2" xfId="37339" xr:uid="{06BF33D0-4AFA-4F57-A907-D2DC2E3CD954}"/>
    <cellStyle name="Unprot$ 3 3" xfId="31398" xr:uid="{5FB3B42C-F299-4B9D-8387-511E80C2C54A}"/>
    <cellStyle name="Unprot$ 4" xfId="19476" xr:uid="{00000000-0005-0000-0000-0000BE620000}"/>
    <cellStyle name="Unprot$ 4 2" xfId="25433" xr:uid="{00000000-0005-0000-0000-0000BF620000}"/>
    <cellStyle name="Unprot$ 4 2 2" xfId="37340" xr:uid="{108E943E-EFB6-4058-AF64-6FC2D873B500}"/>
    <cellStyle name="Unprot$ 4 3" xfId="31399" xr:uid="{13297867-C531-42DF-AF7F-821422080B1E}"/>
    <cellStyle name="Unprot$ 5" xfId="19477" xr:uid="{00000000-0005-0000-0000-0000C0620000}"/>
    <cellStyle name="Unprot$ 5 2" xfId="25434" xr:uid="{00000000-0005-0000-0000-0000C1620000}"/>
    <cellStyle name="Unprot$ 5 2 2" xfId="37341" xr:uid="{C708393B-10F6-4B15-902D-A7D500611935}"/>
    <cellStyle name="Unprot$ 5 3" xfId="31400" xr:uid="{2452BE8D-8A8F-4963-860A-D1BF06D14355}"/>
    <cellStyle name="Unprot$ 6" xfId="19478" xr:uid="{00000000-0005-0000-0000-0000C2620000}"/>
    <cellStyle name="Unprot$ 6 2" xfId="19479" xr:uid="{00000000-0005-0000-0000-0000C3620000}"/>
    <cellStyle name="Unprot$ 6 2 2" xfId="25436" xr:uid="{00000000-0005-0000-0000-0000C4620000}"/>
    <cellStyle name="Unprot$ 6 2 2 2" xfId="37343" xr:uid="{66E8EEE1-0513-4B60-B4D7-976D5EF9ECE9}"/>
    <cellStyle name="Unprot$ 6 2 3" xfId="31402" xr:uid="{F34C6D35-D599-4BD1-87F1-2B40E85385FA}"/>
    <cellStyle name="Unprot$ 6 3" xfId="19480" xr:uid="{00000000-0005-0000-0000-0000C5620000}"/>
    <cellStyle name="Unprot$ 6 3 2" xfId="25437" xr:uid="{00000000-0005-0000-0000-0000C6620000}"/>
    <cellStyle name="Unprot$ 6 3 2 2" xfId="37344" xr:uid="{6B2704CE-CF22-4270-996E-E0B2D5B328DB}"/>
    <cellStyle name="Unprot$ 6 3 3" xfId="31403" xr:uid="{CE1102C8-3E48-4C05-A2A3-5D0D06E0A32F}"/>
    <cellStyle name="Unprot$ 6 4" xfId="25435" xr:uid="{00000000-0005-0000-0000-0000C7620000}"/>
    <cellStyle name="Unprot$ 6 4 2" xfId="37342" xr:uid="{DEAC9E70-E3E5-4707-8143-7D448556ECDF}"/>
    <cellStyle name="Unprot$ 6 5" xfId="31401" xr:uid="{F7BD52FB-E8FA-4047-BC1E-6279F5F7EFEE}"/>
    <cellStyle name="Unprot$ 7" xfId="19481" xr:uid="{00000000-0005-0000-0000-0000C8620000}"/>
    <cellStyle name="Unprot$ 7 2" xfId="25438" xr:uid="{00000000-0005-0000-0000-0000C9620000}"/>
    <cellStyle name="Unprot$ 7 2 2" xfId="37345" xr:uid="{12D9BB1C-F2B3-48E5-AC11-6A033E16B76F}"/>
    <cellStyle name="Unprot$ 7 3" xfId="31404" xr:uid="{1EE1E803-E7F9-481B-A329-1B1A15B393C9}"/>
    <cellStyle name="Unprot$ 8" xfId="19482" xr:uid="{00000000-0005-0000-0000-0000CA620000}"/>
    <cellStyle name="Unprot$ 8 2" xfId="25439" xr:uid="{00000000-0005-0000-0000-0000CB620000}"/>
    <cellStyle name="Unprot$ 8 2 2" xfId="37346" xr:uid="{E599EE35-5FB4-4AE5-B49E-1F1EA3BA61C5}"/>
    <cellStyle name="Unprot$ 8 3" xfId="31405" xr:uid="{FD232769-1284-40CA-B63D-6F7DF948DCCA}"/>
    <cellStyle name="Unprot$ 9" xfId="19483" xr:uid="{00000000-0005-0000-0000-0000CC620000}"/>
    <cellStyle name="Unprot$ 9 2" xfId="25440" xr:uid="{00000000-0005-0000-0000-0000CD620000}"/>
    <cellStyle name="Unprot$ 9 2 2" xfId="37347" xr:uid="{D5B6935A-A15D-4BA2-8378-1D5D3D65198F}"/>
    <cellStyle name="Unprot$ 9 3" xfId="31406" xr:uid="{63A8F6C3-5444-4386-965C-4A32ACE1D8BC}"/>
    <cellStyle name="Unprot_2011 ERRA Nov Cost Model_v2" xfId="19484" xr:uid="{00000000-0005-0000-0000-0000CE620000}"/>
    <cellStyle name="Unprotect" xfId="19485" xr:uid="{00000000-0005-0000-0000-0000CF620000}"/>
    <cellStyle name="Unprotect 2" xfId="19486" xr:uid="{00000000-0005-0000-0000-0000D0620000}"/>
    <cellStyle name="Unprotect 2 2" xfId="25441" xr:uid="{00000000-0005-0000-0000-0000D1620000}"/>
    <cellStyle name="Unprotect 2 2 2" xfId="37348" xr:uid="{EAA473F6-31DB-4183-AEDD-FBA322B3B9BE}"/>
    <cellStyle name="Unprotect 2 3" xfId="31407" xr:uid="{9FD3B970-920B-4A0E-9F82-92A07F284635}"/>
    <cellStyle name="Unprotect 3" xfId="19487" xr:uid="{00000000-0005-0000-0000-0000D2620000}"/>
    <cellStyle name="Unprotect 3 2" xfId="25442" xr:uid="{00000000-0005-0000-0000-0000D3620000}"/>
    <cellStyle name="Unprotect 3 2 2" xfId="37349" xr:uid="{B6A3289C-47CA-4CDD-A9EB-1B7F3F22731A}"/>
    <cellStyle name="Unprotect 3 3" xfId="31408" xr:uid="{580EA1E4-678E-453D-9DB0-69F61A3ACCE9}"/>
    <cellStyle name="Unprotect 4" xfId="19488" xr:uid="{00000000-0005-0000-0000-0000D4620000}"/>
    <cellStyle name="Unprotect 4 2" xfId="25443" xr:uid="{00000000-0005-0000-0000-0000D5620000}"/>
    <cellStyle name="Unprotect 4 2 2" xfId="37350" xr:uid="{7F5173B8-927B-4CE6-B19C-B8FA69ED1BB4}"/>
    <cellStyle name="Unprotect 4 3" xfId="31409" xr:uid="{F182AC92-E4E7-431F-AA5C-20A0E0B41112}"/>
    <cellStyle name="Unprotected" xfId="19489" xr:uid="{00000000-0005-0000-0000-0000D6620000}"/>
    <cellStyle name="Unprotected 2" xfId="19490" xr:uid="{00000000-0005-0000-0000-0000D7620000}"/>
    <cellStyle name="Unprotected 3" xfId="25444" xr:uid="{00000000-0005-0000-0000-0000D8620000}"/>
    <cellStyle name="Unprotected 3 2" xfId="37351" xr:uid="{9C228C18-7BAC-4F8B-9E61-4C0688D8CB04}"/>
    <cellStyle name="Unprotected 4" xfId="31410" xr:uid="{EDC1AB62-3796-4CC0-8B37-5C643D45A1F2}"/>
    <cellStyle name="User_Defined_A" xfId="19491" xr:uid="{00000000-0005-0000-0000-0000D9620000}"/>
    <cellStyle name="UserInput" xfId="19492" xr:uid="{00000000-0005-0000-0000-0000DA620000}"/>
    <cellStyle name="UserInput (no border)" xfId="19493" xr:uid="{00000000-0005-0000-0000-0000DB620000}"/>
    <cellStyle name="UserInput (no border) 2" xfId="19494" xr:uid="{00000000-0005-0000-0000-0000DC620000}"/>
    <cellStyle name="UserInput (no border) 2 2" xfId="25447" xr:uid="{00000000-0005-0000-0000-0000DD620000}"/>
    <cellStyle name="UserInput (no border) 2 2 2" xfId="37354" xr:uid="{31A58E05-0DF7-477F-9704-E578655C42B8}"/>
    <cellStyle name="UserInput (no border) 2 3" xfId="31413" xr:uid="{B30A6CFC-BD59-4C75-8D3B-1C392F26F2E2}"/>
    <cellStyle name="UserInput (no border) 3" xfId="25446" xr:uid="{00000000-0005-0000-0000-0000DE620000}"/>
    <cellStyle name="UserInput (no border) 3 2" xfId="37353" xr:uid="{A7814422-A33A-44AB-9992-1F706A05BCEE}"/>
    <cellStyle name="UserInput (no border) 4" xfId="31412" xr:uid="{022E4546-E054-451F-A710-E2FDD7A32515}"/>
    <cellStyle name="UserInput (no border) Lrg" xfId="19495" xr:uid="{00000000-0005-0000-0000-0000DF620000}"/>
    <cellStyle name="UserInput (no border) Lrg 2" xfId="25448" xr:uid="{00000000-0005-0000-0000-0000E0620000}"/>
    <cellStyle name="UserInput (no border) Lrg 2 2" xfId="37355" xr:uid="{E8CAA9B2-403F-4E24-911C-EC9A9E977781}"/>
    <cellStyle name="UserInput (no border) Lrg 3" xfId="31414" xr:uid="{CA7658A6-D3AD-4481-8030-7B04940D475B}"/>
    <cellStyle name="UserInput (no border)_Counterparties" xfId="19496" xr:uid="{00000000-0005-0000-0000-0000E1620000}"/>
    <cellStyle name="UserInput (no border, left)" xfId="19497" xr:uid="{00000000-0005-0000-0000-0000E2620000}"/>
    <cellStyle name="UserInput (no border, left) 2" xfId="19498" xr:uid="{00000000-0005-0000-0000-0000E3620000}"/>
    <cellStyle name="UserInput (no border, left) 2 2" xfId="25450" xr:uid="{00000000-0005-0000-0000-0000E4620000}"/>
    <cellStyle name="UserInput (no border, left) 2 2 2" xfId="37357" xr:uid="{CA78AB44-FF34-4444-8DAD-35C5F10E49A5}"/>
    <cellStyle name="UserInput (no border, left) 2 3" xfId="31416" xr:uid="{F1D674C9-202A-481C-8E64-CE96DF258340}"/>
    <cellStyle name="UserInput (no border, left) 3" xfId="25449" xr:uid="{00000000-0005-0000-0000-0000E5620000}"/>
    <cellStyle name="UserInput (no border, left) 3 2" xfId="37356" xr:uid="{5A981BC2-9556-421E-B2C6-EFA0FB5A0013}"/>
    <cellStyle name="UserInput (no border, left) 4" xfId="31415" xr:uid="{C737AB82-4936-4244-891D-D336946212DE}"/>
    <cellStyle name="UserInput (no border, no font)" xfId="19499" xr:uid="{00000000-0005-0000-0000-0000E6620000}"/>
    <cellStyle name="UserInput (no border, no font) 2" xfId="19500" xr:uid="{00000000-0005-0000-0000-0000E7620000}"/>
    <cellStyle name="UserInput (no border, no font) 2 2" xfId="25452" xr:uid="{00000000-0005-0000-0000-0000E8620000}"/>
    <cellStyle name="UserInput (no border, no font) 2 2 2" xfId="37359" xr:uid="{1D0738B8-B3B1-4183-AA4C-F8B27BF472FD}"/>
    <cellStyle name="UserInput (no border, no font) 2 3" xfId="31418" xr:uid="{A9FD959B-F9C2-4AF1-AF60-5CB3550EFA06}"/>
    <cellStyle name="UserInput (no border, no font) 3" xfId="25451" xr:uid="{00000000-0005-0000-0000-0000E9620000}"/>
    <cellStyle name="UserInput (no border, no font) 3 2" xfId="37358" xr:uid="{0CF4C7C4-2A94-4ACE-8125-7168459922AB}"/>
    <cellStyle name="UserInput (no border, no font) 4" xfId="31417" xr:uid="{696A292A-AEEB-4638-88C8-56A60F4324C2}"/>
    <cellStyle name="UserInput (no border,bold)" xfId="19501" xr:uid="{00000000-0005-0000-0000-0000EA620000}"/>
    <cellStyle name="UserInput (no border,bold) 2" xfId="25453" xr:uid="{00000000-0005-0000-0000-0000EB620000}"/>
    <cellStyle name="UserInput (no border,bold) 2 2" xfId="37360" xr:uid="{E3E4361C-78F4-4147-8D1E-34CCCB4E9ACA}"/>
    <cellStyle name="UserInput (no border,bold) 3" xfId="31419" xr:uid="{79118D0C-7D0F-442F-8A0C-FA77A91C2A61}"/>
    <cellStyle name="UserInput (white)" xfId="19502" xr:uid="{00000000-0005-0000-0000-0000EC620000}"/>
    <cellStyle name="UserInput (white) 2" xfId="19503" xr:uid="{00000000-0005-0000-0000-0000ED620000}"/>
    <cellStyle name="UserInput (white) 2 2" xfId="25455" xr:uid="{00000000-0005-0000-0000-0000EE620000}"/>
    <cellStyle name="UserInput (white) 2 2 2" xfId="37362" xr:uid="{E081883F-4F31-4397-AD23-3FF86CC6861B}"/>
    <cellStyle name="UserInput (white) 2 3" xfId="31421" xr:uid="{C8F8B85F-4071-4E2D-AA3F-AE4FD95974F6}"/>
    <cellStyle name="UserInput (white) 3" xfId="25454" xr:uid="{00000000-0005-0000-0000-0000EF620000}"/>
    <cellStyle name="UserInput (white) 3 2" xfId="37361" xr:uid="{5773CC90-4929-4996-8E3C-6C9A16B42794}"/>
    <cellStyle name="UserInput (white) 4" xfId="31420" xr:uid="{56A56A6E-49C6-4EC4-8CDC-4C0D924A1AA1}"/>
    <cellStyle name="UserInput 10" xfId="19504" xr:uid="{00000000-0005-0000-0000-0000F0620000}"/>
    <cellStyle name="UserInput 10 2" xfId="25456" xr:uid="{00000000-0005-0000-0000-0000F1620000}"/>
    <cellStyle name="UserInput 10 2 2" xfId="37363" xr:uid="{185BCEAA-46F6-4824-BC81-7BAB69CC0FD0}"/>
    <cellStyle name="UserInput 10 3" xfId="31422" xr:uid="{7A8C9ACF-38F8-452D-A04E-D4FC5DE1BC21}"/>
    <cellStyle name="UserInput 11" xfId="19505" xr:uid="{00000000-0005-0000-0000-0000F2620000}"/>
    <cellStyle name="UserInput 11 2" xfId="25457" xr:uid="{00000000-0005-0000-0000-0000F3620000}"/>
    <cellStyle name="UserInput 11 2 2" xfId="37364" xr:uid="{D97547A3-4133-4D36-9A28-4DF3014FF7B4}"/>
    <cellStyle name="UserInput 11 3" xfId="31423" xr:uid="{74D34A98-6060-402D-8B8D-97C7F93633EA}"/>
    <cellStyle name="UserInput 12" xfId="19506" xr:uid="{00000000-0005-0000-0000-0000F4620000}"/>
    <cellStyle name="UserInput 12 2" xfId="25458" xr:uid="{00000000-0005-0000-0000-0000F5620000}"/>
    <cellStyle name="UserInput 12 2 2" xfId="37365" xr:uid="{73749C3A-00C9-48B7-86B5-57F163C84D99}"/>
    <cellStyle name="UserInput 12 3" xfId="31424" xr:uid="{D7958D65-5781-49A8-AF0B-75F696D75D0E}"/>
    <cellStyle name="UserInput 13" xfId="19507" xr:uid="{00000000-0005-0000-0000-0000F6620000}"/>
    <cellStyle name="UserInput 13 2" xfId="25459" xr:uid="{00000000-0005-0000-0000-0000F7620000}"/>
    <cellStyle name="UserInput 13 2 2" xfId="37366" xr:uid="{AB93ADAD-50D2-423F-AF09-7162AF3D4499}"/>
    <cellStyle name="UserInput 13 3" xfId="31425" xr:uid="{32787AE1-4882-4E95-9B53-A1096755E17C}"/>
    <cellStyle name="UserInput 14" xfId="19508" xr:uid="{00000000-0005-0000-0000-0000F8620000}"/>
    <cellStyle name="UserInput 14 2" xfId="25460" xr:uid="{00000000-0005-0000-0000-0000F9620000}"/>
    <cellStyle name="UserInput 14 2 2" xfId="37367" xr:uid="{BF8720CE-F6ED-48D7-BC41-FD9C4FE030B6}"/>
    <cellStyle name="UserInput 14 3" xfId="31426" xr:uid="{1450BFFE-BCBB-4A3E-BB93-2D903C93DFEE}"/>
    <cellStyle name="UserInput 15" xfId="25445" xr:uid="{00000000-0005-0000-0000-0000FA620000}"/>
    <cellStyle name="UserInput 15 2" xfId="37352" xr:uid="{CD1DADDB-21E2-4A97-B92B-CC9D6A75467A}"/>
    <cellStyle name="UserInput 16" xfId="25572" xr:uid="{00000000-0005-0000-0000-0000FB620000}"/>
    <cellStyle name="UserInput 16 2" xfId="37479" xr:uid="{E8AB0200-88C0-4886-B219-DDCCE2B333AE}"/>
    <cellStyle name="UserInput 17" xfId="24632" xr:uid="{00000000-0005-0000-0000-0000FC620000}"/>
    <cellStyle name="UserInput 17 2" xfId="36539" xr:uid="{8CF49860-26DB-479D-835E-C07290AFFF66}"/>
    <cellStyle name="UserInput 18" xfId="31411" xr:uid="{5E66CE45-E8BE-400D-B629-9EE09E25EEEE}"/>
    <cellStyle name="UserInput 2" xfId="19509" xr:uid="{00000000-0005-0000-0000-0000FD620000}"/>
    <cellStyle name="UserInput 2 2" xfId="25461" xr:uid="{00000000-0005-0000-0000-0000FE620000}"/>
    <cellStyle name="UserInput 2 2 2" xfId="37368" xr:uid="{52FCC04B-D323-491F-886A-1BEB82CC674A}"/>
    <cellStyle name="UserInput 2 3" xfId="31427" xr:uid="{8B1BF672-B7DA-4EFE-A9DD-D91176B2AE23}"/>
    <cellStyle name="UserInput 3" xfId="19510" xr:uid="{00000000-0005-0000-0000-0000FF620000}"/>
    <cellStyle name="UserInput 3 2" xfId="25462" xr:uid="{00000000-0005-0000-0000-000000630000}"/>
    <cellStyle name="UserInput 3 2 2" xfId="37369" xr:uid="{52917EEA-81F8-44D8-BA73-87689A300CBF}"/>
    <cellStyle name="UserInput 3 3" xfId="31428" xr:uid="{C8AB8144-6D56-47BC-B473-6D801B8638F7}"/>
    <cellStyle name="UserInput 4" xfId="19511" xr:uid="{00000000-0005-0000-0000-000001630000}"/>
    <cellStyle name="UserInput 4 2" xfId="25463" xr:uid="{00000000-0005-0000-0000-000002630000}"/>
    <cellStyle name="UserInput 4 2 2" xfId="37370" xr:uid="{37DA6579-A07D-43D2-AE73-C15A08CC75A6}"/>
    <cellStyle name="UserInput 4 3" xfId="31429" xr:uid="{001CF08B-3762-4847-AC02-57BAFBB54885}"/>
    <cellStyle name="UserInput 5" xfId="19512" xr:uid="{00000000-0005-0000-0000-000003630000}"/>
    <cellStyle name="UserInput 5 2" xfId="25464" xr:uid="{00000000-0005-0000-0000-000004630000}"/>
    <cellStyle name="UserInput 5 2 2" xfId="37371" xr:uid="{280C7089-A89A-4F4C-BD8D-3F80DFCF75A1}"/>
    <cellStyle name="UserInput 5 3" xfId="31430" xr:uid="{9A84C0E6-EEC5-4C28-B60D-6B8909F8F4F1}"/>
    <cellStyle name="UserInput 6" xfId="19513" xr:uid="{00000000-0005-0000-0000-000005630000}"/>
    <cellStyle name="UserInput 6 2" xfId="25465" xr:uid="{00000000-0005-0000-0000-000006630000}"/>
    <cellStyle name="UserInput 6 2 2" xfId="37372" xr:uid="{0E724845-B969-49E2-A484-D9AB80B4AABD}"/>
    <cellStyle name="UserInput 6 3" xfId="31431" xr:uid="{0C4F14A8-2F13-486E-904E-9D012CDBE661}"/>
    <cellStyle name="UserInput 7" xfId="19514" xr:uid="{00000000-0005-0000-0000-000007630000}"/>
    <cellStyle name="UserInput 7 2" xfId="25466" xr:uid="{00000000-0005-0000-0000-000008630000}"/>
    <cellStyle name="UserInput 7 2 2" xfId="37373" xr:uid="{8A44AC2B-4A5B-42E6-B26C-A01EB324F21C}"/>
    <cellStyle name="UserInput 7 3" xfId="31432" xr:uid="{06E153AC-0EA0-4F85-9293-B58065249767}"/>
    <cellStyle name="UserInput 8" xfId="19515" xr:uid="{00000000-0005-0000-0000-000009630000}"/>
    <cellStyle name="UserInput 8 2" xfId="25467" xr:uid="{00000000-0005-0000-0000-00000A630000}"/>
    <cellStyle name="UserInput 8 2 2" xfId="37374" xr:uid="{4151B0CC-3399-4D4C-A4A6-337211684F35}"/>
    <cellStyle name="UserInput 8 3" xfId="31433" xr:uid="{A2641D00-A308-4665-A942-3E4E409F67EF}"/>
    <cellStyle name="UserInput 9" xfId="19516" xr:uid="{00000000-0005-0000-0000-00000B630000}"/>
    <cellStyle name="UserInput 9 2" xfId="25468" xr:uid="{00000000-0005-0000-0000-00000C630000}"/>
    <cellStyle name="UserInput 9 2 2" xfId="37375" xr:uid="{849A3BB5-2D66-4ABD-8280-C2FFA39A9040}"/>
    <cellStyle name="UserInput 9 3" xfId="31434" xr:uid="{398B855B-9856-413A-9459-B7E711CE3DBE}"/>
    <cellStyle name="UserInput_04-06 Production Month" xfId="19517" xr:uid="{00000000-0005-0000-0000-00000D630000}"/>
    <cellStyle name="Value" xfId="19518" xr:uid="{00000000-0005-0000-0000-00000E630000}"/>
    <cellStyle name="Value 2" xfId="19519" xr:uid="{00000000-0005-0000-0000-00000F630000}"/>
    <cellStyle name="Value 2 2" xfId="25469" xr:uid="{00000000-0005-0000-0000-000010630000}"/>
    <cellStyle name="Value 2 2 2" xfId="37376" xr:uid="{45C63F9C-C384-4233-B2E6-09BFC831759E}"/>
    <cellStyle name="Value 2 3" xfId="31435" xr:uid="{824E94CA-2EEB-4263-8B18-10D9BF6CA3FC}"/>
    <cellStyle name="Value 3" xfId="19520" xr:uid="{00000000-0005-0000-0000-000011630000}"/>
    <cellStyle name="Value 3 2" xfId="25470" xr:uid="{00000000-0005-0000-0000-000012630000}"/>
    <cellStyle name="Value 3 2 2" xfId="37377" xr:uid="{0CE6ECA6-8BEE-4EC7-A816-26954E09D628}"/>
    <cellStyle name="Value 3 3" xfId="31436" xr:uid="{DA364AE6-B076-43D0-829D-299B014297B1}"/>
    <cellStyle name="Vert18" xfId="19521" xr:uid="{00000000-0005-0000-0000-000013630000}"/>
    <cellStyle name="Vert18 2" xfId="19522" xr:uid="{00000000-0005-0000-0000-000014630000}"/>
    <cellStyle name="Vert18 2 2" xfId="25472" xr:uid="{00000000-0005-0000-0000-000015630000}"/>
    <cellStyle name="Vert18 2 2 2" xfId="37379" xr:uid="{80F26A88-3BAA-4497-81DA-35555A419E51}"/>
    <cellStyle name="Vert18 2 3" xfId="31438" xr:uid="{F77E4808-982C-40DD-A400-60920A4A14F6}"/>
    <cellStyle name="Vert18 3" xfId="25471" xr:uid="{00000000-0005-0000-0000-000016630000}"/>
    <cellStyle name="Vert18 3 2" xfId="37378" xr:uid="{897B4260-CFE9-4E21-B0EE-5BBB1A17751A}"/>
    <cellStyle name="Vert18 4" xfId="31437" xr:uid="{0BA2FB5E-0D58-4B2E-B299-B780883EF8EB}"/>
    <cellStyle name="Vert26" xfId="19523" xr:uid="{00000000-0005-0000-0000-000017630000}"/>
    <cellStyle name="Vert26 2" xfId="25473" xr:uid="{00000000-0005-0000-0000-000018630000}"/>
    <cellStyle name="Vert26 2 2" xfId="37380" xr:uid="{DF6F20A5-F4EB-4445-A596-1CF959AA4A9C}"/>
    <cellStyle name="Vert26 3" xfId="31439" xr:uid="{25828056-0025-4C1A-A1B1-5BD07B850E79}"/>
    <cellStyle name="Währung [0]_Compiling Utility Macros" xfId="19524" xr:uid="{00000000-0005-0000-0000-000019630000}"/>
    <cellStyle name="Währung_Compiling Utility Macros" xfId="19525" xr:uid="{00000000-0005-0000-0000-00001A630000}"/>
    <cellStyle name="Warning Text 10" xfId="19526" xr:uid="{00000000-0005-0000-0000-00001B630000}"/>
    <cellStyle name="Warning Text 10 2" xfId="25474" xr:uid="{00000000-0005-0000-0000-00001C630000}"/>
    <cellStyle name="Warning Text 10 2 2" xfId="37381" xr:uid="{07C5DD8E-698F-4771-8B3D-29199B43344E}"/>
    <cellStyle name="Warning Text 10 3" xfId="31440" xr:uid="{1046F630-2A3D-4648-9DD8-5F7DF14CC836}"/>
    <cellStyle name="Warning Text 11" xfId="19527" xr:uid="{00000000-0005-0000-0000-00001D630000}"/>
    <cellStyle name="Warning Text 12" xfId="19528" xr:uid="{00000000-0005-0000-0000-00001E630000}"/>
    <cellStyle name="Warning Text 2" xfId="19529" xr:uid="{00000000-0005-0000-0000-00001F630000}"/>
    <cellStyle name="Warning Text 2 2" xfId="19530" xr:uid="{00000000-0005-0000-0000-000020630000}"/>
    <cellStyle name="Warning Text 2 2 2" xfId="19531" xr:uid="{00000000-0005-0000-0000-000021630000}"/>
    <cellStyle name="Warning Text 2 2 2 2" xfId="25476" xr:uid="{00000000-0005-0000-0000-000022630000}"/>
    <cellStyle name="Warning Text 2 2 2 2 2" xfId="37383" xr:uid="{63EFEC1E-9DFF-4CD0-88F9-66E934D66ED8}"/>
    <cellStyle name="Warning Text 2 2 2 3" xfId="31442" xr:uid="{E965A349-BAB2-4732-848F-D64381236D06}"/>
    <cellStyle name="Warning Text 2 2 3" xfId="19532" xr:uid="{00000000-0005-0000-0000-000023630000}"/>
    <cellStyle name="Warning Text 2 2 3 2" xfId="25477" xr:uid="{00000000-0005-0000-0000-000024630000}"/>
    <cellStyle name="Warning Text 2 2 3 2 2" xfId="37384" xr:uid="{42AA067D-52DA-422D-AA57-759C42E139C9}"/>
    <cellStyle name="Warning Text 2 2 3 3" xfId="31443" xr:uid="{4995C78D-2F9E-43A5-BDE6-717152E0542D}"/>
    <cellStyle name="Warning Text 2 2 4" xfId="25475" xr:uid="{00000000-0005-0000-0000-000025630000}"/>
    <cellStyle name="Warning Text 2 2 4 2" xfId="37382" xr:uid="{CCF7B37E-97B2-42E4-AC93-E81B66E08BD0}"/>
    <cellStyle name="Warning Text 2 2 5" xfId="31441" xr:uid="{A98C7454-C422-4AE2-84C5-22BAD4BBCB70}"/>
    <cellStyle name="Warning Text 2 3" xfId="19533" xr:uid="{00000000-0005-0000-0000-000026630000}"/>
    <cellStyle name="Warning Text 2 3 2" xfId="25478" xr:uid="{00000000-0005-0000-0000-000027630000}"/>
    <cellStyle name="Warning Text 2 3 2 2" xfId="37385" xr:uid="{5B50C6C7-4CEC-425D-BFE5-D1F5D2EC356E}"/>
    <cellStyle name="Warning Text 2 3 3" xfId="31444" xr:uid="{1DB892BB-5B4C-4331-B53F-08E6834705F9}"/>
    <cellStyle name="Warning Text 2 4" xfId="19534" xr:uid="{00000000-0005-0000-0000-000028630000}"/>
    <cellStyle name="Warning Text 2 4 2" xfId="25479" xr:uid="{00000000-0005-0000-0000-000029630000}"/>
    <cellStyle name="Warning Text 2 4 2 2" xfId="37386" xr:uid="{E24C20B6-1377-400E-8CAA-087AAD1A9302}"/>
    <cellStyle name="Warning Text 2 4 3" xfId="31445" xr:uid="{8B7A63C5-FBDF-47BA-B881-2BBECC9983A3}"/>
    <cellStyle name="Warning Text 2 5" xfId="19535" xr:uid="{00000000-0005-0000-0000-00002A630000}"/>
    <cellStyle name="Warning Text 2 5 2" xfId="25480" xr:uid="{00000000-0005-0000-0000-00002B630000}"/>
    <cellStyle name="Warning Text 2 5 2 2" xfId="37387" xr:uid="{763C9AC9-D992-4E2B-A3D5-37011AD8A908}"/>
    <cellStyle name="Warning Text 2 5 3" xfId="31446" xr:uid="{162ED5D8-73F7-4608-912F-F9A838A179DC}"/>
    <cellStyle name="Warning Text 2 6" xfId="19536" xr:uid="{00000000-0005-0000-0000-00002C630000}"/>
    <cellStyle name="Warning Text 2 6 2" xfId="25481" xr:uid="{00000000-0005-0000-0000-00002D630000}"/>
    <cellStyle name="Warning Text 2 6 2 2" xfId="37388" xr:uid="{051B0404-76DE-42FC-A545-21E9D856F6AA}"/>
    <cellStyle name="Warning Text 2 6 3" xfId="31447" xr:uid="{B498D8ED-3EAC-4542-85B6-1264358EA695}"/>
    <cellStyle name="Warning Text 2 7" xfId="19537" xr:uid="{00000000-0005-0000-0000-00002E630000}"/>
    <cellStyle name="Warning Text 2 7 2" xfId="25482" xr:uid="{00000000-0005-0000-0000-00002F630000}"/>
    <cellStyle name="Warning Text 2 7 2 2" xfId="37389" xr:uid="{92ABB591-30FC-4A6C-8FA9-430A5150C765}"/>
    <cellStyle name="Warning Text 2 7 3" xfId="31448" xr:uid="{292785D1-0865-4454-82EE-C5605DF2E025}"/>
    <cellStyle name="Warning Text 2 8" xfId="19538" xr:uid="{00000000-0005-0000-0000-000030630000}"/>
    <cellStyle name="Warning Text 2 8 2" xfId="25483" xr:uid="{00000000-0005-0000-0000-000031630000}"/>
    <cellStyle name="Warning Text 2 8 2 2" xfId="37390" xr:uid="{A2F3DD7A-5AA8-4F96-BB5A-0E7A3CDDE594}"/>
    <cellStyle name="Warning Text 2 8 3" xfId="31449" xr:uid="{3C2B2B6D-9FA0-433C-8E01-EC219007250A}"/>
    <cellStyle name="Warning Text 3" xfId="19539" xr:uid="{00000000-0005-0000-0000-000032630000}"/>
    <cellStyle name="Warning Text 3 2" xfId="19540" xr:uid="{00000000-0005-0000-0000-000033630000}"/>
    <cellStyle name="Warning Text 3 2 2" xfId="19541" xr:uid="{00000000-0005-0000-0000-000034630000}"/>
    <cellStyle name="Warning Text 3 2 2 2" xfId="25486" xr:uid="{00000000-0005-0000-0000-000035630000}"/>
    <cellStyle name="Warning Text 3 2 2 2 2" xfId="37393" xr:uid="{3D1A191F-85C5-42D7-A23D-E17D846D67F4}"/>
    <cellStyle name="Warning Text 3 2 2 3" xfId="31452" xr:uid="{4B436B79-3AE4-4DBD-8E84-C52597E46D05}"/>
    <cellStyle name="Warning Text 3 2 3" xfId="25485" xr:uid="{00000000-0005-0000-0000-000036630000}"/>
    <cellStyle name="Warning Text 3 2 3 2" xfId="37392" xr:uid="{FE895CFD-2438-402A-9AF8-C6EC6575C234}"/>
    <cellStyle name="Warning Text 3 2 4" xfId="31451" xr:uid="{C409E9E9-3FA9-4082-8F8B-D80DE456EB23}"/>
    <cellStyle name="Warning Text 3 3" xfId="19542" xr:uid="{00000000-0005-0000-0000-000037630000}"/>
    <cellStyle name="Warning Text 3 3 2" xfId="25487" xr:uid="{00000000-0005-0000-0000-000038630000}"/>
    <cellStyle name="Warning Text 3 3 2 2" xfId="37394" xr:uid="{F8F36398-7961-4153-B895-764113148CFD}"/>
    <cellStyle name="Warning Text 3 3 3" xfId="31453" xr:uid="{64DD4D7D-1681-4E03-A237-87DA56123FD9}"/>
    <cellStyle name="Warning Text 3 4" xfId="19543" xr:uid="{00000000-0005-0000-0000-000039630000}"/>
    <cellStyle name="Warning Text 3 5" xfId="25484" xr:uid="{00000000-0005-0000-0000-00003A630000}"/>
    <cellStyle name="Warning Text 3 5 2" xfId="37391" xr:uid="{F91655E1-94D8-42DD-B36C-7CBE97ABF13B}"/>
    <cellStyle name="Warning Text 3 6" xfId="31450" xr:uid="{182A4E5B-E6DE-4465-9F46-2E9D9E2A05F0}"/>
    <cellStyle name="Warning Text 4" xfId="19544" xr:uid="{00000000-0005-0000-0000-00003B630000}"/>
    <cellStyle name="Warning Text 4 2" xfId="19545" xr:uid="{00000000-0005-0000-0000-00003C630000}"/>
    <cellStyle name="Warning Text 4 2 2" xfId="19546" xr:uid="{00000000-0005-0000-0000-00003D630000}"/>
    <cellStyle name="Warning Text 4 2 2 2" xfId="25490" xr:uid="{00000000-0005-0000-0000-00003E630000}"/>
    <cellStyle name="Warning Text 4 2 2 2 2" xfId="37397" xr:uid="{6FBD679D-8F61-44B9-BD0C-BA853798616A}"/>
    <cellStyle name="Warning Text 4 2 2 3" xfId="31456" xr:uid="{CE9667BC-B737-479F-B7B7-10A98327BF49}"/>
    <cellStyle name="Warning Text 4 2 3" xfId="25489" xr:uid="{00000000-0005-0000-0000-00003F630000}"/>
    <cellStyle name="Warning Text 4 2 3 2" xfId="37396" xr:uid="{589154FD-6169-485D-9664-55976EC8C462}"/>
    <cellStyle name="Warning Text 4 2 4" xfId="31455" xr:uid="{35E411D7-7F5C-4DEC-A8E1-20164E7E261E}"/>
    <cellStyle name="Warning Text 4 3" xfId="19547" xr:uid="{00000000-0005-0000-0000-000040630000}"/>
    <cellStyle name="Warning Text 4 3 2" xfId="25491" xr:uid="{00000000-0005-0000-0000-000041630000}"/>
    <cellStyle name="Warning Text 4 3 2 2" xfId="37398" xr:uid="{7FF9F176-EC99-4F0D-951A-19B31D719716}"/>
    <cellStyle name="Warning Text 4 3 3" xfId="31457" xr:uid="{FC69717B-91B7-46C2-B572-CD55CD6C2FCD}"/>
    <cellStyle name="Warning Text 4 4" xfId="19548" xr:uid="{00000000-0005-0000-0000-000042630000}"/>
    <cellStyle name="Warning Text 4 5" xfId="25488" xr:uid="{00000000-0005-0000-0000-000043630000}"/>
    <cellStyle name="Warning Text 4 5 2" xfId="37395" xr:uid="{1E80DD42-FCC5-4815-85F8-B0D6C894E0C3}"/>
    <cellStyle name="Warning Text 4 6" xfId="31454" xr:uid="{2FB86DB5-C6D2-4DCB-AC06-F06E14F6AA82}"/>
    <cellStyle name="Warning Text 5" xfId="19549" xr:uid="{00000000-0005-0000-0000-000044630000}"/>
    <cellStyle name="Warning Text 5 2" xfId="19550" xr:uid="{00000000-0005-0000-0000-000045630000}"/>
    <cellStyle name="Warning Text 5 3" xfId="25492" xr:uid="{00000000-0005-0000-0000-000046630000}"/>
    <cellStyle name="Warning Text 5 3 2" xfId="37399" xr:uid="{A5D48CF4-0DA6-49C1-82B2-B787A9CEB0DB}"/>
    <cellStyle name="Warning Text 5 4" xfId="31458" xr:uid="{71F77202-EB60-4A7F-BFB9-1E35DB8B8B38}"/>
    <cellStyle name="Warning Text 6" xfId="19551" xr:uid="{00000000-0005-0000-0000-000047630000}"/>
    <cellStyle name="Warning Text 6 2" xfId="25493" xr:uid="{00000000-0005-0000-0000-000048630000}"/>
    <cellStyle name="Warning Text 6 2 2" xfId="37400" xr:uid="{5CDE54F6-7C85-486D-918B-0AA8C954BA97}"/>
    <cellStyle name="Warning Text 6 3" xfId="31459" xr:uid="{2DD76BAA-6B80-4F53-9D50-79F36F5C383F}"/>
    <cellStyle name="Warning Text 7" xfId="19552" xr:uid="{00000000-0005-0000-0000-000049630000}"/>
    <cellStyle name="Warning Text 7 2" xfId="25494" xr:uid="{00000000-0005-0000-0000-00004A630000}"/>
    <cellStyle name="Warning Text 7 2 2" xfId="37401" xr:uid="{373D9696-BD70-43D0-8850-4017146BA367}"/>
    <cellStyle name="Warning Text 7 3" xfId="31460" xr:uid="{4A9FD7D6-1298-4CCE-8E38-84DE70F177C6}"/>
    <cellStyle name="Warning Text 8" xfId="19553" xr:uid="{00000000-0005-0000-0000-00004B630000}"/>
    <cellStyle name="Warning Text 8 2" xfId="25495" xr:uid="{00000000-0005-0000-0000-00004C630000}"/>
    <cellStyle name="Warning Text 8 2 2" xfId="37402" xr:uid="{112231B5-CCF9-4FA4-8D4A-DED9A554A902}"/>
    <cellStyle name="Warning Text 8 3" xfId="31461" xr:uid="{3565313E-289B-49B1-ACE5-ACBFA8ED1EC4}"/>
    <cellStyle name="Warning Text 9" xfId="19554" xr:uid="{00000000-0005-0000-0000-00004D630000}"/>
    <cellStyle name="Warning Text 9 2" xfId="25496" xr:uid="{00000000-0005-0000-0000-00004E630000}"/>
    <cellStyle name="Warning Text 9 2 2" xfId="37403" xr:uid="{F343F321-DD2C-4261-9A06-92918713FE6F}"/>
    <cellStyle name="Warning Text 9 3" xfId="31462" xr:uid="{66560C28-3C5B-4845-89DB-21671EB74C2A}"/>
    <cellStyle name="Year" xfId="19555" xr:uid="{00000000-0005-0000-0000-00004F630000}"/>
    <cellStyle name="Year 2" xfId="19556" xr:uid="{00000000-0005-0000-0000-000050630000}"/>
    <cellStyle name="Year 3" xfId="25497" xr:uid="{00000000-0005-0000-0000-000051630000}"/>
    <cellStyle name="Year 3 2" xfId="37404" xr:uid="{C2372915-C643-441A-A6DE-B856D949C469}"/>
    <cellStyle name="Year 4" xfId="31463" xr:uid="{AE177E95-4DE3-45B1-9AFC-0742C35D2ED1}"/>
    <cellStyle name="Yellow" xfId="19557" xr:uid="{00000000-0005-0000-0000-000052630000}"/>
    <cellStyle name="Yellow 2" xfId="31464" xr:uid="{7620A0F6-46B5-45E4-8322-00742612740E}"/>
    <cellStyle name="⠠散瑮牥搩 䠀礀瀀攀爀氀椀渀欀" xfId="19558" xr:uid="{00000000-0005-0000-0000-000053630000}"/>
    <cellStyle name="⠠散瑮牥搩 䠀礀瀀攀爀氀椀渀欀 2" xfId="25498" xr:uid="{00000000-0005-0000-0000-000054630000}"/>
    <cellStyle name="⠠散瑮牥搩 䠀礀瀀攀爀氀椀渀欀 2 2" xfId="37405" xr:uid="{20BD9610-76B9-4F3E-9949-1DB523DD2D54}"/>
    <cellStyle name="⠠散瑮牥搩 䠀礀瀀攀爀氀椀渀欀 3" xfId="31465" xr:uid="{92F518D7-7146-40BF-B7D0-F817F8899A7A}"/>
    <cellStyle name="⠠敬瑦爩搩 䠀礀瀀攀爀氀椀" xfId="19559" xr:uid="{00000000-0005-0000-0000-000055630000}"/>
    <cellStyle name="⠠敬瑦爩搩 䠀礀瀀攀爀氀椀 2" xfId="25499" xr:uid="{00000000-0005-0000-0000-000056630000}"/>
    <cellStyle name="⠠敬瑦爩搩 䠀礀瀀攀爀氀椀 2 2" xfId="37406" xr:uid="{CBE59057-742F-4AAD-AAFC-E274EC70B370}"/>
    <cellStyle name="⠠敬瑦爩搩 䠀礀瀀攀爀氀椀 3" xfId="31466" xr:uid="{36539381-1F38-457B-99D2-55772C8C26B9}"/>
    <cellStyle name="⠠楲桧⥴搩 䠀礀瀀攀爀氀椀渀" xfId="19560" xr:uid="{00000000-0005-0000-0000-000057630000}"/>
    <cellStyle name="⠠楲桧⥴搩 䠀礀瀀攀爀氀椀渀 2" xfId="25500" xr:uid="{00000000-0005-0000-0000-000058630000}"/>
    <cellStyle name="⠠楲桧⥴搩 䠀礀瀀攀爀氀椀渀 2 2" xfId="37407" xr:uid="{ABDE6348-FCD6-4BE9-8FFC-BF3BD59DC9B9}"/>
    <cellStyle name="⠠楲桧⥴搩 䠀礀瀀攀爀氀椀渀 3" xfId="31467" xr:uid="{AC7612ED-301D-4BEE-B5E3-7C8BFD3C6977}"/>
    <cellStyle name="ㅧ氲畣慬楴湯䡳礀" xfId="19561" xr:uid="{00000000-0005-0000-0000-000059630000}"/>
    <cellStyle name="ㅧ氲畣慬楴湯䡳礀 2" xfId="25501" xr:uid="{00000000-0005-0000-0000-00005A630000}"/>
    <cellStyle name="ㅧ氲畣慬楴湯䡳礀 2 2" xfId="37408" xr:uid="{FA5A4BAF-EE5C-4ADD-B391-B77736D797DE}"/>
    <cellStyle name="ㅧ氲畣慬楴湯䡳礀 3" xfId="31468" xr:uid="{F8DB12ED-9CB0-4CFA-8761-E5E858A4E7AE}"/>
    <cellStyle name="㉧氲畣慬楴湯䡳礀" xfId="19562" xr:uid="{00000000-0005-0000-0000-00005B630000}"/>
    <cellStyle name="㉧氲畣慬楴湯䡳礀 2" xfId="25502" xr:uid="{00000000-0005-0000-0000-00005C630000}"/>
    <cellStyle name="㉧氲畣慬楴湯䡳礀 2 2" xfId="37409" xr:uid="{3D79179C-618F-443E-8A9E-326F2D429F03}"/>
    <cellStyle name="㉧氲畣慬楴湯䡳礀 3" xfId="31469" xr:uid="{D3B78D21-50E5-42E2-AE75-39828C1AFA03}"/>
    <cellStyle name="匠祴敬弱䍃R礀瀀攀爀氀椀渀欀" xfId="19563" xr:uid="{00000000-0005-0000-0000-00005D630000}"/>
    <cellStyle name="匠祴敬弱䍃R礀瀀攀爀氀椀渀欀 2" xfId="25503" xr:uid="{00000000-0005-0000-0000-00005E630000}"/>
    <cellStyle name="匠祴敬弱䍃R礀瀀攀爀氀椀渀欀 2 2" xfId="37410" xr:uid="{BC9AB6BA-C4FA-4B42-9CB3-6AB7707C6E76}"/>
    <cellStyle name="匠祴敬弱䍃R礀瀀攀爀氀椀渀欀 3" xfId="31470" xr:uid="{39F93C2A-D898-4EB9-90A3-DBFE429BC16B}"/>
    <cellStyle name="匠祴敬琱嵎⡜␢⌢⌬〣〮⥜〰〰〰" xfId="19564" xr:uid="{00000000-0005-0000-0000-00005F630000}"/>
    <cellStyle name="匠祴敬琱嵎⡜␢⌢⌬〣〮⥜〰〰〰 2" xfId="25504" xr:uid="{00000000-0005-0000-0000-000060630000}"/>
    <cellStyle name="匠祴敬琱嵎⡜␢⌢⌬〣〮⥜〰〰〰 2 2" xfId="37411" xr:uid="{519C8261-0E22-4EE9-9266-5F9BEC6CBF45}"/>
    <cellStyle name="匠祴敬琱嵎⡜␢⌢⌬〣〮⥜〰〰〰 3" xfId="31471" xr:uid="{22328BFE-D1A0-48E9-8CC6-D742D47BDA91}"/>
    <cellStyle name="匠祴敬琲嵎⡜␢⌢⌬〣〮⥜〰〰〰" xfId="19565" xr:uid="{00000000-0005-0000-0000-000061630000}"/>
    <cellStyle name="匠祴敬琲嵎⡜␢⌢⌬〣〮⥜〰〰〰 2" xfId="25505" xr:uid="{00000000-0005-0000-0000-000062630000}"/>
    <cellStyle name="匠祴敬琲嵎⡜␢⌢⌬〣〮⥜〰〰〰 2 2" xfId="37412" xr:uid="{CCBE9E79-B6CD-4143-859A-924E4EE19636}"/>
    <cellStyle name="匠祴敬琲嵎⡜␢⌢⌬〣〮⥜〰〰〰 3" xfId="31472" xr:uid="{8005D612-5E07-49FD-A231-176E1F96715D}"/>
    <cellStyle name="匠祴敬琳嵎⡜␢⌢⌬〣〮⥜〰〰〰" xfId="19566" xr:uid="{00000000-0005-0000-0000-000063630000}"/>
    <cellStyle name="匠祴敬琳嵎⡜␢⌢⌬〣〮⥜〰〰〰 2" xfId="25506" xr:uid="{00000000-0005-0000-0000-000064630000}"/>
    <cellStyle name="匠祴敬琳嵎⡜␢⌢⌬〣〮⥜〰〰〰 2 2" xfId="37413" xr:uid="{24A51A38-40C4-4B6E-802F-04D78F07D49D}"/>
    <cellStyle name="匠祴敬琳嵎⡜␢⌢⌬〣〮⥜〰〰〰 3" xfId="31473" xr:uid="{FCB068E3-77D0-4F55-9B8C-3D23E0318DF1}"/>
    <cellStyle name="匠祴敬琴嵎⡜␢⌢⌬〣〮⥜〰〰〰" xfId="19567" xr:uid="{00000000-0005-0000-0000-000065630000}"/>
    <cellStyle name="匠祴敬琴嵎⡜␢⌢⌬〣〮⥜〰〰〰 2" xfId="25507" xr:uid="{00000000-0005-0000-0000-000066630000}"/>
    <cellStyle name="匠祴敬琴嵎⡜␢⌢⌬〣〮⥜〰〰〰 2 2" xfId="37414" xr:uid="{2E8C37BB-E339-483F-804B-6A99B6D779AF}"/>
    <cellStyle name="匠祴敬琴嵎⡜␢⌢⌬〣〮⥜〰〰〰 3" xfId="31474" xr:uid="{98D8E239-67C9-4A38-A81B-E790760831AA}"/>
    <cellStyle name="匠祴敬琵嵎⡜␢⌢⌬〣〮⥜〰〰〰" xfId="19568" xr:uid="{00000000-0005-0000-0000-000067630000}"/>
    <cellStyle name="匠祴敬琵嵎⡜␢⌢⌬〣〮⥜〰〰〰 2" xfId="25508" xr:uid="{00000000-0005-0000-0000-000068630000}"/>
    <cellStyle name="匠祴敬琵嵎⡜␢⌢⌬〣〮⥜〰〰〰 2 2" xfId="37415" xr:uid="{E053ED95-0682-4CDA-BB9E-65A6BD559F48}"/>
    <cellStyle name="匠祴敬琵嵎⡜␢⌢⌬〣〮⥜〰〰〰 3" xfId="31475" xr:uid="{1A6FBA88-5A62-477E-903D-7E2A64C17E35}"/>
    <cellStyle name="匠祴敬琶嵎⡜␢⌢⌬〣〮⥜〰〰〰" xfId="19569" xr:uid="{00000000-0005-0000-0000-000069630000}"/>
    <cellStyle name="匠祴敬琶嵎⡜␢⌢⌬〣〮⥜〰〰〰 2" xfId="25509" xr:uid="{00000000-0005-0000-0000-00006A630000}"/>
    <cellStyle name="匠祴敬琶嵎⡜␢⌢⌬〣〮⥜〰〰〰 2 2" xfId="37416" xr:uid="{58272FA2-6FC5-4919-8E16-890AA3FEBECC}"/>
    <cellStyle name="匠祴敬琶嵎⡜␢⌢⌬〣〮⥜〰〰〰 3" xfId="31476" xr:uid="{6681F3A9-AD20-4401-9D1C-1D4782655D1C}"/>
    <cellStyle name="匠祴敬琷嵎⡜␢⌢⌬〣〮⥜〰〰〰" xfId="19570" xr:uid="{00000000-0005-0000-0000-00006B630000}"/>
    <cellStyle name="匠祴敬琷嵎⡜␢⌢⌬〣〮⥜〰〰〰 2" xfId="25510" xr:uid="{00000000-0005-0000-0000-00006C630000}"/>
    <cellStyle name="匠祴敬琷嵎⡜␢⌢⌬〣〮⥜〰〰〰 2 2" xfId="37417" xr:uid="{5041931F-9D2A-4ED5-8145-6C449DF39F51}"/>
    <cellStyle name="匠祴敬琷嵎⡜␢⌢⌬〣〮⥜〰〰〰 3" xfId="31477" xr:uid="{E8B47CE6-33C8-40E2-8783-892142070EC7}"/>
    <cellStyle name="匠祴敬琸嵎⡜␢⌢⌬〣〮⥜〰〰〰" xfId="19571" xr:uid="{00000000-0005-0000-0000-00006D630000}"/>
    <cellStyle name="匠祴敬琸嵎⡜␢⌢⌬〣〮⥜〰〰〰 2" xfId="25511" xr:uid="{00000000-0005-0000-0000-00006E630000}"/>
    <cellStyle name="匠祴敬琸嵎⡜␢⌢⌬〣〮⥜〰〰〰 2 2" xfId="37418" xr:uid="{342F8DAC-6C2C-426B-8BBF-8351C943229A}"/>
    <cellStyle name="匠祴敬琸嵎⡜␢⌢⌬〣〮⥜〰〰〰 3" xfId="31478" xr:uid="{0B780756-2BE3-4D99-82D2-1B1537435098}"/>
    <cellStyle name="弰䍃敒琸嵎⡜␢⌢⌬" xfId="19572" xr:uid="{00000000-0005-0000-0000-00006F630000}"/>
    <cellStyle name="弰䍃敒琸嵎⡜␢⌢⌬ 2" xfId="25512" xr:uid="{00000000-0005-0000-0000-000070630000}"/>
    <cellStyle name="弰䍃敒琸嵎⡜␢⌢⌬ 2 2" xfId="37419" xr:uid="{4E6330A7-818C-4D08-9446-3059053BEF91}"/>
    <cellStyle name="弰䍃敒琸嵎⡜␢⌢⌬ 3" xfId="31479" xr:uid="{45C21D11-3169-4B2A-B1B5-B21ADC537AA9}"/>
    <cellStyle name="彤偅⁌䅄䅔剃 嬀　崀" xfId="19573" xr:uid="{00000000-0005-0000-0000-000071630000}"/>
    <cellStyle name="彤偅⁌䅄䅔剃 嬀　崀 2" xfId="25513" xr:uid="{00000000-0005-0000-0000-000072630000}"/>
    <cellStyle name="彤偅⁌䅄䅔剃 嬀　崀 2 2" xfId="37420" xr:uid="{C958581F-102A-4B84-B9B8-3E065CA48C18}"/>
    <cellStyle name="彤偅⁌䅄䅔剃 嬀　崀 3" xfId="31480" xr:uid="{C622A7D2-44CC-4D4D-BF56-9B4FD6D6B59C}"/>
    <cellStyle name="愀 嬀　崀" xfId="19574" xr:uid="{00000000-0005-0000-0000-000073630000}"/>
    <cellStyle name="愀 嬀　崀 2" xfId="25514" xr:uid="{00000000-0005-0000-0000-000074630000}"/>
    <cellStyle name="愀 嬀　崀 2 2" xfId="37421" xr:uid="{723A9B6E-43D8-479B-9C08-3DA8AB67B7CD}"/>
    <cellStyle name="愀 嬀　崀 3" xfId="31481" xr:uid="{59C49F30-14D4-470C-8426-FA99EBC0E7F7}"/>
    <cellStyle name="愠楬湧敭瑮嵎⡜␢⌢⌬〣〮⥜〰〰〰" xfId="19575" xr:uid="{00000000-0005-0000-0000-000075630000}"/>
    <cellStyle name="愠楬湧敭瑮嵎⡜␢⌢⌬〣〮⥜〰〰〰 2" xfId="25515" xr:uid="{00000000-0005-0000-0000-000076630000}"/>
    <cellStyle name="愠楬湧敭瑮嵎⡜␢⌢⌬〣〮⥜〰〰〰 2 2" xfId="37422" xr:uid="{C6F01AEA-B512-44F9-BAFC-A4B1AE183DC7}"/>
    <cellStyle name="愠楬湧敭瑮嵎⡜␢⌢⌬〣〮⥜〰〰〰 3" xfId="31482" xr:uid="{610E5DDE-46A3-4BC6-9E94-0FF70D4590A8}"/>
    <cellStyle name="慴椠灮瑵䍟剃礀 嬀　" xfId="19576" xr:uid="{00000000-0005-0000-0000-000077630000}"/>
    <cellStyle name="慴椠灮瑵䍟剃礀 嬀　 2" xfId="25516" xr:uid="{00000000-0005-0000-0000-000078630000}"/>
    <cellStyle name="慴椠灮瑵䍟剃礀 嬀　 2 2" xfId="37423" xr:uid="{E0F13AA4-0F0F-43CC-A43E-EB6A71BDB243}"/>
    <cellStyle name="慴椠灮瑵䍟剃礀 嬀　 3" xfId="31483" xr:uid="{FFF520BB-13D5-4094-88D8-A4417486DFDE}"/>
    <cellStyle name="损污畣慬楴湯䡳礀瀀攀爀氀椀渀欀" xfId="19577" xr:uid="{00000000-0005-0000-0000-000079630000}"/>
    <cellStyle name="损污畣慬楴湯䡳礀瀀攀爀氀椀渀欀 2" xfId="25517" xr:uid="{00000000-0005-0000-0000-00007A630000}"/>
    <cellStyle name="损污畣慬楴湯䡳礀瀀攀爀氀椀渀欀 2 2" xfId="37424" xr:uid="{BEB12512-77F4-40C7-853B-E8844B2757DB}"/>
    <cellStyle name="损污畣慬楴湯䡳礀瀀攀爀氀椀渀欀 3" xfId="31484" xr:uid="{445C7C23-24C3-45FC-B077-DF1FC5CF4664}"/>
    <cellStyle name="⁥敎⁷潒慭" xfId="19578" xr:uid="{00000000-0005-0000-0000-00007B630000}"/>
    <cellStyle name="⁥敎⁷潒慭 2" xfId="25518" xr:uid="{00000000-0005-0000-0000-00007C630000}"/>
    <cellStyle name="⁥敎⁷潒慭 2 2" xfId="37425" xr:uid="{B8AEED7C-63E0-43A8-A8D0-177384BC36E9}"/>
    <cellStyle name="⁥敎⁷潒慭 3" xfId="31485" xr:uid="{F2FBE969-902B-4925-835A-2A0CF8511ABC}"/>
    <cellStyle name="⁳敎⁷潒慭彮䍃牒瘬散瑮牥 敬瑦" xfId="19579" xr:uid="{00000000-0005-0000-0000-00007D630000}"/>
    <cellStyle name="⁳敎⁷潒慭彮䍃牒瘬散瑮牥 敬瑦 2" xfId="25519" xr:uid="{00000000-0005-0000-0000-00007E630000}"/>
    <cellStyle name="⁳敎⁷潒慭彮䍃牒瘬散瑮牥 敬瑦 2 2" xfId="37426" xr:uid="{B53402B1-7FE7-452B-8469-CD6F3D0C22AF}"/>
    <cellStyle name="⁳敎⁷潒慭彮䍃牒瘬散瑮牥 敬瑦 3" xfId="31486" xr:uid="{BA78AB98-40C0-4E05-8DB0-F44675BD3506}"/>
    <cellStyle name="敬瑦洩弩䍃R礀瀀攀爀氀椀渀" xfId="19580" xr:uid="{00000000-0005-0000-0000-00007F630000}"/>
    <cellStyle name="敬瑦洩弩䍃R礀瀀攀爀氀椀渀 2" xfId="25520" xr:uid="{00000000-0005-0000-0000-000080630000}"/>
    <cellStyle name="敬瑦洩弩䍃R礀瀀攀爀氀椀渀 2 2" xfId="37427" xr:uid="{97674599-F282-413A-99CE-BFC9670B12F5}"/>
    <cellStyle name="敬瑦洩弩䍃R礀瀀攀爀氀椀渀 3" xfId="31487" xr:uid="{5C01C9AF-8A12-45C6-981F-1D22EF28268B}"/>
    <cellStyle name="整椠灮瑵" xfId="19581" xr:uid="{00000000-0005-0000-0000-000081630000}"/>
    <cellStyle name="整椠灮瑵 2" xfId="25521" xr:uid="{00000000-0005-0000-0000-000082630000}"/>
    <cellStyle name="整椠灮瑵 2 2" xfId="37428" xr:uid="{A8DFD97B-3CC7-42EC-9F11-4EAEA01BA7CC}"/>
    <cellStyle name="整椠灮瑵 3" xfId="31488" xr:uid="{3A32DA21-41CA-4710-9330-F8763A7E63AB}"/>
    <cellStyle name="整氠湯瑧䍟剃礀 嬀" xfId="19582" xr:uid="{00000000-0005-0000-0000-000083630000}"/>
    <cellStyle name="整氠湯瑧䍟剃礀 嬀 2" xfId="25522" xr:uid="{00000000-0005-0000-0000-000084630000}"/>
    <cellStyle name="整氠湯瑧䍟剃礀 嬀 2 2" xfId="37429" xr:uid="{D673C181-8DAE-4143-B211-0E8DFCC2839C}"/>
    <cellStyle name="整氠湯瑧䍟剃礀 嬀 3" xfId="31489" xr:uid="{96EA07FE-DF22-4C3E-9148-4AB4C98C1C33}"/>
    <cellStyle name="整猠潨瑲䍟剃礀 嬀　" xfId="19583" xr:uid="{00000000-0005-0000-0000-000085630000}"/>
    <cellStyle name="整猠潨瑲䍟剃礀 嬀　 2" xfId="25523" xr:uid="{00000000-0005-0000-0000-000086630000}"/>
    <cellStyle name="整猠潨瑲䍟剃礀 嬀　 2 2" xfId="37430" xr:uid="{393BDF7A-77BC-4BF1-B468-4405CF7EE012}"/>
    <cellStyle name="整猠潨瑲䍟剃礀 嬀　 3" xfId="31490" xr:uid="{DDF31484-E886-4219-8544-E531A661B660}"/>
    <cellStyle name="整䕟䱐䐠呁剁礀 嬀　崀" xfId="19584" xr:uid="{00000000-0005-0000-0000-000087630000}"/>
    <cellStyle name="整䕟䱐䐠呁剁礀 嬀　崀 2" xfId="25524" xr:uid="{00000000-0005-0000-0000-000088630000}"/>
    <cellStyle name="整䕟䱐䐠呁剁礀 嬀　崀 2 2" xfId="37431" xr:uid="{68D577BD-89B9-40D8-9678-D35E6D80794F}"/>
    <cellStyle name="整䕟䱐䐠呁剁礀 嬀　崀 3" xfId="31491" xr:uid="{8A3CA306-3FE7-42D4-A0DE-593F9DB57444}"/>
    <cellStyle name="敹䕟䱐" xfId="19585" xr:uid="{00000000-0005-0000-0000-000089630000}"/>
    <cellStyle name="敹䕟䱐 2" xfId="25525" xr:uid="{00000000-0005-0000-0000-00008A630000}"/>
    <cellStyle name="敹䕟䱐 2 2" xfId="37432" xr:uid="{E8293F8F-96CC-4B12-8E6D-44FE4B73DBD4}"/>
    <cellStyle name="敹䕟䱐 3" xfId="31492" xr:uid="{A98F650E-6726-48C8-97C4-70EB1D5BF16F}"/>
    <cellStyle name="桝瑩⥥弩䍃R礀瀀" xfId="19586" xr:uid="{00000000-0005-0000-0000-00008B630000}"/>
    <cellStyle name="桝瑩⥥弩䍃R礀瀀 2" xfId="25526" xr:uid="{00000000-0005-0000-0000-00008C630000}"/>
    <cellStyle name="桝瑩⥥弩䍃R礀瀀 2 2" xfId="37433" xr:uid="{EB2C7F71-0287-4945-AD1B-9CC35F681E29}"/>
    <cellStyle name="桝瑩⥥弩䍃R礀瀀 3" xfId="31493" xr:uid="{C48954DA-FD37-42A1-ABC4-7781F3A3F436}"/>
    <cellStyle name="桝瑩⥥弩䍃R礀瀀攀" xfId="19587" xr:uid="{00000000-0005-0000-0000-00008D630000}"/>
    <cellStyle name="桝瑩⥥弩䍃R礀瀀攀 2" xfId="25527" xr:uid="{00000000-0005-0000-0000-00008E630000}"/>
    <cellStyle name="桝瑩⥥弩䍃R礀瀀攀 2 2" xfId="37434" xr:uid="{D7429293-6AB8-4E0E-9AF3-5CD8130BABC6}"/>
    <cellStyle name="桝瑩⥥弩䍃R礀瀀攀 3" xfId="31494" xr:uid="{BB769546-638B-4278-B918-87BB7B819B22}"/>
    <cellStyle name="桷瑩⥥弩䍃R礀瀀攀爀氀椀渀欀" xfId="19588" xr:uid="{00000000-0005-0000-0000-00008F630000}"/>
    <cellStyle name="桷瑩⥥弩䍃R礀瀀攀爀氀椀渀欀 2" xfId="25528" xr:uid="{00000000-0005-0000-0000-000090630000}"/>
    <cellStyle name="桷瑩⥥弩䍃R礀瀀攀爀氀椀渀欀 2 2" xfId="37435" xr:uid="{5E7A6FC9-EBEC-42F6-9C16-82CBA1861862}"/>
    <cellStyle name="桷瑩⥥弩䍃R礀瀀攀爀氀椀渀欀 3" xfId="31495" xr:uid="{123F7055-BDA8-4CB4-82D3-3DE116A24748}"/>
    <cellStyle name="業摤敬弩䍃R礀瀀攀爀氀椀渀欀" xfId="19589" xr:uid="{00000000-0005-0000-0000-000091630000}"/>
    <cellStyle name="業摤敬弩䍃R礀瀀攀爀氀椀渀欀 2" xfId="25529" xr:uid="{00000000-0005-0000-0000-000092630000}"/>
    <cellStyle name="業摤敬弩䍃R礀瀀攀爀氀椀渀欀 2 2" xfId="37436" xr:uid="{E5749E09-2BE9-4B91-9A98-E2FA39A0781B}"/>
    <cellStyle name="業摤敬弩䍃R礀瀀攀爀氀椀渀欀 3" xfId="31496" xr:uid="{E2210D10-B359-4674-B1EE-8EDC84618DD7}"/>
    <cellStyle name="楲桧⥴弩䍃R礀瀀攀爀氀椀渀欀" xfId="19590" xr:uid="{00000000-0005-0000-0000-000093630000}"/>
    <cellStyle name="楲桧⥴弩䍃R礀瀀攀爀氀椀渀欀 2" xfId="25530" xr:uid="{00000000-0005-0000-0000-000094630000}"/>
    <cellStyle name="楲桧⥴弩䍃R礀瀀攀爀氀椀渀欀 2 2" xfId="37437" xr:uid="{247AB831-B2BC-4A39-A5F8-F496BA600CB7}"/>
    <cellStyle name="楲桧⥴弩䍃R礀瀀攀爀氀椀渀欀 3" xfId="31497" xr:uid="{F4EC8E35-2CDE-4763-94FC-981ABB35A0E7}"/>
    <cellStyle name="氀漀眀攀搀 " xfId="19591" xr:uid="{00000000-0005-0000-0000-000095630000}"/>
    <cellStyle name="氀漀眀攀搀  2" xfId="25531" xr:uid="{00000000-0005-0000-0000-000096630000}"/>
    <cellStyle name="氀漀眀攀搀  2 2" xfId="37438" xr:uid="{ABB5381B-FE2D-4CB5-B15B-3002E729F68A}"/>
    <cellStyle name="氀漀眀攀搀  3" xfId="31498" xr:uid="{099D2EB2-BD92-4262-BDC8-F77B4F70FF38}"/>
    <cellStyle name="⁧氱畣慬楴湯䡳礀瀀" xfId="19592" xr:uid="{00000000-0005-0000-0000-000097630000}"/>
    <cellStyle name="⁧氱畣慬楴湯䡳礀瀀 2" xfId="25532" xr:uid="{00000000-0005-0000-0000-000098630000}"/>
    <cellStyle name="⁧氱畣慬楴湯䡳礀瀀 2 2" xfId="37439" xr:uid="{FEB1E658-F743-4A22-AE3A-671EEB88F10A}"/>
    <cellStyle name="⁧氱畣慬楴湯䡳礀瀀 3" xfId="31499" xr:uid="{71B1C74B-068D-4EA4-A9F7-BBC18738A7AE}"/>
    <cellStyle name="⁧氲畣慬楴湯䡳礀瀀" xfId="19593" xr:uid="{00000000-0005-0000-0000-000099630000}"/>
    <cellStyle name="⁧氲畣慬楴湯䡳礀瀀 2" xfId="25533" xr:uid="{00000000-0005-0000-0000-00009A630000}"/>
    <cellStyle name="⁧氲畣慬楴湯䡳礀瀀 2 2" xfId="37440" xr:uid="{92556999-0EA2-4203-943A-1991A399F040}"/>
    <cellStyle name="⁧氲畣慬楴湯䡳礀瀀 3" xfId="31500" xr:uid="{7A29E461-7061-4FE6-B0BA-E81E7111904E}"/>
    <cellStyle name="汮⁹戨瑯潴⁭慴汢⥥攀爀氀椀渀欀" xfId="19594" xr:uid="{00000000-0005-0000-0000-00009B630000}"/>
    <cellStyle name="汮⁹戨瑯潴⁭慴汢⥥攀爀氀椀渀欀 2" xfId="25534" xr:uid="{00000000-0005-0000-0000-00009C630000}"/>
    <cellStyle name="汮⁹戨瑯潴⁭慴汢⥥攀爀氀椀渀欀 2 2" xfId="37441" xr:uid="{85857FED-4D67-47C2-865F-1D03CCF4E2A9}"/>
    <cellStyle name="汮⁹戨瑯潴⁭慴汢⥥攀爀氀椀渀欀 3" xfId="31501" xr:uid="{073A1DB9-F460-4479-A19B-6F1BDB474D4B}"/>
    <cellStyle name="汮⁹挨污⥣⁭慴汢⥥攀爀氀椀渀欀" xfId="19595" xr:uid="{00000000-0005-0000-0000-00009D630000}"/>
    <cellStyle name="汮⁹挨污⥣⁭慴汢⥥攀爀氀椀渀欀 2" xfId="25535" xr:uid="{00000000-0005-0000-0000-00009E630000}"/>
    <cellStyle name="汮⁹挨污⥣⁭慴汢⥥攀爀氀椀渀欀 2 2" xfId="37442" xr:uid="{2AE25261-ADE0-4E2C-81BE-F96B30079EF1}"/>
    <cellStyle name="汮⁹挨污⥣⁭慴汢⥥攀爀氀椀渀欀 3" xfId="31502" xr:uid="{43B4410D-602F-402A-8D3D-D74E0E87D06E}"/>
    <cellStyle name="汮⁹挨污Ᵽ氠晥⥴⥥攀爀氀椀渀欀" xfId="19596" xr:uid="{00000000-0005-0000-0000-00009F630000}"/>
    <cellStyle name="汮⁹挨污Ᵽ氠晥⥴⥥攀爀氀椀渀欀 2" xfId="25536" xr:uid="{00000000-0005-0000-0000-0000A0630000}"/>
    <cellStyle name="汮⁹挨污Ᵽ氠晥⥴⥥攀爀氀椀渀欀 2 2" xfId="37443" xr:uid="{13A27CD1-406A-4A28-980E-E631155B065E}"/>
    <cellStyle name="汮⁹挨污Ᵽ氠晥⥴⥥攀爀氀椀渀欀 3" xfId="31503" xr:uid="{14641B25-6477-4F47-A391-3359821CF0B0}"/>
    <cellStyle name="汮⁹挨污Ᵽ渠⁯潢摲牥爩氀椀渀欀" xfId="19597" xr:uid="{00000000-0005-0000-0000-0000A1630000}"/>
    <cellStyle name="汮⁹挨污Ᵽ渠⁯潢摲牥爩氀椀渀欀 2" xfId="25537" xr:uid="{00000000-0005-0000-0000-0000A2630000}"/>
    <cellStyle name="汮⁹挨污Ᵽ渠⁯潢摲牥爩氀椀渀欀 2 2" xfId="37444" xr:uid="{11FE8F4A-E482-4BC0-B80D-5C4087B2E030}"/>
    <cellStyle name="汮⁹挨污Ᵽ渠⁯潢摲牥爩氀椀渀欀 3" xfId="31504" xr:uid="{EBCFBA02-6318-499F-943B-EA6F94B6E6C8}"/>
    <cellStyle name="汮⁹栨慥敤⥲⁯潢摲牥爩氀椀渀欀" xfId="19598" xr:uid="{00000000-0005-0000-0000-0000A3630000}"/>
    <cellStyle name="汮⁹栨慥敤⥲⁯潢摲牥爩氀椀渀欀 2" xfId="25538" xr:uid="{00000000-0005-0000-0000-0000A4630000}"/>
    <cellStyle name="汮⁹栨慥敤⥲⁯潢摲牥爩氀椀渀欀 2 2" xfId="37445" xr:uid="{4990C63E-8643-44C2-86CB-6FE202760B30}"/>
    <cellStyle name="汮⁹栨慥敤⥲⁯潢摲牥爩氀椀渀欀 3" xfId="31505" xr:uid="{2C7B5B31-F302-41E6-9C86-3CB08B87051A}"/>
    <cellStyle name="汮⁹栨慥敤Ⱳ挠湥整⥲爩氀椀渀欀" xfId="19599" xr:uid="{00000000-0005-0000-0000-0000A5630000}"/>
    <cellStyle name="汮⁹栨慥敤Ⱳ挠湥整⥲爩氀椀渀欀 2" xfId="25539" xr:uid="{00000000-0005-0000-0000-0000A6630000}"/>
    <cellStyle name="汮⁹栨慥敤Ⱳ挠湥整⥲爩氀椀渀欀 2 2" xfId="37446" xr:uid="{86F4AB74-7763-4101-86B4-FF2DF2F386CC}"/>
    <cellStyle name="汮⁹栨慥敤Ⱳ挠湥整⥲爩氀椀渀欀 3" xfId="31506" xr:uid="{B6ED9B19-5463-495C-9B09-987C0CF71530}"/>
    <cellStyle name="汮⁹栨慥敤Ⱳ氠晥⥴⥲爩氀椀渀欀" xfId="19600" xr:uid="{00000000-0005-0000-0000-0000A7630000}"/>
    <cellStyle name="汮⁹栨慥敤Ⱳ氠晥⥴⥲爩氀椀渀欀 2" xfId="25540" xr:uid="{00000000-0005-0000-0000-0000A8630000}"/>
    <cellStyle name="汮⁹栨慥敤Ⱳ氠晥⥴⥲爩氀椀渀欀 2 2" xfId="37447" xr:uid="{7F5930C5-C276-4743-A2EA-6597DE453927}"/>
    <cellStyle name="汮⁹栨慥敤Ⱳ氠晥⥴⥲爩氀椀渀欀 3" xfId="31507" xr:uid="{96A72BD1-BE43-4998-A9FD-CFF0C7ED1941}"/>
    <cellStyle name="汮⁹栨慥敤Ⱳ渠⁯潢摲牥‬敬瑦欩" xfId="19601" xr:uid="{00000000-0005-0000-0000-0000A9630000}"/>
    <cellStyle name="汮⁹栨慥敤Ⱳ渠⁯潢摲牥‬敬瑦欩 2" xfId="25541" xr:uid="{00000000-0005-0000-0000-0000AA630000}"/>
    <cellStyle name="汮⁹栨慥敤Ⱳ渠⁯潢摲牥‬敬瑦欩 2 2" xfId="37448" xr:uid="{BAE8612C-0C91-49D0-B0E0-C52DAB92703B}"/>
    <cellStyle name="汮⁹栨慥敤Ⱳ渠⁯潢摲牥‬敬瑦欩 3" xfId="31508" xr:uid="{BAF2845C-31CA-4380-9722-E3213FC4F188}"/>
    <cellStyle name="汮⁹栨慥敤Ⱳ渠⁯潢摲牥氩椀渀欀" xfId="19602" xr:uid="{00000000-0005-0000-0000-0000AB630000}"/>
    <cellStyle name="汮⁹栨慥敤Ⱳ渠⁯潢摲牥氩椀渀欀 2" xfId="25542" xr:uid="{00000000-0005-0000-0000-0000AC630000}"/>
    <cellStyle name="汮⁹栨慥敤Ⱳ渠⁯潢摲牥氩椀渀欀 2 2" xfId="37449" xr:uid="{EE00CC03-DDDE-4E8B-AC95-FA9CC99B4C00}"/>
    <cellStyle name="汮⁹栨慥敤Ⱳ渠⁯潢摲牥氩椀渀欀 3" xfId="31509" xr:uid="{6142115F-B0B9-4455-84AF-59A51B0BE1A5}"/>
    <cellStyle name="汮⁹氨晥⥴Ⱳ渠⁯潢摲牥‬敬瑦欩" xfId="19603" xr:uid="{00000000-0005-0000-0000-0000AD630000}"/>
    <cellStyle name="汮⁹氨晥⥴Ⱳ渠⁯潢摲牥‬敬瑦欩 2" xfId="25543" xr:uid="{00000000-0005-0000-0000-0000AE630000}"/>
    <cellStyle name="汮⁹氨晥⥴Ⱳ渠⁯潢摲牥‬敬瑦欩 2 2" xfId="37450" xr:uid="{32597DF3-D623-4473-9D0D-F86DDA50AD60}"/>
    <cellStyle name="汮⁹氨晥⥴Ⱳ渠⁯潢摲牥‬敬瑦欩 3" xfId="31510" xr:uid="{9FD2A619-479A-4E2D-A345-1C67BB1AF9A3}"/>
    <cellStyle name="汮⁹渨慯楬湧爩瘬散瑮牥 敬瑦欩" xfId="19604" xr:uid="{00000000-0005-0000-0000-0000AF630000}"/>
    <cellStyle name="汮⁹渨慯楬湧爩瘬散瑮牥 敬瑦欩 2" xfId="25544" xr:uid="{00000000-0005-0000-0000-0000B0630000}"/>
    <cellStyle name="汮⁹渨慯楬湧爩瘬散瑮牥 敬瑦欩 2 2" xfId="37451" xr:uid="{6B6A2C90-5F71-48A4-AB60-2ED6BD54CFE6}"/>
    <cellStyle name="汮⁹渨慯楬湧爩瘬散瑮牥 敬瑦欩 3" xfId="31511" xr:uid="{CD639CFA-2424-4547-9D00-E3D5F9DAB88A}"/>
    <cellStyle name="汮⁹渨⁯潢摲牥 潢摲牥‬敬瑦欩" xfId="19605" xr:uid="{00000000-0005-0000-0000-0000B1630000}"/>
    <cellStyle name="汮⁹渨⁯潢摲牥 潢摲牥‬敬瑦欩 2" xfId="25545" xr:uid="{00000000-0005-0000-0000-0000B2630000}"/>
    <cellStyle name="汮⁹渨⁯潢摲牥 潢摲牥‬敬瑦欩 2 2" xfId="37452" xr:uid="{C299247F-9D83-49B8-9D05-534132F84E7D}"/>
    <cellStyle name="汮⁹渨⁯潢摲牥 潢摲牥‬敬瑦欩 3" xfId="31512" xr:uid="{D224C8E8-182E-4E78-AD0A-39CF4A0E8E97}"/>
    <cellStyle name="汮⁹渨⁯潢摲牥瘬散瑮牥 敬瑦欩" xfId="19606" xr:uid="{00000000-0005-0000-0000-0000B3630000}"/>
    <cellStyle name="汮⁹渨⁯潢摲牥瘬散瑮牥 敬瑦欩 2" xfId="25546" xr:uid="{00000000-0005-0000-0000-0000B4630000}"/>
    <cellStyle name="汮⁹渨⁯潢摲牥瘬散瑮牥 敬瑦欩 2 2" xfId="37453" xr:uid="{426D694B-22B0-4649-8793-E4E24CB2579A}"/>
    <cellStyle name="汮⁹渨⁯潢摲牥瘬散瑮牥 敬瑦欩 3" xfId="31513" xr:uid="{34C6F9C0-B2D7-4D50-ABA6-83657953CE33}"/>
    <cellStyle name="汮⁹牬慧楬湧爩瘬散瑮牥 敬" xfId="19607" xr:uid="{00000000-0005-0000-0000-0000B5630000}"/>
    <cellStyle name="汮⁹牬慧楬湧爩瘬散瑮牥 敬 2" xfId="25547" xr:uid="{00000000-0005-0000-0000-0000B6630000}"/>
    <cellStyle name="汮⁹牬慧楬湧爩瘬散瑮牥 敬 2 2" xfId="37454" xr:uid="{83FE90E4-27CB-4592-B00D-281D22CCB86F}"/>
    <cellStyle name="汮⁹牬慧楬湧爩瘬散瑮牥 敬 3" xfId="31514" xr:uid="{79A0FD2C-4732-4786-B64A-7AA81955DA9A}"/>
    <cellStyle name="汮摹〠〮0䌀R礀瀀" xfId="19608" xr:uid="{00000000-0005-0000-0000-0000B7630000}"/>
    <cellStyle name="汮摹〠〮0䌀R礀瀀 2" xfId="25548" xr:uid="{00000000-0005-0000-0000-0000B8630000}"/>
    <cellStyle name="汮摹〠〮0䌀R礀瀀 2 2" xfId="37455" xr:uid="{2A7DE266-AA93-433A-A1FB-33825FEE68AE}"/>
    <cellStyle name="汮摹〠〮0䌀R礀瀀 3" xfId="31515" xr:uid="{8E689822-A7D8-4146-9C0B-C30CB6AB6845}"/>
    <cellStyle name="潢瑴浯弩䍃R礀瀀攀爀氀椀渀欀" xfId="19609" xr:uid="{00000000-0005-0000-0000-0000B9630000}"/>
    <cellStyle name="潢瑴浯弩䍃R礀瀀攀爀氀椀渀欀 2" xfId="25549" xr:uid="{00000000-0005-0000-0000-0000BA630000}"/>
    <cellStyle name="潢瑴浯弩䍃R礀瀀攀爀氀椀渀欀 2 2" xfId="37456" xr:uid="{83106015-F05C-4CF2-A993-F71695A7A065}"/>
    <cellStyle name="潢瑴浯弩䍃R礀瀀攀爀氀椀渀欀 3" xfId="31516" xr:uid="{E7B0D027-474C-4926-96BC-E99FDA925C24}"/>
    <cellStyle name="潴⥰⥴弩䍃R礀瀀攀爀氀椀" xfId="19610" xr:uid="{00000000-0005-0000-0000-0000BB630000}"/>
    <cellStyle name="潴⥰⥴弩䍃R礀瀀攀爀氀椀 2" xfId="25550" xr:uid="{00000000-0005-0000-0000-0000BC630000}"/>
    <cellStyle name="潴⥰⥴弩䍃R礀瀀攀爀氀椀 2 2" xfId="37457" xr:uid="{5BF5A747-E649-4442-A701-8544C5B58B79}"/>
    <cellStyle name="潴⥰⥴弩䍃R礀瀀攀爀氀椀 3" xfId="31517" xr:uid="{706BB7D6-C37A-4882-B90D-3CBCAFB13606}"/>
    <cellStyle name="爀氀椀渀欀" xfId="19611" xr:uid="{00000000-0005-0000-0000-0000BD630000}"/>
    <cellStyle name="爀氀椀渀欀 2" xfId="25551" xr:uid="{00000000-0005-0000-0000-0000BE630000}"/>
    <cellStyle name="爀氀椀渀欀 2 2" xfId="37458" xr:uid="{DB8610D3-8340-4B94-A4CD-6190A32AA654}"/>
    <cellStyle name="爀氀椀渀欀 3" xfId="31518" xr:uid="{D5BD8FC5-BE69-4C0D-B2A0-365905D6685F}"/>
    <cellStyle name="牥慤嵹渀欀" xfId="19612" xr:uid="{00000000-0005-0000-0000-0000BF630000}"/>
    <cellStyle name="牥慤嵹渀欀 2" xfId="25552" xr:uid="{00000000-0005-0000-0000-0000C0630000}"/>
    <cellStyle name="牥慤嵹渀欀 2 2" xfId="37459" xr:uid="{733F792C-229B-43C5-97AE-15A56894DBC9}"/>
    <cellStyle name="牥慤嵹渀欀 3" xfId="31519" xr:uid="{ECAC0A24-6A3C-4325-91CD-DA04FE31C820}"/>
    <cellStyle name="牥湉異⁴渨⁯潢摲牥 牌瑧牥 敬瑦欩" xfId="19613" xr:uid="{00000000-0005-0000-0000-0000C1630000}"/>
    <cellStyle name="牥湉異⁴渨⁯潢摲牥 牌瑧牥 敬瑦欩 2" xfId="25553" xr:uid="{00000000-0005-0000-0000-0000C2630000}"/>
    <cellStyle name="牥湉異⁴渨⁯潢摲牥 牌瑧牥 敬瑦欩 2 2" xfId="37460" xr:uid="{296E5296-4198-42B5-9570-8F952DD933B8}"/>
    <cellStyle name="牥湉異⁴渨⁯潢摲牥 牌瑧牥 敬瑦欩 3" xfId="31520" xr:uid="{C48A8B6F-C7F8-4EAE-B172-A4A862A278B1}"/>
    <cellStyle name="牥湉異⁴渨⁯潢摲牥戬汯⥤湯⥴敬瑦欩" xfId="19614" xr:uid="{00000000-0005-0000-0000-0000C3630000}"/>
    <cellStyle name="牥湉異⁴渨⁯潢摲牥戬汯⥤湯⥴敬瑦欩 2" xfId="25554" xr:uid="{00000000-0005-0000-0000-0000C4630000}"/>
    <cellStyle name="牥湉異⁴渨⁯潢摲牥戬汯⥤湯⥴敬瑦欩 2 2" xfId="37461" xr:uid="{B935CD99-7202-4C09-9DB8-B7963678888A}"/>
    <cellStyle name="牥湉異⁴渨⁯潢摲牥戬汯⥤湯⥴敬瑦欩 3" xfId="31521" xr:uid="{40489714-132E-4F12-BB96-BAA17CFA7E7B}"/>
    <cellStyle name="牥湉異⁴渨⁯潢摲牥‬敬瑦爩 敬瑦欩" xfId="19615" xr:uid="{00000000-0005-0000-0000-0000C5630000}"/>
    <cellStyle name="牥湉異⁴渨⁯潢摲牥‬敬瑦爩 敬瑦欩 2" xfId="25555" xr:uid="{00000000-0005-0000-0000-0000C6630000}"/>
    <cellStyle name="牥湉異⁴渨⁯潢摲牥‬敬瑦爩 敬瑦欩 2 2" xfId="37462" xr:uid="{9BF4E022-14A2-4CF0-884C-6D55A1E564F6}"/>
    <cellStyle name="牥湉異⁴渨⁯潢摲牥‬敬瑦爩 敬瑦欩 3" xfId="31522" xr:uid="{448016C7-3198-438F-9EA5-FC25EAB0AB55}"/>
    <cellStyle name="牥湉異⁴渨⁯潢摲牥‬潮映湯⥴敬瑦欩" xfId="19616" xr:uid="{00000000-0005-0000-0000-0000C7630000}"/>
    <cellStyle name="牥湉異⁴渨⁯潢摲牥‬潮映湯⥴敬瑦欩 2" xfId="25556" xr:uid="{00000000-0005-0000-0000-0000C8630000}"/>
    <cellStyle name="牥湉異⁴渨⁯潢摲牥‬潮映湯⥴敬瑦欩 2 2" xfId="37463" xr:uid="{ED042021-9805-42BD-BBF0-26A4CB6AD080}"/>
    <cellStyle name="牥湉異⁴渨⁯潢摲牥‬潮映湯⥴敬瑦欩 3" xfId="31523" xr:uid="{F94F12A7-CC9B-4BA7-8867-7A3BF1870BB1}"/>
    <cellStyle name="牥湉異⁴渨⁯潢摲牥瘩散瑮牥 敬瑦欩" xfId="19617" xr:uid="{00000000-0005-0000-0000-0000C9630000}"/>
    <cellStyle name="牥湉異⁴渨⁯潢摲牥瘩散瑮牥 敬瑦欩 2" xfId="25557" xr:uid="{00000000-0005-0000-0000-0000CA630000}"/>
    <cellStyle name="牥湉異⁴渨⁯潢摲牥瘩散瑮牥 敬瑦欩 2 2" xfId="37464" xr:uid="{2771C2B1-E372-43AD-B68C-0EEA8436B816}"/>
    <cellStyle name="牥湉異⁴渨⁯潢摲牥瘩散瑮牥 敬瑦欩 3" xfId="31524" xr:uid="{3ED74000-A506-4DFE-801D-A90C9999BAF0}"/>
    <cellStyle name="牥湉異⁴潒慭彮䍃牒" xfId="19618" xr:uid="{00000000-0005-0000-0000-0000CB630000}"/>
    <cellStyle name="牥湉異⁴潒慭彮䍃牒 2" xfId="25558" xr:uid="{00000000-0005-0000-0000-0000CC630000}"/>
    <cellStyle name="牥湉異⁴潒慭彮䍃牒 2 2" xfId="37465" xr:uid="{3953BB14-7543-4B74-A137-6BA7874AB6F8}"/>
    <cellStyle name="牥湉異⁴潒慭彮䍃牒 3" xfId="31525" xr:uid="{121B420A-48DF-4AD0-8599-9381194FEE0C}"/>
    <cellStyle name="牥湉異⁴眨楨整搩牥戬汯⥤湯⥴敬瑦欩" xfId="19619" xr:uid="{00000000-0005-0000-0000-0000CD630000}"/>
    <cellStyle name="牥湉異⁴眨楨整搩牥戬汯⥤湯⥴敬瑦欩 2" xfId="25559" xr:uid="{00000000-0005-0000-0000-0000CE630000}"/>
    <cellStyle name="牥湉異⁴眨楨整搩牥戬汯⥤湯⥴敬瑦欩 2 2" xfId="37466" xr:uid="{4B0EA68D-A968-4B46-93DB-6E37B70CE293}"/>
    <cellStyle name="牥湉異⁴眨楨整搩牥戬汯⥤湯⥴敬瑦欩 3" xfId="31526" xr:uid="{CA1809DE-8473-4C1C-A510-511807A60EA0}"/>
    <cellStyle name="牥湉異彴慣捬汵瑡潩獮汯⥤湯⥴敬瑦欩" xfId="19620" xr:uid="{00000000-0005-0000-0000-0000CF630000}"/>
    <cellStyle name="牥湉異彴慣捬汵瑡潩獮汯⥤湯⥴敬瑦欩 2" xfId="25560" xr:uid="{00000000-0005-0000-0000-0000D0630000}"/>
    <cellStyle name="牥湉異彴慣捬汵瑡潩獮汯⥤湯⥴敬瑦欩 2 2" xfId="37467" xr:uid="{48679BAA-80A5-4A06-A30A-1EC98B2DD28B}"/>
    <cellStyle name="牥湉異彴慣捬汵瑡潩獮汯⥤湯⥴敬瑦欩 3" xfId="31527" xr:uid="{2C130DC6-64BC-4592-BD7D-77532A1D4E3F}"/>
    <cellStyle name="牧祥洩弩䍃R礀瀀攀爀氀椀渀" xfId="19621" xr:uid="{00000000-0005-0000-0000-0000D1630000}"/>
    <cellStyle name="牧祥洩弩䍃R礀瀀攀爀氀椀渀 2" xfId="25561" xr:uid="{00000000-0005-0000-0000-0000D2630000}"/>
    <cellStyle name="牧祥洩弩䍃R礀瀀攀爀氀椀渀 2 2" xfId="37468" xr:uid="{E74961F8-6C80-44AD-BC2F-7645119A3ABE}"/>
    <cellStyle name="牧祥洩弩䍃R礀瀀攀爀氀椀渀 3" xfId="31528" xr:uid="{7AFC6B4D-6C23-4F3F-BE25-6FAF02F1E23D}"/>
    <cellStyle name="牮慤嵹渀欀" xfId="19622" xr:uid="{00000000-0005-0000-0000-0000D3630000}"/>
    <cellStyle name="牮慤嵹渀欀 2" xfId="25562" xr:uid="{00000000-0005-0000-0000-0000D4630000}"/>
    <cellStyle name="牮慤嵹渀欀 2 2" xfId="37469" xr:uid="{F9D1ECFD-3D2E-4850-81DF-D49C851F5D50}"/>
    <cellStyle name="牮慤嵹渀欀 3" xfId="31529" xr:uid="{EE59E7C0-F3BF-440E-AEFB-242BB0E93FF9}"/>
    <cellStyle name="瑡摥〠〮0䌀R礀瀀攀爀氀椀渀欀" xfId="19623" xr:uid="{00000000-0005-0000-0000-0000D5630000}"/>
    <cellStyle name="瑡摥〠〮0䌀R礀瀀攀爀氀椀渀欀 2" xfId="25563" xr:uid="{00000000-0005-0000-0000-0000D6630000}"/>
    <cellStyle name="瑡摥〠〮0䌀R礀瀀攀爀氀椀渀欀 2 2" xfId="37470" xr:uid="{F2933DA4-7400-4BFC-A7FF-750DE9C79F9F}"/>
    <cellStyle name="瑡摥〠〮0䌀R礀瀀攀爀氀椀渀欀 3" xfId="31530" xr:uid="{588AE945-28D9-450A-818E-A45F86AA58D9}"/>
    <cellStyle name="異彴慣捬汵瑡" xfId="19624" xr:uid="{00000000-0005-0000-0000-0000D7630000}"/>
    <cellStyle name="異彴慣捬汵瑡 2" xfId="25564" xr:uid="{00000000-0005-0000-0000-0000D8630000}"/>
    <cellStyle name="異彴慣捬汵瑡 2 2" xfId="37471" xr:uid="{7D2FEBFF-A6F7-481D-BAF7-4880F3B5AF5A}"/>
    <cellStyle name="異彴慣捬汵瑡 3" xfId="31531" xr:uid="{BE26D4E4-45B4-411E-B10A-F8ECCD74ADC5}"/>
    <cellStyle name="祣⸠〰䍟剃" xfId="19625" xr:uid="{00000000-0005-0000-0000-0000D9630000}"/>
    <cellStyle name="祣⸠〰䍟剃 2" xfId="25565" xr:uid="{00000000-0005-0000-0000-0000DA630000}"/>
    <cellStyle name="祣⸠〰䍟剃 2 2" xfId="37472" xr:uid="{921C65EC-8653-4E46-B28D-87ED2B1474AF}"/>
    <cellStyle name="祣⸠〰䍟剃 3" xfId="31532" xr:uid="{B402F26E-5684-44B2-A73B-F75A58E65C38}"/>
    <cellStyle name="祣攰渀挀礀 嬀　崀" xfId="19626" xr:uid="{00000000-0005-0000-0000-0000DB630000}"/>
    <cellStyle name="祣攰渀挀礀 嬀　崀 2" xfId="25566" xr:uid="{00000000-0005-0000-0000-0000DC630000}"/>
    <cellStyle name="祣攰渀挀礀 嬀　崀 2 2" xfId="37473" xr:uid="{926689BF-5BA4-4FA0-9B5D-D8D16DEF13FB}"/>
    <cellStyle name="祣攰渀挀礀 嬀　崀 3" xfId="31533" xr:uid="{09300BAC-F1C4-40A9-A49C-8643491C722E}"/>
    <cellStyle name="䑆㈠〰〶‱䕒佃嵎⡜␢⌢⌬〣〮⥜〰〰" xfId="19627" xr:uid="{00000000-0005-0000-0000-0000DD630000}"/>
    <cellStyle name="䑆㈠〰〶‱䕒佃嵎⡜␢⌢⌬〣〮⥜〰〰 2" xfId="25567" xr:uid="{00000000-0005-0000-0000-0000DE630000}"/>
    <cellStyle name="䑆㈠〰〶‱䕒佃嵎⡜␢⌢⌬〣〮⥜〰〰 2 2" xfId="37474" xr:uid="{BCBD63D0-8598-485C-AD1F-801434D1AB23}"/>
    <cellStyle name="䑆㈠〰〶‱䕒佃嵎⡜␢⌢⌬〣〮⥜〰〰 3" xfId="31534" xr:uid="{98E75D72-7A46-42B1-A841-0FCC488A732F}"/>
    <cellStyle name="䕤䱐䐠呁剁" xfId="19628" xr:uid="{00000000-0005-0000-0000-0000DF630000}"/>
    <cellStyle name="䕤䱐䐠呁剁 2" xfId="25568" xr:uid="{00000000-0005-0000-0000-0000E0630000}"/>
    <cellStyle name="䕤䱐䐠呁剁 2 2" xfId="37475" xr:uid="{E450D3C2-B7A9-4304-BF4E-2402234A8147}"/>
    <cellStyle name="䕤䱐䐠呁剁 3" xfId="31535" xr:uid="{C61BC860-2F93-4430-B21B-226443D9E5D0}"/>
    <cellStyle name="⁤䰰䐠呁剁礀 " xfId="19629" xr:uid="{00000000-0005-0000-0000-0000E1630000}"/>
    <cellStyle name="⁤䰰䐠呁剁礀  2" xfId="25569" xr:uid="{00000000-0005-0000-0000-0000E2630000}"/>
    <cellStyle name="⁤䰰䐠呁剁礀  2 2" xfId="37476" xr:uid="{C6CE6C02-94CF-47F7-8E7D-412141F5B9F5}"/>
    <cellStyle name="⁤䰰䐠呁剁礀  3" xfId="31536" xr:uid="{6BB1C62C-430E-473C-9103-1F5E5EFDBACA}"/>
    <cellStyle name="䱐" xfId="19630" xr:uid="{00000000-0005-0000-0000-0000E3630000}"/>
    <cellStyle name="䱐 2" xfId="25570" xr:uid="{00000000-0005-0000-0000-0000E4630000}"/>
    <cellStyle name="䱐 2 2" xfId="37477" xr:uid="{84C4E501-D6BF-4BD2-98B2-37506AF9118D}"/>
    <cellStyle name="䱐 3" xfId="31537" xr:uid="{D48FBD2C-C36E-48B1-BCBE-4AB86657616C}"/>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359198</xdr:colOff>
      <xdr:row>4</xdr:row>
      <xdr:rowOff>161413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23022</xdr:colOff>
      <xdr:row>4</xdr:row>
      <xdr:rowOff>161413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v>0</v>
          </cell>
          <cell r="AB98">
            <v>0</v>
          </cell>
          <cell r="AC98">
            <v>0</v>
          </cell>
          <cell r="AD98">
            <v>0</v>
          </cell>
          <cell r="AE98">
            <v>0</v>
          </cell>
          <cell r="AF98">
            <v>0</v>
          </cell>
          <cell r="AG98">
            <v>0</v>
          </cell>
          <cell r="AH98">
            <v>0</v>
          </cell>
          <cell r="AI98">
            <v>0</v>
          </cell>
          <cell r="AJ98">
            <v>0</v>
          </cell>
          <cell r="AK98">
            <v>0</v>
          </cell>
          <cell r="AL98">
            <v>0</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v>0</v>
          </cell>
          <cell r="BB98">
            <v>0</v>
          </cell>
          <cell r="BC98">
            <v>0</v>
          </cell>
          <cell r="BD98">
            <v>0</v>
          </cell>
          <cell r="BE98">
            <v>0</v>
          </cell>
          <cell r="BF98">
            <v>0</v>
          </cell>
          <cell r="BG98">
            <v>0</v>
          </cell>
          <cell r="BH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v>0</v>
          </cell>
          <cell r="AB99">
            <v>0</v>
          </cell>
          <cell r="AC99">
            <v>0</v>
          </cell>
          <cell r="AD99">
            <v>0</v>
          </cell>
          <cell r="AE99">
            <v>0</v>
          </cell>
          <cell r="AF99">
            <v>0</v>
          </cell>
          <cell r="AG99">
            <v>0</v>
          </cell>
          <cell r="AH99">
            <v>0</v>
          </cell>
          <cell r="AI99">
            <v>0</v>
          </cell>
          <cell r="AJ99">
            <v>0</v>
          </cell>
          <cell r="AK99">
            <v>0</v>
          </cell>
          <cell r="AL99">
            <v>0</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v>0</v>
          </cell>
          <cell r="AZ99">
            <v>0</v>
          </cell>
          <cell r="BA99">
            <v>0</v>
          </cell>
          <cell r="BB99">
            <v>0</v>
          </cell>
          <cell r="BC99">
            <v>0</v>
          </cell>
          <cell r="BD99">
            <v>0</v>
          </cell>
          <cell r="BE99">
            <v>0</v>
          </cell>
          <cell r="BF99">
            <v>0</v>
          </cell>
          <cell r="BG99">
            <v>0</v>
          </cell>
          <cell r="BH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v>0</v>
          </cell>
          <cell r="AB100">
            <v>0</v>
          </cell>
          <cell r="AC100">
            <v>0</v>
          </cell>
          <cell r="AD100">
            <v>0</v>
          </cell>
          <cell r="AE100">
            <v>0</v>
          </cell>
          <cell r="AF100">
            <v>0</v>
          </cell>
          <cell r="AG100">
            <v>0</v>
          </cell>
          <cell r="AH100">
            <v>0</v>
          </cell>
          <cell r="AI100">
            <v>0</v>
          </cell>
          <cell r="AJ100">
            <v>0</v>
          </cell>
          <cell r="AK100">
            <v>0</v>
          </cell>
          <cell r="AL100">
            <v>0</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v>0</v>
          </cell>
          <cell r="AZ100">
            <v>0</v>
          </cell>
          <cell r="BA100">
            <v>0</v>
          </cell>
          <cell r="BB100">
            <v>0</v>
          </cell>
          <cell r="BC100">
            <v>0</v>
          </cell>
          <cell r="BD100">
            <v>0</v>
          </cell>
          <cell r="BE100">
            <v>0</v>
          </cell>
          <cell r="BF100">
            <v>0</v>
          </cell>
          <cell r="BG100">
            <v>0</v>
          </cell>
          <cell r="BH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187.5</v>
          </cell>
          <cell r="BC110">
            <v>375</v>
          </cell>
          <cell r="BD110">
            <v>562.5</v>
          </cell>
          <cell r="BE110">
            <v>500</v>
          </cell>
          <cell r="BF110">
            <v>500</v>
          </cell>
          <cell r="BG110">
            <v>500</v>
          </cell>
          <cell r="BH110">
            <v>500</v>
          </cell>
          <cell r="BK110">
            <v>500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187.5</v>
          </cell>
          <cell r="BC111">
            <v>375</v>
          </cell>
          <cell r="BD111">
            <v>562.5</v>
          </cell>
          <cell r="BE111">
            <v>500</v>
          </cell>
          <cell r="BF111">
            <v>500</v>
          </cell>
          <cell r="BG111">
            <v>500</v>
          </cell>
          <cell r="BH111">
            <v>500</v>
          </cell>
          <cell r="BK111">
            <v>500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225</v>
          </cell>
          <cell r="BH112">
            <v>450</v>
          </cell>
          <cell r="BK112">
            <v>900</v>
          </cell>
          <cell r="BL112">
            <v>900</v>
          </cell>
          <cell r="BM112">
            <v>900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row>
        <row r="114">
          <cell r="T114" t="str">
            <v>BUDGET FORECAST</v>
          </cell>
          <cell r="W114">
            <v>153000</v>
          </cell>
          <cell r="X114">
            <v>40800</v>
          </cell>
          <cell r="AA114">
            <v>0</v>
          </cell>
          <cell r="AB114">
            <v>0</v>
          </cell>
          <cell r="AC114">
            <v>0</v>
          </cell>
          <cell r="AD114">
            <v>0</v>
          </cell>
          <cell r="AE114">
            <v>0</v>
          </cell>
          <cell r="AF114">
            <v>0</v>
          </cell>
          <cell r="AG114">
            <v>0</v>
          </cell>
          <cell r="AH114">
            <v>0</v>
          </cell>
          <cell r="AI114">
            <v>0</v>
          </cell>
          <cell r="AJ114">
            <v>0</v>
          </cell>
          <cell r="AK114">
            <v>0</v>
          </cell>
          <cell r="AL114">
            <v>0</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v>0</v>
          </cell>
          <cell r="AC115">
            <v>0</v>
          </cell>
          <cell r="AD115">
            <v>0</v>
          </cell>
          <cell r="AE115">
            <v>0</v>
          </cell>
          <cell r="AF115">
            <v>0</v>
          </cell>
          <cell r="AG115">
            <v>0</v>
          </cell>
          <cell r="AH115">
            <v>0</v>
          </cell>
          <cell r="AI115">
            <v>0</v>
          </cell>
          <cell r="AJ115">
            <v>0</v>
          </cell>
          <cell r="AK115">
            <v>0</v>
          </cell>
          <cell r="AL115">
            <v>0</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row>
        <row r="116">
          <cell r="V116" t="str">
            <v>PRE PROD</v>
          </cell>
          <cell r="W116">
            <v>30</v>
          </cell>
          <cell r="X116">
            <v>180000</v>
          </cell>
          <cell r="AA116">
            <v>180000</v>
          </cell>
          <cell r="AB116">
            <v>0</v>
          </cell>
          <cell r="AC116">
            <v>0</v>
          </cell>
          <cell r="AD116">
            <v>0</v>
          </cell>
          <cell r="AE116">
            <v>0</v>
          </cell>
          <cell r="AF116">
            <v>0</v>
          </cell>
          <cell r="AG116">
            <v>0</v>
          </cell>
          <cell r="AH116">
            <v>0</v>
          </cell>
          <cell r="AI116">
            <v>0</v>
          </cell>
          <cell r="AJ116">
            <v>0</v>
          </cell>
          <cell r="AK116">
            <v>0</v>
          </cell>
          <cell r="AL116">
            <v>0</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row>
        <row r="117">
          <cell r="V117" t="str">
            <v>BACKGROUNDS</v>
          </cell>
          <cell r="W117">
            <v>12</v>
          </cell>
          <cell r="X117">
            <v>60000</v>
          </cell>
          <cell r="AA117">
            <v>59999.974293795312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v>0</v>
          </cell>
          <cell r="BJ117">
            <v>75000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row>
        <row r="118">
          <cell r="V118" t="str">
            <v>PRODUCTION</v>
          </cell>
          <cell r="W118">
            <v>150</v>
          </cell>
          <cell r="X118">
            <v>950000</v>
          </cell>
          <cell r="AA118">
            <v>950000.03</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v>0</v>
          </cell>
          <cell r="BJ118">
            <v>155714.29</v>
          </cell>
          <cell r="BK118">
            <v>130000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row>
        <row r="119">
          <cell r="V119" t="str">
            <v>INK &amp; PAINT</v>
          </cell>
          <cell r="W119">
            <v>8</v>
          </cell>
          <cell r="X119">
            <v>32400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1800</v>
          </cell>
          <cell r="BG119">
            <v>3600</v>
          </cell>
          <cell r="BH119">
            <v>5400</v>
          </cell>
          <cell r="BI119">
            <v>0</v>
          </cell>
          <cell r="BJ119">
            <v>7200</v>
          </cell>
          <cell r="BK119">
            <v>7200</v>
          </cell>
          <cell r="BL119">
            <v>7200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row>
        <row r="120">
          <cell r="V120" t="str">
            <v>INK &amp; PAINT</v>
          </cell>
          <cell r="W120">
            <v>8</v>
          </cell>
          <cell r="X120">
            <v>72000</v>
          </cell>
          <cell r="AA120">
            <v>72000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8000</v>
          </cell>
          <cell r="BH120">
            <v>10000</v>
          </cell>
          <cell r="BI120">
            <v>0</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row>
        <row r="124">
          <cell r="S124" t="str">
            <v>COST TO DATE</v>
          </cell>
          <cell r="T124" t="str">
            <v>ACTUAL COST TO DATE</v>
          </cell>
          <cell r="V124" t="str">
            <v>DIRECT TO DATE</v>
          </cell>
          <cell r="W124" t="str">
            <v>BUDGET</v>
          </cell>
          <cell r="AC124" t="str">
            <v>ADJ</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row>
        <row r="137">
          <cell r="V137" t="str">
            <v>PROJECTED RTM</v>
          </cell>
          <cell r="X137">
            <v>35907</v>
          </cell>
          <cell r="Y137">
            <v>119</v>
          </cell>
          <cell r="Z137">
            <v>39.666666666666671</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BA137">
            <v>0</v>
          </cell>
          <cell r="BB137">
            <v>0</v>
          </cell>
          <cell r="BC137">
            <v>0</v>
          </cell>
          <cell r="BD137">
            <v>0</v>
          </cell>
          <cell r="BE137">
            <v>0</v>
          </cell>
          <cell r="BF137">
            <v>0</v>
          </cell>
          <cell r="BG137">
            <v>0</v>
          </cell>
          <cell r="BH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row>
        <row r="154">
          <cell r="S154" t="str">
            <v>COST TO DATE</v>
          </cell>
          <cell r="V154" t="str">
            <v>DIRECT TO DATE</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428.57142857142856</v>
          </cell>
          <cell r="AZ165">
            <v>428.57142857142856</v>
          </cell>
          <cell r="BA165">
            <v>428.57142857142856</v>
          </cell>
          <cell r="BB165">
            <v>428.57142857142856</v>
          </cell>
          <cell r="BC165">
            <v>428.57142857142856</v>
          </cell>
          <cell r="BD165">
            <v>0</v>
          </cell>
          <cell r="BE165">
            <v>0</v>
          </cell>
          <cell r="BF165">
            <v>0</v>
          </cell>
          <cell r="BG165">
            <v>0</v>
          </cell>
          <cell r="BH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row>
        <row r="166">
          <cell r="V166" t="str">
            <v>PROJECTED RTM</v>
          </cell>
          <cell r="Y166" t="e">
            <v>#REF!</v>
          </cell>
          <cell r="Z166" t="e">
            <v>#REF!</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BD166">
            <v>0</v>
          </cell>
          <cell r="BE166">
            <v>0</v>
          </cell>
          <cell r="BF166">
            <v>0</v>
          </cell>
          <cell r="BG166">
            <v>0</v>
          </cell>
          <cell r="BH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35730</v>
          </cell>
          <cell r="BA170">
            <v>35737</v>
          </cell>
          <cell r="BB170">
            <v>35744</v>
          </cell>
          <cell r="BC170">
            <v>35751</v>
          </cell>
          <cell r="BD170">
            <v>35758</v>
          </cell>
          <cell r="BE170">
            <v>35765</v>
          </cell>
          <cell r="BF170">
            <v>35772</v>
          </cell>
          <cell r="BG170">
            <v>35779</v>
          </cell>
          <cell r="BH170">
            <v>35786</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35730</v>
          </cell>
          <cell r="BA171">
            <v>35737</v>
          </cell>
          <cell r="BB171">
            <v>35744</v>
          </cell>
          <cell r="BC171">
            <v>35751</v>
          </cell>
          <cell r="BD171">
            <v>35758</v>
          </cell>
          <cell r="BE171">
            <v>35765</v>
          </cell>
          <cell r="BF171">
            <v>35772</v>
          </cell>
          <cell r="BG171">
            <v>35779</v>
          </cell>
          <cell r="BH171">
            <v>35786</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100</v>
          </cell>
          <cell r="BA172">
            <v>200</v>
          </cell>
          <cell r="BB172">
            <v>300</v>
          </cell>
          <cell r="BC172">
            <v>400</v>
          </cell>
          <cell r="BD172">
            <v>400</v>
          </cell>
          <cell r="BE172">
            <v>400</v>
          </cell>
          <cell r="BF172">
            <v>400</v>
          </cell>
          <cell r="BG172">
            <v>400</v>
          </cell>
          <cell r="BH172">
            <v>400</v>
          </cell>
          <cell r="BI172">
            <v>0</v>
          </cell>
          <cell r="BJ172">
            <v>0</v>
          </cell>
          <cell r="BK172">
            <v>0</v>
          </cell>
          <cell r="BL172">
            <v>0</v>
          </cell>
          <cell r="BM172">
            <v>0</v>
          </cell>
          <cell r="BN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225</v>
          </cell>
          <cell r="BO184">
            <v>450</v>
          </cell>
          <cell r="BP184">
            <v>450</v>
          </cell>
          <cell r="BQ184">
            <v>675</v>
          </cell>
          <cell r="BR184">
            <v>450</v>
          </cell>
          <cell r="BS184">
            <v>675</v>
          </cell>
          <cell r="BT184">
            <v>900</v>
          </cell>
          <cell r="BU184">
            <v>900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row>
        <row r="186">
          <cell r="T186" t="str">
            <v>BUDGET FORECAST</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35730</v>
          </cell>
          <cell r="BA186">
            <v>35737</v>
          </cell>
          <cell r="BB186">
            <v>35744</v>
          </cell>
          <cell r="BC186">
            <v>35751</v>
          </cell>
          <cell r="BD186">
            <v>35758</v>
          </cell>
          <cell r="BE186">
            <v>35765</v>
          </cell>
          <cell r="BF186">
            <v>35772</v>
          </cell>
          <cell r="BG186">
            <v>35779</v>
          </cell>
          <cell r="BH186">
            <v>35786</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row>
        <row r="187">
          <cell r="T187" t="str">
            <v>BUDGET FORECAST</v>
          </cell>
          <cell r="V187" t="str">
            <v>PRE PROD</v>
          </cell>
          <cell r="W187">
            <v>30</v>
          </cell>
          <cell r="X187">
            <v>90000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3000</v>
          </cell>
          <cell r="BA187">
            <v>6000</v>
          </cell>
          <cell r="BB187">
            <v>9000</v>
          </cell>
          <cell r="BC187">
            <v>12000</v>
          </cell>
          <cell r="BD187">
            <v>12000</v>
          </cell>
          <cell r="BE187">
            <v>12000</v>
          </cell>
          <cell r="BF187">
            <v>12000</v>
          </cell>
          <cell r="BG187">
            <v>12000</v>
          </cell>
          <cell r="BH187">
            <v>12000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row>
        <row r="188">
          <cell r="V188" t="str">
            <v>PRE PROD</v>
          </cell>
          <cell r="W188">
            <v>30</v>
          </cell>
          <cell r="X188">
            <v>97000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3000</v>
          </cell>
          <cell r="BA188">
            <v>6000</v>
          </cell>
          <cell r="BB188">
            <v>9000</v>
          </cell>
          <cell r="BC188">
            <v>12000</v>
          </cell>
          <cell r="BD188">
            <v>12000</v>
          </cell>
          <cell r="BE188">
            <v>12000</v>
          </cell>
          <cell r="BF188">
            <v>13000</v>
          </cell>
          <cell r="BG188">
            <v>18000</v>
          </cell>
          <cell r="BH188">
            <v>12000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row>
        <row r="189">
          <cell r="V189" t="str">
            <v>PRODUCTION</v>
          </cell>
          <cell r="W189">
            <v>150</v>
          </cell>
          <cell r="X189">
            <v>438750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56250</v>
          </cell>
          <cell r="BM189">
            <v>63750</v>
          </cell>
          <cell r="BN189">
            <v>63750</v>
          </cell>
          <cell r="BO189">
            <v>63750</v>
          </cell>
          <cell r="BP189">
            <v>63750</v>
          </cell>
          <cell r="BQ189">
            <v>63750</v>
          </cell>
          <cell r="BR189">
            <v>63750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row>
        <row r="190">
          <cell r="V190" t="str">
            <v>PRODUCTION</v>
          </cell>
          <cell r="W190">
            <v>150</v>
          </cell>
          <cell r="X190">
            <v>531400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row>
        <row r="191">
          <cell r="V191" t="str">
            <v>INK &amp; PAINT</v>
          </cell>
          <cell r="W191">
            <v>8</v>
          </cell>
          <cell r="X191">
            <v>34200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1800</v>
          </cell>
          <cell r="BO191">
            <v>3600</v>
          </cell>
          <cell r="BP191">
            <v>5400</v>
          </cell>
          <cell r="BQ191">
            <v>3600</v>
          </cell>
          <cell r="BR191">
            <v>5400</v>
          </cell>
          <cell r="BS191">
            <v>7200</v>
          </cell>
          <cell r="BT191">
            <v>7200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row>
        <row r="192">
          <cell r="V192" t="str">
            <v>INK &amp; PAINT</v>
          </cell>
          <cell r="W192">
            <v>8</v>
          </cell>
          <cell r="X192">
            <v>39600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1800</v>
          </cell>
          <cell r="BO192">
            <v>3600</v>
          </cell>
          <cell r="BP192">
            <v>5400</v>
          </cell>
          <cell r="BQ192">
            <v>7200</v>
          </cell>
          <cell r="BR192">
            <v>7200</v>
          </cell>
          <cell r="BS192">
            <v>7200</v>
          </cell>
          <cell r="BT192">
            <v>7200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J196">
            <v>0</v>
          </cell>
          <cell r="BK196">
            <v>0</v>
          </cell>
          <cell r="BT196">
            <v>35870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row>
        <row r="197">
          <cell r="S197" t="str">
            <v>COST TO DATE</v>
          </cell>
          <cell r="T197" t="str">
            <v>ACTUAL COST TO DATE</v>
          </cell>
          <cell r="V197" t="str">
            <v>DIRECT TO DATE</v>
          </cell>
          <cell r="W197" t="str">
            <v>BUDGET</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J197">
            <v>0</v>
          </cell>
          <cell r="BK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35898</v>
          </cell>
          <cell r="BY211">
            <v>35905</v>
          </cell>
          <cell r="BZ211">
            <v>35912</v>
          </cell>
          <cell r="CA211">
            <v>35919</v>
          </cell>
          <cell r="CB211">
            <v>35926</v>
          </cell>
          <cell r="CC211">
            <v>35933</v>
          </cell>
          <cell r="CD211">
            <v>35940</v>
          </cell>
          <cell r="CE211">
            <v>35947</v>
          </cell>
          <cell r="CF211">
            <v>35954</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35898</v>
          </cell>
          <cell r="BY212">
            <v>35905</v>
          </cell>
          <cell r="BZ212">
            <v>35912</v>
          </cell>
          <cell r="CA212">
            <v>35919</v>
          </cell>
          <cell r="CB212">
            <v>35926</v>
          </cell>
          <cell r="CC212">
            <v>35933</v>
          </cell>
          <cell r="CD212">
            <v>35940</v>
          </cell>
          <cell r="CE212">
            <v>35947</v>
          </cell>
          <cell r="CF212">
            <v>35954</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125</v>
          </cell>
          <cell r="BY213">
            <v>250</v>
          </cell>
          <cell r="BZ213">
            <v>375</v>
          </cell>
          <cell r="CA213">
            <v>500</v>
          </cell>
          <cell r="CB213">
            <v>500</v>
          </cell>
          <cell r="CC213">
            <v>500</v>
          </cell>
          <cell r="CD213">
            <v>500</v>
          </cell>
          <cell r="CE213">
            <v>500</v>
          </cell>
          <cell r="CF213">
            <v>500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125</v>
          </cell>
          <cell r="CF214">
            <v>250</v>
          </cell>
          <cell r="CG214">
            <v>375</v>
          </cell>
          <cell r="CH214">
            <v>500</v>
          </cell>
          <cell r="CI214">
            <v>500</v>
          </cell>
          <cell r="CJ214">
            <v>500</v>
          </cell>
          <cell r="CK214">
            <v>500</v>
          </cell>
          <cell r="CL214">
            <v>500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125</v>
          </cell>
          <cell r="CH215">
            <v>250</v>
          </cell>
          <cell r="CI215">
            <v>375</v>
          </cell>
          <cell r="CJ215">
            <v>500</v>
          </cell>
          <cell r="CK215">
            <v>500</v>
          </cell>
          <cell r="CL215">
            <v>500</v>
          </cell>
          <cell r="CM215">
            <v>500</v>
          </cell>
          <cell r="CN215">
            <v>500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row>
        <row r="217">
          <cell r="T217" t="str">
            <v>BUDGET FORECAST</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35898</v>
          </cell>
          <cell r="BY217">
            <v>35905</v>
          </cell>
          <cell r="BZ217">
            <v>35912</v>
          </cell>
          <cell r="CA217">
            <v>35919</v>
          </cell>
          <cell r="CB217">
            <v>35926</v>
          </cell>
          <cell r="CC217">
            <v>35933</v>
          </cell>
          <cell r="CD217">
            <v>35940</v>
          </cell>
          <cell r="CE217">
            <v>35947</v>
          </cell>
          <cell r="CF217">
            <v>35954</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row>
        <row r="218">
          <cell r="T218" t="str">
            <v>BUDGET FORECAST</v>
          </cell>
          <cell r="V218" t="str">
            <v>PRE PROD</v>
          </cell>
          <cell r="W218">
            <v>30</v>
          </cell>
          <cell r="X218">
            <v>112500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35898</v>
          </cell>
          <cell r="BY218">
            <v>35905</v>
          </cell>
          <cell r="BZ218">
            <v>35912</v>
          </cell>
          <cell r="CA218">
            <v>35919</v>
          </cell>
          <cell r="CB218">
            <v>35926</v>
          </cell>
          <cell r="CC218">
            <v>35933</v>
          </cell>
          <cell r="CD218">
            <v>35940</v>
          </cell>
          <cell r="CE218">
            <v>35947</v>
          </cell>
          <cell r="CF218">
            <v>35954</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row>
        <row r="219">
          <cell r="V219" t="str">
            <v>PRE PROD</v>
          </cell>
          <cell r="W219">
            <v>30</v>
          </cell>
          <cell r="X219">
            <v>112500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3750</v>
          </cell>
          <cell r="BY219">
            <v>7500</v>
          </cell>
          <cell r="BZ219">
            <v>11250</v>
          </cell>
          <cell r="CA219">
            <v>15000</v>
          </cell>
          <cell r="CB219">
            <v>15000</v>
          </cell>
          <cell r="CC219">
            <v>15000</v>
          </cell>
          <cell r="CD219">
            <v>15000</v>
          </cell>
          <cell r="CE219">
            <v>15000</v>
          </cell>
          <cell r="CF219">
            <v>15000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row>
        <row r="220">
          <cell r="V220" t="str">
            <v>PRODUCTION</v>
          </cell>
          <cell r="W220">
            <v>150</v>
          </cell>
          <cell r="X220">
            <v>487500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row>
        <row r="221">
          <cell r="V221" t="str">
            <v>PRODUCTION</v>
          </cell>
          <cell r="W221">
            <v>150</v>
          </cell>
          <cell r="X221">
            <v>487500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row>
        <row r="222">
          <cell r="V222" t="str">
            <v>INK &amp; PAINT</v>
          </cell>
          <cell r="W222">
            <v>8</v>
          </cell>
          <cell r="X222">
            <v>26000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35961</v>
          </cell>
          <cell r="CH222">
            <v>35968</v>
          </cell>
          <cell r="CI222">
            <v>35975</v>
          </cell>
          <cell r="CJ222">
            <v>35982</v>
          </cell>
          <cell r="CK222">
            <v>35989</v>
          </cell>
          <cell r="CL222">
            <v>35996</v>
          </cell>
          <cell r="CM222">
            <v>36003</v>
          </cell>
          <cell r="CN222">
            <v>36010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row>
        <row r="223">
          <cell r="V223" t="str">
            <v>INK &amp; PAINT</v>
          </cell>
          <cell r="W223">
            <v>8</v>
          </cell>
          <cell r="X223">
            <v>26000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1000</v>
          </cell>
          <cell r="CH223">
            <v>2000</v>
          </cell>
          <cell r="CI223">
            <v>3000</v>
          </cell>
          <cell r="CJ223">
            <v>4000</v>
          </cell>
          <cell r="CK223">
            <v>4000</v>
          </cell>
          <cell r="CL223">
            <v>4000</v>
          </cell>
          <cell r="CM223">
            <v>4000</v>
          </cell>
          <cell r="CN223">
            <v>4000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row>
        <row r="229">
          <cell r="V229" t="str">
            <v>PROJECTED STREET</v>
          </cell>
          <cell r="X229">
            <v>36122.220141999998</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row>
        <row r="238">
          <cell r="T238" t="str">
            <v>BUDGET FORECAST</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row>
        <row r="239">
          <cell r="T239" t="str">
            <v>BUDGET FORECAST</v>
          </cell>
          <cell r="V239" t="str">
            <v>PRE PROD</v>
          </cell>
          <cell r="W239">
            <v>30</v>
          </cell>
          <cell r="X239">
            <v>217500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row>
        <row r="240">
          <cell r="V240" t="str">
            <v>PRE PROD</v>
          </cell>
          <cell r="W240">
            <v>30</v>
          </cell>
          <cell r="X240">
            <v>217500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row>
        <row r="241">
          <cell r="V241" t="str">
            <v>PRODUCTION</v>
          </cell>
          <cell r="W241">
            <v>150</v>
          </cell>
          <cell r="X241">
            <v>1087500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row>
        <row r="242">
          <cell r="V242" t="str">
            <v>PRODUCTION</v>
          </cell>
          <cell r="W242">
            <v>150</v>
          </cell>
          <cell r="X242">
            <v>1087500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row>
        <row r="243">
          <cell r="V243" t="str">
            <v>INK &amp; PAINT</v>
          </cell>
          <cell r="W243">
            <v>8</v>
          </cell>
          <cell r="X243">
            <v>58000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row>
        <row r="244">
          <cell r="V244" t="str">
            <v>INK &amp; PAINT</v>
          </cell>
          <cell r="W244">
            <v>8</v>
          </cell>
          <cell r="X244">
            <v>58000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row>
        <row r="250">
          <cell r="V250" t="str">
            <v>PROJECTED STREET</v>
          </cell>
          <cell r="X250">
            <v>36184</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125</v>
          </cell>
          <cell r="CS257">
            <v>250</v>
          </cell>
          <cell r="CT257">
            <v>375</v>
          </cell>
          <cell r="CU257">
            <v>500</v>
          </cell>
          <cell r="CV257">
            <v>500</v>
          </cell>
          <cell r="CW257">
            <v>500</v>
          </cell>
          <cell r="CX257">
            <v>500</v>
          </cell>
          <cell r="CY257">
            <v>500</v>
          </cell>
          <cell r="CZ257">
            <v>500</v>
          </cell>
          <cell r="DA257">
            <v>500</v>
          </cell>
          <cell r="DB257">
            <v>500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row>
        <row r="259">
          <cell r="T259" t="str">
            <v>BUDGET FORECAST</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row>
        <row r="260">
          <cell r="T260" t="str">
            <v>BUDGET FORECAST</v>
          </cell>
          <cell r="V260" t="str">
            <v>PRE PROD</v>
          </cell>
          <cell r="W260">
            <v>30</v>
          </cell>
          <cell r="X260">
            <v>157500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row>
        <row r="261">
          <cell r="V261" t="str">
            <v>PRE PROD</v>
          </cell>
          <cell r="W261">
            <v>30</v>
          </cell>
          <cell r="X261">
            <v>157500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row>
        <row r="262">
          <cell r="V262" t="str">
            <v>PRODUCTION</v>
          </cell>
          <cell r="W262">
            <v>150</v>
          </cell>
          <cell r="X262">
            <v>712500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row>
        <row r="263">
          <cell r="V263" t="str">
            <v>PRODUCTION</v>
          </cell>
          <cell r="W263">
            <v>150</v>
          </cell>
          <cell r="X263">
            <v>712500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row>
        <row r="264">
          <cell r="V264" t="str">
            <v>INK &amp; PAINT</v>
          </cell>
          <cell r="W264">
            <v>8</v>
          </cell>
          <cell r="X264">
            <v>38000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row>
        <row r="265">
          <cell r="V265" t="str">
            <v>INK &amp; PAINT</v>
          </cell>
          <cell r="W265">
            <v>8</v>
          </cell>
          <cell r="X265">
            <v>38000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v>0</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v>0</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v>0</v>
          </cell>
          <cell r="U10">
            <v>0</v>
          </cell>
          <cell r="V10">
            <v>0</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v>0</v>
          </cell>
          <cell r="U11">
            <v>0</v>
          </cell>
          <cell r="V11">
            <v>0</v>
          </cell>
        </row>
        <row r="12">
          <cell r="N12" t="str">
            <v>Engineering</v>
          </cell>
          <cell r="O12">
            <v>36230</v>
          </cell>
          <cell r="P12">
            <v>36344</v>
          </cell>
          <cell r="Q12">
            <v>250</v>
          </cell>
          <cell r="R12">
            <v>16</v>
          </cell>
          <cell r="S12">
            <v>114</v>
          </cell>
          <cell r="T12">
            <v>0</v>
          </cell>
          <cell r="U12">
            <v>0</v>
          </cell>
          <cell r="V12">
            <v>0</v>
          </cell>
        </row>
        <row r="13">
          <cell r="C13" t="str">
            <v>ENGINEERING</v>
          </cell>
          <cell r="F13" t="str">
            <v>TESTING</v>
          </cell>
          <cell r="N13" t="str">
            <v>Testing</v>
          </cell>
          <cell r="O13">
            <v>36277</v>
          </cell>
          <cell r="P13">
            <v>36359.5</v>
          </cell>
          <cell r="Q13">
            <v>400</v>
          </cell>
          <cell r="R13">
            <v>11</v>
          </cell>
          <cell r="S13">
            <v>82.5</v>
          </cell>
          <cell r="T13">
            <v>0</v>
          </cell>
          <cell r="U13">
            <v>0</v>
          </cell>
          <cell r="V13">
            <v>0</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v>0</v>
          </cell>
          <cell r="U14">
            <v>0</v>
          </cell>
          <cell r="V14">
            <v>0</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v>0</v>
          </cell>
          <cell r="U20">
            <v>0</v>
          </cell>
          <cell r="V20">
            <v>0</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v>0</v>
          </cell>
          <cell r="U21">
            <v>0</v>
          </cell>
          <cell r="V21">
            <v>0</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v>0</v>
          </cell>
          <cell r="U22">
            <v>0</v>
          </cell>
          <cell r="V22">
            <v>0</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v>0</v>
          </cell>
          <cell r="U23">
            <v>0</v>
          </cell>
          <cell r="V23">
            <v>0</v>
          </cell>
        </row>
        <row r="24">
          <cell r="N24" t="str">
            <v>Engineering</v>
          </cell>
          <cell r="O24">
            <v>36261</v>
          </cell>
          <cell r="P24">
            <v>36375</v>
          </cell>
          <cell r="Q24">
            <v>250</v>
          </cell>
          <cell r="R24">
            <v>17</v>
          </cell>
          <cell r="S24">
            <v>114</v>
          </cell>
          <cell r="T24">
            <v>0</v>
          </cell>
          <cell r="U24">
            <v>0</v>
          </cell>
          <cell r="V24">
            <v>0</v>
          </cell>
        </row>
        <row r="25">
          <cell r="C25" t="str">
            <v>ENGINEERING</v>
          </cell>
          <cell r="F25" t="str">
            <v>TESTING</v>
          </cell>
          <cell r="N25" t="str">
            <v>Testing</v>
          </cell>
          <cell r="O25">
            <v>36308</v>
          </cell>
          <cell r="P25">
            <v>36390.5</v>
          </cell>
          <cell r="Q25">
            <v>400</v>
          </cell>
          <cell r="R25">
            <v>12</v>
          </cell>
          <cell r="S25">
            <v>82.5</v>
          </cell>
          <cell r="T25">
            <v>0</v>
          </cell>
          <cell r="U25">
            <v>0</v>
          </cell>
          <cell r="V25">
            <v>0</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v>0</v>
          </cell>
          <cell r="U26">
            <v>0</v>
          </cell>
          <cell r="V26">
            <v>0</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v>0</v>
          </cell>
          <cell r="U32">
            <v>0</v>
          </cell>
          <cell r="V32">
            <v>0</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v>0</v>
          </cell>
          <cell r="U33">
            <v>0</v>
          </cell>
          <cell r="V33">
            <v>0</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v>0</v>
          </cell>
          <cell r="U34">
            <v>0</v>
          </cell>
          <cell r="V34">
            <v>0</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v>0</v>
          </cell>
          <cell r="U35">
            <v>0</v>
          </cell>
          <cell r="V35">
            <v>0</v>
          </cell>
        </row>
        <row r="36">
          <cell r="N36" t="str">
            <v>Engineering</v>
          </cell>
          <cell r="O36">
            <v>36306</v>
          </cell>
          <cell r="P36">
            <v>36420</v>
          </cell>
          <cell r="Q36">
            <v>250</v>
          </cell>
          <cell r="R36">
            <v>16</v>
          </cell>
          <cell r="S36">
            <v>114</v>
          </cell>
          <cell r="T36">
            <v>0</v>
          </cell>
          <cell r="U36">
            <v>0</v>
          </cell>
          <cell r="V36">
            <v>0</v>
          </cell>
        </row>
        <row r="37">
          <cell r="C37" t="str">
            <v>ENGINEERING</v>
          </cell>
          <cell r="F37" t="str">
            <v>TESTING</v>
          </cell>
          <cell r="N37" t="str">
            <v>Testing</v>
          </cell>
          <cell r="O37">
            <v>36353</v>
          </cell>
          <cell r="P37">
            <v>36435.5</v>
          </cell>
          <cell r="Q37">
            <v>400</v>
          </cell>
          <cell r="R37">
            <v>12</v>
          </cell>
          <cell r="S37">
            <v>82.5</v>
          </cell>
          <cell r="T37">
            <v>0</v>
          </cell>
          <cell r="U37">
            <v>0</v>
          </cell>
          <cell r="V37">
            <v>0</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v>0</v>
          </cell>
          <cell r="U38">
            <v>0</v>
          </cell>
          <cell r="V38">
            <v>0</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v>0</v>
          </cell>
          <cell r="U44">
            <v>0</v>
          </cell>
          <cell r="V44">
            <v>0</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v>0</v>
          </cell>
          <cell r="U45">
            <v>0</v>
          </cell>
          <cell r="V45">
            <v>0</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v>0</v>
          </cell>
          <cell r="U46">
            <v>0</v>
          </cell>
          <cell r="V46">
            <v>0</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v>0</v>
          </cell>
          <cell r="U47">
            <v>0</v>
          </cell>
          <cell r="V47">
            <v>0</v>
          </cell>
        </row>
        <row r="48">
          <cell r="N48" t="str">
            <v>Engineering</v>
          </cell>
          <cell r="O48">
            <v>36370</v>
          </cell>
          <cell r="P48">
            <v>36484</v>
          </cell>
          <cell r="Q48">
            <v>250</v>
          </cell>
          <cell r="R48">
            <v>16</v>
          </cell>
          <cell r="S48">
            <v>114</v>
          </cell>
          <cell r="T48">
            <v>0</v>
          </cell>
          <cell r="U48">
            <v>0</v>
          </cell>
          <cell r="V48">
            <v>0</v>
          </cell>
        </row>
        <row r="49">
          <cell r="C49" t="str">
            <v>ENGINEERING</v>
          </cell>
          <cell r="F49" t="str">
            <v>TESTING</v>
          </cell>
          <cell r="N49" t="str">
            <v>Testing</v>
          </cell>
          <cell r="O49">
            <v>36417</v>
          </cell>
          <cell r="P49">
            <v>36499.5</v>
          </cell>
          <cell r="Q49">
            <v>400</v>
          </cell>
          <cell r="R49">
            <v>11</v>
          </cell>
          <cell r="S49">
            <v>82.5</v>
          </cell>
          <cell r="T49">
            <v>0</v>
          </cell>
          <cell r="U49">
            <v>0</v>
          </cell>
          <cell r="V49">
            <v>0</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v>0</v>
          </cell>
          <cell r="U50">
            <v>0</v>
          </cell>
          <cell r="V50">
            <v>0</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v>0</v>
          </cell>
          <cell r="U56">
            <v>0</v>
          </cell>
          <cell r="V56">
            <v>0</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v>0</v>
          </cell>
          <cell r="U57">
            <v>0</v>
          </cell>
          <cell r="V57">
            <v>0</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v>0</v>
          </cell>
          <cell r="U58">
            <v>0</v>
          </cell>
          <cell r="V58">
            <v>0</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v>0</v>
          </cell>
          <cell r="U59">
            <v>0</v>
          </cell>
          <cell r="V59">
            <v>0</v>
          </cell>
        </row>
        <row r="60">
          <cell r="N60" t="str">
            <v>Engineering</v>
          </cell>
          <cell r="O60">
            <v>36401</v>
          </cell>
          <cell r="P60">
            <v>36515</v>
          </cell>
          <cell r="Q60">
            <v>250</v>
          </cell>
          <cell r="R60">
            <v>17</v>
          </cell>
          <cell r="S60">
            <v>114</v>
          </cell>
          <cell r="T60">
            <v>0</v>
          </cell>
          <cell r="U60">
            <v>0</v>
          </cell>
          <cell r="V60">
            <v>0</v>
          </cell>
        </row>
        <row r="61">
          <cell r="C61" t="str">
            <v>ENGINEERING</v>
          </cell>
          <cell r="F61" t="str">
            <v>TESTING</v>
          </cell>
          <cell r="N61" t="str">
            <v>Testing</v>
          </cell>
          <cell r="O61">
            <v>36448</v>
          </cell>
          <cell r="P61">
            <v>36530.5</v>
          </cell>
          <cell r="Q61">
            <v>400</v>
          </cell>
          <cell r="R61">
            <v>12</v>
          </cell>
          <cell r="S61">
            <v>82.5</v>
          </cell>
          <cell r="T61">
            <v>0</v>
          </cell>
          <cell r="U61">
            <v>0</v>
          </cell>
          <cell r="V61">
            <v>0</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v>0</v>
          </cell>
          <cell r="U62">
            <v>0</v>
          </cell>
          <cell r="V62">
            <v>0</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v>0</v>
          </cell>
          <cell r="U68">
            <v>0</v>
          </cell>
          <cell r="V68">
            <v>0</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v>0</v>
          </cell>
          <cell r="U69">
            <v>0</v>
          </cell>
          <cell r="V69">
            <v>0</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v>0</v>
          </cell>
          <cell r="U70">
            <v>0</v>
          </cell>
          <cell r="V70">
            <v>0</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v>0</v>
          </cell>
          <cell r="U71">
            <v>0</v>
          </cell>
          <cell r="V71">
            <v>0</v>
          </cell>
        </row>
        <row r="72">
          <cell r="N72" t="str">
            <v>Engineering</v>
          </cell>
          <cell r="O72">
            <v>36446</v>
          </cell>
          <cell r="P72">
            <v>36560</v>
          </cell>
          <cell r="Q72">
            <v>250</v>
          </cell>
          <cell r="R72">
            <v>16</v>
          </cell>
          <cell r="S72">
            <v>114</v>
          </cell>
          <cell r="T72">
            <v>0</v>
          </cell>
          <cell r="U72">
            <v>0</v>
          </cell>
          <cell r="V72">
            <v>0</v>
          </cell>
        </row>
        <row r="73">
          <cell r="C73" t="str">
            <v>ENGINEERING</v>
          </cell>
          <cell r="F73" t="str">
            <v>TESTING</v>
          </cell>
          <cell r="N73" t="str">
            <v>Testing</v>
          </cell>
          <cell r="O73">
            <v>36493</v>
          </cell>
          <cell r="P73">
            <v>36575.5</v>
          </cell>
          <cell r="Q73">
            <v>400</v>
          </cell>
          <cell r="R73">
            <v>12</v>
          </cell>
          <cell r="S73">
            <v>82.5</v>
          </cell>
          <cell r="T73">
            <v>0</v>
          </cell>
          <cell r="U73">
            <v>0</v>
          </cell>
          <cell r="V73">
            <v>0</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v>0</v>
          </cell>
          <cell r="U74">
            <v>0</v>
          </cell>
          <cell r="V74">
            <v>0</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v>0</v>
          </cell>
          <cell r="U80">
            <v>0</v>
          </cell>
          <cell r="V80">
            <v>0</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v>0</v>
          </cell>
          <cell r="U81">
            <v>0</v>
          </cell>
          <cell r="V81">
            <v>0</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v>0</v>
          </cell>
          <cell r="U82">
            <v>0</v>
          </cell>
          <cell r="V82">
            <v>0</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v>0</v>
          </cell>
          <cell r="U83">
            <v>0</v>
          </cell>
          <cell r="V83">
            <v>0</v>
          </cell>
        </row>
        <row r="84">
          <cell r="N84" t="str">
            <v>Engineering</v>
          </cell>
          <cell r="O84">
            <v>36490</v>
          </cell>
          <cell r="P84">
            <v>36604</v>
          </cell>
          <cell r="Q84">
            <v>250</v>
          </cell>
          <cell r="R84">
            <v>16</v>
          </cell>
          <cell r="S84">
            <v>114</v>
          </cell>
          <cell r="T84">
            <v>0</v>
          </cell>
          <cell r="U84">
            <v>0</v>
          </cell>
          <cell r="V84">
            <v>0</v>
          </cell>
        </row>
        <row r="85">
          <cell r="C85" t="str">
            <v>ENGINEERING</v>
          </cell>
          <cell r="F85" t="str">
            <v>TESTING</v>
          </cell>
          <cell r="N85" t="str">
            <v>Testing</v>
          </cell>
          <cell r="O85">
            <v>36537</v>
          </cell>
          <cell r="P85">
            <v>36619.5</v>
          </cell>
          <cell r="Q85">
            <v>400</v>
          </cell>
          <cell r="R85">
            <v>12</v>
          </cell>
          <cell r="S85">
            <v>82.5</v>
          </cell>
          <cell r="T85">
            <v>0</v>
          </cell>
          <cell r="U85">
            <v>0</v>
          </cell>
          <cell r="V85">
            <v>0</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v>0</v>
          </cell>
          <cell r="U86">
            <v>0</v>
          </cell>
          <cell r="V86">
            <v>0</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v>0</v>
          </cell>
          <cell r="U92">
            <v>0</v>
          </cell>
          <cell r="V92">
            <v>0</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v>0</v>
          </cell>
          <cell r="U93">
            <v>0</v>
          </cell>
          <cell r="V93">
            <v>0</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v>0</v>
          </cell>
          <cell r="U94">
            <v>0</v>
          </cell>
          <cell r="V94">
            <v>0</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v>0</v>
          </cell>
          <cell r="U95">
            <v>0</v>
          </cell>
          <cell r="V95">
            <v>0</v>
          </cell>
        </row>
        <row r="96">
          <cell r="N96" t="str">
            <v>Engineering</v>
          </cell>
          <cell r="O96">
            <v>36531</v>
          </cell>
          <cell r="P96">
            <v>36645</v>
          </cell>
          <cell r="Q96">
            <v>250</v>
          </cell>
          <cell r="R96">
            <v>16</v>
          </cell>
          <cell r="S96">
            <v>114</v>
          </cell>
          <cell r="T96">
            <v>0</v>
          </cell>
          <cell r="U96">
            <v>0</v>
          </cell>
          <cell r="V96">
            <v>0</v>
          </cell>
        </row>
        <row r="97">
          <cell r="C97" t="str">
            <v>ENGINEERING</v>
          </cell>
          <cell r="F97" t="str">
            <v>TESTING</v>
          </cell>
          <cell r="N97" t="str">
            <v>Testing</v>
          </cell>
          <cell r="O97">
            <v>36578</v>
          </cell>
          <cell r="P97">
            <v>36660.5</v>
          </cell>
          <cell r="Q97">
            <v>400</v>
          </cell>
          <cell r="R97">
            <v>10</v>
          </cell>
          <cell r="S97">
            <v>82.5</v>
          </cell>
          <cell r="T97">
            <v>0</v>
          </cell>
          <cell r="U97">
            <v>0</v>
          </cell>
          <cell r="V97">
            <v>0</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v>0</v>
          </cell>
          <cell r="U98">
            <v>0</v>
          </cell>
          <cell r="V98">
            <v>0</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v>0</v>
          </cell>
          <cell r="U104">
            <v>0</v>
          </cell>
          <cell r="V104">
            <v>0</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v>0</v>
          </cell>
          <cell r="U105">
            <v>0</v>
          </cell>
          <cell r="V105">
            <v>0</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v>0</v>
          </cell>
          <cell r="U106">
            <v>0</v>
          </cell>
          <cell r="V106">
            <v>0</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v>0</v>
          </cell>
          <cell r="U107">
            <v>0</v>
          </cell>
          <cell r="V107">
            <v>0</v>
          </cell>
        </row>
        <row r="108">
          <cell r="N108" t="str">
            <v>Engineering</v>
          </cell>
          <cell r="O108">
            <v>36566</v>
          </cell>
          <cell r="P108">
            <v>36680</v>
          </cell>
          <cell r="Q108">
            <v>250</v>
          </cell>
          <cell r="R108">
            <v>12</v>
          </cell>
          <cell r="S108">
            <v>114</v>
          </cell>
          <cell r="T108">
            <v>0</v>
          </cell>
          <cell r="U108">
            <v>0</v>
          </cell>
          <cell r="V108">
            <v>0</v>
          </cell>
        </row>
        <row r="109">
          <cell r="C109" t="str">
            <v>ENGINEERING</v>
          </cell>
          <cell r="F109" t="str">
            <v>TESTING</v>
          </cell>
          <cell r="N109" t="str">
            <v>Testing</v>
          </cell>
          <cell r="O109">
            <v>36613</v>
          </cell>
          <cell r="P109">
            <v>36695.5</v>
          </cell>
          <cell r="Q109">
            <v>400</v>
          </cell>
          <cell r="R109">
            <v>5</v>
          </cell>
          <cell r="S109">
            <v>82.5</v>
          </cell>
          <cell r="T109">
            <v>0</v>
          </cell>
          <cell r="U109">
            <v>0</v>
          </cell>
          <cell r="V109">
            <v>0</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v>0</v>
          </cell>
          <cell r="U110">
            <v>0</v>
          </cell>
          <cell r="V110">
            <v>0</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v>0</v>
          </cell>
          <cell r="U116">
            <v>0</v>
          </cell>
          <cell r="V116">
            <v>0</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v>0</v>
          </cell>
          <cell r="U117">
            <v>0</v>
          </cell>
          <cell r="V117">
            <v>0</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v>0</v>
          </cell>
          <cell r="U118">
            <v>0</v>
          </cell>
          <cell r="V118">
            <v>0</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v>0</v>
          </cell>
          <cell r="U119">
            <v>0</v>
          </cell>
          <cell r="V119">
            <v>0</v>
          </cell>
        </row>
        <row r="120">
          <cell r="N120" t="str">
            <v>Engineering</v>
          </cell>
          <cell r="O120">
            <v>36600</v>
          </cell>
          <cell r="P120">
            <v>36714</v>
          </cell>
          <cell r="Q120">
            <v>250</v>
          </cell>
          <cell r="R120">
            <v>7</v>
          </cell>
          <cell r="S120">
            <v>114</v>
          </cell>
          <cell r="T120">
            <v>0</v>
          </cell>
          <cell r="U120">
            <v>0</v>
          </cell>
          <cell r="V120">
            <v>0</v>
          </cell>
        </row>
        <row r="121">
          <cell r="C121" t="str">
            <v>ENGINEERING</v>
          </cell>
          <cell r="F121" t="str">
            <v>TESTING</v>
          </cell>
          <cell r="N121" t="str">
            <v>Testing</v>
          </cell>
          <cell r="O121">
            <v>36647</v>
          </cell>
          <cell r="P121">
            <v>36729.5</v>
          </cell>
          <cell r="Q121">
            <v>400</v>
          </cell>
          <cell r="R121">
            <v>1</v>
          </cell>
          <cell r="S121">
            <v>82.5</v>
          </cell>
          <cell r="T121">
            <v>0</v>
          </cell>
          <cell r="U121">
            <v>0</v>
          </cell>
          <cell r="V121">
            <v>0</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v>0</v>
          </cell>
          <cell r="U122">
            <v>0</v>
          </cell>
          <cell r="V122">
            <v>0</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v>0</v>
          </cell>
          <cell r="U130">
            <v>0</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v>0</v>
          </cell>
          <cell r="U131">
            <v>0</v>
          </cell>
          <cell r="V131">
            <v>0</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v>0</v>
          </cell>
          <cell r="U138">
            <v>0</v>
          </cell>
          <cell r="V138">
            <v>0</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v>0</v>
          </cell>
          <cell r="U139">
            <v>0</v>
          </cell>
          <cell r="V139">
            <v>0</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v>0</v>
          </cell>
          <cell r="U140">
            <v>0</v>
          </cell>
          <cell r="V140">
            <v>0</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v>0</v>
          </cell>
          <cell r="U148">
            <v>0</v>
          </cell>
          <cell r="V148">
            <v>0</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v>0</v>
          </cell>
          <cell r="U149">
            <v>0</v>
          </cell>
          <cell r="V149">
            <v>0</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v>0</v>
          </cell>
          <cell r="U150">
            <v>0</v>
          </cell>
          <cell r="V150">
            <v>0</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v>0</v>
          </cell>
          <cell r="U158">
            <v>0</v>
          </cell>
          <cell r="V158">
            <v>0</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v>0</v>
          </cell>
          <cell r="U159">
            <v>0</v>
          </cell>
          <cell r="V159">
            <v>0</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v>0</v>
          </cell>
          <cell r="U160">
            <v>0</v>
          </cell>
          <cell r="V160">
            <v>0</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amuel.arellano@mid.org" TargetMode="External"/><Relationship Id="rId3" Type="http://schemas.openxmlformats.org/officeDocument/2006/relationships/printerSettings" Target="../printerSettings/printerSettings4.bin"/><Relationship Id="rId7" Type="http://schemas.openxmlformats.org/officeDocument/2006/relationships/hyperlink" Target="mailto:samuel.arellano@mid.org"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noah.wells@mid.org" TargetMode="External"/><Relationship Id="rId5" Type="http://schemas.openxmlformats.org/officeDocument/2006/relationships/hyperlink" Target="mailto:noah.wells@mid.org" TargetMode="External"/><Relationship Id="rId10" Type="http://schemas.openxmlformats.org/officeDocument/2006/relationships/drawing" Target="../drawings/drawing2.xml"/><Relationship Id="rId4" Type="http://schemas.openxmlformats.org/officeDocument/2006/relationships/printerSettings" Target="../printerSettings/printerSettings5.bin"/><Relationship Id="rId9"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17"/>
  <sheetViews>
    <sheetView view="pageBreakPreview" zoomScale="85" zoomScaleNormal="100" zoomScaleSheetLayoutView="85" workbookViewId="0">
      <selection activeCell="D12" sqref="D12"/>
    </sheetView>
  </sheetViews>
  <sheetFormatPr defaultRowHeight="15"/>
  <cols>
    <col min="1" max="1" width="98" style="201" customWidth="1"/>
    <col min="2" max="2" width="14.625" style="201" customWidth="1"/>
    <col min="3" max="4" width="9" style="201"/>
    <col min="5" max="5" width="11.625" style="201" customWidth="1"/>
    <col min="6" max="6" width="9" style="201"/>
    <col min="7" max="7" width="14.125" style="201" bestFit="1" customWidth="1"/>
    <col min="8" max="8" width="15.375" style="201" bestFit="1" customWidth="1"/>
    <col min="9" max="256" width="9" style="201"/>
    <col min="257" max="257" width="93.75" style="201" bestFit="1" customWidth="1"/>
    <col min="258" max="512" width="9" style="201"/>
    <col min="513" max="513" width="93.75" style="201" bestFit="1" customWidth="1"/>
    <col min="514" max="768" width="9" style="201"/>
    <col min="769" max="769" width="93.75" style="201" bestFit="1" customWidth="1"/>
    <col min="770" max="1024" width="9" style="201"/>
    <col min="1025" max="1025" width="93.75" style="201" bestFit="1" customWidth="1"/>
    <col min="1026" max="1280" width="9" style="201"/>
    <col min="1281" max="1281" width="93.75" style="201" bestFit="1" customWidth="1"/>
    <col min="1282" max="1536" width="9" style="201"/>
    <col min="1537" max="1537" width="93.75" style="201" bestFit="1" customWidth="1"/>
    <col min="1538" max="1792" width="9" style="201"/>
    <col min="1793" max="1793" width="93.75" style="201" bestFit="1" customWidth="1"/>
    <col min="1794" max="2048" width="9" style="201"/>
    <col min="2049" max="2049" width="93.75" style="201" bestFit="1" customWidth="1"/>
    <col min="2050" max="2304" width="9" style="201"/>
    <col min="2305" max="2305" width="93.75" style="201" bestFit="1" customWidth="1"/>
    <col min="2306" max="2560" width="9" style="201"/>
    <col min="2561" max="2561" width="93.75" style="201" bestFit="1" customWidth="1"/>
    <col min="2562" max="2816" width="9" style="201"/>
    <col min="2817" max="2817" width="93.75" style="201" bestFit="1" customWidth="1"/>
    <col min="2818" max="3072" width="9" style="201"/>
    <col min="3073" max="3073" width="93.75" style="201" bestFit="1" customWidth="1"/>
    <col min="3074" max="3328" width="9" style="201"/>
    <col min="3329" max="3329" width="93.75" style="201" bestFit="1" customWidth="1"/>
    <col min="3330" max="3584" width="9" style="201"/>
    <col min="3585" max="3585" width="93.75" style="201" bestFit="1" customWidth="1"/>
    <col min="3586" max="3840" width="9" style="201"/>
    <col min="3841" max="3841" width="93.75" style="201" bestFit="1" customWidth="1"/>
    <col min="3842" max="4096" width="9" style="201"/>
    <col min="4097" max="4097" width="93.75" style="201" bestFit="1" customWidth="1"/>
    <col min="4098" max="4352" width="9" style="201"/>
    <col min="4353" max="4353" width="93.75" style="201" bestFit="1" customWidth="1"/>
    <col min="4354" max="4608" width="9" style="201"/>
    <col min="4609" max="4609" width="93.75" style="201" bestFit="1" customWidth="1"/>
    <col min="4610" max="4864" width="9" style="201"/>
    <col min="4865" max="4865" width="93.75" style="201" bestFit="1" customWidth="1"/>
    <col min="4866" max="5120" width="9" style="201"/>
    <col min="5121" max="5121" width="93.75" style="201" bestFit="1" customWidth="1"/>
    <col min="5122" max="5376" width="9" style="201"/>
    <col min="5377" max="5377" width="93.75" style="201" bestFit="1" customWidth="1"/>
    <col min="5378" max="5632" width="9" style="201"/>
    <col min="5633" max="5633" width="93.75" style="201" bestFit="1" customWidth="1"/>
    <col min="5634" max="5888" width="9" style="201"/>
    <col min="5889" max="5889" width="93.75" style="201" bestFit="1" customWidth="1"/>
    <col min="5890" max="6144" width="9" style="201"/>
    <col min="6145" max="6145" width="93.75" style="201" bestFit="1" customWidth="1"/>
    <col min="6146" max="6400" width="9" style="201"/>
    <col min="6401" max="6401" width="93.75" style="201" bestFit="1" customWidth="1"/>
    <col min="6402" max="6656" width="9" style="201"/>
    <col min="6657" max="6657" width="93.75" style="201" bestFit="1" customWidth="1"/>
    <col min="6658" max="6912" width="9" style="201"/>
    <col min="6913" max="6913" width="93.75" style="201" bestFit="1" customWidth="1"/>
    <col min="6914" max="7168" width="9" style="201"/>
    <col min="7169" max="7169" width="93.75" style="201" bestFit="1" customWidth="1"/>
    <col min="7170" max="7424" width="9" style="201"/>
    <col min="7425" max="7425" width="93.75" style="201" bestFit="1" customWidth="1"/>
    <col min="7426" max="7680" width="9" style="201"/>
    <col min="7681" max="7681" width="93.75" style="201" bestFit="1" customWidth="1"/>
    <col min="7682" max="7936" width="9" style="201"/>
    <col min="7937" max="7937" width="93.75" style="201" bestFit="1" customWidth="1"/>
    <col min="7938" max="8192" width="9" style="201"/>
    <col min="8193" max="8193" width="93.75" style="201" bestFit="1" customWidth="1"/>
    <col min="8194" max="8448" width="9" style="201"/>
    <col min="8449" max="8449" width="93.75" style="201" bestFit="1" customWidth="1"/>
    <col min="8450" max="8704" width="9" style="201"/>
    <col min="8705" max="8705" width="93.75" style="201" bestFit="1" customWidth="1"/>
    <col min="8706" max="8960" width="9" style="201"/>
    <col min="8961" max="8961" width="93.75" style="201" bestFit="1" customWidth="1"/>
    <col min="8962" max="9216" width="9" style="201"/>
    <col min="9217" max="9217" width="93.75" style="201" bestFit="1" customWidth="1"/>
    <col min="9218" max="9472" width="9" style="201"/>
    <col min="9473" max="9473" width="93.75" style="201" bestFit="1" customWidth="1"/>
    <col min="9474" max="9728" width="9" style="201"/>
    <col min="9729" max="9729" width="93.75" style="201" bestFit="1" customWidth="1"/>
    <col min="9730" max="9984" width="9" style="201"/>
    <col min="9985" max="9985" width="93.75" style="201" bestFit="1" customWidth="1"/>
    <col min="9986" max="10240" width="9" style="201"/>
    <col min="10241" max="10241" width="93.75" style="201" bestFit="1" customWidth="1"/>
    <col min="10242" max="10496" width="9" style="201"/>
    <col min="10497" max="10497" width="93.75" style="201" bestFit="1" customWidth="1"/>
    <col min="10498" max="10752" width="9" style="201"/>
    <col min="10753" max="10753" width="93.75" style="201" bestFit="1" customWidth="1"/>
    <col min="10754" max="11008" width="9" style="201"/>
    <col min="11009" max="11009" width="93.75" style="201" bestFit="1" customWidth="1"/>
    <col min="11010" max="11264" width="9" style="201"/>
    <col min="11265" max="11265" width="93.75" style="201" bestFit="1" customWidth="1"/>
    <col min="11266" max="11520" width="9" style="201"/>
    <col min="11521" max="11521" width="93.75" style="201" bestFit="1" customWidth="1"/>
    <col min="11522" max="11776" width="9" style="201"/>
    <col min="11777" max="11777" width="93.75" style="201" bestFit="1" customWidth="1"/>
    <col min="11778" max="12032" width="9" style="201"/>
    <col min="12033" max="12033" width="93.75" style="201" bestFit="1" customWidth="1"/>
    <col min="12034" max="12288" width="9" style="201"/>
    <col min="12289" max="12289" width="93.75" style="201" bestFit="1" customWidth="1"/>
    <col min="12290" max="12544" width="9" style="201"/>
    <col min="12545" max="12545" width="93.75" style="201" bestFit="1" customWidth="1"/>
    <col min="12546" max="12800" width="9" style="201"/>
    <col min="12801" max="12801" width="93.75" style="201" bestFit="1" customWidth="1"/>
    <col min="12802" max="13056" width="9" style="201"/>
    <col min="13057" max="13057" width="93.75" style="201" bestFit="1" customWidth="1"/>
    <col min="13058" max="13312" width="9" style="201"/>
    <col min="13313" max="13313" width="93.75" style="201" bestFit="1" customWidth="1"/>
    <col min="13314" max="13568" width="9" style="201"/>
    <col min="13569" max="13569" width="93.75" style="201" bestFit="1" customWidth="1"/>
    <col min="13570" max="13824" width="9" style="201"/>
    <col min="13825" max="13825" width="93.75" style="201" bestFit="1" customWidth="1"/>
    <col min="13826" max="14080" width="9" style="201"/>
    <col min="14081" max="14081" width="93.75" style="201" bestFit="1" customWidth="1"/>
    <col min="14082" max="14336" width="9" style="201"/>
    <col min="14337" max="14337" width="93.75" style="201" bestFit="1" customWidth="1"/>
    <col min="14338" max="14592" width="9" style="201"/>
    <col min="14593" max="14593" width="93.75" style="201" bestFit="1" customWidth="1"/>
    <col min="14594" max="14848" width="9" style="201"/>
    <col min="14849" max="14849" width="93.75" style="201" bestFit="1" customWidth="1"/>
    <col min="14850" max="15104" width="9" style="201"/>
    <col min="15105" max="15105" width="93.75" style="201" bestFit="1" customWidth="1"/>
    <col min="15106" max="15360" width="9" style="201"/>
    <col min="15361" max="15361" width="93.75" style="201" bestFit="1" customWidth="1"/>
    <col min="15362" max="15616" width="9" style="201"/>
    <col min="15617" max="15617" width="93.75" style="201" bestFit="1" customWidth="1"/>
    <col min="15618" max="15872" width="9" style="201"/>
    <col min="15873" max="15873" width="93.75" style="201" bestFit="1" customWidth="1"/>
    <col min="15874" max="16128" width="9" style="201"/>
    <col min="16129" max="16129" width="93.75" style="201" bestFit="1" customWidth="1"/>
    <col min="16130" max="16384" width="9" style="201"/>
  </cols>
  <sheetData>
    <row r="1" spans="1:1" ht="87" customHeight="1">
      <c r="A1" s="200" t="s">
        <v>253</v>
      </c>
    </row>
    <row r="2" spans="1:1" ht="29.25" customHeight="1">
      <c r="A2" s="202"/>
    </row>
    <row r="3" spans="1:1" ht="10.5" customHeight="1"/>
    <row r="4" spans="1:1" ht="11.25" customHeight="1"/>
    <row r="8" spans="1:1">
      <c r="A8" s="203"/>
    </row>
    <row r="11" spans="1:1" ht="30.75" customHeight="1"/>
    <row r="12" spans="1:1" ht="19.5" customHeight="1">
      <c r="A12" s="210" t="s">
        <v>138</v>
      </c>
    </row>
    <row r="13" spans="1:1" ht="58.5" customHeight="1">
      <c r="A13" s="204" t="s">
        <v>191</v>
      </c>
    </row>
    <row r="14" spans="1:1" ht="45.75">
      <c r="A14" s="205" t="s">
        <v>158</v>
      </c>
    </row>
    <row r="15" spans="1:1" ht="51" customHeight="1">
      <c r="A15" s="204" t="s">
        <v>192</v>
      </c>
    </row>
    <row r="16" spans="1:1" ht="65.25" customHeight="1">
      <c r="A16" s="205" t="s">
        <v>200</v>
      </c>
    </row>
    <row r="17" spans="1:1" ht="45" customHeight="1">
      <c r="A17" s="205" t="s">
        <v>193</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pageSetUpPr fitToPage="1"/>
  </sheetPr>
  <dimension ref="A1:F35"/>
  <sheetViews>
    <sheetView tabSelected="1" view="pageBreakPreview" zoomScaleNormal="100" zoomScaleSheetLayoutView="100" workbookViewId="0">
      <pane xSplit="1" ySplit="8" topLeftCell="B9" activePane="bottomRight" state="frozen"/>
      <selection activeCell="B9" sqref="B9"/>
      <selection pane="topRight" activeCell="B9" sqref="B9"/>
      <selection pane="bottomLeft" activeCell="B9" sqref="B9"/>
      <selection pane="bottomRight" activeCell="C27" sqref="C27"/>
    </sheetView>
  </sheetViews>
  <sheetFormatPr defaultColWidth="9" defaultRowHeight="12.75"/>
  <cols>
    <col min="1" max="1" width="36.625" style="11" customWidth="1"/>
    <col min="2" max="6" width="23.625" style="11" customWidth="1"/>
    <col min="7" max="16384" width="9" style="11"/>
  </cols>
  <sheetData>
    <row r="1" spans="1:6" ht="15.75">
      <c r="A1" s="16" t="s">
        <v>20</v>
      </c>
      <c r="B1" s="92"/>
      <c r="C1" s="92"/>
      <c r="D1" s="92"/>
      <c r="E1" s="92"/>
      <c r="F1" s="92"/>
    </row>
    <row r="2" spans="1:6" ht="15.75">
      <c r="A2" s="16" t="s">
        <v>21</v>
      </c>
      <c r="B2" s="93"/>
      <c r="C2" s="92"/>
      <c r="D2" s="92"/>
      <c r="E2" s="92"/>
      <c r="F2" s="92"/>
    </row>
    <row r="3" spans="1:6" ht="15.75">
      <c r="A3" s="86" t="s">
        <v>194</v>
      </c>
      <c r="B3" s="93"/>
      <c r="C3" s="92"/>
      <c r="D3" s="92"/>
      <c r="E3" s="92"/>
      <c r="F3" s="92"/>
    </row>
    <row r="4" spans="1:6" ht="15.75">
      <c r="A4" s="94" t="s">
        <v>139</v>
      </c>
      <c r="B4" s="93"/>
      <c r="C4" s="92"/>
      <c r="D4" s="92"/>
      <c r="E4" s="92"/>
      <c r="F4" s="92"/>
    </row>
    <row r="5" spans="1:6">
      <c r="A5" s="207" t="s">
        <v>162</v>
      </c>
      <c r="B5" s="93"/>
      <c r="C5" s="92"/>
      <c r="D5" s="92"/>
      <c r="E5" s="92"/>
      <c r="F5" s="92"/>
    </row>
    <row r="6" spans="1:6">
      <c r="A6" s="95"/>
      <c r="B6" s="93"/>
      <c r="C6" s="92"/>
      <c r="D6" s="92"/>
      <c r="E6" s="92"/>
      <c r="F6" s="92"/>
    </row>
    <row r="7" spans="1:6">
      <c r="A7" s="93" t="s">
        <v>140</v>
      </c>
      <c r="B7" s="303" t="s">
        <v>340</v>
      </c>
      <c r="C7" s="92"/>
      <c r="D7" s="92"/>
      <c r="E7" s="92"/>
      <c r="F7" s="92"/>
    </row>
    <row r="8" spans="1:6">
      <c r="A8" s="93" t="s">
        <v>11</v>
      </c>
      <c r="B8" s="104" t="s">
        <v>341</v>
      </c>
      <c r="C8" s="92"/>
      <c r="D8" s="92"/>
      <c r="E8" s="92"/>
      <c r="F8" s="92"/>
    </row>
    <row r="9" spans="1:6">
      <c r="A9" s="105" t="s">
        <v>155</v>
      </c>
      <c r="B9" s="303" t="s">
        <v>354</v>
      </c>
      <c r="C9" s="92"/>
      <c r="D9" s="92"/>
      <c r="E9" s="92"/>
      <c r="F9" s="92"/>
    </row>
    <row r="10" spans="1:6">
      <c r="A10" s="93"/>
      <c r="B10" s="95"/>
      <c r="C10" s="92"/>
      <c r="D10" s="92"/>
      <c r="E10" s="92"/>
      <c r="F10" s="92"/>
    </row>
    <row r="11" spans="1:6">
      <c r="A11" s="93"/>
      <c r="B11" s="93"/>
      <c r="C11" s="92"/>
      <c r="D11" s="92"/>
      <c r="E11" s="92"/>
      <c r="F11" s="92"/>
    </row>
    <row r="12" spans="1:6" s="15" customFormat="1">
      <c r="A12" s="93" t="s">
        <v>196</v>
      </c>
      <c r="B12" s="97" t="s">
        <v>154</v>
      </c>
      <c r="C12" s="98" t="s">
        <v>46</v>
      </c>
      <c r="D12" s="98" t="s">
        <v>47</v>
      </c>
      <c r="E12" s="98" t="s">
        <v>48</v>
      </c>
      <c r="F12" s="99" t="s">
        <v>10</v>
      </c>
    </row>
    <row r="13" spans="1:6">
      <c r="A13" s="95" t="s">
        <v>3</v>
      </c>
      <c r="B13" s="303" t="s">
        <v>348</v>
      </c>
      <c r="C13" s="96" t="s">
        <v>348</v>
      </c>
      <c r="D13" s="96" t="s">
        <v>342</v>
      </c>
      <c r="E13" s="96" t="s">
        <v>342</v>
      </c>
      <c r="F13" s="96"/>
    </row>
    <row r="14" spans="1:6">
      <c r="A14" s="95" t="s">
        <v>2</v>
      </c>
      <c r="B14" s="303" t="s">
        <v>347</v>
      </c>
      <c r="C14" s="96" t="s">
        <v>347</v>
      </c>
      <c r="D14" s="96" t="s">
        <v>347</v>
      </c>
      <c r="E14" s="96" t="s">
        <v>347</v>
      </c>
      <c r="F14" s="96"/>
    </row>
    <row r="15" spans="1:6">
      <c r="A15" s="95" t="s">
        <v>17</v>
      </c>
      <c r="B15" s="305" t="s">
        <v>350</v>
      </c>
      <c r="C15" s="302" t="s">
        <v>350</v>
      </c>
      <c r="D15" s="302" t="s">
        <v>343</v>
      </c>
      <c r="E15" s="302" t="s">
        <v>343</v>
      </c>
      <c r="F15" s="100"/>
    </row>
    <row r="16" spans="1:6">
      <c r="A16" s="95" t="s">
        <v>4</v>
      </c>
      <c r="B16" s="303" t="s">
        <v>349</v>
      </c>
      <c r="C16" s="96" t="s">
        <v>349</v>
      </c>
      <c r="D16" s="96" t="s">
        <v>344</v>
      </c>
      <c r="E16" s="96" t="s">
        <v>344</v>
      </c>
      <c r="F16" s="96"/>
    </row>
    <row r="17" spans="1:6">
      <c r="A17" s="95" t="s">
        <v>5</v>
      </c>
      <c r="B17" s="303" t="s">
        <v>345</v>
      </c>
      <c r="C17" s="96" t="s">
        <v>345</v>
      </c>
      <c r="D17" s="96" t="s">
        <v>345</v>
      </c>
      <c r="E17" s="96" t="s">
        <v>345</v>
      </c>
      <c r="F17" s="96"/>
    </row>
    <row r="18" spans="1:6">
      <c r="A18" s="95" t="s">
        <v>6</v>
      </c>
      <c r="B18" s="303"/>
      <c r="C18" s="96"/>
      <c r="D18" s="96"/>
      <c r="E18" s="96"/>
      <c r="F18" s="96"/>
    </row>
    <row r="19" spans="1:6">
      <c r="A19" s="95" t="s">
        <v>7</v>
      </c>
      <c r="B19" s="303" t="s">
        <v>346</v>
      </c>
      <c r="C19" s="96" t="s">
        <v>346</v>
      </c>
      <c r="D19" s="96" t="s">
        <v>346</v>
      </c>
      <c r="E19" s="96" t="s">
        <v>346</v>
      </c>
      <c r="F19" s="96"/>
    </row>
    <row r="20" spans="1:6">
      <c r="A20" s="95" t="s">
        <v>8</v>
      </c>
      <c r="B20" s="303" t="s">
        <v>14</v>
      </c>
      <c r="C20" s="96" t="s">
        <v>14</v>
      </c>
      <c r="D20" s="96" t="s">
        <v>14</v>
      </c>
      <c r="E20" s="96" t="s">
        <v>14</v>
      </c>
      <c r="F20" s="96"/>
    </row>
    <row r="21" spans="1:6">
      <c r="A21" s="95" t="s">
        <v>9</v>
      </c>
      <c r="B21" s="303">
        <v>95354</v>
      </c>
      <c r="C21" s="96">
        <v>95354</v>
      </c>
      <c r="D21" s="96">
        <v>95354</v>
      </c>
      <c r="E21" s="96">
        <v>95354</v>
      </c>
      <c r="F21" s="96"/>
    </row>
    <row r="22" spans="1:6">
      <c r="A22" s="95" t="s">
        <v>12</v>
      </c>
      <c r="B22" s="306">
        <v>45233</v>
      </c>
      <c r="C22" s="101">
        <v>45233</v>
      </c>
      <c r="D22" s="101">
        <v>45233</v>
      </c>
      <c r="E22" s="101">
        <v>45233</v>
      </c>
      <c r="F22" s="101"/>
    </row>
    <row r="23" spans="1:6">
      <c r="A23" s="95" t="s">
        <v>156</v>
      </c>
      <c r="B23" s="306">
        <v>45351</v>
      </c>
      <c r="C23" s="306">
        <v>45351</v>
      </c>
      <c r="D23" s="306">
        <v>45351</v>
      </c>
      <c r="E23" s="306">
        <v>45351</v>
      </c>
      <c r="F23" s="101"/>
    </row>
    <row r="24" spans="1:6">
      <c r="A24" s="95"/>
      <c r="B24" s="102"/>
      <c r="C24" s="102"/>
      <c r="D24" s="102"/>
      <c r="E24" s="102"/>
      <c r="F24" s="102"/>
    </row>
    <row r="25" spans="1:6" ht="25.5">
      <c r="A25" s="93" t="s">
        <v>195</v>
      </c>
      <c r="B25" s="95"/>
      <c r="C25" s="95"/>
      <c r="D25" s="95"/>
      <c r="E25" s="95"/>
      <c r="F25" s="95"/>
    </row>
    <row r="26" spans="1:6">
      <c r="A26" s="95" t="s">
        <v>3</v>
      </c>
      <c r="B26" s="303" t="s">
        <v>341</v>
      </c>
      <c r="C26" s="96"/>
      <c r="D26" s="96"/>
      <c r="E26" s="96"/>
      <c r="F26" s="96"/>
    </row>
    <row r="27" spans="1:6" ht="25.5">
      <c r="A27" s="95" t="s">
        <v>2</v>
      </c>
      <c r="B27" s="303" t="s">
        <v>353</v>
      </c>
      <c r="C27" s="96"/>
      <c r="D27" s="96"/>
      <c r="E27" s="96"/>
      <c r="F27" s="96"/>
    </row>
    <row r="28" spans="1:6">
      <c r="A28" s="95" t="s">
        <v>17</v>
      </c>
      <c r="B28" s="304" t="s">
        <v>351</v>
      </c>
      <c r="C28" s="100"/>
      <c r="D28" s="100"/>
      <c r="E28" s="100"/>
      <c r="F28" s="100"/>
    </row>
    <row r="29" spans="1:6">
      <c r="A29" s="95" t="s">
        <v>4</v>
      </c>
      <c r="B29" s="303" t="s">
        <v>352</v>
      </c>
      <c r="C29" s="96"/>
      <c r="D29" s="96"/>
      <c r="E29" s="96"/>
      <c r="F29" s="96"/>
    </row>
    <row r="30" spans="1:6">
      <c r="A30" s="95" t="s">
        <v>5</v>
      </c>
      <c r="B30" s="303" t="s">
        <v>345</v>
      </c>
      <c r="C30" s="96"/>
      <c r="D30" s="96"/>
      <c r="E30" s="96"/>
      <c r="F30" s="96"/>
    </row>
    <row r="31" spans="1:6">
      <c r="A31" s="95" t="s">
        <v>6</v>
      </c>
      <c r="B31" s="303"/>
      <c r="C31" s="96"/>
      <c r="D31" s="96"/>
      <c r="E31" s="96"/>
      <c r="F31" s="96"/>
    </row>
    <row r="32" spans="1:6">
      <c r="A32" s="95" t="s">
        <v>7</v>
      </c>
      <c r="B32" s="303" t="s">
        <v>346</v>
      </c>
      <c r="C32" s="96"/>
      <c r="D32" s="96"/>
      <c r="E32" s="96"/>
      <c r="F32" s="96"/>
    </row>
    <row r="33" spans="1:6">
      <c r="A33" s="95" t="s">
        <v>8</v>
      </c>
      <c r="B33" s="303" t="s">
        <v>14</v>
      </c>
      <c r="C33" s="96"/>
      <c r="D33" s="96"/>
      <c r="E33" s="96"/>
      <c r="F33" s="96"/>
    </row>
    <row r="34" spans="1:6">
      <c r="A34" s="95" t="s">
        <v>9</v>
      </c>
      <c r="B34" s="303">
        <v>95354</v>
      </c>
      <c r="C34" s="96"/>
      <c r="D34" s="96"/>
      <c r="E34" s="96"/>
      <c r="F34" s="96"/>
    </row>
    <row r="35" spans="1:6">
      <c r="A35" s="14"/>
      <c r="B35" s="14"/>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hyperlinks>
    <hyperlink ref="D15" r:id="rId5" xr:uid="{8E150FA6-4C7B-417A-80A8-86F59C5F1444}"/>
    <hyperlink ref="E15" r:id="rId6" xr:uid="{3DA52470-5146-4692-9A64-8F1CA1501A3D}"/>
    <hyperlink ref="B15" r:id="rId7" xr:uid="{98D33934-021D-45E6-89EF-A7C7D1F8FE39}"/>
    <hyperlink ref="C15" r:id="rId8" xr:uid="{5335F7E5-FE7B-4034-A70F-B99F2C6EC29D}"/>
  </hyperlinks>
  <pageMargins left="0.25" right="0.25" top="0.75" bottom="0.75" header="0.3" footer="0.3"/>
  <pageSetup scale="61" pageOrder="overThenDown" orientation="portrait" r:id="rId9"/>
  <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42"/>
    <pageSetUpPr fitToPage="1"/>
  </sheetPr>
  <dimension ref="A1:N101"/>
  <sheetViews>
    <sheetView showGridLines="0" view="pageBreakPreview" topLeftCell="A37" zoomScale="85" zoomScaleNormal="100" zoomScaleSheetLayoutView="85" workbookViewId="0">
      <selection activeCell="F99" sqref="F99"/>
    </sheetView>
  </sheetViews>
  <sheetFormatPr defaultColWidth="9" defaultRowHeight="15.75"/>
  <cols>
    <col min="1" max="1" width="9" style="1"/>
    <col min="2" max="2" width="64.75" style="7" customWidth="1"/>
    <col min="3" max="3" width="10.875" style="7" customWidth="1"/>
    <col min="4" max="4" width="25.625" style="7" customWidth="1"/>
    <col min="5" max="6" width="9.75" style="7" customWidth="1"/>
    <col min="7" max="14" width="9.75" style="3" customWidth="1"/>
    <col min="15" max="21" width="7.125" style="1" customWidth="1"/>
    <col min="22" max="22" width="14.75" style="1" bestFit="1" customWidth="1"/>
    <col min="23" max="127" width="7.125" style="1" customWidth="1"/>
    <col min="128" max="16384" width="9" style="1"/>
  </cols>
  <sheetData>
    <row r="1" spans="1:14">
      <c r="B1" s="16" t="s">
        <v>20</v>
      </c>
      <c r="C1" s="16"/>
    </row>
    <row r="2" spans="1:14">
      <c r="B2" s="16" t="s">
        <v>21</v>
      </c>
      <c r="C2" s="16"/>
    </row>
    <row r="3" spans="1:14" s="2" customFormat="1">
      <c r="B3" s="86" t="s">
        <v>194</v>
      </c>
      <c r="C3" s="17"/>
      <c r="D3" s="13"/>
      <c r="E3" s="13"/>
      <c r="F3" s="13"/>
    </row>
    <row r="4" spans="1:14" s="2" customFormat="1">
      <c r="B4" s="21" t="s">
        <v>161</v>
      </c>
      <c r="C4" s="17"/>
      <c r="D4" s="12"/>
      <c r="E4" s="12"/>
      <c r="F4" s="12"/>
    </row>
    <row r="5" spans="1:14" s="2" customFormat="1">
      <c r="B5" s="207" t="s">
        <v>163</v>
      </c>
      <c r="C5" s="17"/>
      <c r="D5" s="12"/>
      <c r="E5" s="12"/>
      <c r="F5" s="12"/>
    </row>
    <row r="6" spans="1:14" s="2" customFormat="1">
      <c r="B6" s="106"/>
      <c r="C6" s="106"/>
      <c r="D6" s="12"/>
      <c r="E6" s="12"/>
      <c r="F6" s="12"/>
    </row>
    <row r="7" spans="1:14" s="2" customFormat="1" ht="15.75" customHeight="1">
      <c r="B7" s="22" t="s">
        <v>89</v>
      </c>
      <c r="C7" s="7"/>
      <c r="D7" s="7"/>
      <c r="E7" s="7"/>
      <c r="F7" s="7"/>
      <c r="G7" s="297"/>
      <c r="H7" s="297"/>
      <c r="I7" s="297"/>
      <c r="J7" s="297"/>
      <c r="K7" s="297"/>
      <c r="L7" s="297"/>
      <c r="M7" s="297"/>
      <c r="N7" s="297"/>
    </row>
    <row r="8" spans="1:14" s="2" customFormat="1">
      <c r="B8" s="16"/>
      <c r="C8" s="9"/>
      <c r="D8" s="16"/>
      <c r="E8" s="16"/>
      <c r="F8" s="16"/>
      <c r="G8" s="42"/>
      <c r="H8" s="43" t="s">
        <v>1</v>
      </c>
      <c r="I8" s="185"/>
      <c r="J8" s="186"/>
      <c r="K8" s="44"/>
      <c r="L8" s="44"/>
      <c r="M8" s="45"/>
      <c r="N8" s="45"/>
    </row>
    <row r="9" spans="1:14" s="2" customFormat="1">
      <c r="B9" s="9"/>
      <c r="C9" s="9"/>
      <c r="D9" s="16"/>
      <c r="E9" s="16"/>
      <c r="F9" s="91" t="s">
        <v>44</v>
      </c>
      <c r="H9" s="49" t="s">
        <v>24</v>
      </c>
      <c r="I9" s="48"/>
      <c r="K9" s="45"/>
      <c r="L9" s="45"/>
      <c r="M9" s="45"/>
      <c r="N9" s="45"/>
    </row>
    <row r="10" spans="1:14" s="5" customFormat="1" ht="18.75">
      <c r="B10" s="211" t="s">
        <v>45</v>
      </c>
      <c r="C10" s="18"/>
      <c r="D10" s="18"/>
      <c r="E10" s="50" t="s">
        <v>15</v>
      </c>
      <c r="F10" s="50" t="s">
        <v>16</v>
      </c>
      <c r="G10" s="50" t="s">
        <v>18</v>
      </c>
      <c r="H10" s="50" t="s">
        <v>19</v>
      </c>
      <c r="I10" s="50" t="s">
        <v>22</v>
      </c>
      <c r="J10" s="50" t="s">
        <v>23</v>
      </c>
      <c r="K10" s="50" t="s">
        <v>25</v>
      </c>
      <c r="L10" s="50" t="s">
        <v>26</v>
      </c>
      <c r="M10" s="50" t="s">
        <v>27</v>
      </c>
      <c r="N10" s="50" t="s">
        <v>28</v>
      </c>
    </row>
    <row r="11" spans="1:14">
      <c r="A11" s="17">
        <v>1</v>
      </c>
      <c r="B11" s="16" t="s">
        <v>97</v>
      </c>
      <c r="C11" s="16"/>
      <c r="D11" s="51"/>
      <c r="E11" s="126">
        <v>680.40830000000005</v>
      </c>
      <c r="F11" s="126">
        <v>760.00890000000004</v>
      </c>
      <c r="G11" s="126">
        <v>705.48</v>
      </c>
      <c r="H11" s="79">
        <v>699.37764481146598</v>
      </c>
      <c r="I11" s="79">
        <v>702.44675388800204</v>
      </c>
      <c r="J11" s="79">
        <v>705.75879194330605</v>
      </c>
      <c r="K11" s="79">
        <v>709.99534697100796</v>
      </c>
      <c r="L11" s="79">
        <v>713.04304073410196</v>
      </c>
      <c r="M11" s="79">
        <v>716.72894074091198</v>
      </c>
      <c r="N11" s="79">
        <v>721.99882543627496</v>
      </c>
    </row>
    <row r="12" spans="1:14">
      <c r="A12" s="17">
        <v>2</v>
      </c>
      <c r="B12" s="16" t="s">
        <v>29</v>
      </c>
      <c r="C12" s="16"/>
      <c r="D12" s="51"/>
      <c r="E12" s="126">
        <v>59.134159126774186</v>
      </c>
      <c r="F12" s="126">
        <v>68.846315997741925</v>
      </c>
      <c r="G12" s="126">
        <v>77.9773</v>
      </c>
      <c r="H12" s="79">
        <v>83.964062819999995</v>
      </c>
      <c r="I12" s="79">
        <v>91.104572289999993</v>
      </c>
      <c r="J12" s="79">
        <v>98.066569022258065</v>
      </c>
      <c r="K12" s="79">
        <v>104.85451583548387</v>
      </c>
      <c r="L12" s="79">
        <v>111.47276400000001</v>
      </c>
      <c r="M12" s="79">
        <v>117.92555591935484</v>
      </c>
      <c r="N12" s="79">
        <v>124.21702806129034</v>
      </c>
    </row>
    <row r="13" spans="1:14">
      <c r="A13" s="17" t="s">
        <v>101</v>
      </c>
      <c r="B13" s="16" t="s">
        <v>30</v>
      </c>
      <c r="C13" s="16"/>
      <c r="D13" s="51"/>
      <c r="E13" s="78">
        <v>16</v>
      </c>
      <c r="F13" s="78">
        <v>18.891803700000001</v>
      </c>
      <c r="G13" s="78">
        <v>19.875011612999998</v>
      </c>
      <c r="H13" s="79">
        <v>35.194212158100001</v>
      </c>
      <c r="I13" s="79">
        <v>38.315108431219997</v>
      </c>
      <c r="J13" s="79">
        <v>42.490650260999999</v>
      </c>
      <c r="K13" s="79">
        <v>49.1619956583</v>
      </c>
      <c r="L13" s="79">
        <v>48.494889322799999</v>
      </c>
      <c r="M13" s="79">
        <v>50.048321410699998</v>
      </c>
      <c r="N13" s="79">
        <v>44.671851876600002</v>
      </c>
    </row>
    <row r="14" spans="1:14">
      <c r="A14" s="17">
        <v>3</v>
      </c>
      <c r="B14" s="16" t="s">
        <v>197</v>
      </c>
      <c r="C14" s="16"/>
      <c r="D14" s="51"/>
      <c r="E14" s="126">
        <v>0</v>
      </c>
      <c r="F14" s="126">
        <v>0</v>
      </c>
      <c r="G14" s="126">
        <v>0</v>
      </c>
      <c r="H14" s="79">
        <v>0</v>
      </c>
      <c r="I14" s="79">
        <v>0</v>
      </c>
      <c r="J14" s="79">
        <v>0</v>
      </c>
      <c r="K14" s="79">
        <v>0</v>
      </c>
      <c r="L14" s="79">
        <v>0</v>
      </c>
      <c r="M14" s="79">
        <v>0</v>
      </c>
      <c r="N14" s="79">
        <v>0</v>
      </c>
    </row>
    <row r="15" spans="1:14">
      <c r="A15" s="17">
        <v>4</v>
      </c>
      <c r="B15" s="16" t="s">
        <v>199</v>
      </c>
      <c r="C15" s="16"/>
      <c r="D15" s="51"/>
      <c r="E15" s="126">
        <v>1.935806452</v>
      </c>
      <c r="F15" s="126">
        <v>2.4104166669999998</v>
      </c>
      <c r="G15" s="126">
        <v>3.3935821505376298</v>
      </c>
      <c r="H15" s="79">
        <v>5</v>
      </c>
      <c r="I15" s="79">
        <v>6.3868429398827002</v>
      </c>
      <c r="J15" s="79">
        <v>6.6189836656891501</v>
      </c>
      <c r="K15" s="79">
        <v>9.8659626246334309</v>
      </c>
      <c r="L15" s="79">
        <v>10.127989042033199</v>
      </c>
      <c r="M15" s="79">
        <v>14.798778423753699</v>
      </c>
      <c r="N15" s="79">
        <v>17.8386171334311</v>
      </c>
    </row>
    <row r="16" spans="1:14">
      <c r="A16" s="17">
        <v>5</v>
      </c>
      <c r="B16" s="16" t="s">
        <v>34</v>
      </c>
      <c r="C16" s="16"/>
      <c r="D16" s="51"/>
      <c r="E16" s="126">
        <v>13.292809999999999</v>
      </c>
      <c r="F16" s="126">
        <v>13.264419999999999</v>
      </c>
      <c r="G16" s="126">
        <v>15.646346399863621</v>
      </c>
      <c r="H16" s="79">
        <v>15.687384997958301</v>
      </c>
      <c r="I16" s="79">
        <v>17.079602303698501</v>
      </c>
      <c r="J16" s="79">
        <v>19.395938341480399</v>
      </c>
      <c r="K16" s="79">
        <v>20.639439021217498</v>
      </c>
      <c r="L16" s="79">
        <v>21.535832406209501</v>
      </c>
      <c r="M16" s="79">
        <v>22.6099943469439</v>
      </c>
      <c r="N16" s="79">
        <v>23.966911655045699</v>
      </c>
    </row>
    <row r="17" spans="1:14">
      <c r="A17" s="17">
        <v>6</v>
      </c>
      <c r="B17" s="16" t="s">
        <v>35</v>
      </c>
      <c r="C17" s="16"/>
      <c r="D17" s="51"/>
      <c r="E17" s="126">
        <v>0</v>
      </c>
      <c r="F17" s="126">
        <v>15</v>
      </c>
      <c r="G17" s="126">
        <v>0</v>
      </c>
      <c r="H17" s="79">
        <v>6.5</v>
      </c>
      <c r="I17" s="79">
        <v>6.5</v>
      </c>
      <c r="J17" s="79">
        <v>6.5</v>
      </c>
      <c r="K17" s="79">
        <v>6.5</v>
      </c>
      <c r="L17" s="79">
        <v>6.5</v>
      </c>
      <c r="M17" s="79">
        <v>6.5</v>
      </c>
      <c r="N17" s="79">
        <v>6.5</v>
      </c>
    </row>
    <row r="18" spans="1:14">
      <c r="A18" s="17">
        <v>7</v>
      </c>
      <c r="B18" s="22" t="s">
        <v>286</v>
      </c>
      <c r="C18" s="19"/>
      <c r="D18" s="52"/>
      <c r="E18" s="265">
        <f t="shared" ref="E18" si="0">E11-E16-E17</f>
        <v>667.11549000000002</v>
      </c>
      <c r="F18" s="265">
        <f>F11-F16-F17</f>
        <v>731.74448000000007</v>
      </c>
      <c r="G18" s="265">
        <f>G11-G16-G17</f>
        <v>689.83365360013636</v>
      </c>
      <c r="H18" s="53">
        <f>H11-H16-H17</f>
        <v>677.19025981350774</v>
      </c>
      <c r="I18" s="53">
        <f t="shared" ref="I18:N18" si="1">I11-I16-I17</f>
        <v>678.86715158430354</v>
      </c>
      <c r="J18" s="53">
        <f t="shared" si="1"/>
        <v>679.86285360182569</v>
      </c>
      <c r="K18" s="53">
        <f t="shared" si="1"/>
        <v>682.85590794979043</v>
      </c>
      <c r="L18" s="53">
        <f t="shared" si="1"/>
        <v>685.0072083278925</v>
      </c>
      <c r="M18" s="53">
        <f t="shared" si="1"/>
        <v>687.61894639396803</v>
      </c>
      <c r="N18" s="53">
        <f t="shared" si="1"/>
        <v>691.53191378122926</v>
      </c>
    </row>
    <row r="19" spans="1:14">
      <c r="A19" s="17">
        <v>8</v>
      </c>
      <c r="B19" s="16" t="s">
        <v>31</v>
      </c>
      <c r="C19" s="16"/>
      <c r="D19" s="51"/>
      <c r="E19" s="126">
        <f>E18*0.15</f>
        <v>100.0673235</v>
      </c>
      <c r="F19" s="126">
        <f t="shared" ref="F19:G19" si="2">F18*0.15</f>
        <v>109.761672</v>
      </c>
      <c r="G19" s="126">
        <f t="shared" si="2"/>
        <v>103.47504804002045</v>
      </c>
      <c r="H19" s="79">
        <v>106.04642289489179</v>
      </c>
      <c r="I19" s="79">
        <v>106.6341716366412</v>
      </c>
      <c r="J19" s="79">
        <v>108.83054988300916</v>
      </c>
      <c r="K19" s="79">
        <v>108.84759636767146</v>
      </c>
      <c r="L19" s="79">
        <v>108.79936792313879</v>
      </c>
      <c r="M19" s="79">
        <v>108.40238248535219</v>
      </c>
      <c r="N19" s="79">
        <v>107.23427756495293</v>
      </c>
    </row>
    <row r="20" spans="1:14">
      <c r="A20" s="17">
        <v>9</v>
      </c>
      <c r="B20" s="16" t="s">
        <v>0</v>
      </c>
      <c r="C20" s="16"/>
      <c r="D20" s="51"/>
      <c r="E20" s="127">
        <v>0</v>
      </c>
      <c r="F20" s="127">
        <v>0</v>
      </c>
      <c r="G20" s="127">
        <v>0</v>
      </c>
      <c r="H20" s="80">
        <v>0</v>
      </c>
      <c r="I20" s="80">
        <v>0</v>
      </c>
      <c r="J20" s="80">
        <v>0</v>
      </c>
      <c r="K20" s="80">
        <v>0</v>
      </c>
      <c r="L20" s="80">
        <v>0</v>
      </c>
      <c r="M20" s="80">
        <v>0</v>
      </c>
      <c r="N20" s="80">
        <v>0</v>
      </c>
    </row>
    <row r="21" spans="1:14">
      <c r="A21" s="17">
        <v>10</v>
      </c>
      <c r="B21" s="22" t="s">
        <v>144</v>
      </c>
      <c r="C21" s="20"/>
      <c r="D21" s="52"/>
      <c r="E21" s="54">
        <f>E18+E19+E20</f>
        <v>767.18281350000007</v>
      </c>
      <c r="F21" s="54">
        <f>F18+F19+F20</f>
        <v>841.50615200000004</v>
      </c>
      <c r="G21" s="54">
        <f>G18+G19+G20</f>
        <v>793.30870164015687</v>
      </c>
      <c r="H21" s="54">
        <f t="shared" ref="H21:N21" si="3">H18+H19+H20</f>
        <v>783.23668270839948</v>
      </c>
      <c r="I21" s="54">
        <f t="shared" si="3"/>
        <v>785.50132322094476</v>
      </c>
      <c r="J21" s="54">
        <f t="shared" si="3"/>
        <v>788.69340348483479</v>
      </c>
      <c r="K21" s="54">
        <f t="shared" si="3"/>
        <v>791.70350431746192</v>
      </c>
      <c r="L21" s="54">
        <f t="shared" si="3"/>
        <v>793.80657625103129</v>
      </c>
      <c r="M21" s="54">
        <f t="shared" si="3"/>
        <v>796.02132887932021</v>
      </c>
      <c r="N21" s="54">
        <f t="shared" si="3"/>
        <v>798.76619134618215</v>
      </c>
    </row>
    <row r="22" spans="1:14">
      <c r="A22" s="23"/>
      <c r="B22" s="24"/>
      <c r="C22" s="25"/>
      <c r="D22" s="55"/>
      <c r="E22" s="55"/>
      <c r="F22" s="55"/>
      <c r="G22" s="56"/>
      <c r="H22" s="56"/>
      <c r="I22" s="56"/>
      <c r="J22" s="56"/>
      <c r="K22" s="56"/>
      <c r="L22" s="56"/>
      <c r="M22" s="56"/>
      <c r="N22" s="56"/>
    </row>
    <row r="23" spans="1:14" ht="15.75" customHeight="1">
      <c r="B23" s="211" t="s">
        <v>98</v>
      </c>
      <c r="C23" s="18"/>
      <c r="D23" s="17"/>
      <c r="E23" s="17"/>
      <c r="F23" s="17"/>
      <c r="G23" s="57"/>
      <c r="H23" s="57"/>
      <c r="I23" s="57"/>
      <c r="J23" s="57"/>
      <c r="K23" s="57"/>
      <c r="L23" s="57"/>
      <c r="M23" s="57"/>
      <c r="N23" s="57"/>
    </row>
    <row r="24" spans="1:14">
      <c r="A24" s="59"/>
      <c r="B24" s="22" t="s">
        <v>203</v>
      </c>
      <c r="C24" s="26"/>
      <c r="D24" s="253" t="s">
        <v>277</v>
      </c>
      <c r="E24" s="254"/>
      <c r="F24" s="254"/>
      <c r="G24" s="255"/>
      <c r="H24" s="58"/>
      <c r="I24" s="58"/>
      <c r="J24" s="58"/>
      <c r="K24" s="58"/>
      <c r="L24" s="58"/>
      <c r="M24" s="58"/>
      <c r="N24" s="58"/>
    </row>
    <row r="25" spans="1:14">
      <c r="A25" s="59"/>
      <c r="B25" s="27" t="s">
        <v>40</v>
      </c>
      <c r="D25" s="60" t="s">
        <v>254</v>
      </c>
      <c r="E25" s="50" t="s">
        <v>15</v>
      </c>
      <c r="F25" s="50" t="s">
        <v>16</v>
      </c>
      <c r="G25" s="50" t="s">
        <v>18</v>
      </c>
      <c r="H25" s="50" t="s">
        <v>19</v>
      </c>
      <c r="I25" s="50" t="s">
        <v>22</v>
      </c>
      <c r="J25" s="50" t="s">
        <v>23</v>
      </c>
      <c r="K25" s="50" t="s">
        <v>25</v>
      </c>
      <c r="L25" s="50" t="s">
        <v>26</v>
      </c>
      <c r="M25" s="50" t="s">
        <v>27</v>
      </c>
      <c r="N25" s="50" t="s">
        <v>28</v>
      </c>
    </row>
    <row r="26" spans="1:14" ht="15.6" customHeight="1">
      <c r="A26" s="103" t="s">
        <v>49</v>
      </c>
      <c r="B26" s="10" t="s">
        <v>299</v>
      </c>
      <c r="C26" s="30"/>
      <c r="D26" s="236" t="s">
        <v>256</v>
      </c>
      <c r="E26" s="128">
        <v>43</v>
      </c>
      <c r="F26" s="128">
        <v>43</v>
      </c>
      <c r="G26" s="128">
        <v>50</v>
      </c>
      <c r="H26" s="79">
        <v>50</v>
      </c>
      <c r="I26" s="79">
        <v>50</v>
      </c>
      <c r="J26" s="79">
        <v>50</v>
      </c>
      <c r="K26" s="79">
        <v>50</v>
      </c>
      <c r="L26" s="79">
        <v>50</v>
      </c>
      <c r="M26" s="79">
        <v>50</v>
      </c>
      <c r="N26" s="79">
        <v>50</v>
      </c>
    </row>
    <row r="27" spans="1:14" ht="15.6" customHeight="1">
      <c r="A27" s="103" t="s">
        <v>50</v>
      </c>
      <c r="B27" s="10" t="s">
        <v>300</v>
      </c>
      <c r="C27" s="30"/>
      <c r="D27" s="61" t="s">
        <v>256</v>
      </c>
      <c r="E27" s="128">
        <v>83</v>
      </c>
      <c r="F27" s="128">
        <v>83</v>
      </c>
      <c r="G27" s="128">
        <v>83</v>
      </c>
      <c r="H27" s="79">
        <v>83</v>
      </c>
      <c r="I27" s="79">
        <v>83</v>
      </c>
      <c r="J27" s="79">
        <v>83</v>
      </c>
      <c r="K27" s="79">
        <v>83</v>
      </c>
      <c r="L27" s="79">
        <v>83</v>
      </c>
      <c r="M27" s="79">
        <v>83</v>
      </c>
      <c r="N27" s="79">
        <v>83</v>
      </c>
    </row>
    <row r="28" spans="1:14" ht="15.6" customHeight="1">
      <c r="A28" s="103" t="s">
        <v>51</v>
      </c>
      <c r="B28" s="10" t="s">
        <v>301</v>
      </c>
      <c r="C28" s="30"/>
      <c r="D28" s="61" t="s">
        <v>256</v>
      </c>
      <c r="E28" s="128">
        <v>49.199999999999996</v>
      </c>
      <c r="F28" s="128">
        <v>49.199999999999996</v>
      </c>
      <c r="G28" s="128">
        <v>49.199999999999996</v>
      </c>
      <c r="H28" s="79">
        <v>49.199999999999996</v>
      </c>
      <c r="I28" s="79">
        <v>49.199999999999996</v>
      </c>
      <c r="J28" s="79">
        <v>49.199999999999996</v>
      </c>
      <c r="K28" s="79">
        <v>49.199999999999996</v>
      </c>
      <c r="L28" s="79">
        <v>49.199999999999996</v>
      </c>
      <c r="M28" s="79">
        <v>49.199999999999996</v>
      </c>
      <c r="N28" s="79">
        <v>49.199999999999996</v>
      </c>
    </row>
    <row r="29" spans="1:14" ht="15.6" customHeight="1">
      <c r="A29" s="103" t="s">
        <v>52</v>
      </c>
      <c r="B29" s="10" t="s">
        <v>302</v>
      </c>
      <c r="C29" s="30"/>
      <c r="D29" s="61" t="s">
        <v>256</v>
      </c>
      <c r="E29" s="128">
        <v>48</v>
      </c>
      <c r="F29" s="128">
        <v>48</v>
      </c>
      <c r="G29" s="128">
        <v>48</v>
      </c>
      <c r="H29" s="79">
        <v>48</v>
      </c>
      <c r="I29" s="79">
        <v>48</v>
      </c>
      <c r="J29" s="79">
        <v>48</v>
      </c>
      <c r="K29" s="79">
        <v>48</v>
      </c>
      <c r="L29" s="79">
        <v>48</v>
      </c>
      <c r="M29" s="79">
        <v>48</v>
      </c>
      <c r="N29" s="79">
        <v>48</v>
      </c>
    </row>
    <row r="30" spans="1:14" ht="15.6" customHeight="1">
      <c r="A30" s="103" t="s">
        <v>53</v>
      </c>
      <c r="B30" s="10" t="s">
        <v>303</v>
      </c>
      <c r="C30" s="29"/>
      <c r="D30" s="61" t="s">
        <v>256</v>
      </c>
      <c r="E30" s="128">
        <v>46</v>
      </c>
      <c r="F30" s="128">
        <v>46</v>
      </c>
      <c r="G30" s="128">
        <v>46</v>
      </c>
      <c r="H30" s="79">
        <v>46</v>
      </c>
      <c r="I30" s="79">
        <v>46</v>
      </c>
      <c r="J30" s="79">
        <v>46</v>
      </c>
      <c r="K30" s="79">
        <v>46</v>
      </c>
      <c r="L30" s="79">
        <v>46</v>
      </c>
      <c r="M30" s="79">
        <v>46</v>
      </c>
      <c r="N30" s="79">
        <v>46</v>
      </c>
    </row>
    <row r="31" spans="1:14" ht="15.6" customHeight="1">
      <c r="A31" s="103" t="s">
        <v>54</v>
      </c>
      <c r="B31" s="10" t="s">
        <v>304</v>
      </c>
      <c r="C31" s="30"/>
      <c r="D31" s="61" t="s">
        <v>256</v>
      </c>
      <c r="E31" s="128">
        <v>53.5</v>
      </c>
      <c r="F31" s="128">
        <v>53.5</v>
      </c>
      <c r="G31" s="128">
        <v>53.5</v>
      </c>
      <c r="H31" s="79">
        <v>53.5</v>
      </c>
      <c r="I31" s="79">
        <v>53.5</v>
      </c>
      <c r="J31" s="79">
        <v>53.5</v>
      </c>
      <c r="K31" s="79">
        <v>53.5</v>
      </c>
      <c r="L31" s="79">
        <v>53.5</v>
      </c>
      <c r="M31" s="79">
        <v>53.5</v>
      </c>
      <c r="N31" s="79">
        <v>53.5</v>
      </c>
    </row>
    <row r="32" spans="1:14" ht="15.6" customHeight="1">
      <c r="A32" s="103" t="s">
        <v>55</v>
      </c>
      <c r="B32" s="31" t="s">
        <v>305</v>
      </c>
      <c r="C32" s="33"/>
      <c r="D32" s="224" t="s">
        <v>256</v>
      </c>
      <c r="E32" s="134">
        <v>53.5</v>
      </c>
      <c r="F32" s="134">
        <v>53.5</v>
      </c>
      <c r="G32" s="134">
        <v>53.5</v>
      </c>
      <c r="H32" s="82">
        <v>53.5</v>
      </c>
      <c r="I32" s="82">
        <v>53.5</v>
      </c>
      <c r="J32" s="82">
        <v>53.5</v>
      </c>
      <c r="K32" s="82">
        <v>53.5</v>
      </c>
      <c r="L32" s="82">
        <v>53.5</v>
      </c>
      <c r="M32" s="82">
        <v>53.5</v>
      </c>
      <c r="N32" s="82">
        <v>53.5</v>
      </c>
    </row>
    <row r="33" spans="1:14" ht="15.6" customHeight="1">
      <c r="A33" s="103" t="s">
        <v>56</v>
      </c>
      <c r="B33" s="31" t="s">
        <v>306</v>
      </c>
      <c r="C33" s="33"/>
      <c r="D33" s="224" t="s">
        <v>259</v>
      </c>
      <c r="E33" s="134">
        <v>62</v>
      </c>
      <c r="F33" s="134">
        <v>62</v>
      </c>
      <c r="G33" s="134">
        <v>57.5</v>
      </c>
      <c r="H33" s="82">
        <v>57.5</v>
      </c>
      <c r="I33" s="82">
        <v>41.5</v>
      </c>
      <c r="J33" s="82">
        <v>48</v>
      </c>
      <c r="K33" s="82">
        <v>56</v>
      </c>
      <c r="L33" s="82">
        <v>67.5</v>
      </c>
      <c r="M33" s="82">
        <v>82.5</v>
      </c>
      <c r="N33" s="82">
        <v>82.5</v>
      </c>
    </row>
    <row r="34" spans="1:14" ht="15.6" customHeight="1">
      <c r="A34" s="103" t="s">
        <v>57</v>
      </c>
      <c r="B34" s="31" t="s">
        <v>307</v>
      </c>
      <c r="C34" s="33"/>
      <c r="D34" s="224" t="s">
        <v>256</v>
      </c>
      <c r="E34" s="134">
        <v>30</v>
      </c>
      <c r="F34" s="134">
        <v>30</v>
      </c>
      <c r="G34" s="134">
        <v>30</v>
      </c>
      <c r="H34" s="82">
        <v>30</v>
      </c>
      <c r="I34" s="82">
        <v>30</v>
      </c>
      <c r="J34" s="82">
        <v>30</v>
      </c>
      <c r="K34" s="82">
        <v>30</v>
      </c>
      <c r="L34" s="82">
        <v>30</v>
      </c>
      <c r="M34" s="82">
        <v>30</v>
      </c>
      <c r="N34" s="82">
        <v>30</v>
      </c>
    </row>
    <row r="35" spans="1:14" ht="15.6" customHeight="1">
      <c r="A35" s="103" t="s">
        <v>168</v>
      </c>
      <c r="B35" s="31" t="s">
        <v>309</v>
      </c>
      <c r="C35" s="33"/>
      <c r="D35" s="224" t="s">
        <v>256</v>
      </c>
      <c r="E35" s="134">
        <v>0</v>
      </c>
      <c r="F35" s="134">
        <v>0</v>
      </c>
      <c r="G35" s="134">
        <v>0</v>
      </c>
      <c r="H35" s="82">
        <v>0</v>
      </c>
      <c r="I35" s="82">
        <v>0</v>
      </c>
      <c r="J35" s="82">
        <v>0</v>
      </c>
      <c r="K35" s="82">
        <v>0</v>
      </c>
      <c r="L35" s="82">
        <v>12</v>
      </c>
      <c r="M35" s="82">
        <v>24</v>
      </c>
      <c r="N35" s="82">
        <v>36</v>
      </c>
    </row>
    <row r="36" spans="1:14" ht="15.6" customHeight="1">
      <c r="A36" s="103" t="s">
        <v>169</v>
      </c>
      <c r="B36" s="31"/>
      <c r="C36" s="33"/>
      <c r="D36" s="61"/>
      <c r="E36" s="134"/>
      <c r="F36" s="134"/>
      <c r="G36" s="134"/>
      <c r="H36" s="82"/>
      <c r="I36" s="82"/>
      <c r="J36" s="82"/>
      <c r="K36" s="82"/>
      <c r="L36" s="82"/>
      <c r="M36" s="82"/>
      <c r="N36" s="82"/>
    </row>
    <row r="37" spans="1:14">
      <c r="A37" s="103"/>
      <c r="B37" s="35"/>
      <c r="D37" s="16"/>
      <c r="E37" s="70"/>
      <c r="F37" s="71"/>
      <c r="G37" s="71"/>
      <c r="H37" s="71"/>
      <c r="I37" s="71"/>
      <c r="J37" s="71"/>
      <c r="K37" s="71"/>
      <c r="L37" s="71"/>
      <c r="M37" s="71"/>
      <c r="N37" s="71"/>
    </row>
    <row r="38" spans="1:14">
      <c r="A38" s="103"/>
      <c r="B38" s="22" t="s">
        <v>204</v>
      </c>
      <c r="C38" s="26"/>
      <c r="D38" s="22"/>
      <c r="E38" s="74"/>
      <c r="F38" s="75"/>
      <c r="G38" s="75"/>
      <c r="H38" s="75"/>
      <c r="I38" s="75"/>
      <c r="J38" s="75"/>
      <c r="K38" s="75"/>
      <c r="L38" s="75"/>
      <c r="M38" s="75"/>
      <c r="N38" s="75"/>
    </row>
    <row r="39" spans="1:14">
      <c r="A39" s="103"/>
      <c r="B39" s="27" t="s">
        <v>33</v>
      </c>
      <c r="D39" s="60" t="s">
        <v>254</v>
      </c>
      <c r="E39" s="50" t="s">
        <v>15</v>
      </c>
      <c r="F39" s="50" t="s">
        <v>16</v>
      </c>
      <c r="G39" s="50" t="s">
        <v>18</v>
      </c>
      <c r="H39" s="50" t="s">
        <v>19</v>
      </c>
      <c r="I39" s="50" t="s">
        <v>22</v>
      </c>
      <c r="J39" s="50" t="s">
        <v>23</v>
      </c>
      <c r="K39" s="50" t="s">
        <v>25</v>
      </c>
      <c r="L39" s="50" t="s">
        <v>26</v>
      </c>
      <c r="M39" s="50" t="s">
        <v>27</v>
      </c>
      <c r="N39" s="50" t="s">
        <v>28</v>
      </c>
    </row>
    <row r="40" spans="1:14" ht="15.6" customHeight="1">
      <c r="A40" s="103" t="s">
        <v>170</v>
      </c>
      <c r="B40" s="10" t="s">
        <v>310</v>
      </c>
      <c r="C40" s="230"/>
      <c r="D40" s="229" t="s">
        <v>259</v>
      </c>
      <c r="E40" s="129">
        <v>1</v>
      </c>
      <c r="F40" s="129">
        <v>2</v>
      </c>
      <c r="G40" s="129">
        <v>5</v>
      </c>
      <c r="H40" s="83">
        <v>0</v>
      </c>
      <c r="I40" s="83">
        <v>0</v>
      </c>
      <c r="J40" s="83">
        <v>0</v>
      </c>
      <c r="K40" s="83">
        <v>0</v>
      </c>
      <c r="L40" s="83">
        <v>0</v>
      </c>
      <c r="M40" s="83">
        <v>0</v>
      </c>
      <c r="N40" s="83">
        <v>0</v>
      </c>
    </row>
    <row r="41" spans="1:14" ht="15.6" customHeight="1">
      <c r="A41" s="103" t="s">
        <v>171</v>
      </c>
      <c r="B41" s="10" t="s">
        <v>311</v>
      </c>
      <c r="C41" s="230"/>
      <c r="D41" s="229" t="s">
        <v>259</v>
      </c>
      <c r="E41" s="128">
        <v>0</v>
      </c>
      <c r="F41" s="128">
        <v>0</v>
      </c>
      <c r="G41" s="128">
        <v>0</v>
      </c>
      <c r="H41" s="79">
        <v>0</v>
      </c>
      <c r="I41" s="79">
        <v>0</v>
      </c>
      <c r="J41" s="79">
        <v>0</v>
      </c>
      <c r="K41" s="79">
        <v>0</v>
      </c>
      <c r="L41" s="79">
        <v>0</v>
      </c>
      <c r="M41" s="79">
        <v>0</v>
      </c>
      <c r="N41" s="79">
        <v>0</v>
      </c>
    </row>
    <row r="42" spans="1:14" ht="15.6" customHeight="1">
      <c r="A42" s="103" t="s">
        <v>172</v>
      </c>
      <c r="B42" s="10" t="s">
        <v>312</v>
      </c>
      <c r="C42" s="230"/>
      <c r="D42" s="229" t="s">
        <v>265</v>
      </c>
      <c r="E42" s="128">
        <v>100</v>
      </c>
      <c r="F42" s="128">
        <v>25</v>
      </c>
      <c r="G42" s="128">
        <v>0</v>
      </c>
      <c r="H42" s="79">
        <v>0</v>
      </c>
      <c r="I42" s="79">
        <v>0</v>
      </c>
      <c r="J42" s="79">
        <v>0</v>
      </c>
      <c r="K42" s="79">
        <v>0</v>
      </c>
      <c r="L42" s="79">
        <v>0</v>
      </c>
      <c r="M42" s="79">
        <v>0</v>
      </c>
      <c r="N42" s="79">
        <v>0</v>
      </c>
    </row>
    <row r="43" spans="1:14" ht="15.6" customHeight="1">
      <c r="A43" s="103" t="s">
        <v>333</v>
      </c>
      <c r="B43" s="10" t="s">
        <v>330</v>
      </c>
      <c r="C43" s="230"/>
      <c r="D43" s="229" t="s">
        <v>265</v>
      </c>
      <c r="E43" s="128">
        <v>126</v>
      </c>
      <c r="F43" s="128">
        <v>225</v>
      </c>
      <c r="G43" s="128">
        <v>275</v>
      </c>
      <c r="H43" s="79">
        <v>200</v>
      </c>
      <c r="I43" s="79">
        <v>150</v>
      </c>
      <c r="J43" s="79">
        <v>0</v>
      </c>
      <c r="K43" s="79">
        <v>0</v>
      </c>
      <c r="L43" s="79">
        <v>0</v>
      </c>
      <c r="M43" s="79">
        <v>0</v>
      </c>
      <c r="N43" s="79">
        <v>0</v>
      </c>
    </row>
    <row r="44" spans="1:14" ht="15.6" customHeight="1">
      <c r="A44" s="103" t="s">
        <v>334</v>
      </c>
      <c r="B44" s="10" t="s">
        <v>329</v>
      </c>
      <c r="C44" s="230"/>
      <c r="D44" s="229" t="s">
        <v>265</v>
      </c>
      <c r="E44" s="128">
        <v>0</v>
      </c>
      <c r="F44" s="128">
        <v>0</v>
      </c>
      <c r="G44" s="128">
        <v>0</v>
      </c>
      <c r="H44" s="79">
        <v>67</v>
      </c>
      <c r="I44" s="79">
        <v>0</v>
      </c>
      <c r="J44" s="79">
        <v>0</v>
      </c>
      <c r="K44" s="79">
        <v>0</v>
      </c>
      <c r="L44" s="79">
        <v>0</v>
      </c>
      <c r="M44" s="79">
        <v>0</v>
      </c>
      <c r="N44" s="79">
        <v>0</v>
      </c>
    </row>
    <row r="45" spans="1:14" ht="15.6" customHeight="1">
      <c r="A45" s="103" t="s">
        <v>335</v>
      </c>
      <c r="B45" s="10"/>
      <c r="C45" s="230"/>
      <c r="D45" s="229"/>
      <c r="E45" s="228"/>
      <c r="F45" s="228"/>
      <c r="G45" s="228"/>
      <c r="H45" s="79"/>
      <c r="I45" s="79"/>
      <c r="J45" s="79"/>
      <c r="K45" s="79"/>
      <c r="L45" s="79"/>
      <c r="M45" s="79"/>
      <c r="N45" s="79"/>
    </row>
    <row r="46" spans="1:14" ht="15.6" customHeight="1">
      <c r="A46" s="103"/>
      <c r="B46" s="142"/>
      <c r="C46" s="143"/>
      <c r="D46" s="144"/>
      <c r="E46" s="144"/>
      <c r="F46" s="144"/>
      <c r="G46" s="145"/>
      <c r="H46" s="145"/>
      <c r="I46" s="145"/>
      <c r="J46" s="145"/>
      <c r="K46" s="145"/>
      <c r="L46" s="145"/>
      <c r="M46" s="145"/>
      <c r="N46" s="145"/>
    </row>
    <row r="47" spans="1:14" ht="31.5">
      <c r="A47" s="103">
        <v>11</v>
      </c>
      <c r="B47" s="37" t="s">
        <v>145</v>
      </c>
      <c r="C47" s="36"/>
      <c r="D47" s="63"/>
      <c r="E47" s="262">
        <f t="shared" ref="E47:N47" si="4">SUM(E26:E36,E40:E45)</f>
        <v>695.2</v>
      </c>
      <c r="F47" s="262">
        <f t="shared" si="4"/>
        <v>720.2</v>
      </c>
      <c r="G47" s="262">
        <f t="shared" si="4"/>
        <v>750.7</v>
      </c>
      <c r="H47" s="54">
        <f t="shared" si="4"/>
        <v>737.7</v>
      </c>
      <c r="I47" s="54">
        <f t="shared" si="4"/>
        <v>604.70000000000005</v>
      </c>
      <c r="J47" s="54">
        <f t="shared" si="4"/>
        <v>461.2</v>
      </c>
      <c r="K47" s="54">
        <f t="shared" si="4"/>
        <v>469.2</v>
      </c>
      <c r="L47" s="54">
        <f t="shared" si="4"/>
        <v>492.7</v>
      </c>
      <c r="M47" s="54">
        <f t="shared" si="4"/>
        <v>519.70000000000005</v>
      </c>
      <c r="N47" s="54">
        <f t="shared" si="4"/>
        <v>531.70000000000005</v>
      </c>
    </row>
    <row r="48" spans="1:14">
      <c r="A48" s="59"/>
      <c r="B48" s="26"/>
      <c r="C48" s="26"/>
      <c r="D48" s="22"/>
      <c r="E48" s="70"/>
      <c r="F48" s="71"/>
      <c r="G48" s="71"/>
      <c r="H48" s="71"/>
      <c r="I48" s="71"/>
      <c r="J48" s="71"/>
      <c r="K48" s="71"/>
      <c r="L48" s="71"/>
      <c r="M48" s="71"/>
      <c r="N48" s="71"/>
    </row>
    <row r="49" spans="1:14">
      <c r="A49" s="59"/>
      <c r="B49" s="22" t="s">
        <v>209</v>
      </c>
      <c r="C49" s="26"/>
      <c r="D49" s="16"/>
      <c r="E49" s="72"/>
      <c r="F49" s="73"/>
      <c r="G49" s="73"/>
      <c r="H49" s="73"/>
      <c r="I49" s="73"/>
      <c r="J49" s="73"/>
      <c r="K49" s="73"/>
      <c r="L49" s="73"/>
      <c r="M49" s="73"/>
      <c r="N49" s="73"/>
    </row>
    <row r="50" spans="1:14">
      <c r="A50" s="59"/>
      <c r="B50" s="16" t="s">
        <v>32</v>
      </c>
      <c r="D50" s="60" t="s">
        <v>254</v>
      </c>
      <c r="E50" s="50" t="s">
        <v>15</v>
      </c>
      <c r="F50" s="50" t="s">
        <v>16</v>
      </c>
      <c r="G50" s="50" t="s">
        <v>18</v>
      </c>
      <c r="H50" s="50" t="s">
        <v>19</v>
      </c>
      <c r="I50" s="50" t="s">
        <v>22</v>
      </c>
      <c r="J50" s="50" t="s">
        <v>23</v>
      </c>
      <c r="K50" s="50" t="s">
        <v>25</v>
      </c>
      <c r="L50" s="50" t="s">
        <v>26</v>
      </c>
      <c r="M50" s="50" t="s">
        <v>27</v>
      </c>
      <c r="N50" s="50" t="s">
        <v>28</v>
      </c>
    </row>
    <row r="51" spans="1:14" ht="15.6" customHeight="1">
      <c r="A51" s="103" t="s">
        <v>121</v>
      </c>
      <c r="B51" s="270" t="s">
        <v>308</v>
      </c>
      <c r="C51" s="30"/>
      <c r="D51" s="61" t="s">
        <v>267</v>
      </c>
      <c r="E51" s="129">
        <v>0.26</v>
      </c>
      <c r="F51" s="129">
        <v>0.26</v>
      </c>
      <c r="G51" s="129">
        <v>0.26</v>
      </c>
      <c r="H51" s="83">
        <v>0.26</v>
      </c>
      <c r="I51" s="83">
        <v>0.26</v>
      </c>
      <c r="J51" s="83">
        <v>0.26</v>
      </c>
      <c r="K51" s="83">
        <v>0.26</v>
      </c>
      <c r="L51" s="83">
        <v>0.26</v>
      </c>
      <c r="M51" s="83">
        <v>0.26</v>
      </c>
      <c r="N51" s="84">
        <v>0.26</v>
      </c>
    </row>
    <row r="52" spans="1:14" ht="15.6" customHeight="1">
      <c r="A52" s="103" t="s">
        <v>122</v>
      </c>
      <c r="B52" s="10"/>
      <c r="C52" s="30"/>
      <c r="D52" s="61"/>
      <c r="E52" s="199"/>
      <c r="F52" s="199"/>
      <c r="G52" s="199"/>
      <c r="H52" s="79"/>
      <c r="I52" s="79"/>
      <c r="J52" s="79"/>
      <c r="K52" s="79"/>
      <c r="L52" s="79"/>
      <c r="M52" s="79"/>
      <c r="N52" s="85"/>
    </row>
    <row r="53" spans="1:14">
      <c r="A53" s="103"/>
      <c r="D53" s="16"/>
      <c r="E53" s="70"/>
      <c r="F53" s="71"/>
      <c r="G53" s="71"/>
      <c r="H53" s="71"/>
      <c r="I53" s="71"/>
      <c r="J53" s="71"/>
      <c r="K53" s="71"/>
      <c r="L53" s="71"/>
      <c r="M53" s="71"/>
      <c r="N53" s="71"/>
    </row>
    <row r="54" spans="1:14">
      <c r="A54" s="103"/>
      <c r="D54" s="16"/>
      <c r="E54" s="72"/>
      <c r="F54" s="73"/>
      <c r="G54" s="73"/>
      <c r="H54" s="73"/>
      <c r="I54" s="73"/>
      <c r="J54" s="73"/>
      <c r="K54" s="73"/>
      <c r="L54" s="73"/>
      <c r="M54" s="73"/>
      <c r="N54" s="73"/>
    </row>
    <row r="55" spans="1:14">
      <c r="A55" s="103"/>
      <c r="D55" s="16"/>
      <c r="E55" s="72"/>
      <c r="F55" s="73"/>
      <c r="G55" s="73"/>
      <c r="H55" s="73"/>
      <c r="I55" s="73"/>
      <c r="J55" s="73"/>
      <c r="K55" s="73"/>
      <c r="L55" s="73"/>
      <c r="M55" s="73"/>
      <c r="N55" s="73"/>
    </row>
    <row r="56" spans="1:14">
      <c r="A56" s="103"/>
      <c r="B56" s="22" t="s">
        <v>210</v>
      </c>
      <c r="D56" s="22"/>
      <c r="E56" s="72"/>
      <c r="F56" s="73"/>
      <c r="G56" s="73"/>
      <c r="H56" s="73"/>
      <c r="I56" s="73"/>
      <c r="J56" s="73"/>
      <c r="K56" s="73"/>
      <c r="L56" s="73"/>
      <c r="M56" s="73"/>
      <c r="N56" s="73"/>
    </row>
    <row r="57" spans="1:14">
      <c r="A57" s="103"/>
      <c r="B57" s="16" t="s">
        <v>33</v>
      </c>
      <c r="D57" s="60" t="s">
        <v>254</v>
      </c>
      <c r="E57" s="50" t="s">
        <v>15</v>
      </c>
      <c r="F57" s="50" t="s">
        <v>16</v>
      </c>
      <c r="G57" s="50" t="s">
        <v>18</v>
      </c>
      <c r="H57" s="50" t="s">
        <v>19</v>
      </c>
      <c r="I57" s="50" t="s">
        <v>22</v>
      </c>
      <c r="J57" s="50" t="s">
        <v>23</v>
      </c>
      <c r="K57" s="50" t="s">
        <v>25</v>
      </c>
      <c r="L57" s="50" t="s">
        <v>26</v>
      </c>
      <c r="M57" s="50" t="s">
        <v>27</v>
      </c>
      <c r="N57" s="50" t="s">
        <v>28</v>
      </c>
    </row>
    <row r="58" spans="1:14" ht="15.6" customHeight="1">
      <c r="A58" s="103" t="s">
        <v>123</v>
      </c>
      <c r="B58" s="10" t="s">
        <v>313</v>
      </c>
      <c r="C58" s="32"/>
      <c r="D58" s="229" t="s">
        <v>271</v>
      </c>
      <c r="E58" s="131">
        <v>8</v>
      </c>
      <c r="F58" s="131">
        <v>7</v>
      </c>
      <c r="G58" s="131">
        <v>4</v>
      </c>
      <c r="H58" s="79">
        <v>7</v>
      </c>
      <c r="I58" s="79">
        <v>7</v>
      </c>
      <c r="J58" s="79">
        <v>7</v>
      </c>
      <c r="K58" s="79">
        <v>7</v>
      </c>
      <c r="L58" s="79">
        <v>7</v>
      </c>
      <c r="M58" s="79">
        <v>7</v>
      </c>
      <c r="N58" s="85">
        <v>7</v>
      </c>
    </row>
    <row r="59" spans="1:14" ht="15.6" customHeight="1">
      <c r="A59" s="103" t="s">
        <v>124</v>
      </c>
      <c r="B59" s="10" t="s">
        <v>314</v>
      </c>
      <c r="C59" s="230"/>
      <c r="D59" s="229" t="s">
        <v>271</v>
      </c>
      <c r="E59" s="269">
        <v>3</v>
      </c>
      <c r="F59" s="269">
        <v>3</v>
      </c>
      <c r="G59" s="131">
        <v>3</v>
      </c>
      <c r="H59" s="231">
        <v>3</v>
      </c>
      <c r="I59" s="231">
        <v>3</v>
      </c>
      <c r="J59" s="231">
        <v>3</v>
      </c>
      <c r="K59" s="231">
        <v>3</v>
      </c>
      <c r="L59" s="231">
        <v>3</v>
      </c>
      <c r="M59" s="231">
        <v>3</v>
      </c>
      <c r="N59" s="85">
        <v>3</v>
      </c>
    </row>
    <row r="60" spans="1:14" ht="15.6" customHeight="1">
      <c r="A60" s="103" t="s">
        <v>125</v>
      </c>
      <c r="B60" s="10" t="s">
        <v>315</v>
      </c>
      <c r="C60" s="230"/>
      <c r="D60" s="229" t="s">
        <v>261</v>
      </c>
      <c r="E60" s="269">
        <v>0.75</v>
      </c>
      <c r="F60" s="269">
        <v>0</v>
      </c>
      <c r="G60" s="131">
        <v>0</v>
      </c>
      <c r="H60" s="231">
        <v>0</v>
      </c>
      <c r="I60" s="231">
        <v>0</v>
      </c>
      <c r="J60" s="231">
        <v>0</v>
      </c>
      <c r="K60" s="231">
        <v>0</v>
      </c>
      <c r="L60" s="231">
        <v>0</v>
      </c>
      <c r="M60" s="231">
        <v>0</v>
      </c>
      <c r="N60" s="85">
        <v>0</v>
      </c>
    </row>
    <row r="61" spans="1:14" ht="15.6" customHeight="1">
      <c r="A61" s="103" t="s">
        <v>126</v>
      </c>
      <c r="B61" s="10" t="s">
        <v>316</v>
      </c>
      <c r="C61" s="230"/>
      <c r="D61" s="229" t="s">
        <v>268</v>
      </c>
      <c r="E61" s="269">
        <v>14.5</v>
      </c>
      <c r="F61" s="269">
        <v>10.1</v>
      </c>
      <c r="G61" s="131">
        <v>16.2</v>
      </c>
      <c r="H61" s="231">
        <v>12.6</v>
      </c>
      <c r="I61" s="231">
        <v>12.6</v>
      </c>
      <c r="J61" s="231">
        <v>12.6</v>
      </c>
      <c r="K61" s="231">
        <v>12.6</v>
      </c>
      <c r="L61" s="231">
        <v>12.6</v>
      </c>
      <c r="M61" s="231">
        <v>12.6</v>
      </c>
      <c r="N61" s="85">
        <v>12.6</v>
      </c>
    </row>
    <row r="62" spans="1:14" ht="15.6" customHeight="1">
      <c r="A62" s="103" t="s">
        <v>127</v>
      </c>
      <c r="B62" s="10" t="s">
        <v>317</v>
      </c>
      <c r="C62" s="230"/>
      <c r="D62" s="229" t="s">
        <v>271</v>
      </c>
      <c r="E62" s="269">
        <v>17</v>
      </c>
      <c r="F62" s="269">
        <v>17</v>
      </c>
      <c r="G62" s="131">
        <v>15</v>
      </c>
      <c r="H62" s="231">
        <v>16</v>
      </c>
      <c r="I62" s="231">
        <v>16</v>
      </c>
      <c r="J62" s="231">
        <v>16</v>
      </c>
      <c r="K62" s="231">
        <v>16</v>
      </c>
      <c r="L62" s="231">
        <v>16</v>
      </c>
      <c r="M62" s="231">
        <v>16</v>
      </c>
      <c r="N62" s="85">
        <v>0</v>
      </c>
    </row>
    <row r="63" spans="1:14" ht="15.6" customHeight="1">
      <c r="A63" s="103" t="s">
        <v>128</v>
      </c>
      <c r="B63" s="10" t="s">
        <v>318</v>
      </c>
      <c r="C63" s="230"/>
      <c r="D63" s="229" t="s">
        <v>268</v>
      </c>
      <c r="E63" s="269">
        <v>30</v>
      </c>
      <c r="F63" s="269">
        <v>38</v>
      </c>
      <c r="G63" s="131">
        <v>28</v>
      </c>
      <c r="H63" s="231">
        <v>16.875</v>
      </c>
      <c r="I63" s="231">
        <v>16.875</v>
      </c>
      <c r="J63" s="231">
        <v>16.875</v>
      </c>
      <c r="K63" s="231">
        <v>16.875</v>
      </c>
      <c r="L63" s="231">
        <v>16.875</v>
      </c>
      <c r="M63" s="231">
        <v>16.875</v>
      </c>
      <c r="N63" s="85">
        <v>16.875</v>
      </c>
    </row>
    <row r="64" spans="1:14" ht="15.6" customHeight="1">
      <c r="A64" s="103" t="s">
        <v>129</v>
      </c>
      <c r="B64" s="10" t="s">
        <v>319</v>
      </c>
      <c r="C64" s="230"/>
      <c r="D64" s="229" t="s">
        <v>271</v>
      </c>
      <c r="E64" s="269">
        <v>0</v>
      </c>
      <c r="F64" s="269">
        <v>0</v>
      </c>
      <c r="G64" s="131">
        <v>0</v>
      </c>
      <c r="H64" s="231">
        <v>0</v>
      </c>
      <c r="I64" s="231">
        <v>0</v>
      </c>
      <c r="J64" s="231">
        <v>0</v>
      </c>
      <c r="K64" s="231">
        <v>0</v>
      </c>
      <c r="L64" s="231">
        <v>0</v>
      </c>
      <c r="M64" s="231">
        <v>0</v>
      </c>
      <c r="N64" s="85">
        <v>0</v>
      </c>
    </row>
    <row r="65" spans="1:14" ht="15.6" customHeight="1">
      <c r="A65" s="103" t="s">
        <v>141</v>
      </c>
      <c r="B65" s="10" t="s">
        <v>320</v>
      </c>
      <c r="C65" s="230"/>
      <c r="D65" s="229" t="s">
        <v>268</v>
      </c>
      <c r="E65" s="269">
        <v>15</v>
      </c>
      <c r="F65" s="269">
        <v>33</v>
      </c>
      <c r="G65" s="131">
        <v>40</v>
      </c>
      <c r="H65" s="231">
        <v>13.5</v>
      </c>
      <c r="I65" s="231">
        <v>13.5</v>
      </c>
      <c r="J65" s="231">
        <v>13.5</v>
      </c>
      <c r="K65" s="231">
        <v>13.5</v>
      </c>
      <c r="L65" s="231">
        <v>13.5</v>
      </c>
      <c r="M65" s="231">
        <v>13.5</v>
      </c>
      <c r="N65" s="85">
        <v>13.5</v>
      </c>
    </row>
    <row r="66" spans="1:14" ht="15.6" customHeight="1">
      <c r="A66" s="103" t="s">
        <v>142</v>
      </c>
      <c r="B66" s="10" t="s">
        <v>321</v>
      </c>
      <c r="C66" s="230"/>
      <c r="D66" s="229" t="s">
        <v>267</v>
      </c>
      <c r="E66" s="269">
        <v>0</v>
      </c>
      <c r="F66" s="269">
        <v>0</v>
      </c>
      <c r="G66" s="131">
        <v>0</v>
      </c>
      <c r="H66" s="231">
        <v>0</v>
      </c>
      <c r="I66" s="231">
        <v>0</v>
      </c>
      <c r="J66" s="231">
        <v>0</v>
      </c>
      <c r="K66" s="231">
        <v>0</v>
      </c>
      <c r="L66" s="231">
        <v>0</v>
      </c>
      <c r="M66" s="231">
        <v>0</v>
      </c>
      <c r="N66" s="85">
        <v>0</v>
      </c>
    </row>
    <row r="67" spans="1:14" ht="15.6" customHeight="1">
      <c r="A67" s="103" t="s">
        <v>143</v>
      </c>
      <c r="B67" s="10" t="s">
        <v>322</v>
      </c>
      <c r="C67" s="230"/>
      <c r="D67" s="229" t="s">
        <v>261</v>
      </c>
      <c r="E67" s="269">
        <v>0.55500000000000005</v>
      </c>
      <c r="F67" s="269">
        <v>0</v>
      </c>
      <c r="G67" s="131">
        <v>0</v>
      </c>
      <c r="H67" s="231">
        <v>0</v>
      </c>
      <c r="I67" s="231">
        <v>0</v>
      </c>
      <c r="J67" s="231">
        <v>0</v>
      </c>
      <c r="K67" s="231">
        <v>0</v>
      </c>
      <c r="L67" s="231">
        <v>0</v>
      </c>
      <c r="M67" s="231">
        <v>0</v>
      </c>
      <c r="N67" s="85">
        <v>0</v>
      </c>
    </row>
    <row r="68" spans="1:14" ht="15.6" customHeight="1">
      <c r="A68" s="103" t="s">
        <v>173</v>
      </c>
      <c r="B68" s="10" t="s">
        <v>323</v>
      </c>
      <c r="C68" s="32"/>
      <c r="D68" s="229" t="s">
        <v>268</v>
      </c>
      <c r="E68" s="130">
        <v>0</v>
      </c>
      <c r="F68" s="130">
        <v>0</v>
      </c>
      <c r="G68" s="131">
        <v>0</v>
      </c>
      <c r="H68" s="79">
        <v>24.175000000000001</v>
      </c>
      <c r="I68" s="79">
        <v>24.175000000000001</v>
      </c>
      <c r="J68" s="79">
        <v>24.175000000000001</v>
      </c>
      <c r="K68" s="79">
        <v>24.175000000000001</v>
      </c>
      <c r="L68" s="79">
        <v>24.175000000000001</v>
      </c>
      <c r="M68" s="79">
        <v>24.175000000000001</v>
      </c>
      <c r="N68" s="85">
        <v>24.175000000000001</v>
      </c>
    </row>
    <row r="69" spans="1:14" ht="15.6" customHeight="1">
      <c r="A69" s="103" t="s">
        <v>174</v>
      </c>
      <c r="B69" s="10"/>
      <c r="C69" s="230"/>
      <c r="D69" s="229"/>
      <c r="E69" s="241"/>
      <c r="F69" s="241"/>
      <c r="G69" s="131"/>
      <c r="H69" s="231"/>
      <c r="I69" s="231"/>
      <c r="J69" s="231"/>
      <c r="K69" s="231"/>
      <c r="L69" s="231"/>
      <c r="M69" s="231"/>
      <c r="N69" s="85"/>
    </row>
    <row r="70" spans="1:14" ht="15.6" customHeight="1">
      <c r="A70" s="103"/>
      <c r="B70" s="142"/>
      <c r="C70" s="143"/>
      <c r="D70" s="144"/>
      <c r="E70" s="144"/>
      <c r="F70" s="144"/>
      <c r="G70" s="145"/>
      <c r="H70" s="145"/>
      <c r="I70" s="145"/>
      <c r="J70" s="145"/>
      <c r="K70" s="145"/>
      <c r="L70" s="145"/>
      <c r="M70" s="145"/>
      <c r="N70" s="145"/>
    </row>
    <row r="71" spans="1:14" ht="31.5">
      <c r="A71" s="103">
        <v>12</v>
      </c>
      <c r="B71" s="150" t="s">
        <v>278</v>
      </c>
      <c r="C71" s="34"/>
      <c r="D71" s="151"/>
      <c r="E71" s="263">
        <f t="shared" ref="E71:N71" si="5">SUM(E51:E52,E58:E69)</f>
        <v>89.064999999999998</v>
      </c>
      <c r="F71" s="263">
        <f t="shared" si="5"/>
        <v>108.36</v>
      </c>
      <c r="G71" s="263">
        <f t="shared" si="5"/>
        <v>106.46000000000001</v>
      </c>
      <c r="H71" s="152">
        <f t="shared" si="5"/>
        <v>93.41</v>
      </c>
      <c r="I71" s="152">
        <f t="shared" si="5"/>
        <v>93.41</v>
      </c>
      <c r="J71" s="152">
        <f t="shared" si="5"/>
        <v>93.41</v>
      </c>
      <c r="K71" s="152">
        <f t="shared" si="5"/>
        <v>93.41</v>
      </c>
      <c r="L71" s="152">
        <f t="shared" si="5"/>
        <v>93.41</v>
      </c>
      <c r="M71" s="152">
        <f t="shared" si="5"/>
        <v>93.41</v>
      </c>
      <c r="N71" s="152">
        <f t="shared" si="5"/>
        <v>77.41</v>
      </c>
    </row>
    <row r="72" spans="1:14" ht="15.6" customHeight="1">
      <c r="A72" s="103"/>
      <c r="B72" s="125"/>
      <c r="C72" s="122"/>
      <c r="D72" s="121"/>
      <c r="E72" s="75"/>
      <c r="F72" s="75"/>
      <c r="G72" s="75"/>
      <c r="H72" s="75"/>
      <c r="I72" s="75"/>
      <c r="J72" s="75"/>
      <c r="K72" s="75"/>
      <c r="L72" s="75"/>
      <c r="M72" s="75"/>
      <c r="N72" s="75"/>
    </row>
    <row r="73" spans="1:14" ht="15.6" customHeight="1">
      <c r="A73" s="103">
        <v>13</v>
      </c>
      <c r="B73" s="38" t="s">
        <v>146</v>
      </c>
      <c r="C73" s="39"/>
      <c r="D73" s="61"/>
      <c r="E73" s="114">
        <f t="shared" ref="E73:N73" si="6">E71+E47</f>
        <v>784.2650000000001</v>
      </c>
      <c r="F73" s="114">
        <f t="shared" si="6"/>
        <v>828.56000000000006</v>
      </c>
      <c r="G73" s="311">
        <f t="shared" si="6"/>
        <v>857.16000000000008</v>
      </c>
      <c r="H73" s="62">
        <f t="shared" si="6"/>
        <v>831.11</v>
      </c>
      <c r="I73" s="62">
        <f t="shared" si="6"/>
        <v>698.11</v>
      </c>
      <c r="J73" s="62">
        <f t="shared" si="6"/>
        <v>554.61</v>
      </c>
      <c r="K73" s="62">
        <f t="shared" si="6"/>
        <v>562.61</v>
      </c>
      <c r="L73" s="62">
        <f t="shared" si="6"/>
        <v>586.11</v>
      </c>
      <c r="M73" s="62">
        <f t="shared" si="6"/>
        <v>613.11</v>
      </c>
      <c r="N73" s="62">
        <f t="shared" si="6"/>
        <v>609.11</v>
      </c>
    </row>
    <row r="74" spans="1:14" ht="15" customHeight="1">
      <c r="A74" s="103"/>
      <c r="B74" s="86"/>
      <c r="C74" s="87"/>
      <c r="D74" s="16"/>
      <c r="E74" s="16"/>
      <c r="F74" s="16"/>
      <c r="G74" s="58"/>
      <c r="H74" s="58"/>
      <c r="I74" s="58"/>
      <c r="J74" s="58"/>
      <c r="K74" s="58"/>
      <c r="L74" s="58"/>
      <c r="M74" s="58"/>
      <c r="N74" s="58"/>
    </row>
    <row r="75" spans="1:14" ht="15" customHeight="1">
      <c r="A75" s="103"/>
      <c r="B75" s="211" t="s">
        <v>36</v>
      </c>
      <c r="D75" s="16"/>
      <c r="E75" s="16"/>
      <c r="F75" s="16"/>
      <c r="G75" s="66"/>
      <c r="H75" s="66"/>
      <c r="I75" s="66"/>
      <c r="J75" s="66"/>
      <c r="K75" s="66"/>
      <c r="L75" s="66"/>
      <c r="M75" s="66"/>
      <c r="N75" s="66"/>
    </row>
    <row r="76" spans="1:14" ht="15" customHeight="1">
      <c r="A76" s="103"/>
      <c r="B76" s="22" t="s">
        <v>211</v>
      </c>
      <c r="C76" s="26"/>
      <c r="D76" s="16"/>
      <c r="E76" s="16"/>
      <c r="F76" s="16"/>
      <c r="G76" s="66"/>
      <c r="H76" s="66"/>
      <c r="I76" s="66"/>
      <c r="J76" s="66"/>
      <c r="K76" s="66"/>
      <c r="L76" s="66"/>
      <c r="M76" s="66"/>
      <c r="N76" s="66"/>
    </row>
    <row r="77" spans="1:14">
      <c r="A77" s="103"/>
      <c r="B77" s="16" t="s">
        <v>37</v>
      </c>
      <c r="C77" s="26"/>
      <c r="D77" s="60" t="s">
        <v>254</v>
      </c>
      <c r="E77" s="50" t="s">
        <v>15</v>
      </c>
      <c r="F77" s="50" t="s">
        <v>16</v>
      </c>
      <c r="G77" s="50" t="s">
        <v>18</v>
      </c>
      <c r="H77" s="50" t="s">
        <v>19</v>
      </c>
      <c r="I77" s="50" t="s">
        <v>22</v>
      </c>
      <c r="J77" s="50" t="s">
        <v>23</v>
      </c>
      <c r="K77" s="50" t="s">
        <v>25</v>
      </c>
      <c r="L77" s="50" t="s">
        <v>26</v>
      </c>
      <c r="M77" s="50" t="s">
        <v>27</v>
      </c>
      <c r="N77" s="50" t="s">
        <v>28</v>
      </c>
    </row>
    <row r="78" spans="1:14" ht="15.6" customHeight="1">
      <c r="A78" s="103" t="s">
        <v>67</v>
      </c>
      <c r="B78" s="10" t="s">
        <v>331</v>
      </c>
      <c r="C78" s="89"/>
      <c r="D78" s="69" t="s">
        <v>265</v>
      </c>
      <c r="E78" s="261">
        <v>0</v>
      </c>
      <c r="F78" s="261">
        <v>0</v>
      </c>
      <c r="G78" s="261">
        <v>0</v>
      </c>
      <c r="H78" s="79">
        <v>0</v>
      </c>
      <c r="I78" s="79">
        <v>0</v>
      </c>
      <c r="J78" s="79">
        <v>75</v>
      </c>
      <c r="K78" s="79">
        <v>75</v>
      </c>
      <c r="L78" s="79">
        <v>75</v>
      </c>
      <c r="M78" s="79">
        <v>75</v>
      </c>
      <c r="N78" s="85">
        <v>75</v>
      </c>
    </row>
    <row r="79" spans="1:14" ht="15.6" customHeight="1">
      <c r="A79" s="103" t="s">
        <v>68</v>
      </c>
      <c r="B79" s="10" t="s">
        <v>332</v>
      </c>
      <c r="C79" s="36"/>
      <c r="D79" s="69" t="s">
        <v>265</v>
      </c>
      <c r="E79" s="261">
        <v>0</v>
      </c>
      <c r="F79" s="261">
        <v>0</v>
      </c>
      <c r="G79" s="261">
        <v>0</v>
      </c>
      <c r="H79" s="79">
        <v>0</v>
      </c>
      <c r="I79" s="79">
        <v>50</v>
      </c>
      <c r="J79" s="79">
        <v>100</v>
      </c>
      <c r="K79" s="79">
        <v>100</v>
      </c>
      <c r="L79" s="79">
        <v>100</v>
      </c>
      <c r="M79" s="79">
        <v>100</v>
      </c>
      <c r="N79" s="85">
        <v>100</v>
      </c>
    </row>
    <row r="80" spans="1:14" ht="15.6" customHeight="1">
      <c r="A80" s="103" t="s">
        <v>69</v>
      </c>
      <c r="B80" s="10" t="s">
        <v>325</v>
      </c>
      <c r="C80" s="36"/>
      <c r="D80" s="69" t="s">
        <v>262</v>
      </c>
      <c r="E80" s="261">
        <v>0</v>
      </c>
      <c r="F80" s="261">
        <v>0</v>
      </c>
      <c r="G80" s="261">
        <v>0</v>
      </c>
      <c r="H80" s="79">
        <v>0</v>
      </c>
      <c r="I80" s="79">
        <v>0</v>
      </c>
      <c r="J80" s="79">
        <v>0</v>
      </c>
      <c r="K80" s="79">
        <v>0</v>
      </c>
      <c r="L80" s="79">
        <v>0</v>
      </c>
      <c r="M80" s="79">
        <v>25</v>
      </c>
      <c r="N80" s="79">
        <v>25</v>
      </c>
    </row>
    <row r="81" spans="1:14" ht="15.6" customHeight="1">
      <c r="A81" s="103" t="s">
        <v>70</v>
      </c>
      <c r="B81" s="40"/>
      <c r="C81" s="36"/>
      <c r="D81" s="69"/>
      <c r="E81" s="261"/>
      <c r="F81" s="261"/>
      <c r="G81" s="261"/>
      <c r="H81" s="79"/>
      <c r="I81" s="79"/>
      <c r="J81" s="79"/>
      <c r="K81" s="79"/>
      <c r="L81" s="79"/>
      <c r="M81" s="79"/>
      <c r="N81" s="79"/>
    </row>
    <row r="82" spans="1:14" ht="31.5">
      <c r="A82" s="103">
        <v>14</v>
      </c>
      <c r="B82" s="37" t="s">
        <v>90</v>
      </c>
      <c r="C82" s="36"/>
      <c r="D82" s="118"/>
      <c r="E82" s="262">
        <f t="shared" ref="E82:N82" si="7">SUM(E78:E81)</f>
        <v>0</v>
      </c>
      <c r="F82" s="262">
        <f t="shared" si="7"/>
        <v>0</v>
      </c>
      <c r="G82" s="311">
        <f t="shared" si="7"/>
        <v>0</v>
      </c>
      <c r="H82" s="53">
        <f t="shared" si="7"/>
        <v>0</v>
      </c>
      <c r="I82" s="53">
        <f t="shared" si="7"/>
        <v>50</v>
      </c>
      <c r="J82" s="53">
        <f t="shared" si="7"/>
        <v>175</v>
      </c>
      <c r="K82" s="53">
        <f t="shared" si="7"/>
        <v>175</v>
      </c>
      <c r="L82" s="53">
        <f t="shared" si="7"/>
        <v>175</v>
      </c>
      <c r="M82" s="53">
        <f t="shared" si="7"/>
        <v>200</v>
      </c>
      <c r="N82" s="53">
        <f t="shared" si="7"/>
        <v>200</v>
      </c>
    </row>
    <row r="83" spans="1:14">
      <c r="A83" s="103"/>
      <c r="C83" s="26"/>
      <c r="D83" s="116"/>
      <c r="E83" s="184"/>
      <c r="F83" s="183"/>
      <c r="G83" s="120"/>
      <c r="H83" s="120"/>
      <c r="I83" s="120"/>
      <c r="J83" s="120"/>
      <c r="K83" s="120"/>
      <c r="L83" s="120"/>
      <c r="M83" s="120"/>
      <c r="N83" s="120"/>
    </row>
    <row r="84" spans="1:14">
      <c r="A84" s="103"/>
      <c r="B84" s="22" t="s">
        <v>212</v>
      </c>
      <c r="D84" s="16"/>
      <c r="E84" s="74"/>
      <c r="F84" s="75"/>
      <c r="G84" s="75"/>
      <c r="H84" s="75"/>
      <c r="I84" s="75"/>
      <c r="J84" s="75"/>
      <c r="K84" s="75"/>
      <c r="L84" s="75"/>
      <c r="M84" s="75"/>
      <c r="N84" s="75"/>
    </row>
    <row r="85" spans="1:14">
      <c r="A85" s="103"/>
      <c r="B85" s="16" t="s">
        <v>37</v>
      </c>
      <c r="D85" s="60" t="s">
        <v>254</v>
      </c>
      <c r="E85" s="50" t="s">
        <v>15</v>
      </c>
      <c r="F85" s="50" t="s">
        <v>16</v>
      </c>
      <c r="G85" s="50" t="s">
        <v>18</v>
      </c>
      <c r="H85" s="50" t="s">
        <v>19</v>
      </c>
      <c r="I85" s="50" t="s">
        <v>22</v>
      </c>
      <c r="J85" s="50" t="s">
        <v>23</v>
      </c>
      <c r="K85" s="50" t="s">
        <v>25</v>
      </c>
      <c r="L85" s="50" t="s">
        <v>26</v>
      </c>
      <c r="M85" s="50" t="s">
        <v>27</v>
      </c>
      <c r="N85" s="50" t="s">
        <v>28</v>
      </c>
    </row>
    <row r="86" spans="1:14" ht="15.6" customHeight="1">
      <c r="A86" s="103" t="s">
        <v>133</v>
      </c>
      <c r="B86" s="40" t="s">
        <v>324</v>
      </c>
      <c r="C86" s="32"/>
      <c r="D86" s="229" t="s">
        <v>268</v>
      </c>
      <c r="E86" s="131">
        <v>0</v>
      </c>
      <c r="F86" s="131">
        <v>0</v>
      </c>
      <c r="G86" s="131">
        <v>0</v>
      </c>
      <c r="H86" s="79">
        <v>0</v>
      </c>
      <c r="I86" s="79">
        <v>0</v>
      </c>
      <c r="J86" s="79">
        <v>0</v>
      </c>
      <c r="K86" s="79">
        <v>50.2</v>
      </c>
      <c r="L86" s="79">
        <v>50.2</v>
      </c>
      <c r="M86" s="79">
        <v>100.4</v>
      </c>
      <c r="N86" s="79">
        <v>100.4</v>
      </c>
    </row>
    <row r="87" spans="1:14" ht="15.6" customHeight="1">
      <c r="A87" s="103" t="s">
        <v>134</v>
      </c>
      <c r="B87" s="40" t="s">
        <v>326</v>
      </c>
      <c r="C87" s="32"/>
      <c r="D87" s="229" t="s">
        <v>268</v>
      </c>
      <c r="E87" s="131">
        <v>0</v>
      </c>
      <c r="F87" s="131">
        <v>0</v>
      </c>
      <c r="G87" s="131">
        <v>0</v>
      </c>
      <c r="H87" s="79">
        <v>0</v>
      </c>
      <c r="I87" s="79">
        <v>38.5</v>
      </c>
      <c r="J87" s="79">
        <v>38.5</v>
      </c>
      <c r="K87" s="79">
        <v>38.5</v>
      </c>
      <c r="L87" s="79">
        <v>38.5</v>
      </c>
      <c r="M87" s="79">
        <v>38.5</v>
      </c>
      <c r="N87" s="79">
        <v>38.5</v>
      </c>
    </row>
    <row r="88" spans="1:14" ht="15.6" customHeight="1">
      <c r="A88" s="103" t="s">
        <v>135</v>
      </c>
      <c r="B88" s="40" t="s">
        <v>327</v>
      </c>
      <c r="C88" s="32"/>
      <c r="D88" s="229" t="s">
        <v>271</v>
      </c>
      <c r="E88" s="260">
        <v>0</v>
      </c>
      <c r="F88" s="260">
        <v>0</v>
      </c>
      <c r="G88" s="260">
        <v>0</v>
      </c>
      <c r="H88" s="79">
        <v>0</v>
      </c>
      <c r="I88" s="79">
        <v>0</v>
      </c>
      <c r="J88" s="79">
        <v>0</v>
      </c>
      <c r="K88" s="79">
        <v>0</v>
      </c>
      <c r="L88" s="79">
        <v>10.58</v>
      </c>
      <c r="M88" s="79">
        <v>10.58</v>
      </c>
      <c r="N88" s="79">
        <v>10.58</v>
      </c>
    </row>
    <row r="89" spans="1:14" ht="15.6" customHeight="1">
      <c r="A89" s="103" t="s">
        <v>136</v>
      </c>
      <c r="B89" s="40" t="s">
        <v>328</v>
      </c>
      <c r="C89" s="32"/>
      <c r="D89" s="229" t="s">
        <v>261</v>
      </c>
      <c r="E89" s="260">
        <v>0</v>
      </c>
      <c r="F89" s="260">
        <v>0</v>
      </c>
      <c r="G89" s="260">
        <v>0</v>
      </c>
      <c r="H89" s="79">
        <v>0</v>
      </c>
      <c r="I89" s="79">
        <v>0</v>
      </c>
      <c r="J89" s="79">
        <v>0</v>
      </c>
      <c r="K89" s="79">
        <v>0</v>
      </c>
      <c r="L89" s="79">
        <v>0</v>
      </c>
      <c r="M89" s="79">
        <v>0</v>
      </c>
      <c r="N89" s="79">
        <v>15</v>
      </c>
    </row>
    <row r="90" spans="1:14" ht="15.6" customHeight="1">
      <c r="A90" s="103" t="s">
        <v>137</v>
      </c>
      <c r="B90" s="40"/>
      <c r="C90" s="32"/>
      <c r="D90" s="229"/>
      <c r="E90" s="260"/>
      <c r="F90" s="260"/>
      <c r="G90" s="260"/>
      <c r="H90" s="79"/>
      <c r="I90" s="79"/>
      <c r="J90" s="79"/>
      <c r="K90" s="79"/>
      <c r="L90" s="79"/>
      <c r="M90" s="79"/>
      <c r="N90" s="79"/>
    </row>
    <row r="91" spans="1:14" ht="15.6" customHeight="1">
      <c r="A91" s="103">
        <v>15</v>
      </c>
      <c r="B91" s="37" t="s">
        <v>91</v>
      </c>
      <c r="C91" s="36"/>
      <c r="D91" s="238"/>
      <c r="E91" s="258">
        <f t="shared" ref="E91:N91" si="8">SUM(E86:E90)</f>
        <v>0</v>
      </c>
      <c r="F91" s="258">
        <f t="shared" si="8"/>
        <v>0</v>
      </c>
      <c r="G91" s="258">
        <f t="shared" si="8"/>
        <v>0</v>
      </c>
      <c r="H91" s="53">
        <f t="shared" si="8"/>
        <v>0</v>
      </c>
      <c r="I91" s="53">
        <f t="shared" si="8"/>
        <v>38.5</v>
      </c>
      <c r="J91" s="53">
        <f t="shared" si="8"/>
        <v>38.5</v>
      </c>
      <c r="K91" s="53">
        <f t="shared" si="8"/>
        <v>88.7</v>
      </c>
      <c r="L91" s="53">
        <f t="shared" si="8"/>
        <v>99.28</v>
      </c>
      <c r="M91" s="53">
        <f t="shared" si="8"/>
        <v>149.48000000000002</v>
      </c>
      <c r="N91" s="53">
        <f t="shared" si="8"/>
        <v>164.48000000000002</v>
      </c>
    </row>
    <row r="92" spans="1:14" ht="15.6" customHeight="1">
      <c r="A92" s="103"/>
      <c r="B92" s="125"/>
      <c r="C92" s="123"/>
      <c r="D92" s="124"/>
      <c r="E92" s="75"/>
      <c r="F92" s="75"/>
      <c r="G92" s="75"/>
      <c r="H92" s="75"/>
      <c r="I92" s="75"/>
      <c r="J92" s="75"/>
      <c r="K92" s="75"/>
      <c r="L92" s="75"/>
      <c r="M92" s="75"/>
      <c r="N92" s="75"/>
    </row>
    <row r="93" spans="1:14" ht="15.6" customHeight="1">
      <c r="A93" s="103">
        <v>16</v>
      </c>
      <c r="B93" s="38" t="s">
        <v>147</v>
      </c>
      <c r="C93" s="39"/>
      <c r="D93" s="61"/>
      <c r="E93" s="114">
        <f t="shared" ref="E93:N93" si="9">E91+E82</f>
        <v>0</v>
      </c>
      <c r="F93" s="114">
        <f t="shared" si="9"/>
        <v>0</v>
      </c>
      <c r="G93" s="114">
        <f t="shared" si="9"/>
        <v>0</v>
      </c>
      <c r="H93" s="62">
        <f t="shared" si="9"/>
        <v>0</v>
      </c>
      <c r="I93" s="62">
        <f t="shared" si="9"/>
        <v>88.5</v>
      </c>
      <c r="J93" s="62">
        <f t="shared" si="9"/>
        <v>213.5</v>
      </c>
      <c r="K93" s="62">
        <f t="shared" si="9"/>
        <v>263.7</v>
      </c>
      <c r="L93" s="62">
        <f t="shared" si="9"/>
        <v>274.27999999999997</v>
      </c>
      <c r="M93" s="62">
        <f t="shared" si="9"/>
        <v>349.48</v>
      </c>
      <c r="N93" s="62">
        <f t="shared" si="9"/>
        <v>364.48</v>
      </c>
    </row>
    <row r="94" spans="1:14">
      <c r="A94" s="103"/>
      <c r="B94" s="22"/>
      <c r="D94" s="16"/>
      <c r="E94" s="16"/>
      <c r="F94" s="16"/>
      <c r="G94" s="58"/>
      <c r="H94" s="58"/>
      <c r="I94" s="58"/>
      <c r="J94" s="58"/>
      <c r="K94" s="58"/>
      <c r="L94" s="58"/>
      <c r="M94" s="58"/>
      <c r="N94" s="58"/>
    </row>
    <row r="95" spans="1:14" ht="18.75">
      <c r="A95" s="103"/>
      <c r="B95" s="213" t="s">
        <v>41</v>
      </c>
      <c r="D95" s="16"/>
      <c r="E95" s="16"/>
      <c r="F95" s="16"/>
      <c r="G95" s="58"/>
      <c r="H95" s="58"/>
      <c r="I95" s="58"/>
      <c r="J95" s="58"/>
      <c r="K95" s="58"/>
      <c r="L95" s="58"/>
      <c r="M95" s="58"/>
      <c r="N95" s="58"/>
    </row>
    <row r="96" spans="1:14">
      <c r="A96" s="103"/>
      <c r="B96" s="1"/>
      <c r="D96" s="16"/>
      <c r="E96" s="50" t="s">
        <v>15</v>
      </c>
      <c r="F96" s="50" t="s">
        <v>16</v>
      </c>
      <c r="G96" s="50" t="s">
        <v>18</v>
      </c>
      <c r="H96" s="50" t="s">
        <v>19</v>
      </c>
      <c r="I96" s="50" t="s">
        <v>22</v>
      </c>
      <c r="J96" s="50" t="s">
        <v>23</v>
      </c>
      <c r="K96" s="50" t="s">
        <v>25</v>
      </c>
      <c r="L96" s="50" t="s">
        <v>26</v>
      </c>
      <c r="M96" s="50" t="s">
        <v>27</v>
      </c>
      <c r="N96" s="50" t="s">
        <v>28</v>
      </c>
    </row>
    <row r="97" spans="1:14">
      <c r="A97" s="103">
        <v>17</v>
      </c>
      <c r="B97" s="37" t="s">
        <v>153</v>
      </c>
      <c r="C97" s="32"/>
      <c r="D97" s="67"/>
      <c r="E97" s="114">
        <f t="shared" ref="E97:N97" si="10">E21</f>
        <v>767.18281350000007</v>
      </c>
      <c r="F97" s="114">
        <f t="shared" si="10"/>
        <v>841.50615200000004</v>
      </c>
      <c r="G97" s="114">
        <f t="shared" si="10"/>
        <v>793.30870164015687</v>
      </c>
      <c r="H97" s="62">
        <f t="shared" si="10"/>
        <v>783.23668270839948</v>
      </c>
      <c r="I97" s="62">
        <f t="shared" si="10"/>
        <v>785.50132322094476</v>
      </c>
      <c r="J97" s="62">
        <f t="shared" si="10"/>
        <v>788.69340348483479</v>
      </c>
      <c r="K97" s="62">
        <f t="shared" si="10"/>
        <v>791.70350431746192</v>
      </c>
      <c r="L97" s="62">
        <f t="shared" si="10"/>
        <v>793.80657625103129</v>
      </c>
      <c r="M97" s="62">
        <f t="shared" si="10"/>
        <v>796.02132887932021</v>
      </c>
      <c r="N97" s="62">
        <f t="shared" si="10"/>
        <v>798.76619134618215</v>
      </c>
    </row>
    <row r="98" spans="1:14" ht="31.5">
      <c r="A98" s="103">
        <v>18</v>
      </c>
      <c r="B98" s="37" t="s">
        <v>149</v>
      </c>
      <c r="C98" s="32"/>
      <c r="D98" s="67"/>
      <c r="E98" s="114">
        <f t="shared" ref="E98:N98" si="11">E73</f>
        <v>784.2650000000001</v>
      </c>
      <c r="F98" s="114">
        <f t="shared" si="11"/>
        <v>828.56000000000006</v>
      </c>
      <c r="G98" s="114">
        <f t="shared" si="11"/>
        <v>857.16000000000008</v>
      </c>
      <c r="H98" s="62">
        <f t="shared" si="11"/>
        <v>831.11</v>
      </c>
      <c r="I98" s="62">
        <f t="shared" si="11"/>
        <v>698.11</v>
      </c>
      <c r="J98" s="62">
        <f t="shared" si="11"/>
        <v>554.61</v>
      </c>
      <c r="K98" s="62">
        <f t="shared" si="11"/>
        <v>562.61</v>
      </c>
      <c r="L98" s="62">
        <f t="shared" si="11"/>
        <v>586.11</v>
      </c>
      <c r="M98" s="62">
        <f t="shared" si="11"/>
        <v>613.11</v>
      </c>
      <c r="N98" s="62">
        <f t="shared" si="11"/>
        <v>609.11</v>
      </c>
    </row>
    <row r="99" spans="1:14">
      <c r="A99" s="103">
        <v>19</v>
      </c>
      <c r="B99" s="41" t="s">
        <v>198</v>
      </c>
      <c r="C99" s="32"/>
      <c r="D99" s="67"/>
      <c r="E99" s="114">
        <f>E98-E97</f>
        <v>17.082186500000034</v>
      </c>
      <c r="F99" s="114">
        <f>F98-F97</f>
        <v>-12.946151999999984</v>
      </c>
      <c r="G99" s="114">
        <f t="shared" ref="G99:N99" si="12">G98-G97</f>
        <v>63.851298359843213</v>
      </c>
      <c r="H99" s="62">
        <f t="shared" si="12"/>
        <v>47.873317291600529</v>
      </c>
      <c r="I99" s="62">
        <f t="shared" si="12"/>
        <v>-87.391323220944741</v>
      </c>
      <c r="J99" s="62">
        <f t="shared" si="12"/>
        <v>-234.08340348483478</v>
      </c>
      <c r="K99" s="62">
        <f t="shared" si="12"/>
        <v>-229.09350431746191</v>
      </c>
      <c r="L99" s="62">
        <f t="shared" si="12"/>
        <v>-207.69657625103127</v>
      </c>
      <c r="M99" s="62">
        <f t="shared" si="12"/>
        <v>-182.91132887932019</v>
      </c>
      <c r="N99" s="62">
        <f t="shared" si="12"/>
        <v>-189.65619134618214</v>
      </c>
    </row>
    <row r="100" spans="1:14" ht="31.5">
      <c r="A100" s="103">
        <v>20</v>
      </c>
      <c r="B100" s="37" t="s">
        <v>148</v>
      </c>
      <c r="C100" s="32"/>
      <c r="D100" s="67"/>
      <c r="E100" s="114">
        <f t="shared" ref="E100:N100" si="13">E93</f>
        <v>0</v>
      </c>
      <c r="F100" s="114">
        <f t="shared" si="13"/>
        <v>0</v>
      </c>
      <c r="G100" s="114">
        <f t="shared" si="13"/>
        <v>0</v>
      </c>
      <c r="H100" s="62">
        <f t="shared" si="13"/>
        <v>0</v>
      </c>
      <c r="I100" s="62">
        <f t="shared" si="13"/>
        <v>88.5</v>
      </c>
      <c r="J100" s="62">
        <f t="shared" si="13"/>
        <v>213.5</v>
      </c>
      <c r="K100" s="62">
        <f t="shared" si="13"/>
        <v>263.7</v>
      </c>
      <c r="L100" s="62">
        <f t="shared" si="13"/>
        <v>274.27999999999997</v>
      </c>
      <c r="M100" s="62">
        <f t="shared" si="13"/>
        <v>349.48</v>
      </c>
      <c r="N100" s="62">
        <f t="shared" si="13"/>
        <v>364.48</v>
      </c>
    </row>
    <row r="101" spans="1:14" ht="35.25" customHeight="1">
      <c r="A101" s="103">
        <v>21</v>
      </c>
      <c r="B101" s="37" t="s">
        <v>217</v>
      </c>
      <c r="C101" s="32"/>
      <c r="D101" s="30"/>
      <c r="E101" s="114">
        <f>E100+E99</f>
        <v>17.082186500000034</v>
      </c>
      <c r="F101" s="114">
        <f>F100+F99</f>
        <v>-12.946151999999984</v>
      </c>
      <c r="G101" s="114">
        <f t="shared" ref="G101:N101" si="14">G100+G99</f>
        <v>63.851298359843213</v>
      </c>
      <c r="H101" s="62">
        <f t="shared" si="14"/>
        <v>47.873317291600529</v>
      </c>
      <c r="I101" s="62">
        <f t="shared" si="14"/>
        <v>1.1086767790552585</v>
      </c>
      <c r="J101" s="62">
        <f t="shared" si="14"/>
        <v>-20.583403484834776</v>
      </c>
      <c r="K101" s="62">
        <f t="shared" si="14"/>
        <v>34.606495682538082</v>
      </c>
      <c r="L101" s="62">
        <f t="shared" si="14"/>
        <v>66.583423748968698</v>
      </c>
      <c r="M101" s="62">
        <f t="shared" si="14"/>
        <v>166.56867112067982</v>
      </c>
      <c r="N101" s="62">
        <f t="shared" si="14"/>
        <v>174.82380865381788</v>
      </c>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5" type="noConversion"/>
  <printOptions horizontalCentered="1" verticalCentered="1"/>
  <pageMargins left="0.25" right="0.25" top="0.75" bottom="0.75" header="0.3" footer="0.3"/>
  <pageSetup scale="41" pageOrder="overThenDown" orientation="portrait" r:id="rId5"/>
  <headerFooter alignWithMargins="0"/>
  <rowBreaks count="1" manualBreakCount="1">
    <brk id="73" max="16383" man="1"/>
  </rowBreaks>
  <drawing r:id="rId6"/>
  <legacyDrawing r:id="rId7"/>
  <extLst>
    <ext xmlns:x14="http://schemas.microsoft.com/office/spreadsheetml/2009/9/main" uri="{CCE6A557-97BC-4b89-ADB6-D9C93CAAB3DF}">
      <x14:dataValidations xmlns:xm="http://schemas.microsoft.com/office/excel/2006/main" count="6">
        <x14:dataValidation type="list" allowBlank="1" showInputMessage="1" xr:uid="{00000000-0002-0000-0200-000000000000}">
          <x14:formula1>
            <xm:f>Lists!$B$2:$B$10</xm:f>
          </x14:formula1>
          <xm:sqref>D40:D45</xm:sqref>
        </x14:dataValidation>
        <x14:dataValidation type="list" allowBlank="1" showInputMessage="1" xr:uid="{00000000-0002-0000-0200-000001000000}">
          <x14:formula1>
            <xm:f>Lists!$C$2:$C$7</xm:f>
          </x14:formula1>
          <xm:sqref>D51:D52</xm:sqref>
        </x14:dataValidation>
        <x14:dataValidation type="list" allowBlank="1" showInputMessage="1" xr:uid="{00000000-0002-0000-0200-000002000000}">
          <x14:formula1>
            <xm:f>Lists!$D$2:$D$7</xm:f>
          </x14:formula1>
          <xm:sqref>D58:D69</xm:sqref>
        </x14:dataValidation>
        <x14:dataValidation type="list" allowBlank="1" showInputMessage="1" xr:uid="{00000000-0002-0000-0200-000003000000}">
          <x14:formula1>
            <xm:f>Lists!$E$2:$E$10</xm:f>
          </x14:formula1>
          <xm:sqref>D78:D81</xm:sqref>
        </x14:dataValidation>
        <x14:dataValidation type="list" allowBlank="1" showInputMessage="1" xr:uid="{00000000-0002-0000-0200-000004000000}">
          <x14:formula1>
            <xm:f>Lists!$F$2:$F$7</xm:f>
          </x14:formula1>
          <xm:sqref>D86:D90</xm:sqref>
        </x14:dataValidation>
        <x14:dataValidation type="list" allowBlank="1" xr:uid="{00000000-0002-0000-0200-000005000000}">
          <x14:formula1>
            <xm:f>Lists!$A$2:$A$9</xm:f>
          </x14:formula1>
          <xm:sqref>D26:D36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2"/>
    <pageSetUpPr fitToPage="1"/>
  </sheetPr>
  <dimension ref="A1:N140"/>
  <sheetViews>
    <sheetView showGridLines="0" view="pageBreakPreview" topLeftCell="B34" zoomScale="90" zoomScaleNormal="100" zoomScaleSheetLayoutView="90" workbookViewId="0">
      <selection activeCell="D129" sqref="D129"/>
    </sheetView>
  </sheetViews>
  <sheetFormatPr defaultColWidth="9" defaultRowHeight="15.75"/>
  <cols>
    <col min="1" max="1" width="9" style="107"/>
    <col min="2" max="2" width="80" style="7" customWidth="1"/>
    <col min="3" max="3" width="12.125" style="7" customWidth="1"/>
    <col min="4" max="4" width="26.625" style="7" customWidth="1"/>
    <col min="5" max="14" width="9.75" style="3" customWidth="1"/>
    <col min="15" max="127" width="7.125" style="1" customWidth="1"/>
    <col min="128" max="16384" width="9" style="1"/>
  </cols>
  <sheetData>
    <row r="1" spans="1:14">
      <c r="B1" s="16" t="s">
        <v>20</v>
      </c>
      <c r="C1" s="16"/>
    </row>
    <row r="2" spans="1:14">
      <c r="B2" s="16" t="s">
        <v>21</v>
      </c>
      <c r="C2" s="16"/>
    </row>
    <row r="3" spans="1:14" s="2" customFormat="1">
      <c r="A3" s="107"/>
      <c r="B3" s="86" t="s">
        <v>194</v>
      </c>
      <c r="C3" s="17"/>
      <c r="D3" s="13"/>
    </row>
    <row r="4" spans="1:14" s="2" customFormat="1">
      <c r="A4" s="107"/>
      <c r="B4" s="21" t="s">
        <v>160</v>
      </c>
      <c r="C4" s="17"/>
      <c r="D4" s="12"/>
    </row>
    <row r="5" spans="1:14" s="2" customFormat="1">
      <c r="A5" s="107"/>
      <c r="B5" s="207" t="s">
        <v>164</v>
      </c>
      <c r="C5" s="17"/>
      <c r="D5" s="12"/>
    </row>
    <row r="6" spans="1:14" s="2" customFormat="1">
      <c r="A6" s="107"/>
      <c r="B6" s="12"/>
      <c r="D6" s="12"/>
    </row>
    <row r="7" spans="1:14" s="2" customFormat="1" ht="15.75" customHeight="1">
      <c r="A7" s="107"/>
      <c r="B7" s="106" t="s">
        <v>96</v>
      </c>
      <c r="C7" s="7"/>
      <c r="D7" s="7"/>
      <c r="E7" s="91" t="s">
        <v>78</v>
      </c>
      <c r="F7" s="8"/>
      <c r="G7" s="8"/>
      <c r="I7" s="4"/>
      <c r="J7" s="4"/>
      <c r="K7" s="4"/>
      <c r="L7" s="4"/>
      <c r="M7" s="4"/>
      <c r="N7" s="4"/>
    </row>
    <row r="8" spans="1:14" s="2" customFormat="1">
      <c r="A8" s="107"/>
      <c r="B8" s="16"/>
      <c r="C8" s="9"/>
      <c r="D8" s="16"/>
      <c r="E8" s="42"/>
      <c r="F8" s="42"/>
      <c r="G8" s="42"/>
      <c r="H8" s="42"/>
      <c r="I8" s="42"/>
      <c r="J8" s="43" t="s">
        <v>1</v>
      </c>
      <c r="K8" s="44"/>
      <c r="L8" s="44"/>
      <c r="M8" s="44"/>
      <c r="N8" s="44"/>
    </row>
    <row r="9" spans="1:14" s="2" customFormat="1">
      <c r="A9" s="107"/>
      <c r="B9" s="9"/>
      <c r="C9" s="9"/>
      <c r="D9" s="16"/>
      <c r="E9" s="326" t="s">
        <v>222</v>
      </c>
      <c r="F9" s="327"/>
      <c r="G9" s="91"/>
      <c r="H9" s="48"/>
      <c r="I9" s="48"/>
      <c r="J9" s="49"/>
      <c r="K9" s="45"/>
      <c r="L9" s="45"/>
      <c r="M9" s="45"/>
      <c r="N9" s="45"/>
    </row>
    <row r="10" spans="1:14" s="5" customFormat="1" ht="18.75">
      <c r="A10" s="108"/>
      <c r="B10" s="211" t="s">
        <v>43</v>
      </c>
      <c r="C10" s="18"/>
      <c r="D10" s="18"/>
      <c r="E10" s="50" t="s">
        <v>15</v>
      </c>
      <c r="F10" s="50" t="s">
        <v>16</v>
      </c>
      <c r="G10" s="50" t="s">
        <v>18</v>
      </c>
      <c r="H10" s="50" t="s">
        <v>19</v>
      </c>
      <c r="I10" s="50" t="s">
        <v>22</v>
      </c>
      <c r="J10" s="50" t="s">
        <v>23</v>
      </c>
      <c r="K10" s="50" t="s">
        <v>25</v>
      </c>
      <c r="L10" s="50" t="s">
        <v>26</v>
      </c>
      <c r="M10" s="50" t="s">
        <v>27</v>
      </c>
      <c r="N10" s="50" t="s">
        <v>28</v>
      </c>
    </row>
    <row r="11" spans="1:14" ht="17.25" customHeight="1">
      <c r="A11" s="17">
        <v>1</v>
      </c>
      <c r="B11" s="16" t="s">
        <v>116</v>
      </c>
      <c r="C11" s="16"/>
      <c r="D11" s="51"/>
      <c r="E11" s="215">
        <v>2640605.6956250002</v>
      </c>
      <c r="F11" s="312">
        <v>2637108.8560859999</v>
      </c>
      <c r="G11" s="320">
        <v>2583073.610566</v>
      </c>
      <c r="H11" s="316">
        <v>2634401</v>
      </c>
      <c r="I11" s="79">
        <v>2645184.9</v>
      </c>
      <c r="J11" s="79">
        <v>2663235.7000000002</v>
      </c>
      <c r="K11" s="79">
        <v>2683710.7999999998</v>
      </c>
      <c r="L11" s="79">
        <v>2709494.2</v>
      </c>
      <c r="M11" s="79">
        <v>2725833.5</v>
      </c>
      <c r="N11" s="79">
        <v>2750999.7</v>
      </c>
    </row>
    <row r="12" spans="1:14" ht="17.25" customHeight="1">
      <c r="A12" s="17">
        <v>2</v>
      </c>
      <c r="B12" s="16" t="s">
        <v>115</v>
      </c>
      <c r="C12" s="16"/>
      <c r="D12" s="51"/>
      <c r="E12" s="215">
        <v>0</v>
      </c>
      <c r="F12" s="312">
        <v>0</v>
      </c>
      <c r="G12" s="320">
        <v>0</v>
      </c>
      <c r="H12" s="316">
        <v>0</v>
      </c>
      <c r="I12" s="79">
        <v>0</v>
      </c>
      <c r="J12" s="79">
        <v>0</v>
      </c>
      <c r="K12" s="79">
        <v>0</v>
      </c>
      <c r="L12" s="79">
        <v>0</v>
      </c>
      <c r="M12" s="79">
        <v>0</v>
      </c>
      <c r="N12" s="79">
        <v>0</v>
      </c>
    </row>
    <row r="13" spans="1:14" ht="17.25" customHeight="1">
      <c r="A13" s="17">
        <v>3</v>
      </c>
      <c r="B13" s="16" t="s">
        <v>289</v>
      </c>
      <c r="C13" s="16"/>
      <c r="D13" s="51"/>
      <c r="E13" s="215">
        <v>2676773.8764</v>
      </c>
      <c r="F13" s="312">
        <v>2695948.7025000001</v>
      </c>
      <c r="G13" s="320">
        <v>2658170.327</v>
      </c>
      <c r="H13" s="317">
        <v>2696031.2</v>
      </c>
      <c r="I13" s="271">
        <v>2702024.6</v>
      </c>
      <c r="J13" s="271">
        <v>2715608.1</v>
      </c>
      <c r="K13" s="271">
        <v>2731860.8</v>
      </c>
      <c r="L13" s="271">
        <v>2753593.6</v>
      </c>
      <c r="M13" s="271">
        <v>2765977.8</v>
      </c>
      <c r="N13" s="271">
        <v>2787517.3</v>
      </c>
    </row>
    <row r="14" spans="1:14" ht="17.25" customHeight="1">
      <c r="A14" s="17">
        <v>4</v>
      </c>
      <c r="B14" s="16" t="s">
        <v>288</v>
      </c>
      <c r="C14" s="16"/>
      <c r="D14" s="51"/>
      <c r="E14" s="126">
        <v>2640605.6956250002</v>
      </c>
      <c r="F14" s="313">
        <v>2637108.8560859999</v>
      </c>
      <c r="G14" s="214">
        <v>2583073.610566</v>
      </c>
      <c r="H14" s="312">
        <v>2736363.574802964</v>
      </c>
      <c r="I14" s="216">
        <v>2754451.3236290151</v>
      </c>
      <c r="J14" s="216">
        <v>2780101.4373071762</v>
      </c>
      <c r="K14" s="216">
        <v>2808101.0964054968</v>
      </c>
      <c r="L14" s="216">
        <v>2841541.0744936881</v>
      </c>
      <c r="M14" s="216">
        <v>2864790.3419868192</v>
      </c>
      <c r="N14" s="216">
        <v>2896744.8294979511</v>
      </c>
    </row>
    <row r="15" spans="1:14" ht="17.25" customHeight="1">
      <c r="A15" s="17">
        <v>5</v>
      </c>
      <c r="B15" s="16" t="s">
        <v>287</v>
      </c>
      <c r="C15" s="16"/>
      <c r="D15" s="51"/>
      <c r="E15" s="126">
        <v>2676773.8764</v>
      </c>
      <c r="F15" s="313">
        <v>2695948.7025000001</v>
      </c>
      <c r="G15" s="214">
        <v>2658170.327</v>
      </c>
      <c r="H15" s="316">
        <v>2797993.7748029642</v>
      </c>
      <c r="I15" s="78">
        <v>2811291.0236290153</v>
      </c>
      <c r="J15" s="78">
        <v>2832473.8373071761</v>
      </c>
      <c r="K15" s="78">
        <v>2856251.0964054968</v>
      </c>
      <c r="L15" s="78">
        <v>2885640.474493688</v>
      </c>
      <c r="M15" s="78">
        <v>2904934.641986819</v>
      </c>
      <c r="N15" s="78">
        <v>2933262.4294979507</v>
      </c>
    </row>
    <row r="16" spans="1:14" ht="17.25" customHeight="1">
      <c r="A16" s="17">
        <v>6</v>
      </c>
      <c r="B16" s="16" t="s">
        <v>39</v>
      </c>
      <c r="C16" s="19"/>
      <c r="D16" s="52"/>
      <c r="E16" s="126">
        <v>0</v>
      </c>
      <c r="F16" s="314">
        <v>0</v>
      </c>
      <c r="G16" s="324">
        <v>0</v>
      </c>
      <c r="H16" s="316">
        <v>0</v>
      </c>
      <c r="I16" s="78">
        <v>0</v>
      </c>
      <c r="J16" s="78">
        <v>0</v>
      </c>
      <c r="K16" s="78">
        <v>0</v>
      </c>
      <c r="L16" s="78">
        <v>0</v>
      </c>
      <c r="M16" s="78">
        <v>0</v>
      </c>
      <c r="N16" s="78">
        <v>0</v>
      </c>
    </row>
    <row r="17" spans="1:14" ht="17.25" customHeight="1">
      <c r="A17" s="17">
        <v>7</v>
      </c>
      <c r="B17" s="22" t="s">
        <v>290</v>
      </c>
      <c r="C17" s="16"/>
      <c r="D17" s="51"/>
      <c r="E17" s="54">
        <f>E15+E16</f>
        <v>2676773.8764</v>
      </c>
      <c r="F17" s="54">
        <f>F15+F16</f>
        <v>2695948.7025000001</v>
      </c>
      <c r="G17" s="321">
        <f t="shared" ref="G17:N17" si="0">G15+G16</f>
        <v>2658170.327</v>
      </c>
      <c r="H17" s="54">
        <f t="shared" si="0"/>
        <v>2797993.7748029642</v>
      </c>
      <c r="I17" s="54">
        <f t="shared" si="0"/>
        <v>2811291.0236290153</v>
      </c>
      <c r="J17" s="54">
        <f t="shared" si="0"/>
        <v>2832473.8373071761</v>
      </c>
      <c r="K17" s="54">
        <f t="shared" si="0"/>
        <v>2856251.0964054968</v>
      </c>
      <c r="L17" s="54">
        <f t="shared" si="0"/>
        <v>2885640.474493688</v>
      </c>
      <c r="M17" s="54">
        <f t="shared" si="0"/>
        <v>2904934.641986819</v>
      </c>
      <c r="N17" s="54">
        <f t="shared" si="0"/>
        <v>2933262.4294979507</v>
      </c>
    </row>
    <row r="18" spans="1:14" ht="17.25" customHeight="1">
      <c r="A18" s="17"/>
      <c r="C18" s="16"/>
      <c r="D18" s="16"/>
      <c r="E18" s="164"/>
      <c r="F18" s="315"/>
      <c r="G18" s="322"/>
      <c r="H18" s="318"/>
      <c r="I18" s="165"/>
      <c r="J18" s="165"/>
      <c r="K18" s="165"/>
      <c r="L18" s="165"/>
      <c r="M18" s="165"/>
      <c r="N18" s="165"/>
    </row>
    <row r="19" spans="1:14" ht="17.25" customHeight="1">
      <c r="A19" s="17">
        <v>8</v>
      </c>
      <c r="B19" s="16" t="s">
        <v>38</v>
      </c>
      <c r="C19" s="16"/>
      <c r="D19" s="51"/>
      <c r="E19" s="162">
        <v>84998.883847921927</v>
      </c>
      <c r="F19" s="162">
        <v>112983.76358315264</v>
      </c>
      <c r="G19" s="325">
        <v>108551.749591912</v>
      </c>
      <c r="H19" s="163">
        <v>127461.28376348628</v>
      </c>
      <c r="I19" s="163">
        <v>138642.5131305237</v>
      </c>
      <c r="J19" s="163">
        <v>149798.74145770856</v>
      </c>
      <c r="K19" s="163">
        <v>160676.06407476513</v>
      </c>
      <c r="L19" s="163">
        <v>171637.17699029806</v>
      </c>
      <c r="M19" s="163">
        <v>181621.70845301656</v>
      </c>
      <c r="N19" s="163">
        <v>191703.45688675149</v>
      </c>
    </row>
    <row r="20" spans="1:14" ht="17.25" customHeight="1">
      <c r="A20" s="17">
        <v>9</v>
      </c>
      <c r="B20" s="16" t="s">
        <v>113</v>
      </c>
      <c r="C20" s="16"/>
      <c r="D20" s="51"/>
      <c r="E20" s="301">
        <v>12002</v>
      </c>
      <c r="F20" s="301">
        <v>17355</v>
      </c>
      <c r="G20" s="323">
        <v>23528</v>
      </c>
      <c r="H20" s="301">
        <v>31101</v>
      </c>
      <c r="I20" s="301">
        <v>39581</v>
      </c>
      <c r="J20" s="301">
        <v>49230</v>
      </c>
      <c r="K20" s="301">
        <v>61152</v>
      </c>
      <c r="L20" s="301">
        <v>75337</v>
      </c>
      <c r="M20" s="301">
        <v>91735</v>
      </c>
      <c r="N20" s="301">
        <v>110582</v>
      </c>
    </row>
    <row r="21" spans="1:14" ht="17.25" customHeight="1">
      <c r="A21" s="17">
        <v>10</v>
      </c>
      <c r="B21" s="16" t="s">
        <v>248</v>
      </c>
      <c r="C21" s="16"/>
      <c r="D21" s="16"/>
      <c r="E21" s="182">
        <v>0</v>
      </c>
      <c r="F21" s="313">
        <v>0</v>
      </c>
      <c r="G21" s="214">
        <v>0</v>
      </c>
      <c r="H21" s="319">
        <v>0</v>
      </c>
      <c r="I21" s="80">
        <v>0</v>
      </c>
      <c r="J21" s="80">
        <v>0</v>
      </c>
      <c r="K21" s="80">
        <v>0</v>
      </c>
      <c r="L21" s="80">
        <v>0</v>
      </c>
      <c r="M21" s="80">
        <v>0</v>
      </c>
      <c r="N21" s="80">
        <v>0</v>
      </c>
    </row>
    <row r="22" spans="1:14" ht="17.25" customHeight="1">
      <c r="A22" s="17">
        <v>11</v>
      </c>
      <c r="B22" s="16" t="s">
        <v>249</v>
      </c>
      <c r="C22" s="16"/>
      <c r="D22" s="16"/>
      <c r="E22" s="182">
        <v>0</v>
      </c>
      <c r="F22" s="313">
        <v>0</v>
      </c>
      <c r="G22" s="214">
        <v>0</v>
      </c>
      <c r="H22" s="319">
        <v>0</v>
      </c>
      <c r="I22" s="80">
        <v>0</v>
      </c>
      <c r="J22" s="80">
        <v>0</v>
      </c>
      <c r="K22" s="80">
        <v>0</v>
      </c>
      <c r="L22" s="80">
        <v>0</v>
      </c>
      <c r="M22" s="80">
        <v>0</v>
      </c>
      <c r="N22" s="80">
        <v>0</v>
      </c>
    </row>
    <row r="23" spans="1:14">
      <c r="A23" s="109"/>
      <c r="B23" s="24"/>
      <c r="C23" s="24"/>
      <c r="D23" s="110"/>
      <c r="E23" s="111"/>
      <c r="F23" s="111"/>
      <c r="G23" s="111"/>
      <c r="H23" s="111"/>
      <c r="I23" s="111"/>
      <c r="J23" s="111"/>
      <c r="K23" s="111"/>
      <c r="L23" s="111"/>
      <c r="M23" s="111"/>
      <c r="N23" s="111"/>
    </row>
    <row r="24" spans="1:14" ht="18.75" customHeight="1">
      <c r="B24" s="211" t="s">
        <v>207</v>
      </c>
      <c r="C24" s="18"/>
      <c r="D24" s="17"/>
      <c r="E24" s="57"/>
      <c r="F24" s="57"/>
      <c r="G24" s="57"/>
      <c r="H24" s="57"/>
      <c r="I24" s="57"/>
      <c r="J24" s="57"/>
      <c r="K24" s="57"/>
      <c r="L24" s="57"/>
      <c r="M24" s="57"/>
      <c r="N24" s="57"/>
    </row>
    <row r="25" spans="1:14" ht="15.75" customHeight="1">
      <c r="A25" s="103"/>
      <c r="B25" s="22" t="s">
        <v>206</v>
      </c>
      <c r="C25" s="26"/>
      <c r="D25" s="22"/>
      <c r="E25" s="58"/>
      <c r="F25" s="58"/>
      <c r="G25" s="58"/>
      <c r="H25" s="58"/>
      <c r="I25" s="58"/>
      <c r="J25" s="58"/>
      <c r="K25" s="58"/>
      <c r="L25" s="58"/>
      <c r="M25" s="58"/>
      <c r="N25" s="58"/>
    </row>
    <row r="26" spans="1:14">
      <c r="A26" s="103"/>
      <c r="B26" s="16" t="s">
        <v>40</v>
      </c>
      <c r="D26" s="60" t="s">
        <v>254</v>
      </c>
      <c r="E26" s="50" t="s">
        <v>15</v>
      </c>
      <c r="F26" s="50" t="s">
        <v>16</v>
      </c>
      <c r="G26" s="50" t="s">
        <v>18</v>
      </c>
      <c r="H26" s="50" t="s">
        <v>19</v>
      </c>
      <c r="I26" s="50" t="s">
        <v>22</v>
      </c>
      <c r="J26" s="50" t="s">
        <v>23</v>
      </c>
      <c r="K26" s="50" t="s">
        <v>25</v>
      </c>
      <c r="L26" s="50" t="s">
        <v>26</v>
      </c>
      <c r="M26" s="50" t="s">
        <v>27</v>
      </c>
      <c r="N26" s="50" t="s">
        <v>28</v>
      </c>
    </row>
    <row r="27" spans="1:14">
      <c r="A27" s="103" t="s">
        <v>121</v>
      </c>
      <c r="B27" s="10" t="str">
        <f>CRAT!B26</f>
        <v>Woodland1</v>
      </c>
      <c r="C27" s="32"/>
      <c r="D27" s="266" t="str">
        <f>CRAT!D26</f>
        <v>Natural Gas</v>
      </c>
      <c r="E27" s="126">
        <v>71519.7</v>
      </c>
      <c r="F27" s="126">
        <v>94399.7</v>
      </c>
      <c r="G27" s="126">
        <v>14805.3</v>
      </c>
      <c r="H27" s="79">
        <v>37466.684936600002</v>
      </c>
      <c r="I27" s="79">
        <v>49882.989612360005</v>
      </c>
      <c r="J27" s="79">
        <v>43900.174815880004</v>
      </c>
      <c r="K27" s="79">
        <v>31237.537720210003</v>
      </c>
      <c r="L27" s="79">
        <v>74432.943868949995</v>
      </c>
      <c r="M27" s="79">
        <v>17915.842453860001</v>
      </c>
      <c r="N27" s="79">
        <v>29931.560900190001</v>
      </c>
    </row>
    <row r="28" spans="1:14">
      <c r="A28" s="103" t="s">
        <v>122</v>
      </c>
      <c r="B28" s="10" t="str">
        <f>CRAT!B27</f>
        <v>Woodland2</v>
      </c>
      <c r="C28" s="32"/>
      <c r="D28" s="266" t="str">
        <f>CRAT!D27</f>
        <v>Natural Gas</v>
      </c>
      <c r="E28" s="126">
        <v>243620.8</v>
      </c>
      <c r="F28" s="126">
        <v>197858.1</v>
      </c>
      <c r="G28" s="126">
        <v>255077.6</v>
      </c>
      <c r="H28" s="79">
        <v>286928.80832290999</v>
      </c>
      <c r="I28" s="79">
        <v>293038.31074318994</v>
      </c>
      <c r="J28" s="79">
        <v>295044.59309893003</v>
      </c>
      <c r="K28" s="79">
        <v>293259.96183624002</v>
      </c>
      <c r="L28" s="79">
        <v>261980.87191795997</v>
      </c>
      <c r="M28" s="79">
        <v>314893.64179185999</v>
      </c>
      <c r="N28" s="79">
        <v>327031.53442634002</v>
      </c>
    </row>
    <row r="29" spans="1:14">
      <c r="A29" s="103" t="s">
        <v>123</v>
      </c>
      <c r="B29" s="10" t="str">
        <f>CRAT!B28</f>
        <v>Woodland3</v>
      </c>
      <c r="C29" s="32"/>
      <c r="D29" s="266" t="str">
        <f>CRAT!D28</f>
        <v>Natural Gas</v>
      </c>
      <c r="E29" s="126">
        <v>42705</v>
      </c>
      <c r="F29" s="126">
        <v>40288.9</v>
      </c>
      <c r="G29" s="126">
        <v>50859.9</v>
      </c>
      <c r="H29" s="79">
        <v>53585.908704400004</v>
      </c>
      <c r="I29" s="79">
        <v>45766.885644840004</v>
      </c>
      <c r="J29" s="79">
        <v>50454.18830283</v>
      </c>
      <c r="K29" s="79">
        <v>57595.284210820006</v>
      </c>
      <c r="L29" s="79">
        <v>56980.413488290011</v>
      </c>
      <c r="M29" s="79">
        <v>51583.451379909588</v>
      </c>
      <c r="N29" s="79">
        <v>65914.092998740467</v>
      </c>
    </row>
    <row r="30" spans="1:14">
      <c r="A30" s="103" t="s">
        <v>124</v>
      </c>
      <c r="B30" s="10" t="str">
        <f>CRAT!B29</f>
        <v>Ripon1</v>
      </c>
      <c r="C30" s="230"/>
      <c r="D30" s="266" t="str">
        <f>CRAT!D29</f>
        <v>Natural Gas</v>
      </c>
      <c r="E30" s="135">
        <v>18126.7</v>
      </c>
      <c r="F30" s="135">
        <v>13811.5</v>
      </c>
      <c r="G30" s="135">
        <v>8197</v>
      </c>
      <c r="H30" s="82">
        <v>13824.05708559</v>
      </c>
      <c r="I30" s="82">
        <v>15705.04603351</v>
      </c>
      <c r="J30" s="82">
        <v>16414.365866830001</v>
      </c>
      <c r="K30" s="82">
        <v>11443</v>
      </c>
      <c r="L30" s="82">
        <v>14924.174954150001</v>
      </c>
      <c r="M30" s="82">
        <v>9899.1261506600003</v>
      </c>
      <c r="N30" s="82">
        <v>15894.852123520001</v>
      </c>
    </row>
    <row r="31" spans="1:14">
      <c r="A31" s="103" t="s">
        <v>125</v>
      </c>
      <c r="B31" s="10" t="str">
        <f>CRAT!B30</f>
        <v>Ripon2</v>
      </c>
      <c r="C31" s="230"/>
      <c r="D31" s="266" t="str">
        <f>CRAT!D30</f>
        <v>Natural Gas</v>
      </c>
      <c r="E31" s="228">
        <v>15553.4</v>
      </c>
      <c r="F31" s="228">
        <v>8386.5</v>
      </c>
      <c r="G31" s="228">
        <v>3746.9</v>
      </c>
      <c r="H31" s="231">
        <v>12593.382959009999</v>
      </c>
      <c r="I31" s="231">
        <v>12003.68396337</v>
      </c>
      <c r="J31" s="231">
        <v>13615.535815129999</v>
      </c>
      <c r="K31" s="231">
        <v>13934.94119999</v>
      </c>
      <c r="L31" s="231">
        <v>13804.85321557</v>
      </c>
      <c r="M31" s="231">
        <v>11068.368283350001</v>
      </c>
      <c r="N31" s="231">
        <v>13601.919444990001</v>
      </c>
    </row>
    <row r="32" spans="1:14">
      <c r="A32" s="103" t="s">
        <v>126</v>
      </c>
      <c r="B32" s="10" t="str">
        <f>CRAT!B31</f>
        <v>McClure1</v>
      </c>
      <c r="C32" s="230"/>
      <c r="D32" s="266" t="str">
        <f>CRAT!D31</f>
        <v>Natural Gas</v>
      </c>
      <c r="E32" s="228">
        <v>1371.7</v>
      </c>
      <c r="F32" s="228">
        <v>1399.7</v>
      </c>
      <c r="G32" s="228">
        <v>899.7</v>
      </c>
      <c r="H32" s="231">
        <v>1500</v>
      </c>
      <c r="I32" s="231">
        <v>1557</v>
      </c>
      <c r="J32" s="231">
        <v>1520</v>
      </c>
      <c r="K32" s="231">
        <v>1500</v>
      </c>
      <c r="L32" s="231">
        <v>1579.5</v>
      </c>
      <c r="M32" s="231">
        <v>1540</v>
      </c>
      <c r="N32" s="231">
        <v>1540</v>
      </c>
    </row>
    <row r="33" spans="1:14">
      <c r="A33" s="103" t="s">
        <v>127</v>
      </c>
      <c r="B33" s="10" t="str">
        <f>CRAT!B32</f>
        <v>McClure2</v>
      </c>
      <c r="C33" s="117"/>
      <c r="D33" s="266" t="str">
        <f>CRAT!D32</f>
        <v>Natural Gas</v>
      </c>
      <c r="E33" s="228">
        <v>2012.3</v>
      </c>
      <c r="F33" s="228">
        <v>1512.6</v>
      </c>
      <c r="G33" s="228">
        <v>1144.7</v>
      </c>
      <c r="H33" s="231">
        <v>2040</v>
      </c>
      <c r="I33" s="231">
        <v>2120</v>
      </c>
      <c r="J33" s="231">
        <v>2040</v>
      </c>
      <c r="K33" s="231">
        <v>2040</v>
      </c>
      <c r="L33" s="231">
        <v>2040</v>
      </c>
      <c r="M33" s="231">
        <v>2330</v>
      </c>
      <c r="N33" s="231">
        <v>2120</v>
      </c>
    </row>
    <row r="34" spans="1:14">
      <c r="A34" s="103" t="s">
        <v>128</v>
      </c>
      <c r="B34" s="10" t="str">
        <f>CRAT!B33</f>
        <v>DON PEDRO</v>
      </c>
      <c r="C34" s="117"/>
      <c r="D34" s="266" t="str">
        <f>CRAT!D33</f>
        <v>Large Hydroelectric</v>
      </c>
      <c r="E34" s="228">
        <v>82946.600000000006</v>
      </c>
      <c r="F34" s="228">
        <v>86627.199999999997</v>
      </c>
      <c r="G34" s="228">
        <v>238925.3</v>
      </c>
      <c r="H34" s="231">
        <v>230000</v>
      </c>
      <c r="I34" s="231">
        <v>175000</v>
      </c>
      <c r="J34" s="231">
        <v>175000</v>
      </c>
      <c r="K34" s="231">
        <v>174999.99999996999</v>
      </c>
      <c r="L34" s="231">
        <v>175000.00000000998</v>
      </c>
      <c r="M34" s="231">
        <v>174999.99999998999</v>
      </c>
      <c r="N34" s="231">
        <v>175000</v>
      </c>
    </row>
    <row r="35" spans="1:14">
      <c r="A35" s="103" t="s">
        <v>129</v>
      </c>
      <c r="B35" s="10" t="str">
        <f>CRAT!B34</f>
        <v>Lodi Energy Center</v>
      </c>
      <c r="C35" s="117"/>
      <c r="D35" s="266" t="str">
        <f>CRAT!D34</f>
        <v>Natural Gas</v>
      </c>
      <c r="E35" s="228">
        <v>184731.460139</v>
      </c>
      <c r="F35" s="228">
        <v>90032.3</v>
      </c>
      <c r="G35" s="228">
        <v>119166.96400000001</v>
      </c>
      <c r="H35" s="231">
        <v>153048.09999999998</v>
      </c>
      <c r="I35" s="231">
        <v>134787.5000000002</v>
      </c>
      <c r="J35" s="231">
        <v>151934.09999999986</v>
      </c>
      <c r="K35" s="231">
        <v>156210.69999999998</v>
      </c>
      <c r="L35" s="231">
        <v>152278.10000000009</v>
      </c>
      <c r="M35" s="231">
        <v>126735.79999999799</v>
      </c>
      <c r="N35" s="231">
        <v>117055.899999998</v>
      </c>
    </row>
    <row r="36" spans="1:14">
      <c r="A36" s="103" t="s">
        <v>141</v>
      </c>
      <c r="B36" s="10" t="str">
        <f>CRAT!B35</f>
        <v>Claribel</v>
      </c>
      <c r="C36" s="117"/>
      <c r="D36" s="266" t="str">
        <f>CRAT!D35</f>
        <v>Natural Gas</v>
      </c>
      <c r="E36" s="228">
        <v>0</v>
      </c>
      <c r="F36" s="228">
        <v>0</v>
      </c>
      <c r="G36" s="228">
        <v>0</v>
      </c>
      <c r="H36" s="231">
        <v>0</v>
      </c>
      <c r="I36" s="231">
        <v>0</v>
      </c>
      <c r="J36" s="231">
        <v>0</v>
      </c>
      <c r="K36" s="231">
        <v>0</v>
      </c>
      <c r="L36" s="231">
        <v>0</v>
      </c>
      <c r="M36" s="231">
        <v>0</v>
      </c>
      <c r="N36" s="231">
        <v>0</v>
      </c>
    </row>
    <row r="37" spans="1:14">
      <c r="A37" s="103" t="s">
        <v>142</v>
      </c>
      <c r="B37" s="10"/>
      <c r="C37" s="117"/>
      <c r="D37" s="266"/>
      <c r="E37" s="228"/>
      <c r="F37" s="228"/>
      <c r="G37" s="228"/>
      <c r="H37" s="231"/>
      <c r="I37" s="231"/>
      <c r="J37" s="231"/>
      <c r="K37" s="231"/>
      <c r="L37" s="231"/>
      <c r="M37" s="231"/>
      <c r="N37" s="231"/>
    </row>
    <row r="38" spans="1:14">
      <c r="A38" s="103"/>
      <c r="D38" s="16"/>
      <c r="E38" s="70"/>
      <c r="F38" s="71"/>
      <c r="G38" s="71"/>
      <c r="H38" s="71"/>
      <c r="I38" s="71"/>
      <c r="J38" s="71"/>
      <c r="K38" s="71"/>
      <c r="L38" s="71"/>
      <c r="M38" s="71"/>
      <c r="N38" s="71"/>
    </row>
    <row r="39" spans="1:14">
      <c r="A39" s="103"/>
      <c r="B39" s="22" t="s">
        <v>204</v>
      </c>
      <c r="C39" s="26"/>
      <c r="D39" s="22"/>
      <c r="E39" s="74"/>
      <c r="F39" s="75"/>
      <c r="G39" s="75"/>
      <c r="H39" s="75"/>
      <c r="I39" s="75"/>
      <c r="J39" s="75"/>
      <c r="K39" s="75"/>
      <c r="L39" s="75"/>
      <c r="M39" s="75"/>
      <c r="N39" s="75"/>
    </row>
    <row r="40" spans="1:14">
      <c r="A40" s="103"/>
      <c r="B40" s="16" t="s">
        <v>33</v>
      </c>
      <c r="D40" s="60" t="s">
        <v>254</v>
      </c>
      <c r="E40" s="50" t="s">
        <v>15</v>
      </c>
      <c r="F40" s="50" t="s">
        <v>16</v>
      </c>
      <c r="G40" s="50" t="s">
        <v>18</v>
      </c>
      <c r="H40" s="50" t="s">
        <v>19</v>
      </c>
      <c r="I40" s="50" t="s">
        <v>22</v>
      </c>
      <c r="J40" s="50" t="s">
        <v>23</v>
      </c>
      <c r="K40" s="50" t="s">
        <v>25</v>
      </c>
      <c r="L40" s="50" t="s">
        <v>26</v>
      </c>
      <c r="M40" s="50" t="s">
        <v>27</v>
      </c>
      <c r="N40" s="50" t="s">
        <v>28</v>
      </c>
    </row>
    <row r="41" spans="1:14">
      <c r="A41" s="103" t="s">
        <v>143</v>
      </c>
      <c r="B41" s="10" t="str">
        <f>CRAT!B40</f>
        <v>WAPA CVP</v>
      </c>
      <c r="C41" s="32"/>
      <c r="D41" s="266" t="str">
        <f>CRAT!D40</f>
        <v>Large Hydroelectric</v>
      </c>
      <c r="E41" s="128">
        <v>9163</v>
      </c>
      <c r="F41" s="129">
        <v>3755</v>
      </c>
      <c r="G41" s="129">
        <v>12729</v>
      </c>
      <c r="H41" s="83">
        <v>13400</v>
      </c>
      <c r="I41" s="83">
        <v>13400</v>
      </c>
      <c r="J41" s="83">
        <v>13400</v>
      </c>
      <c r="K41" s="83">
        <v>13400</v>
      </c>
      <c r="L41" s="83">
        <v>13399.999999989999</v>
      </c>
      <c r="M41" s="83">
        <v>13400</v>
      </c>
      <c r="N41" s="83">
        <v>13400</v>
      </c>
    </row>
    <row r="42" spans="1:14">
      <c r="A42" s="103" t="s">
        <v>173</v>
      </c>
      <c r="B42" s="10" t="str">
        <f>CRAT!B41</f>
        <v>CCSF</v>
      </c>
      <c r="C42" s="117"/>
      <c r="D42" s="266" t="str">
        <f>CRAT!D41</f>
        <v>Large Hydroelectric</v>
      </c>
      <c r="E42" s="128">
        <v>0</v>
      </c>
      <c r="F42" s="128">
        <v>0</v>
      </c>
      <c r="G42" s="128">
        <v>0</v>
      </c>
      <c r="H42" s="79">
        <v>0</v>
      </c>
      <c r="I42" s="79">
        <v>0</v>
      </c>
      <c r="J42" s="79">
        <v>0</v>
      </c>
      <c r="K42" s="79">
        <v>0</v>
      </c>
      <c r="L42" s="79">
        <v>0</v>
      </c>
      <c r="M42" s="79">
        <v>0</v>
      </c>
      <c r="N42" s="79">
        <v>0</v>
      </c>
    </row>
    <row r="43" spans="1:14">
      <c r="A43" s="103" t="s">
        <v>174</v>
      </c>
      <c r="B43" s="10" t="str">
        <f>CRAT!B42</f>
        <v>ACS Specified Energy</v>
      </c>
      <c r="C43" s="32"/>
      <c r="D43" s="266" t="str">
        <f>CRAT!D42</f>
        <v>Unspecified/System Power</v>
      </c>
      <c r="E43" s="128">
        <v>356483</v>
      </c>
      <c r="F43" s="128">
        <v>30579</v>
      </c>
      <c r="G43" s="128">
        <v>108122</v>
      </c>
      <c r="H43" s="79">
        <v>0</v>
      </c>
      <c r="I43" s="79">
        <v>0</v>
      </c>
      <c r="J43" s="79">
        <v>0</v>
      </c>
      <c r="K43" s="79">
        <v>0</v>
      </c>
      <c r="L43" s="79">
        <v>0</v>
      </c>
      <c r="M43" s="79">
        <v>0</v>
      </c>
      <c r="N43" s="79">
        <v>0</v>
      </c>
    </row>
    <row r="44" spans="1:14">
      <c r="A44" s="103" t="s">
        <v>175</v>
      </c>
      <c r="B44" s="10" t="str">
        <f>CRAT!B43</f>
        <v xml:space="preserve">Non-Specified Energy </v>
      </c>
      <c r="C44" s="32"/>
      <c r="D44" s="266" t="str">
        <f>CRAT!D43</f>
        <v>Unspecified/System Power</v>
      </c>
      <c r="E44" s="128">
        <v>516266</v>
      </c>
      <c r="F44" s="128">
        <v>933471</v>
      </c>
      <c r="G44" s="128">
        <v>1290437</v>
      </c>
      <c r="H44" s="79">
        <v>942600</v>
      </c>
      <c r="I44" s="79">
        <v>811800</v>
      </c>
      <c r="J44" s="79">
        <v>0</v>
      </c>
      <c r="K44" s="79">
        <v>0</v>
      </c>
      <c r="L44" s="79">
        <v>0</v>
      </c>
      <c r="M44" s="79">
        <v>0</v>
      </c>
      <c r="N44" s="79">
        <v>0</v>
      </c>
    </row>
    <row r="45" spans="1:14">
      <c r="A45" s="103" t="s">
        <v>176</v>
      </c>
      <c r="B45" s="10" t="str">
        <f>CRAT!B44</f>
        <v>Capacity Contracts</v>
      </c>
      <c r="C45" s="32"/>
      <c r="D45" s="266" t="str">
        <f>CRAT!D44</f>
        <v>Unspecified/System Power</v>
      </c>
      <c r="E45" s="128">
        <v>0</v>
      </c>
      <c r="F45" s="128">
        <v>0</v>
      </c>
      <c r="G45" s="128">
        <v>0</v>
      </c>
      <c r="H45" s="79">
        <v>0</v>
      </c>
      <c r="I45" s="79">
        <v>0</v>
      </c>
      <c r="J45" s="79">
        <v>0</v>
      </c>
      <c r="K45" s="79">
        <v>0</v>
      </c>
      <c r="L45" s="79">
        <v>0</v>
      </c>
      <c r="M45" s="79">
        <v>0</v>
      </c>
      <c r="N45" s="79">
        <v>0</v>
      </c>
    </row>
    <row r="46" spans="1:14">
      <c r="A46" s="103" t="s">
        <v>177</v>
      </c>
      <c r="B46" s="10"/>
      <c r="C46" s="32"/>
      <c r="D46" s="266"/>
      <c r="E46" s="128"/>
      <c r="F46" s="128"/>
      <c r="G46" s="128"/>
      <c r="H46" s="79"/>
      <c r="I46" s="79"/>
      <c r="J46" s="79"/>
      <c r="K46" s="79"/>
      <c r="L46" s="79"/>
      <c r="M46" s="79"/>
      <c r="N46" s="79"/>
    </row>
    <row r="47" spans="1:14">
      <c r="A47" s="103" t="s">
        <v>178</v>
      </c>
      <c r="B47" s="10"/>
      <c r="C47" s="117"/>
      <c r="D47" s="266"/>
      <c r="E47" s="134"/>
      <c r="F47" s="134"/>
      <c r="G47" s="134"/>
      <c r="H47" s="82"/>
      <c r="I47" s="82"/>
      <c r="J47" s="82"/>
      <c r="K47" s="82"/>
      <c r="L47" s="82"/>
      <c r="M47" s="82"/>
      <c r="N47" s="82"/>
    </row>
    <row r="48" spans="1:14" ht="31.5">
      <c r="A48" s="103">
        <v>12</v>
      </c>
      <c r="B48" s="37" t="s">
        <v>150</v>
      </c>
      <c r="C48" s="34"/>
      <c r="D48" s="63"/>
      <c r="E48" s="68">
        <f>SUM(E27:E37,E41:E47)</f>
        <v>1544499.660139</v>
      </c>
      <c r="F48" s="68">
        <f t="shared" ref="F48:N48" si="1">SUM(F27:F37,F41:F47)</f>
        <v>1502121.5</v>
      </c>
      <c r="G48" s="68">
        <f t="shared" si="1"/>
        <v>2104111.3640000001</v>
      </c>
      <c r="H48" s="68">
        <f t="shared" si="1"/>
        <v>1746986.9420085098</v>
      </c>
      <c r="I48" s="68">
        <f t="shared" si="1"/>
        <v>1555061.4159972703</v>
      </c>
      <c r="J48" s="68">
        <f t="shared" si="1"/>
        <v>763322.9578995998</v>
      </c>
      <c r="K48" s="68">
        <f t="shared" si="1"/>
        <v>755621.42496722995</v>
      </c>
      <c r="L48" s="68">
        <f t="shared" si="1"/>
        <v>766420.85744492</v>
      </c>
      <c r="M48" s="68">
        <f t="shared" si="1"/>
        <v>724366.23005962744</v>
      </c>
      <c r="N48" s="68">
        <f t="shared" si="1"/>
        <v>761489.85989377857</v>
      </c>
    </row>
    <row r="49" spans="1:14">
      <c r="A49" s="103"/>
      <c r="B49" s="26"/>
      <c r="C49" s="26"/>
      <c r="D49" s="22"/>
      <c r="E49" s="76"/>
      <c r="F49" s="77"/>
      <c r="G49" s="77"/>
      <c r="H49" s="77"/>
      <c r="I49" s="77"/>
      <c r="J49" s="77"/>
      <c r="K49" s="77"/>
      <c r="L49" s="77"/>
      <c r="M49" s="77"/>
      <c r="N49" s="77"/>
    </row>
    <row r="50" spans="1:14">
      <c r="A50" s="103"/>
      <c r="B50" s="22" t="s">
        <v>208</v>
      </c>
      <c r="C50" s="26"/>
      <c r="D50" s="16"/>
      <c r="E50" s="72"/>
      <c r="F50" s="73"/>
      <c r="G50" s="73"/>
      <c r="H50" s="73"/>
      <c r="I50" s="73"/>
      <c r="J50" s="73"/>
      <c r="K50" s="73"/>
      <c r="L50" s="73"/>
      <c r="M50" s="73"/>
      <c r="N50" s="73"/>
    </row>
    <row r="51" spans="1:14">
      <c r="A51" s="103"/>
      <c r="B51" s="16" t="s">
        <v>32</v>
      </c>
      <c r="D51" s="60" t="s">
        <v>254</v>
      </c>
      <c r="E51" s="50" t="s">
        <v>15</v>
      </c>
      <c r="F51" s="50" t="s">
        <v>16</v>
      </c>
      <c r="G51" s="50" t="s">
        <v>18</v>
      </c>
      <c r="H51" s="50" t="s">
        <v>19</v>
      </c>
      <c r="I51" s="50" t="s">
        <v>22</v>
      </c>
      <c r="J51" s="50" t="s">
        <v>23</v>
      </c>
      <c r="K51" s="50" t="s">
        <v>25</v>
      </c>
      <c r="L51" s="50" t="s">
        <v>26</v>
      </c>
      <c r="M51" s="50" t="s">
        <v>27</v>
      </c>
      <c r="N51" s="50" t="s">
        <v>28</v>
      </c>
    </row>
    <row r="52" spans="1:14">
      <c r="A52" s="103" t="s">
        <v>58</v>
      </c>
      <c r="B52" s="10" t="str">
        <f>CRAT!B51</f>
        <v>Stone Drop</v>
      </c>
      <c r="C52" s="32"/>
      <c r="D52" s="266" t="str">
        <f>CRAT!D51</f>
        <v>Small Hydroelectric</v>
      </c>
      <c r="E52" s="228">
        <v>248.1</v>
      </c>
      <c r="F52" s="228">
        <v>172.3</v>
      </c>
      <c r="G52" s="228">
        <v>363</v>
      </c>
      <c r="H52" s="231">
        <v>700.00000000000102</v>
      </c>
      <c r="I52" s="231">
        <v>700.00000000000102</v>
      </c>
      <c r="J52" s="231">
        <v>700.00000000000102</v>
      </c>
      <c r="K52" s="231">
        <v>700.00000000000102</v>
      </c>
      <c r="L52" s="231">
        <v>700.00000000000102</v>
      </c>
      <c r="M52" s="231">
        <v>699.99999999998101</v>
      </c>
      <c r="N52" s="231">
        <v>699.99999999998101</v>
      </c>
    </row>
    <row r="53" spans="1:14">
      <c r="A53" s="103" t="s">
        <v>59</v>
      </c>
      <c r="B53" s="10"/>
      <c r="C53" s="32"/>
      <c r="D53" s="266"/>
      <c r="E53" s="228"/>
      <c r="F53" s="228"/>
      <c r="G53" s="228"/>
      <c r="H53" s="231"/>
      <c r="I53" s="231"/>
      <c r="J53" s="231"/>
      <c r="K53" s="231"/>
      <c r="L53" s="231"/>
      <c r="M53" s="231"/>
      <c r="N53" s="231"/>
    </row>
    <row r="54" spans="1:14">
      <c r="A54" s="103"/>
      <c r="B54" s="240"/>
      <c r="C54" s="240"/>
      <c r="D54" s="245"/>
      <c r="E54" s="248"/>
      <c r="F54" s="243"/>
      <c r="G54" s="243"/>
      <c r="H54" s="243"/>
      <c r="I54" s="243"/>
      <c r="J54" s="243"/>
      <c r="K54" s="243"/>
      <c r="L54" s="243"/>
      <c r="M54" s="243"/>
      <c r="N54" s="243"/>
    </row>
    <row r="55" spans="1:14">
      <c r="A55" s="103"/>
      <c r="B55" s="239"/>
      <c r="C55" s="239"/>
      <c r="D55" s="246"/>
      <c r="E55" s="249"/>
      <c r="F55" s="244"/>
      <c r="G55" s="244"/>
      <c r="H55" s="244"/>
      <c r="I55" s="244"/>
      <c r="J55" s="244"/>
      <c r="K55" s="244"/>
      <c r="L55" s="244"/>
      <c r="M55" s="244"/>
      <c r="N55" s="244"/>
    </row>
    <row r="56" spans="1:14">
      <c r="A56" s="103"/>
      <c r="D56" s="16"/>
      <c r="E56" s="72"/>
      <c r="F56" s="73"/>
      <c r="G56" s="73"/>
      <c r="H56" s="73"/>
      <c r="I56" s="73"/>
      <c r="J56" s="73"/>
      <c r="K56" s="73"/>
      <c r="L56" s="73"/>
      <c r="M56" s="73"/>
      <c r="N56" s="73"/>
    </row>
    <row r="57" spans="1:14">
      <c r="A57" s="103"/>
      <c r="B57" s="22" t="s">
        <v>210</v>
      </c>
      <c r="D57" s="22"/>
      <c r="E57" s="74"/>
      <c r="F57" s="75"/>
      <c r="G57" s="75"/>
      <c r="H57" s="75"/>
      <c r="I57" s="75"/>
      <c r="J57" s="75"/>
      <c r="K57" s="75"/>
      <c r="L57" s="75"/>
      <c r="M57" s="75"/>
      <c r="N57" s="75"/>
    </row>
    <row r="58" spans="1:14">
      <c r="A58" s="103"/>
      <c r="B58" s="16" t="s">
        <v>33</v>
      </c>
      <c r="D58" s="247" t="s">
        <v>254</v>
      </c>
      <c r="E58" s="50" t="s">
        <v>15</v>
      </c>
      <c r="F58" s="50" t="s">
        <v>16</v>
      </c>
      <c r="G58" s="50" t="s">
        <v>18</v>
      </c>
      <c r="H58" s="50" t="s">
        <v>19</v>
      </c>
      <c r="I58" s="50" t="s">
        <v>22</v>
      </c>
      <c r="J58" s="50" t="s">
        <v>23</v>
      </c>
      <c r="K58" s="50" t="s">
        <v>25</v>
      </c>
      <c r="L58" s="50" t="s">
        <v>26</v>
      </c>
      <c r="M58" s="50" t="s">
        <v>27</v>
      </c>
      <c r="N58" s="50" t="s">
        <v>28</v>
      </c>
    </row>
    <row r="59" spans="1:14">
      <c r="A59" s="103" t="s">
        <v>60</v>
      </c>
      <c r="B59" s="10" t="str">
        <f>CRAT!B58</f>
        <v>BigHorn</v>
      </c>
      <c r="C59" s="32"/>
      <c r="D59" s="266" t="str">
        <f>CRAT!D58</f>
        <v>Wind</v>
      </c>
      <c r="E59" s="129">
        <v>69872</v>
      </c>
      <c r="F59" s="129">
        <v>70169</v>
      </c>
      <c r="G59" s="129">
        <v>59103</v>
      </c>
      <c r="H59" s="83">
        <v>66624</v>
      </c>
      <c r="I59" s="83">
        <v>66480</v>
      </c>
      <c r="J59" s="83">
        <v>66480</v>
      </c>
      <c r="K59" s="83">
        <v>66480</v>
      </c>
      <c r="L59" s="83">
        <v>66624</v>
      </c>
      <c r="M59" s="83">
        <v>66480</v>
      </c>
      <c r="N59" s="84">
        <v>66480</v>
      </c>
    </row>
    <row r="60" spans="1:14">
      <c r="A60" s="103" t="s">
        <v>61</v>
      </c>
      <c r="B60" s="10" t="str">
        <f>CRAT!B59</f>
        <v>BigHornII</v>
      </c>
      <c r="C60" s="230"/>
      <c r="D60" s="266" t="str">
        <f>CRAT!D59</f>
        <v>Wind</v>
      </c>
      <c r="E60" s="129">
        <v>83014</v>
      </c>
      <c r="F60" s="129">
        <v>75051</v>
      </c>
      <c r="G60" s="129">
        <v>61417</v>
      </c>
      <c r="H60" s="83">
        <v>79908.000000000015</v>
      </c>
      <c r="I60" s="83">
        <v>79788.000000000044</v>
      </c>
      <c r="J60" s="83">
        <v>79788.000000000044</v>
      </c>
      <c r="K60" s="83">
        <v>79788.000000000044</v>
      </c>
      <c r="L60" s="83">
        <v>79908.000000000015</v>
      </c>
      <c r="M60" s="83">
        <v>79788.000000000698</v>
      </c>
      <c r="N60" s="84">
        <v>79788.000000000698</v>
      </c>
    </row>
    <row r="61" spans="1:14">
      <c r="A61" s="103" t="s">
        <v>62</v>
      </c>
      <c r="B61" s="10" t="str">
        <f>CRAT!B60</f>
        <v>Fiscalini</v>
      </c>
      <c r="C61" s="230"/>
      <c r="D61" s="266" t="str">
        <f>CRAT!D60</f>
        <v>Biofuels</v>
      </c>
      <c r="E61" s="129">
        <v>649</v>
      </c>
      <c r="F61" s="129">
        <v>0</v>
      </c>
      <c r="G61" s="129">
        <v>0</v>
      </c>
      <c r="H61" s="83">
        <v>0</v>
      </c>
      <c r="I61" s="83">
        <v>0</v>
      </c>
      <c r="J61" s="83">
        <v>0</v>
      </c>
      <c r="K61" s="83">
        <v>0</v>
      </c>
      <c r="L61" s="83">
        <v>0</v>
      </c>
      <c r="M61" s="83">
        <v>0</v>
      </c>
      <c r="N61" s="84">
        <v>0</v>
      </c>
    </row>
    <row r="62" spans="1:14">
      <c r="A62" s="103" t="s">
        <v>63</v>
      </c>
      <c r="B62" s="10" t="str">
        <f>CRAT!B61</f>
        <v>McHenry Solar</v>
      </c>
      <c r="C62" s="230"/>
      <c r="D62" s="266" t="str">
        <f>CRAT!D61</f>
        <v>Solar PV</v>
      </c>
      <c r="E62" s="129">
        <v>62259</v>
      </c>
      <c r="F62" s="129">
        <v>62039.550999999999</v>
      </c>
      <c r="G62" s="129">
        <v>53738.819000000003</v>
      </c>
      <c r="H62" s="83">
        <v>61490.999999999971</v>
      </c>
      <c r="I62" s="83">
        <v>61183.544999999984</v>
      </c>
      <c r="J62" s="83">
        <v>60877.627274999999</v>
      </c>
      <c r="K62" s="83">
        <v>60573.239138624966</v>
      </c>
      <c r="L62" s="83">
        <v>60270.37294293187</v>
      </c>
      <c r="M62" s="83">
        <v>59969.021078217098</v>
      </c>
      <c r="N62" s="84">
        <v>59669.175972826197</v>
      </c>
    </row>
    <row r="63" spans="1:14">
      <c r="A63" s="103" t="s">
        <v>64</v>
      </c>
      <c r="B63" s="10" t="str">
        <f>CRAT!B62</f>
        <v>StarPoint</v>
      </c>
      <c r="C63" s="230"/>
      <c r="D63" s="266" t="str">
        <f>CRAT!D62</f>
        <v>Wind</v>
      </c>
      <c r="E63" s="129">
        <v>253458</v>
      </c>
      <c r="F63" s="129">
        <v>212052</v>
      </c>
      <c r="G63" s="129">
        <v>194947</v>
      </c>
      <c r="H63" s="83">
        <v>234844.00000000035</v>
      </c>
      <c r="I63" s="83">
        <v>234604.00000000035</v>
      </c>
      <c r="J63" s="83">
        <v>234604.00000000035</v>
      </c>
      <c r="K63" s="83">
        <v>234604.00000000035</v>
      </c>
      <c r="L63" s="83">
        <v>234844.00000000035</v>
      </c>
      <c r="M63" s="83">
        <v>234604.00000000198</v>
      </c>
      <c r="N63" s="84">
        <v>95015.999999999898</v>
      </c>
    </row>
    <row r="64" spans="1:14">
      <c r="A64" s="103" t="s">
        <v>65</v>
      </c>
      <c r="B64" s="10" t="str">
        <f>CRAT!B63</f>
        <v>Blythe4</v>
      </c>
      <c r="C64" s="230"/>
      <c r="D64" s="266" t="str">
        <f>CRAT!D63</f>
        <v>Solar PV</v>
      </c>
      <c r="E64" s="129">
        <v>193519</v>
      </c>
      <c r="F64" s="129">
        <v>180564.95710937853</v>
      </c>
      <c r="G64" s="129">
        <v>171010.97</v>
      </c>
      <c r="H64" s="83">
        <v>185069.99978763249</v>
      </c>
      <c r="I64" s="83">
        <v>184144.64978940488</v>
      </c>
      <c r="J64" s="83">
        <v>183223.92654116836</v>
      </c>
      <c r="K64" s="83">
        <v>182307.80690889966</v>
      </c>
      <c r="L64" s="83">
        <v>181396.26787464198</v>
      </c>
      <c r="M64" s="83">
        <v>180489.28653555599</v>
      </c>
      <c r="N64" s="84">
        <v>179586.840093165</v>
      </c>
    </row>
    <row r="65" spans="1:14">
      <c r="A65" s="103" t="s">
        <v>66</v>
      </c>
      <c r="B65" s="10" t="str">
        <f>CRAT!B64</f>
        <v>High Winds</v>
      </c>
      <c r="C65" s="230"/>
      <c r="D65" s="266" t="str">
        <f>CRAT!D64</f>
        <v>Wind</v>
      </c>
      <c r="E65" s="129">
        <v>109854</v>
      </c>
      <c r="F65" s="129">
        <v>94100.933399999994</v>
      </c>
      <c r="G65" s="129">
        <v>73317.880999999994</v>
      </c>
      <c r="H65" s="83">
        <v>99900.000000000029</v>
      </c>
      <c r="I65" s="83">
        <v>99900.000000000015</v>
      </c>
      <c r="J65" s="83">
        <v>99900.000000000015</v>
      </c>
      <c r="K65" s="83">
        <v>99900.000000000015</v>
      </c>
      <c r="L65" s="83">
        <v>48200.000000000022</v>
      </c>
      <c r="M65" s="83"/>
      <c r="N65" s="84"/>
    </row>
    <row r="66" spans="1:14">
      <c r="A66" s="103" t="s">
        <v>130</v>
      </c>
      <c r="B66" s="10" t="str">
        <f>CRAT!B65</f>
        <v>Mustang2</v>
      </c>
      <c r="C66" s="230"/>
      <c r="D66" s="266" t="str">
        <f>CRAT!D65</f>
        <v>Solar PV</v>
      </c>
      <c r="E66" s="129">
        <v>131538</v>
      </c>
      <c r="F66" s="129">
        <v>123914.86906545</v>
      </c>
      <c r="G66" s="129">
        <v>126303.277</v>
      </c>
      <c r="H66" s="83">
        <v>128255.49999845933</v>
      </c>
      <c r="I66" s="83">
        <v>127614.22249848764</v>
      </c>
      <c r="J66" s="83">
        <v>126976.15138601573</v>
      </c>
      <c r="K66" s="83">
        <v>126341.27062910615</v>
      </c>
      <c r="L66" s="83">
        <v>125709.5642759812</v>
      </c>
      <c r="M66" s="83">
        <v>125081.016454622</v>
      </c>
      <c r="N66" s="84">
        <v>124455.61137236901</v>
      </c>
    </row>
    <row r="67" spans="1:14">
      <c r="A67" s="103" t="s">
        <v>131</v>
      </c>
      <c r="B67" s="10" t="str">
        <f>CRAT!B66</f>
        <v>New Hogan</v>
      </c>
      <c r="C67" s="32"/>
      <c r="D67" s="266" t="str">
        <f>CRAT!D66</f>
        <v>Small Hydroelectric</v>
      </c>
      <c r="E67" s="128">
        <v>4438</v>
      </c>
      <c r="F67" s="128">
        <v>5626.3508599999996</v>
      </c>
      <c r="G67" s="128">
        <v>10871.388000000001</v>
      </c>
      <c r="H67" s="79">
        <v>6599.9999999999927</v>
      </c>
      <c r="I67" s="79">
        <v>6599.9999999999909</v>
      </c>
      <c r="J67" s="79">
        <v>6599.9999999999909</v>
      </c>
      <c r="K67" s="79">
        <v>6599.9999999999909</v>
      </c>
      <c r="L67" s="79">
        <v>6599.9999999999927</v>
      </c>
      <c r="M67" s="79">
        <v>6600.0000000002601</v>
      </c>
      <c r="N67" s="85">
        <v>6600.0000000002601</v>
      </c>
    </row>
    <row r="68" spans="1:14">
      <c r="A68" s="103" t="s">
        <v>132</v>
      </c>
      <c r="B68" s="10" t="str">
        <f>CRAT!B67</f>
        <v>SB859 Biomass</v>
      </c>
      <c r="C68" s="32"/>
      <c r="D68" s="266" t="str">
        <f>CRAT!D67</f>
        <v>Biofuels</v>
      </c>
      <c r="E68" s="128">
        <v>0</v>
      </c>
      <c r="F68" s="128">
        <v>0</v>
      </c>
      <c r="G68" s="128">
        <v>0</v>
      </c>
      <c r="H68" s="79">
        <v>0</v>
      </c>
      <c r="I68" s="79">
        <v>0</v>
      </c>
      <c r="J68" s="79">
        <v>0</v>
      </c>
      <c r="K68" s="79">
        <v>0</v>
      </c>
      <c r="L68" s="79">
        <v>0</v>
      </c>
      <c r="M68" s="79">
        <v>0</v>
      </c>
      <c r="N68" s="85">
        <v>0</v>
      </c>
    </row>
    <row r="69" spans="1:14">
      <c r="A69" s="103" t="s">
        <v>179</v>
      </c>
      <c r="B69" s="10" t="str">
        <f>CRAT!B68</f>
        <v>Mesquite Solar</v>
      </c>
      <c r="C69" s="35"/>
      <c r="D69" s="266" t="str">
        <f>CRAT!D68</f>
        <v>Solar PV</v>
      </c>
      <c r="E69" s="134">
        <v>0</v>
      </c>
      <c r="F69" s="134">
        <v>0</v>
      </c>
      <c r="G69" s="134">
        <v>21922.95</v>
      </c>
      <c r="H69" s="82">
        <v>153627.99979115985</v>
      </c>
      <c r="I69" s="82">
        <v>152859.85979232454</v>
      </c>
      <c r="J69" s="82">
        <v>152095.56049348335</v>
      </c>
      <c r="K69" s="82">
        <v>151335.0826911364</v>
      </c>
      <c r="L69" s="82">
        <v>150578.40727780125</v>
      </c>
      <c r="M69" s="82">
        <v>149825.515241532</v>
      </c>
      <c r="N69" s="90">
        <v>149076.38766544501</v>
      </c>
    </row>
    <row r="70" spans="1:14">
      <c r="A70" s="103" t="s">
        <v>180</v>
      </c>
      <c r="B70" s="10"/>
      <c r="C70" s="35"/>
      <c r="D70" s="266"/>
      <c r="E70" s="134"/>
      <c r="F70" s="134"/>
      <c r="G70" s="134"/>
      <c r="H70" s="208"/>
      <c r="I70" s="208"/>
      <c r="J70" s="208"/>
      <c r="K70" s="208"/>
      <c r="L70" s="208"/>
      <c r="M70" s="208"/>
      <c r="N70" s="208"/>
    </row>
    <row r="71" spans="1:14" ht="16.5" thickBot="1">
      <c r="A71" s="103" t="s">
        <v>275</v>
      </c>
      <c r="B71" s="31"/>
      <c r="C71" s="35"/>
      <c r="D71" s="266"/>
      <c r="E71" s="228"/>
      <c r="F71" s="228"/>
      <c r="G71" s="228"/>
      <c r="H71" s="208"/>
      <c r="I71" s="208"/>
      <c r="J71" s="208"/>
      <c r="K71" s="208"/>
      <c r="L71" s="208"/>
      <c r="M71" s="208"/>
      <c r="N71" s="208"/>
    </row>
    <row r="72" spans="1:14" ht="16.5" thickBot="1">
      <c r="A72" s="103">
        <v>13</v>
      </c>
      <c r="B72" s="307" t="s">
        <v>339</v>
      </c>
      <c r="C72" s="219"/>
      <c r="D72" s="242"/>
      <c r="E72" s="258">
        <f>SUM(E52:E53,E59:E71)</f>
        <v>908849.1</v>
      </c>
      <c r="F72" s="258">
        <f t="shared" ref="F72:N72" si="2">SUM(F52:F53,F59:F71)</f>
        <v>823690.96143482858</v>
      </c>
      <c r="G72" s="258">
        <f t="shared" si="2"/>
        <v>772995.28499999992</v>
      </c>
      <c r="H72" s="53">
        <f t="shared" si="2"/>
        <v>1017020.4995772521</v>
      </c>
      <c r="I72" s="53">
        <f t="shared" si="2"/>
        <v>1013874.2770802174</v>
      </c>
      <c r="J72" s="53">
        <f t="shared" si="2"/>
        <v>1011245.2656956678</v>
      </c>
      <c r="K72" s="53">
        <f t="shared" si="2"/>
        <v>1008629.3993677675</v>
      </c>
      <c r="L72" s="53">
        <f t="shared" si="2"/>
        <v>954830.61237135669</v>
      </c>
      <c r="M72" s="53">
        <f t="shared" si="2"/>
        <v>903536.83930992999</v>
      </c>
      <c r="N72" s="53">
        <f t="shared" si="2"/>
        <v>761372.01510380604</v>
      </c>
    </row>
    <row r="73" spans="1:14" ht="16.5" thickBot="1">
      <c r="A73" s="103"/>
      <c r="B73" s="155"/>
      <c r="C73" s="26"/>
      <c r="D73" s="22"/>
      <c r="E73" s="58"/>
      <c r="F73" s="58"/>
      <c r="G73" s="58"/>
      <c r="H73" s="58"/>
      <c r="I73" s="58"/>
      <c r="J73" s="58"/>
      <c r="K73" s="58"/>
      <c r="L73" s="58"/>
      <c r="M73" s="58"/>
      <c r="N73" s="58"/>
    </row>
    <row r="74" spans="1:14" ht="16.5" thickBot="1">
      <c r="A74" s="103" t="s">
        <v>226</v>
      </c>
      <c r="B74" s="307" t="s">
        <v>225</v>
      </c>
      <c r="C74" s="221"/>
      <c r="D74" s="220"/>
      <c r="E74" s="258">
        <f>SUM(E64,E65,E66,E67,E69,E68)</f>
        <v>439349</v>
      </c>
      <c r="F74" s="258">
        <f>SUM(F64,F65,F66,F67,F69,F68)</f>
        <v>404207.1104348285</v>
      </c>
      <c r="G74" s="258">
        <f>SUM(G64,G65,G66,G67,G69,G68)</f>
        <v>403426.46600000001</v>
      </c>
      <c r="H74" s="62">
        <f t="shared" ref="H74:N74" si="3">SUM(H64,H65,H66,H67,H69,H68)</f>
        <v>573453.49957725173</v>
      </c>
      <c r="I74" s="62">
        <f t="shared" si="3"/>
        <v>571118.73208021699</v>
      </c>
      <c r="J74" s="62">
        <f t="shared" si="3"/>
        <v>568795.63842066738</v>
      </c>
      <c r="K74" s="62">
        <f t="shared" si="3"/>
        <v>566484.16022914229</v>
      </c>
      <c r="L74" s="62">
        <f t="shared" si="3"/>
        <v>512484.23942842445</v>
      </c>
      <c r="M74" s="62">
        <f t="shared" si="3"/>
        <v>461995.81823171023</v>
      </c>
      <c r="N74" s="62">
        <f t="shared" si="3"/>
        <v>459718.83913097926</v>
      </c>
    </row>
    <row r="75" spans="1:14">
      <c r="A75" s="103"/>
      <c r="B75" s="155"/>
      <c r="C75" s="26"/>
      <c r="D75" s="22"/>
      <c r="E75" s="58"/>
      <c r="F75" s="58"/>
      <c r="G75" s="58"/>
      <c r="H75" s="58"/>
      <c r="I75" s="58"/>
      <c r="J75" s="58"/>
      <c r="K75" s="58"/>
      <c r="L75" s="58"/>
      <c r="M75" s="58"/>
      <c r="N75" s="58"/>
    </row>
    <row r="76" spans="1:14">
      <c r="A76" s="103"/>
      <c r="B76" s="153"/>
      <c r="C76" s="154"/>
      <c r="D76" s="160"/>
      <c r="E76" s="161"/>
      <c r="F76" s="161"/>
      <c r="G76" s="161"/>
      <c r="H76" s="161"/>
      <c r="I76" s="161"/>
      <c r="J76" s="161"/>
      <c r="K76" s="161"/>
      <c r="L76" s="161"/>
      <c r="M76" s="161"/>
      <c r="N76" s="161"/>
    </row>
    <row r="77" spans="1:14" ht="15" customHeight="1">
      <c r="A77" s="103">
        <v>14</v>
      </c>
      <c r="B77" s="156" t="s">
        <v>181</v>
      </c>
      <c r="C77" s="157"/>
      <c r="D77" s="158"/>
      <c r="E77" s="259">
        <f t="shared" ref="E77:N77" si="4">E72+E48</f>
        <v>2453348.7601390001</v>
      </c>
      <c r="F77" s="259">
        <f t="shared" si="4"/>
        <v>2325812.4614348286</v>
      </c>
      <c r="G77" s="159">
        <f t="shared" si="4"/>
        <v>2877106.6490000002</v>
      </c>
      <c r="H77" s="159">
        <f t="shared" si="4"/>
        <v>2764007.441585762</v>
      </c>
      <c r="I77" s="159">
        <f t="shared" si="4"/>
        <v>2568935.6930774879</v>
      </c>
      <c r="J77" s="159">
        <f t="shared" si="4"/>
        <v>1774568.2235952676</v>
      </c>
      <c r="K77" s="159">
        <f t="shared" si="4"/>
        <v>1764250.8243349975</v>
      </c>
      <c r="L77" s="159">
        <f t="shared" si="4"/>
        <v>1721251.4698162768</v>
      </c>
      <c r="M77" s="159">
        <f t="shared" si="4"/>
        <v>1627903.0693695573</v>
      </c>
      <c r="N77" s="159">
        <f t="shared" si="4"/>
        <v>1522861.8749975846</v>
      </c>
    </row>
    <row r="78" spans="1:14" ht="15" customHeight="1">
      <c r="A78" s="103"/>
      <c r="B78" s="86"/>
      <c r="C78" s="87"/>
      <c r="D78" s="16"/>
      <c r="E78" s="58"/>
      <c r="F78" s="58"/>
      <c r="G78" s="58"/>
      <c r="H78" s="58"/>
      <c r="I78" s="58"/>
      <c r="J78" s="58"/>
      <c r="K78" s="58"/>
      <c r="L78" s="58"/>
      <c r="M78" s="58"/>
      <c r="N78" s="58"/>
    </row>
    <row r="79" spans="1:14">
      <c r="A79" s="103"/>
      <c r="B79" s="16"/>
      <c r="D79" s="16"/>
      <c r="E79" s="58"/>
      <c r="F79" s="58"/>
      <c r="G79" s="58"/>
      <c r="H79" s="58"/>
      <c r="I79" s="58"/>
      <c r="J79" s="58"/>
      <c r="K79" s="58"/>
      <c r="L79" s="58"/>
      <c r="M79" s="58"/>
      <c r="N79" s="58"/>
    </row>
    <row r="80" spans="1:14" ht="15" customHeight="1">
      <c r="A80" s="103"/>
      <c r="B80" s="86"/>
      <c r="C80" s="87"/>
      <c r="D80" s="16"/>
      <c r="E80" s="58"/>
      <c r="F80" s="58"/>
      <c r="G80" s="58"/>
      <c r="H80" s="58"/>
      <c r="I80" s="58"/>
      <c r="J80" s="58"/>
      <c r="K80" s="58"/>
      <c r="L80" s="58"/>
      <c r="M80" s="58"/>
      <c r="N80" s="58"/>
    </row>
    <row r="81" spans="1:14" ht="15" customHeight="1">
      <c r="A81" s="103"/>
      <c r="B81" s="86"/>
      <c r="C81" s="87"/>
      <c r="D81" s="16"/>
      <c r="E81" s="58"/>
      <c r="F81" s="58"/>
      <c r="G81" s="58"/>
      <c r="H81" s="58"/>
      <c r="I81" s="58"/>
      <c r="J81" s="58"/>
      <c r="K81" s="58"/>
      <c r="L81" s="58"/>
      <c r="M81" s="58"/>
      <c r="N81" s="58"/>
    </row>
    <row r="82" spans="1:14" ht="15" customHeight="1">
      <c r="A82" s="103"/>
      <c r="B82" s="86"/>
      <c r="C82" s="87"/>
      <c r="D82" s="16"/>
      <c r="E82" s="58"/>
      <c r="F82" s="58"/>
      <c r="G82" s="58"/>
      <c r="H82" s="58"/>
      <c r="I82" s="58"/>
      <c r="J82" s="58"/>
      <c r="K82" s="58"/>
      <c r="L82" s="58"/>
      <c r="M82" s="58"/>
      <c r="N82" s="58"/>
    </row>
    <row r="83" spans="1:14" ht="15" customHeight="1">
      <c r="A83" s="103"/>
      <c r="B83" s="86"/>
      <c r="C83" s="87"/>
      <c r="D83" s="16"/>
      <c r="E83" s="58"/>
      <c r="F83" s="58"/>
      <c r="G83" s="58"/>
      <c r="H83" s="58"/>
      <c r="I83" s="58"/>
      <c r="J83" s="58"/>
      <c r="K83" s="58"/>
      <c r="L83" s="58"/>
      <c r="M83" s="58"/>
      <c r="N83" s="58"/>
    </row>
    <row r="84" spans="1:14" ht="15" customHeight="1">
      <c r="A84" s="103"/>
      <c r="B84" s="211" t="s">
        <v>36</v>
      </c>
      <c r="D84" s="16"/>
      <c r="E84" s="16"/>
      <c r="F84" s="16"/>
      <c r="G84" s="66"/>
      <c r="H84" s="66"/>
      <c r="I84" s="66"/>
      <c r="J84" s="66"/>
      <c r="K84" s="66"/>
      <c r="L84" s="66"/>
      <c r="M84" s="66"/>
      <c r="N84" s="66"/>
    </row>
    <row r="85" spans="1:14" ht="15" customHeight="1">
      <c r="A85" s="103"/>
      <c r="B85" s="22" t="s">
        <v>211</v>
      </c>
      <c r="C85" s="26"/>
      <c r="D85" s="16"/>
      <c r="E85" s="16"/>
      <c r="F85" s="16"/>
      <c r="G85" s="66"/>
      <c r="H85" s="66"/>
      <c r="I85" s="66"/>
      <c r="J85" s="66"/>
      <c r="K85" s="66"/>
      <c r="L85" s="66"/>
      <c r="M85" s="66"/>
      <c r="N85" s="66"/>
    </row>
    <row r="86" spans="1:14">
      <c r="A86" s="103"/>
      <c r="B86" s="16" t="s">
        <v>37</v>
      </c>
      <c r="C86" s="26"/>
      <c r="D86" s="60" t="s">
        <v>254</v>
      </c>
      <c r="E86" s="50" t="s">
        <v>15</v>
      </c>
      <c r="F86" s="50" t="s">
        <v>16</v>
      </c>
      <c r="G86" s="50" t="s">
        <v>18</v>
      </c>
      <c r="H86" s="50" t="s">
        <v>19</v>
      </c>
      <c r="I86" s="50" t="s">
        <v>22</v>
      </c>
      <c r="J86" s="50" t="s">
        <v>23</v>
      </c>
      <c r="K86" s="50" t="s">
        <v>25</v>
      </c>
      <c r="L86" s="50" t="s">
        <v>26</v>
      </c>
      <c r="M86" s="50" t="s">
        <v>27</v>
      </c>
      <c r="N86" s="50" t="s">
        <v>28</v>
      </c>
    </row>
    <row r="87" spans="1:14">
      <c r="A87" s="103" t="s">
        <v>133</v>
      </c>
      <c r="B87" s="88" t="str">
        <f>CRAT!B78</f>
        <v xml:space="preserve">Generic ACS Specified Resource </v>
      </c>
      <c r="C87" s="136"/>
      <c r="D87" s="237" t="str">
        <f>CRAT!D78</f>
        <v>Unspecified/System Power</v>
      </c>
      <c r="E87" s="129">
        <v>0</v>
      </c>
      <c r="F87" s="129">
        <v>0</v>
      </c>
      <c r="G87" s="129">
        <v>0</v>
      </c>
      <c r="H87" s="79">
        <v>0</v>
      </c>
      <c r="I87" s="79">
        <v>0</v>
      </c>
      <c r="J87" s="79">
        <v>511200</v>
      </c>
      <c r="K87" s="79">
        <v>511200</v>
      </c>
      <c r="L87" s="79">
        <v>512400</v>
      </c>
      <c r="M87" s="79">
        <v>511200</v>
      </c>
      <c r="N87" s="85">
        <v>511200</v>
      </c>
    </row>
    <row r="88" spans="1:14">
      <c r="A88" s="103" t="s">
        <v>134</v>
      </c>
      <c r="B88" s="88" t="str">
        <f>CRAT!B79</f>
        <v>Generic Unspecified Resource</v>
      </c>
      <c r="C88" s="136"/>
      <c r="D88" s="237" t="str">
        <f>CRAT!D79</f>
        <v>Unspecified/System Power</v>
      </c>
      <c r="E88" s="128">
        <v>0</v>
      </c>
      <c r="F88" s="128">
        <v>0</v>
      </c>
      <c r="G88" s="128">
        <v>0</v>
      </c>
      <c r="H88" s="79">
        <v>0</v>
      </c>
      <c r="I88" s="79">
        <v>400152.00000000035</v>
      </c>
      <c r="J88" s="79">
        <v>716420.79999999981</v>
      </c>
      <c r="K88" s="79">
        <v>645660.80000000005</v>
      </c>
      <c r="L88" s="79">
        <v>636467.20000000007</v>
      </c>
      <c r="M88" s="79">
        <v>621600</v>
      </c>
      <c r="N88" s="85">
        <v>621600</v>
      </c>
    </row>
    <row r="89" spans="1:14">
      <c r="A89" s="103" t="s">
        <v>135</v>
      </c>
      <c r="B89" s="88" t="str">
        <f>CRAT!B80</f>
        <v>Generic Standalone MID Battery</v>
      </c>
      <c r="C89" s="136"/>
      <c r="D89" s="237" t="str">
        <f>CRAT!D80</f>
        <v>Storage</v>
      </c>
      <c r="E89" s="128">
        <v>0</v>
      </c>
      <c r="F89" s="128">
        <v>0</v>
      </c>
      <c r="G89" s="128">
        <v>0</v>
      </c>
      <c r="H89" s="79">
        <v>0</v>
      </c>
      <c r="I89" s="79">
        <v>0</v>
      </c>
      <c r="J89" s="79">
        <v>0</v>
      </c>
      <c r="K89" s="79">
        <v>0</v>
      </c>
      <c r="L89" s="79">
        <v>0</v>
      </c>
      <c r="M89" s="79">
        <v>0</v>
      </c>
      <c r="N89" s="79">
        <v>0</v>
      </c>
    </row>
    <row r="90" spans="1:14">
      <c r="A90" s="103" t="s">
        <v>136</v>
      </c>
      <c r="B90" s="40"/>
      <c r="C90" s="136"/>
      <c r="D90" s="237"/>
      <c r="E90" s="134"/>
      <c r="F90" s="134"/>
      <c r="G90" s="134"/>
      <c r="H90" s="79"/>
      <c r="I90" s="79"/>
      <c r="J90" s="79"/>
      <c r="K90" s="79"/>
      <c r="L90" s="79"/>
      <c r="M90" s="79"/>
      <c r="N90" s="79"/>
    </row>
    <row r="91" spans="1:14">
      <c r="A91" s="103" t="s">
        <v>137</v>
      </c>
      <c r="B91" s="40"/>
      <c r="C91" s="136"/>
      <c r="D91" s="237"/>
      <c r="E91" s="228"/>
      <c r="F91" s="228"/>
      <c r="G91" s="228"/>
      <c r="H91" s="82"/>
      <c r="I91" s="82"/>
      <c r="J91" s="82"/>
      <c r="K91" s="82"/>
      <c r="L91" s="82"/>
      <c r="M91" s="82"/>
      <c r="N91" s="82"/>
    </row>
    <row r="92" spans="1:14">
      <c r="A92" s="103">
        <v>15</v>
      </c>
      <c r="B92" s="37" t="s">
        <v>99</v>
      </c>
      <c r="C92" s="36"/>
      <c r="D92" s="137"/>
      <c r="E92" s="228">
        <f t="shared" ref="E92:F92" si="5">SUM(E87:E91)</f>
        <v>0</v>
      </c>
      <c r="F92" s="228">
        <f t="shared" si="5"/>
        <v>0</v>
      </c>
      <c r="G92" s="228">
        <f t="shared" ref="G92" si="6">SUM(G87:G91)</f>
        <v>0</v>
      </c>
      <c r="H92" s="53">
        <f t="shared" ref="H92:N92" si="7">SUM(H87:H91)</f>
        <v>0</v>
      </c>
      <c r="I92" s="53">
        <f t="shared" si="7"/>
        <v>400152.00000000035</v>
      </c>
      <c r="J92" s="53">
        <f t="shared" si="7"/>
        <v>1227620.7999999998</v>
      </c>
      <c r="K92" s="53">
        <f t="shared" si="7"/>
        <v>1156860.8</v>
      </c>
      <c r="L92" s="53">
        <f t="shared" si="7"/>
        <v>1148867.2000000002</v>
      </c>
      <c r="M92" s="53">
        <f t="shared" si="7"/>
        <v>1132800</v>
      </c>
      <c r="N92" s="53">
        <f t="shared" si="7"/>
        <v>1132800</v>
      </c>
    </row>
    <row r="93" spans="1:14">
      <c r="A93" s="103"/>
      <c r="C93" s="26"/>
      <c r="D93" s="116"/>
      <c r="E93" s="119"/>
      <c r="F93" s="183"/>
      <c r="G93" s="120"/>
      <c r="H93" s="120"/>
      <c r="I93" s="120"/>
      <c r="J93" s="120"/>
      <c r="K93" s="120"/>
      <c r="L93" s="120"/>
      <c r="M93" s="120"/>
      <c r="N93" s="120"/>
    </row>
    <row r="94" spans="1:14">
      <c r="A94" s="103"/>
      <c r="B94" s="22" t="s">
        <v>212</v>
      </c>
      <c r="D94" s="16"/>
      <c r="E94" s="74"/>
      <c r="F94" s="75"/>
      <c r="G94" s="75"/>
      <c r="H94" s="75"/>
      <c r="I94" s="75"/>
      <c r="J94" s="75"/>
      <c r="K94" s="75"/>
      <c r="L94" s="75"/>
      <c r="M94" s="75"/>
      <c r="N94" s="75"/>
    </row>
    <row r="95" spans="1:14">
      <c r="A95" s="103"/>
      <c r="B95" s="16" t="s">
        <v>37</v>
      </c>
      <c r="D95" s="60" t="s">
        <v>254</v>
      </c>
      <c r="E95" s="50" t="s">
        <v>15</v>
      </c>
      <c r="F95" s="50" t="s">
        <v>16</v>
      </c>
      <c r="G95" s="50" t="s">
        <v>18</v>
      </c>
      <c r="H95" s="50" t="s">
        <v>19</v>
      </c>
      <c r="I95" s="50" t="s">
        <v>22</v>
      </c>
      <c r="J95" s="50" t="s">
        <v>23</v>
      </c>
      <c r="K95" s="50" t="s">
        <v>25</v>
      </c>
      <c r="L95" s="50" t="s">
        <v>26</v>
      </c>
      <c r="M95" s="50" t="s">
        <v>27</v>
      </c>
      <c r="N95" s="50" t="s">
        <v>28</v>
      </c>
    </row>
    <row r="96" spans="1:14">
      <c r="A96" s="103" t="s">
        <v>71</v>
      </c>
      <c r="B96" s="40" t="str">
        <f>CRAT!B86</f>
        <v>NewSolarMID</v>
      </c>
      <c r="C96" s="32"/>
      <c r="D96" s="266" t="str">
        <f>CRAT!D86</f>
        <v>Solar PV</v>
      </c>
      <c r="E96" s="129">
        <v>0</v>
      </c>
      <c r="F96" s="129">
        <v>0</v>
      </c>
      <c r="G96" s="129">
        <v>0</v>
      </c>
      <c r="H96" s="79">
        <v>0</v>
      </c>
      <c r="I96" s="79">
        <v>0</v>
      </c>
      <c r="J96" s="79">
        <v>0</v>
      </c>
      <c r="K96" s="79">
        <v>126400.00000585002</v>
      </c>
      <c r="L96" s="79">
        <v>126112.38726487935</v>
      </c>
      <c r="M96" s="79">
        <v>251536.000011642</v>
      </c>
      <c r="N96" s="79">
        <v>250272.00001158399</v>
      </c>
    </row>
    <row r="97" spans="1:14">
      <c r="A97" s="103" t="s">
        <v>72</v>
      </c>
      <c r="B97" s="40" t="str">
        <f>CRAT!B87</f>
        <v>NewSolar CaISO</v>
      </c>
      <c r="C97" s="32"/>
      <c r="D97" s="266" t="str">
        <f>CRAT!D87</f>
        <v>Solar PV</v>
      </c>
      <c r="E97" s="128">
        <v>0</v>
      </c>
      <c r="F97" s="128">
        <v>0</v>
      </c>
      <c r="G97" s="128">
        <v>0</v>
      </c>
      <c r="H97" s="79">
        <v>0</v>
      </c>
      <c r="I97" s="79">
        <v>144749.96426255003</v>
      </c>
      <c r="J97" s="79">
        <v>144026.21444123724</v>
      </c>
      <c r="K97" s="79">
        <v>143302.46461992449</v>
      </c>
      <c r="L97" s="79">
        <v>142578.71479861185</v>
      </c>
      <c r="M97" s="79">
        <v>141883.914970151</v>
      </c>
      <c r="N97" s="79">
        <v>141160.16514883901</v>
      </c>
    </row>
    <row r="98" spans="1:14">
      <c r="A98" s="103" t="s">
        <v>73</v>
      </c>
      <c r="B98" s="40" t="str">
        <f>CRAT!B88</f>
        <v>NewWind CaISO</v>
      </c>
      <c r="C98" s="32"/>
      <c r="D98" s="266" t="str">
        <f>CRAT!D88</f>
        <v>Wind</v>
      </c>
      <c r="E98" s="128">
        <v>0</v>
      </c>
      <c r="F98" s="128">
        <v>0</v>
      </c>
      <c r="G98" s="128">
        <v>0</v>
      </c>
      <c r="H98" s="79">
        <v>0</v>
      </c>
      <c r="I98" s="79">
        <v>0</v>
      </c>
      <c r="J98" s="79">
        <v>0</v>
      </c>
      <c r="K98" s="79">
        <v>0</v>
      </c>
      <c r="L98" s="79">
        <v>99745.275011799997</v>
      </c>
      <c r="M98" s="79">
        <v>99654.960510149394</v>
      </c>
      <c r="N98" s="79">
        <v>99654.960510149394</v>
      </c>
    </row>
    <row r="99" spans="1:14">
      <c r="A99" s="103" t="s">
        <v>74</v>
      </c>
      <c r="B99" s="40" t="str">
        <f>CRAT!B89</f>
        <v>NewBaseRenewCaISO</v>
      </c>
      <c r="C99" s="32"/>
      <c r="D99" s="266" t="str">
        <f>CRAT!D89</f>
        <v>Biofuels</v>
      </c>
      <c r="E99" s="134">
        <v>0</v>
      </c>
      <c r="F99" s="134">
        <v>0</v>
      </c>
      <c r="G99" s="134">
        <v>0</v>
      </c>
      <c r="H99" s="79">
        <v>0</v>
      </c>
      <c r="I99" s="79">
        <v>0</v>
      </c>
      <c r="J99" s="79">
        <v>0</v>
      </c>
      <c r="K99" s="79">
        <v>0</v>
      </c>
      <c r="L99" s="79">
        <v>0</v>
      </c>
      <c r="M99" s="79">
        <v>0</v>
      </c>
      <c r="N99" s="79">
        <v>131400</v>
      </c>
    </row>
    <row r="100" spans="1:14">
      <c r="A100" s="103" t="s">
        <v>75</v>
      </c>
      <c r="B100" s="40"/>
      <c r="C100" s="32"/>
      <c r="D100" s="266"/>
      <c r="E100" s="228"/>
      <c r="F100" s="228"/>
      <c r="G100" s="228"/>
      <c r="H100" s="81"/>
      <c r="I100" s="81"/>
      <c r="J100" s="81"/>
      <c r="K100" s="81"/>
      <c r="L100" s="81"/>
      <c r="M100" s="81"/>
      <c r="N100" s="81"/>
    </row>
    <row r="101" spans="1:14">
      <c r="A101" s="103" t="s">
        <v>182</v>
      </c>
      <c r="B101" s="40"/>
      <c r="C101" s="32"/>
      <c r="D101" s="266"/>
      <c r="E101" s="228"/>
      <c r="F101" s="228"/>
      <c r="G101" s="228"/>
      <c r="H101" s="118"/>
      <c r="I101" s="118"/>
      <c r="J101" s="118"/>
      <c r="K101" s="118"/>
      <c r="L101" s="118"/>
      <c r="M101" s="118"/>
      <c r="N101" s="118"/>
    </row>
    <row r="102" spans="1:14">
      <c r="A102" s="103" t="s">
        <v>183</v>
      </c>
      <c r="B102" s="40"/>
      <c r="C102" s="32"/>
      <c r="D102" s="266"/>
      <c r="E102" s="129"/>
      <c r="F102" s="129"/>
      <c r="G102" s="129"/>
      <c r="H102" s="118"/>
      <c r="I102" s="118"/>
      <c r="J102" s="118"/>
      <c r="K102" s="118"/>
      <c r="L102" s="118"/>
      <c r="M102" s="118"/>
      <c r="N102" s="118"/>
    </row>
    <row r="103" spans="1:14">
      <c r="A103" s="103" t="s">
        <v>184</v>
      </c>
      <c r="B103" s="40"/>
      <c r="C103" s="32"/>
      <c r="D103" s="266"/>
      <c r="E103" s="128"/>
      <c r="F103" s="128"/>
      <c r="G103" s="128"/>
      <c r="H103" s="118"/>
      <c r="I103" s="118"/>
      <c r="J103" s="118"/>
      <c r="K103" s="118"/>
      <c r="L103" s="118"/>
      <c r="M103" s="118"/>
      <c r="N103" s="118"/>
    </row>
    <row r="104" spans="1:14">
      <c r="A104" s="103" t="s">
        <v>185</v>
      </c>
      <c r="B104" s="40"/>
      <c r="C104" s="32"/>
      <c r="D104" s="266"/>
      <c r="E104" s="129"/>
      <c r="F104" s="129"/>
      <c r="G104" s="129"/>
      <c r="H104" s="118"/>
      <c r="I104" s="118"/>
      <c r="J104" s="118"/>
      <c r="K104" s="118"/>
      <c r="L104" s="118"/>
      <c r="M104" s="118"/>
      <c r="N104" s="118"/>
    </row>
    <row r="105" spans="1:14">
      <c r="A105" s="103" t="s">
        <v>186</v>
      </c>
      <c r="B105" s="40"/>
      <c r="C105" s="32"/>
      <c r="D105" s="266"/>
      <c r="E105" s="129"/>
      <c r="F105" s="129"/>
      <c r="G105" s="129"/>
      <c r="H105" s="118"/>
      <c r="I105" s="118"/>
      <c r="J105" s="118"/>
      <c r="K105" s="118"/>
      <c r="L105" s="118"/>
      <c r="M105" s="118"/>
      <c r="N105" s="118"/>
    </row>
    <row r="106" spans="1:14">
      <c r="A106" s="103" t="s">
        <v>187</v>
      </c>
      <c r="B106" s="40"/>
      <c r="C106" s="32"/>
      <c r="D106" s="266"/>
      <c r="E106" s="128"/>
      <c r="F106" s="128"/>
      <c r="G106" s="128"/>
      <c r="H106" s="118"/>
      <c r="I106" s="118"/>
      <c r="J106" s="118"/>
      <c r="K106" s="118"/>
      <c r="L106" s="118"/>
      <c r="M106" s="118"/>
      <c r="N106" s="118"/>
    </row>
    <row r="107" spans="1:14">
      <c r="A107" s="103" t="s">
        <v>188</v>
      </c>
      <c r="B107" s="40"/>
      <c r="C107" s="32"/>
      <c r="D107" s="266"/>
      <c r="E107" s="128"/>
      <c r="F107" s="128"/>
      <c r="G107" s="128"/>
      <c r="H107" s="118"/>
      <c r="I107" s="118"/>
      <c r="J107" s="118"/>
      <c r="K107" s="118"/>
      <c r="L107" s="118"/>
      <c r="M107" s="118"/>
      <c r="N107" s="118"/>
    </row>
    <row r="108" spans="1:14">
      <c r="A108" s="103" t="s">
        <v>189</v>
      </c>
      <c r="B108" s="40"/>
      <c r="C108" s="32"/>
      <c r="D108" s="266"/>
      <c r="E108" s="134"/>
      <c r="F108" s="134"/>
      <c r="G108" s="134"/>
      <c r="H108" s="118"/>
      <c r="I108" s="118"/>
      <c r="J108" s="118"/>
      <c r="K108" s="118"/>
      <c r="L108" s="118"/>
      <c r="M108" s="118"/>
      <c r="N108" s="118"/>
    </row>
    <row r="109" spans="1:14">
      <c r="A109" s="209" t="s">
        <v>190</v>
      </c>
      <c r="B109" s="40"/>
      <c r="C109" s="32"/>
      <c r="D109" s="266"/>
      <c r="E109" s="228"/>
      <c r="F109" s="228"/>
      <c r="G109" s="228"/>
      <c r="H109" s="118"/>
      <c r="I109" s="118"/>
      <c r="J109" s="118"/>
      <c r="K109" s="118"/>
      <c r="L109" s="118"/>
      <c r="M109" s="118"/>
      <c r="N109" s="118"/>
    </row>
    <row r="110" spans="1:14">
      <c r="A110" s="103">
        <v>16</v>
      </c>
      <c r="B110" s="37" t="s">
        <v>100</v>
      </c>
      <c r="C110" s="36"/>
      <c r="D110" s="63"/>
      <c r="E110" s="228">
        <f t="shared" ref="E110:F110" si="8">SUM(E96:E109)</f>
        <v>0</v>
      </c>
      <c r="F110" s="228">
        <f t="shared" si="8"/>
        <v>0</v>
      </c>
      <c r="G110" s="228">
        <f t="shared" ref="G110" si="9">SUM(G96:G109)</f>
        <v>0</v>
      </c>
      <c r="H110" s="53">
        <f t="shared" ref="H110:N110" si="10">SUM(H96:H109)</f>
        <v>0</v>
      </c>
      <c r="I110" s="53">
        <f t="shared" si="10"/>
        <v>144749.96426255003</v>
      </c>
      <c r="J110" s="53">
        <f t="shared" si="10"/>
        <v>144026.21444123724</v>
      </c>
      <c r="K110" s="53">
        <f t="shared" si="10"/>
        <v>269702.46462577453</v>
      </c>
      <c r="L110" s="53">
        <f t="shared" si="10"/>
        <v>368436.37707529118</v>
      </c>
      <c r="M110" s="53">
        <f t="shared" si="10"/>
        <v>493074.8754919424</v>
      </c>
      <c r="N110" s="53">
        <f t="shared" si="10"/>
        <v>622487.12567057239</v>
      </c>
    </row>
    <row r="111" spans="1:14">
      <c r="A111" s="103"/>
      <c r="B111" s="125"/>
      <c r="C111" s="123"/>
      <c r="D111" s="124"/>
      <c r="E111" s="75"/>
      <c r="F111" s="75"/>
      <c r="G111" s="75"/>
      <c r="H111" s="75"/>
      <c r="I111" s="75"/>
      <c r="J111" s="75"/>
      <c r="K111" s="75"/>
      <c r="L111" s="75"/>
      <c r="M111" s="75"/>
      <c r="N111" s="75"/>
    </row>
    <row r="112" spans="1:14" ht="15" customHeight="1">
      <c r="A112" s="103">
        <v>17</v>
      </c>
      <c r="B112" s="38" t="s">
        <v>151</v>
      </c>
      <c r="C112" s="39"/>
      <c r="D112" s="61"/>
      <c r="E112" s="228">
        <f t="shared" ref="E112:N112" si="11">E110+E92</f>
        <v>0</v>
      </c>
      <c r="F112" s="228">
        <f t="shared" si="11"/>
        <v>0</v>
      </c>
      <c r="G112" s="228">
        <f t="shared" ref="G112" si="12">G110+G92</f>
        <v>0</v>
      </c>
      <c r="H112" s="62">
        <f t="shared" si="11"/>
        <v>0</v>
      </c>
      <c r="I112" s="62">
        <f t="shared" si="11"/>
        <v>544901.96426255035</v>
      </c>
      <c r="J112" s="62">
        <f t="shared" si="11"/>
        <v>1371647.0144412371</v>
      </c>
      <c r="K112" s="62">
        <f t="shared" si="11"/>
        <v>1426563.2646257747</v>
      </c>
      <c r="L112" s="62">
        <f t="shared" si="11"/>
        <v>1517303.5770752914</v>
      </c>
      <c r="M112" s="62">
        <f t="shared" si="11"/>
        <v>1625874.8754919423</v>
      </c>
      <c r="N112" s="62">
        <f t="shared" si="11"/>
        <v>1755287.1256705723</v>
      </c>
    </row>
    <row r="113" spans="1:14" ht="15" customHeight="1">
      <c r="A113" s="103"/>
      <c r="B113" s="86"/>
      <c r="C113" s="87"/>
      <c r="D113" s="16"/>
      <c r="E113" s="256"/>
      <c r="F113" s="256"/>
      <c r="G113" s="256"/>
      <c r="H113" s="58"/>
      <c r="I113" s="58"/>
      <c r="J113" s="58"/>
      <c r="K113" s="58"/>
      <c r="L113" s="58"/>
      <c r="M113" s="58"/>
      <c r="N113" s="58"/>
    </row>
    <row r="114" spans="1:14" ht="15" customHeight="1">
      <c r="A114" s="103" t="s">
        <v>240</v>
      </c>
      <c r="B114" s="37" t="s">
        <v>246</v>
      </c>
      <c r="C114" s="223"/>
      <c r="D114" s="224"/>
      <c r="E114" s="228"/>
      <c r="F114" s="228"/>
      <c r="G114" s="228"/>
      <c r="H114" s="225"/>
      <c r="I114" s="225"/>
      <c r="J114" s="225"/>
      <c r="K114" s="225"/>
      <c r="L114" s="225"/>
      <c r="M114" s="225"/>
      <c r="N114" s="225"/>
    </row>
    <row r="115" spans="1:14" ht="15" customHeight="1">
      <c r="A115" s="103"/>
      <c r="B115" s="132"/>
      <c r="C115" s="87"/>
      <c r="D115" s="16"/>
      <c r="E115" s="58"/>
      <c r="F115" s="58"/>
      <c r="G115" s="58"/>
      <c r="H115" s="58"/>
      <c r="I115" s="58"/>
      <c r="J115" s="58"/>
      <c r="K115" s="58"/>
      <c r="L115" s="58"/>
      <c r="M115" s="58"/>
      <c r="N115" s="58"/>
    </row>
    <row r="116" spans="1:14" ht="18.75">
      <c r="A116" s="103"/>
      <c r="B116" s="211" t="s">
        <v>213</v>
      </c>
      <c r="D116" s="16"/>
      <c r="E116" s="66"/>
      <c r="F116" s="66"/>
      <c r="G116" s="66"/>
      <c r="H116" s="66"/>
      <c r="I116" s="66"/>
      <c r="J116" s="66"/>
      <c r="K116" s="66"/>
      <c r="L116" s="66"/>
      <c r="M116" s="66"/>
      <c r="N116" s="66"/>
    </row>
    <row r="117" spans="1:14">
      <c r="A117" s="103"/>
      <c r="B117" s="22"/>
      <c r="C117" s="26"/>
      <c r="D117" s="22"/>
    </row>
    <row r="118" spans="1:14">
      <c r="A118" s="103"/>
      <c r="B118" s="16"/>
      <c r="C118" s="17"/>
      <c r="D118" s="140"/>
      <c r="E118" s="50" t="s">
        <v>15</v>
      </c>
      <c r="F118" s="50" t="s">
        <v>16</v>
      </c>
      <c r="G118" s="50" t="s">
        <v>18</v>
      </c>
      <c r="H118" s="50" t="s">
        <v>19</v>
      </c>
      <c r="I118" s="50" t="s">
        <v>22</v>
      </c>
      <c r="J118" s="50" t="s">
        <v>23</v>
      </c>
      <c r="K118" s="50" t="s">
        <v>25</v>
      </c>
      <c r="L118" s="50" t="s">
        <v>26</v>
      </c>
      <c r="M118" s="50" t="s">
        <v>27</v>
      </c>
      <c r="N118" s="50" t="s">
        <v>28</v>
      </c>
    </row>
    <row r="119" spans="1:14">
      <c r="A119" s="103">
        <v>18</v>
      </c>
      <c r="B119" s="38" t="s">
        <v>214</v>
      </c>
      <c r="C119" s="67"/>
      <c r="D119" s="139"/>
      <c r="E119" s="128">
        <v>1944959</v>
      </c>
      <c r="F119" s="128">
        <v>1955719</v>
      </c>
      <c r="G119" s="128">
        <v>1361137</v>
      </c>
      <c r="H119" s="79">
        <v>1323726.8966810005</v>
      </c>
      <c r="I119" s="79">
        <v>1080594.2640326698</v>
      </c>
      <c r="J119" s="79">
        <v>1077206.4926580598</v>
      </c>
      <c r="K119" s="79">
        <v>1050801.0437828</v>
      </c>
      <c r="L119" s="79">
        <v>1063684.4954667001</v>
      </c>
      <c r="M119" s="79">
        <v>1021013.2106909791</v>
      </c>
      <c r="N119" s="85">
        <v>1118359.2873921208</v>
      </c>
    </row>
    <row r="120" spans="1:14" ht="15" customHeight="1">
      <c r="A120" s="103" t="s">
        <v>295</v>
      </c>
      <c r="B120" s="38" t="s">
        <v>296</v>
      </c>
      <c r="C120" s="223"/>
      <c r="D120" s="224"/>
      <c r="E120" s="267">
        <v>976585</v>
      </c>
      <c r="F120" s="267">
        <v>1087230</v>
      </c>
      <c r="G120" s="267">
        <v>986436</v>
      </c>
      <c r="H120" s="225">
        <v>665201.50199595001</v>
      </c>
      <c r="I120" s="225">
        <v>641751.79952233995</v>
      </c>
      <c r="J120" s="225">
        <v>643057.66493881005</v>
      </c>
      <c r="K120" s="225">
        <v>641951.66405445</v>
      </c>
      <c r="L120" s="225">
        <v>639685.99469603994</v>
      </c>
      <c r="M120" s="225">
        <v>678544.09009207005</v>
      </c>
      <c r="N120" s="225">
        <v>660001.08737387997</v>
      </c>
    </row>
    <row r="121" spans="1:14" ht="15" customHeight="1">
      <c r="A121" s="103"/>
      <c r="C121" s="87"/>
      <c r="D121" s="16"/>
      <c r="E121" s="58"/>
      <c r="F121" s="58"/>
      <c r="H121" s="58"/>
      <c r="I121" s="58"/>
      <c r="J121" s="58"/>
      <c r="K121" s="58"/>
      <c r="L121" s="58"/>
      <c r="M121" s="58"/>
      <c r="N121" s="58"/>
    </row>
    <row r="122" spans="1:14" ht="18.75">
      <c r="A122" s="103"/>
      <c r="B122" s="213" t="s">
        <v>13</v>
      </c>
      <c r="D122" s="16"/>
      <c r="E122" s="58"/>
      <c r="F122" s="58"/>
      <c r="G122" s="58"/>
      <c r="H122" s="58"/>
      <c r="I122" s="58"/>
      <c r="J122" s="58"/>
      <c r="K122" s="58"/>
      <c r="L122" s="58"/>
      <c r="M122" s="58"/>
      <c r="N122" s="58"/>
    </row>
    <row r="123" spans="1:14">
      <c r="A123" s="103"/>
      <c r="B123" s="16"/>
      <c r="D123" s="16"/>
      <c r="E123" s="50" t="s">
        <v>15</v>
      </c>
      <c r="F123" s="50" t="s">
        <v>16</v>
      </c>
      <c r="G123" s="50" t="s">
        <v>18</v>
      </c>
      <c r="H123" s="50" t="s">
        <v>19</v>
      </c>
      <c r="I123" s="50" t="s">
        <v>22</v>
      </c>
      <c r="J123" s="50" t="s">
        <v>23</v>
      </c>
      <c r="K123" s="50" t="s">
        <v>25</v>
      </c>
      <c r="L123" s="50" t="s">
        <v>26</v>
      </c>
      <c r="M123" s="50" t="s">
        <v>27</v>
      </c>
      <c r="N123" s="50" t="s">
        <v>28</v>
      </c>
    </row>
    <row r="124" spans="1:14">
      <c r="A124" s="103">
        <v>19</v>
      </c>
      <c r="B124" s="37" t="s">
        <v>241</v>
      </c>
      <c r="C124" s="32"/>
      <c r="D124" s="67"/>
      <c r="E124" s="114">
        <f t="shared" ref="E124:N124" si="13">E77+E112+E114</f>
        <v>2453348.7601390001</v>
      </c>
      <c r="F124" s="114">
        <f t="shared" si="13"/>
        <v>2325812.4614348286</v>
      </c>
      <c r="G124" s="114">
        <f t="shared" si="13"/>
        <v>2877106.6490000002</v>
      </c>
      <c r="H124" s="222">
        <f t="shared" si="13"/>
        <v>2764007.441585762</v>
      </c>
      <c r="I124" s="222">
        <f t="shared" si="13"/>
        <v>3113837.6573400381</v>
      </c>
      <c r="J124" s="222">
        <f t="shared" si="13"/>
        <v>3146215.2380365049</v>
      </c>
      <c r="K124" s="222">
        <f t="shared" si="13"/>
        <v>3190814.0889607724</v>
      </c>
      <c r="L124" s="222">
        <f t="shared" si="13"/>
        <v>3238555.0468915682</v>
      </c>
      <c r="M124" s="222">
        <f t="shared" si="13"/>
        <v>3253777.9448614996</v>
      </c>
      <c r="N124" s="222">
        <f t="shared" si="13"/>
        <v>3278149.0006681569</v>
      </c>
    </row>
    <row r="125" spans="1:14">
      <c r="A125" s="103" t="s">
        <v>227</v>
      </c>
      <c r="B125" s="155" t="s">
        <v>245</v>
      </c>
      <c r="C125" s="32"/>
      <c r="D125" s="67"/>
      <c r="E125" s="114">
        <f t="shared" ref="E125:N125" si="14">E74</f>
        <v>439349</v>
      </c>
      <c r="F125" s="114">
        <f t="shared" si="14"/>
        <v>404207.1104348285</v>
      </c>
      <c r="G125" s="114">
        <f t="shared" si="14"/>
        <v>403426.46600000001</v>
      </c>
      <c r="H125" s="222">
        <f t="shared" si="14"/>
        <v>573453.49957725173</v>
      </c>
      <c r="I125" s="222">
        <f t="shared" si="14"/>
        <v>571118.73208021699</v>
      </c>
      <c r="J125" s="222">
        <f t="shared" si="14"/>
        <v>568795.63842066738</v>
      </c>
      <c r="K125" s="222">
        <f t="shared" si="14"/>
        <v>566484.16022914229</v>
      </c>
      <c r="L125" s="222">
        <f t="shared" si="14"/>
        <v>512484.23942842445</v>
      </c>
      <c r="M125" s="222">
        <f t="shared" si="14"/>
        <v>461995.81823171023</v>
      </c>
      <c r="N125" s="222">
        <f t="shared" si="14"/>
        <v>459718.83913097926</v>
      </c>
    </row>
    <row r="126" spans="1:14">
      <c r="A126" s="103">
        <v>20</v>
      </c>
      <c r="B126" s="37" t="s">
        <v>297</v>
      </c>
      <c r="C126" s="32"/>
      <c r="D126" s="67"/>
      <c r="E126" s="114">
        <f>E119-E120</f>
        <v>968374</v>
      </c>
      <c r="F126" s="114">
        <f>F119-F120</f>
        <v>868489</v>
      </c>
      <c r="G126" s="114">
        <f>G119-G120</f>
        <v>374701</v>
      </c>
      <c r="H126" s="222">
        <f t="shared" ref="H126:N126" si="15">H119-H120</f>
        <v>658525.39468505047</v>
      </c>
      <c r="I126" s="222">
        <f t="shared" si="15"/>
        <v>438842.46451032988</v>
      </c>
      <c r="J126" s="222">
        <f t="shared" si="15"/>
        <v>434148.82771924976</v>
      </c>
      <c r="K126" s="222">
        <f t="shared" si="15"/>
        <v>408849.37972834997</v>
      </c>
      <c r="L126" s="222">
        <f t="shared" si="15"/>
        <v>423998.50077066012</v>
      </c>
      <c r="M126" s="222">
        <f t="shared" si="15"/>
        <v>342469.1205989091</v>
      </c>
      <c r="N126" s="222">
        <f t="shared" si="15"/>
        <v>458358.20001824084</v>
      </c>
    </row>
    <row r="127" spans="1:14">
      <c r="A127" s="217">
        <v>21</v>
      </c>
      <c r="B127" s="37" t="s">
        <v>228</v>
      </c>
      <c r="C127" s="32"/>
      <c r="D127" s="61"/>
      <c r="E127" s="114">
        <f t="shared" ref="E127:N127" si="16">E124-E125+E126</f>
        <v>2982373.7601390001</v>
      </c>
      <c r="F127" s="114">
        <f t="shared" si="16"/>
        <v>2790094.3509999998</v>
      </c>
      <c r="G127" s="114">
        <f t="shared" si="16"/>
        <v>2848381.1830000002</v>
      </c>
      <c r="H127" s="222">
        <f t="shared" si="16"/>
        <v>2849079.3366935607</v>
      </c>
      <c r="I127" s="222">
        <f t="shared" si="16"/>
        <v>2981561.3897701511</v>
      </c>
      <c r="J127" s="222">
        <f t="shared" si="16"/>
        <v>3011568.4273350872</v>
      </c>
      <c r="K127" s="222">
        <f t="shared" si="16"/>
        <v>3033179.3084599799</v>
      </c>
      <c r="L127" s="222">
        <f t="shared" si="16"/>
        <v>3150069.3082338041</v>
      </c>
      <c r="M127" s="222">
        <f t="shared" si="16"/>
        <v>3134251.2472286983</v>
      </c>
      <c r="N127" s="222">
        <f t="shared" si="16"/>
        <v>3276788.3615554189</v>
      </c>
    </row>
    <row r="128" spans="1:14">
      <c r="A128" s="103">
        <v>22</v>
      </c>
      <c r="B128" s="37" t="s">
        <v>92</v>
      </c>
      <c r="C128" s="32"/>
      <c r="D128" s="61"/>
      <c r="E128" s="114">
        <f t="shared" ref="E128:N128" si="17">E17</f>
        <v>2676773.8764</v>
      </c>
      <c r="F128" s="114">
        <f t="shared" si="17"/>
        <v>2695948.7025000001</v>
      </c>
      <c r="G128" s="114">
        <f t="shared" si="17"/>
        <v>2658170.327</v>
      </c>
      <c r="H128" s="62">
        <f t="shared" si="17"/>
        <v>2797993.7748029642</v>
      </c>
      <c r="I128" s="62">
        <f t="shared" si="17"/>
        <v>2811291.0236290153</v>
      </c>
      <c r="J128" s="62">
        <f t="shared" si="17"/>
        <v>2832473.8373071761</v>
      </c>
      <c r="K128" s="62">
        <f t="shared" si="17"/>
        <v>2856251.0964054968</v>
      </c>
      <c r="L128" s="62">
        <f t="shared" si="17"/>
        <v>2885640.474493688</v>
      </c>
      <c r="M128" s="62">
        <f t="shared" si="17"/>
        <v>2904934.641986819</v>
      </c>
      <c r="N128" s="62">
        <f t="shared" si="17"/>
        <v>2933262.4294979507</v>
      </c>
    </row>
    <row r="129" spans="1:14">
      <c r="A129" s="103">
        <v>23</v>
      </c>
      <c r="B129" s="37" t="s">
        <v>229</v>
      </c>
      <c r="C129" s="32"/>
      <c r="D129" s="67"/>
      <c r="E129" s="114">
        <f>E127-E128</f>
        <v>305599.88373900019</v>
      </c>
      <c r="F129" s="114">
        <f>F127-F128</f>
        <v>94145.648499999661</v>
      </c>
      <c r="G129" s="114">
        <f t="shared" ref="G129:N129" si="18">G127-G128</f>
        <v>190210.85600000015</v>
      </c>
      <c r="H129" s="62">
        <f>H127-H128</f>
        <v>51085.561890596524</v>
      </c>
      <c r="I129" s="62">
        <f t="shared" si="18"/>
        <v>170270.3661411358</v>
      </c>
      <c r="J129" s="62">
        <f t="shared" si="18"/>
        <v>179094.59002791112</v>
      </c>
      <c r="K129" s="62">
        <f t="shared" si="18"/>
        <v>176928.21205448313</v>
      </c>
      <c r="L129" s="62">
        <f t="shared" si="18"/>
        <v>264428.8337401161</v>
      </c>
      <c r="M129" s="62">
        <f t="shared" si="18"/>
        <v>229316.60524187936</v>
      </c>
      <c r="N129" s="62">
        <f t="shared" si="18"/>
        <v>343525.93205746822</v>
      </c>
    </row>
    <row r="130" spans="1:14">
      <c r="A130" s="103"/>
    </row>
    <row r="131" spans="1:14">
      <c r="A131" s="103"/>
    </row>
    <row r="132" spans="1:14">
      <c r="A132" s="103"/>
    </row>
    <row r="133" spans="1:14">
      <c r="A133" s="103"/>
    </row>
    <row r="134" spans="1:14">
      <c r="A134" s="103"/>
    </row>
    <row r="135" spans="1:14">
      <c r="A135" s="103"/>
    </row>
    <row r="136" spans="1:14">
      <c r="A136" s="103"/>
    </row>
    <row r="137" spans="1:14">
      <c r="A137" s="103"/>
    </row>
    <row r="138" spans="1:14">
      <c r="A138" s="103"/>
    </row>
    <row r="139" spans="1:14">
      <c r="A139" s="103"/>
    </row>
    <row r="140" spans="1:14">
      <c r="A140" s="103"/>
    </row>
  </sheetData>
  <dataConsolidate/>
  <mergeCells count="1">
    <mergeCell ref="E9:F9"/>
  </mergeCells>
  <printOptions horizontalCentered="1"/>
  <pageMargins left="0.44" right="0.5" top="0.52" bottom="0.42" header="0.52" footer="0.4"/>
  <pageSetup scale="36" pageOrder="overThenDown" orientation="portrait" r:id="rId1"/>
  <headerFooter alignWithMargins="0"/>
  <ignoredErrors>
    <ignoredError sqref="E51:N51 E40:N40 E26:N26 E10:N10 E58:N58 E86:N86 E95:N95 E118:N118 E123:N123"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2"/>
    <pageSetUpPr fitToPage="1"/>
  </sheetPr>
  <dimension ref="A1:N122"/>
  <sheetViews>
    <sheetView showGridLines="0" view="pageBreakPreview" topLeftCell="A57" zoomScale="85" zoomScaleNormal="55" zoomScaleSheetLayoutView="85" workbookViewId="0">
      <selection activeCell="G83" sqref="G83:G84"/>
    </sheetView>
  </sheetViews>
  <sheetFormatPr defaultColWidth="9" defaultRowHeight="15.75"/>
  <cols>
    <col min="1" max="1" width="9" style="107"/>
    <col min="2" max="2" width="67.25" style="7" customWidth="1"/>
    <col min="3" max="3" width="15" style="7" customWidth="1"/>
    <col min="4" max="4" width="19.125" style="7" customWidth="1"/>
    <col min="5" max="14" width="9.75" style="3" customWidth="1"/>
    <col min="15" max="127" width="7.125" style="1" customWidth="1"/>
    <col min="128" max="16384" width="9" style="1"/>
  </cols>
  <sheetData>
    <row r="1" spans="1:14">
      <c r="B1" s="16" t="s">
        <v>20</v>
      </c>
      <c r="C1" s="16"/>
    </row>
    <row r="2" spans="1:14">
      <c r="B2" s="16" t="s">
        <v>21</v>
      </c>
      <c r="C2" s="16"/>
    </row>
    <row r="3" spans="1:14" s="2" customFormat="1">
      <c r="A3" s="107"/>
      <c r="B3" s="86" t="s">
        <v>194</v>
      </c>
      <c r="C3" s="17"/>
      <c r="D3" s="13"/>
    </row>
    <row r="4" spans="1:14" s="2" customFormat="1">
      <c r="A4" s="107"/>
      <c r="B4" s="21" t="s">
        <v>159</v>
      </c>
      <c r="C4" s="17"/>
      <c r="D4" s="12"/>
    </row>
    <row r="5" spans="1:14" s="2" customFormat="1">
      <c r="A5" s="107"/>
      <c r="B5" s="207" t="s">
        <v>165</v>
      </c>
      <c r="C5" s="17"/>
      <c r="D5" s="12"/>
    </row>
    <row r="6" spans="1:14" s="2" customFormat="1">
      <c r="A6" s="107"/>
      <c r="B6" s="12"/>
      <c r="D6" s="12"/>
    </row>
    <row r="7" spans="1:14" s="2" customFormat="1" ht="15.75" customHeight="1">
      <c r="A7" s="107"/>
      <c r="B7" s="106" t="s">
        <v>96</v>
      </c>
      <c r="C7" s="7"/>
      <c r="D7" s="7"/>
      <c r="E7" s="8"/>
      <c r="F7" s="8"/>
      <c r="G7" s="8"/>
      <c r="I7" s="4"/>
      <c r="J7" s="4"/>
      <c r="K7" s="4"/>
      <c r="L7" s="4"/>
      <c r="M7" s="4"/>
      <c r="N7" s="4"/>
    </row>
    <row r="8" spans="1:14" s="2" customFormat="1">
      <c r="A8" s="107"/>
      <c r="B8" s="16"/>
      <c r="C8" s="9"/>
      <c r="D8" s="16"/>
      <c r="E8" s="42"/>
      <c r="F8" s="42"/>
      <c r="G8" s="42"/>
      <c r="H8" s="42"/>
      <c r="I8" s="42"/>
      <c r="J8" s="43" t="s">
        <v>1</v>
      </c>
      <c r="K8" s="44"/>
      <c r="L8" s="44"/>
      <c r="M8" s="44"/>
      <c r="N8" s="44"/>
    </row>
    <row r="9" spans="1:14" s="2" customFormat="1">
      <c r="A9" s="107"/>
      <c r="B9" s="9"/>
      <c r="C9" s="9"/>
      <c r="D9" s="16"/>
      <c r="E9" s="58" t="s">
        <v>77</v>
      </c>
      <c r="F9" s="58"/>
      <c r="G9" s="47"/>
      <c r="H9" s="48"/>
      <c r="I9" s="48"/>
      <c r="J9" s="49"/>
      <c r="K9" s="45"/>
      <c r="L9" s="45"/>
      <c r="M9" s="45"/>
      <c r="N9" s="45"/>
    </row>
    <row r="10" spans="1:14" ht="15.75" customHeight="1">
      <c r="B10" s="211" t="s">
        <v>215</v>
      </c>
      <c r="C10" s="18"/>
      <c r="D10" s="17"/>
      <c r="E10" s="58" t="s">
        <v>216</v>
      </c>
      <c r="F10" s="58"/>
      <c r="G10" s="57"/>
      <c r="H10" s="57"/>
      <c r="I10" s="57"/>
      <c r="J10" s="57"/>
      <c r="K10" s="57"/>
      <c r="L10" s="57"/>
      <c r="M10" s="57"/>
      <c r="N10" s="57"/>
    </row>
    <row r="11" spans="1:14" ht="15.75" customHeight="1">
      <c r="B11" s="22" t="s">
        <v>205</v>
      </c>
      <c r="C11" s="26"/>
      <c r="D11" s="22"/>
      <c r="G11" s="58"/>
      <c r="H11" s="58"/>
      <c r="I11" s="58"/>
      <c r="J11" s="58"/>
      <c r="K11" s="58"/>
      <c r="L11" s="58"/>
      <c r="M11" s="58"/>
      <c r="N11" s="58"/>
    </row>
    <row r="12" spans="1:14">
      <c r="A12" s="103"/>
      <c r="B12" s="27" t="s">
        <v>40</v>
      </c>
      <c r="C12" s="17"/>
      <c r="D12" s="60" t="s">
        <v>93</v>
      </c>
      <c r="E12" s="50" t="s">
        <v>15</v>
      </c>
      <c r="F12" s="50" t="s">
        <v>16</v>
      </c>
      <c r="G12" s="50" t="s">
        <v>18</v>
      </c>
      <c r="H12" s="50" t="s">
        <v>19</v>
      </c>
      <c r="I12" s="50" t="s">
        <v>22</v>
      </c>
      <c r="J12" s="50" t="s">
        <v>23</v>
      </c>
      <c r="K12" s="50" t="s">
        <v>25</v>
      </c>
      <c r="L12" s="50" t="s">
        <v>26</v>
      </c>
      <c r="M12" s="50" t="s">
        <v>27</v>
      </c>
      <c r="N12" s="50" t="s">
        <v>28</v>
      </c>
    </row>
    <row r="13" spans="1:14">
      <c r="A13" s="103" t="s">
        <v>79</v>
      </c>
      <c r="B13" s="10" t="str">
        <f>CRAT!B26</f>
        <v>Woodland1</v>
      </c>
      <c r="C13" s="141"/>
      <c r="D13" s="273">
        <v>0.48420000000000002</v>
      </c>
      <c r="E13" s="274">
        <f>$D13*EBT!E27/1000000</f>
        <v>3.4629838740000002E-2</v>
      </c>
      <c r="F13" s="274">
        <f>$D13*EBT!F27/1000000</f>
        <v>4.5708334739999995E-2</v>
      </c>
      <c r="G13" s="274">
        <f>$D13*EBT!G27/1000000</f>
        <v>7.1687262600000001E-3</v>
      </c>
      <c r="H13" s="273">
        <f>$D13*EBT!H27/1000000</f>
        <v>1.8141368846301721E-2</v>
      </c>
      <c r="I13" s="273">
        <f>$D13*EBT!I27/1000000</f>
        <v>2.4153343570304714E-2</v>
      </c>
      <c r="J13" s="273">
        <f>$D13*EBT!J27/1000000</f>
        <v>2.1256464645849096E-2</v>
      </c>
      <c r="K13" s="273">
        <f>$D13*EBT!K27/1000000</f>
        <v>1.5125215764125684E-2</v>
      </c>
      <c r="L13" s="273">
        <f>$D13*EBT!L27/1000000</f>
        <v>3.6040431421345588E-2</v>
      </c>
      <c r="M13" s="273">
        <f>$D13*EBT!M27/1000000</f>
        <v>8.6748509161590128E-3</v>
      </c>
      <c r="N13" s="273">
        <f>$D13*EBT!N27/1000000</f>
        <v>1.4492861787872E-2</v>
      </c>
    </row>
    <row r="14" spans="1:14">
      <c r="A14" s="103" t="s">
        <v>80</v>
      </c>
      <c r="B14" s="28" t="str">
        <f>CRAT!B27</f>
        <v>Woodland2</v>
      </c>
      <c r="C14" s="141"/>
      <c r="D14" s="273">
        <v>0.46410000000000001</v>
      </c>
      <c r="E14" s="275">
        <f>$D14*EBT!E28/1000000</f>
        <v>0.11306441328</v>
      </c>
      <c r="F14" s="275">
        <f>$D14*EBT!F28/1000000</f>
        <v>9.1825944209999996E-2</v>
      </c>
      <c r="G14" s="275">
        <f>$D14*EBT!G28/1000000</f>
        <v>0.11838151416000001</v>
      </c>
      <c r="H14" s="276">
        <f>$D14*EBT!H28/1000000</f>
        <v>0.13316365994266252</v>
      </c>
      <c r="I14" s="276">
        <f>$D14*EBT!I28/1000000</f>
        <v>0.13599908001591446</v>
      </c>
      <c r="J14" s="276">
        <f>$D14*EBT!J28/1000000</f>
        <v>0.13693019565721343</v>
      </c>
      <c r="K14" s="276">
        <f>$D14*EBT!K28/1000000</f>
        <v>0.13610194828819899</v>
      </c>
      <c r="L14" s="276">
        <f>$D14*EBT!L28/1000000</f>
        <v>0.12158532265712522</v>
      </c>
      <c r="M14" s="276">
        <f>$D14*EBT!M28/1000000</f>
        <v>0.14614213915560223</v>
      </c>
      <c r="N14" s="276">
        <f>$D14*EBT!N28/1000000</f>
        <v>0.1517753351272644</v>
      </c>
    </row>
    <row r="15" spans="1:14">
      <c r="A15" s="103" t="s">
        <v>81</v>
      </c>
      <c r="B15" s="28" t="str">
        <f>CRAT!B28</f>
        <v>Woodland3</v>
      </c>
      <c r="C15" s="141"/>
      <c r="D15" s="273">
        <v>0.43790000000000001</v>
      </c>
      <c r="E15" s="275">
        <f>$D15*EBT!E29/1000000</f>
        <v>1.8700519500000002E-2</v>
      </c>
      <c r="F15" s="275">
        <f>$D15*EBT!F29/1000000</f>
        <v>1.7642509310000002E-2</v>
      </c>
      <c r="G15" s="275">
        <f>$D15*EBT!G29/1000000</f>
        <v>2.2271550210000001E-2</v>
      </c>
      <c r="H15" s="276">
        <f>$D15*EBT!H29/1000000</f>
        <v>2.3465269421656762E-2</v>
      </c>
      <c r="I15" s="276">
        <f>$D15*EBT!I29/1000000</f>
        <v>2.0041319223875437E-2</v>
      </c>
      <c r="J15" s="276">
        <f>$D15*EBT!J29/1000000</f>
        <v>2.2093889057809259E-2</v>
      </c>
      <c r="K15" s="276">
        <f>$D15*EBT!K29/1000000</f>
        <v>2.5220974955918081E-2</v>
      </c>
      <c r="L15" s="276">
        <f>$D15*EBT!L29/1000000</f>
        <v>2.4951723066522196E-2</v>
      </c>
      <c r="M15" s="276">
        <f>$D15*EBT!M29/1000000</f>
        <v>2.258839335926241E-2</v>
      </c>
      <c r="N15" s="276">
        <f>$D15*EBT!N29/1000000</f>
        <v>2.8863781324148449E-2</v>
      </c>
    </row>
    <row r="16" spans="1:14">
      <c r="A16" s="103" t="s">
        <v>82</v>
      </c>
      <c r="B16" s="10" t="str">
        <f>CRAT!B29</f>
        <v>Ripon1</v>
      </c>
      <c r="C16" s="141"/>
      <c r="D16" s="273">
        <v>0.5726</v>
      </c>
      <c r="E16" s="274">
        <f>$D16*EBT!E30/1000000</f>
        <v>1.037934842E-2</v>
      </c>
      <c r="F16" s="274">
        <f>$D16*EBT!F30/1000000</f>
        <v>7.9084649000000003E-3</v>
      </c>
      <c r="G16" s="274">
        <f>$D16*EBT!G30/1000000</f>
        <v>4.6936021999999999E-3</v>
      </c>
      <c r="H16" s="273">
        <f>$D16*EBT!H30/1000000</f>
        <v>7.9156550872088345E-3</v>
      </c>
      <c r="I16" s="273">
        <f>$D16*EBT!I30/1000000</f>
        <v>8.9927093587878256E-3</v>
      </c>
      <c r="J16" s="273">
        <f>$D16*EBT!J30/1000000</f>
        <v>9.3988658953468585E-3</v>
      </c>
      <c r="K16" s="273">
        <f>$D16*EBT!K30/1000000</f>
        <v>6.5522618000000005E-3</v>
      </c>
      <c r="L16" s="273">
        <f>$D16*EBT!L30/1000000</f>
        <v>8.5455825787462917E-3</v>
      </c>
      <c r="M16" s="273">
        <f>$D16*EBT!M30/1000000</f>
        <v>5.6682396338679168E-3</v>
      </c>
      <c r="N16" s="273">
        <f>$D16*EBT!N30/1000000</f>
        <v>9.1013923259275521E-3</v>
      </c>
    </row>
    <row r="17" spans="1:14">
      <c r="A17" s="103" t="s">
        <v>83</v>
      </c>
      <c r="B17" s="31" t="str">
        <f>CRAT!B30</f>
        <v>Ripon2</v>
      </c>
      <c r="C17" s="141"/>
      <c r="D17" s="273">
        <v>0.56859999999999999</v>
      </c>
      <c r="E17" s="277">
        <f>$D17*EBT!E31/1000000</f>
        <v>8.8436632400000006E-3</v>
      </c>
      <c r="F17" s="277">
        <f>$D17*EBT!F31/1000000</f>
        <v>4.7685638999999998E-3</v>
      </c>
      <c r="G17" s="277">
        <f>$D17*EBT!G31/1000000</f>
        <v>2.1304873400000003E-3</v>
      </c>
      <c r="H17" s="278">
        <f>$D17*EBT!H31/1000000</f>
        <v>7.1605975504930855E-3</v>
      </c>
      <c r="I17" s="278">
        <f>$D17*EBT!I31/1000000</f>
        <v>6.8252947015721823E-3</v>
      </c>
      <c r="J17" s="278">
        <f>$D17*EBT!J31/1000000</f>
        <v>7.7417936644829169E-3</v>
      </c>
      <c r="K17" s="278">
        <f>$D17*EBT!K31/1000000</f>
        <v>7.9234075663143135E-3</v>
      </c>
      <c r="L17" s="278">
        <f>$D17*EBT!L31/1000000</f>
        <v>7.849439538373101E-3</v>
      </c>
      <c r="M17" s="278">
        <f>$D17*EBT!M31/1000000</f>
        <v>6.2934742059128105E-3</v>
      </c>
      <c r="N17" s="278">
        <f>$D17*EBT!N31/1000000</f>
        <v>7.7340513964213138E-3</v>
      </c>
    </row>
    <row r="18" spans="1:14">
      <c r="A18" s="103" t="s">
        <v>84</v>
      </c>
      <c r="B18" s="31" t="str">
        <f>CRAT!B31</f>
        <v>McClure1</v>
      </c>
      <c r="C18" s="141"/>
      <c r="D18" s="273">
        <v>1.0668</v>
      </c>
      <c r="E18" s="277">
        <f>$D18*EBT!E32/1000000</f>
        <v>1.4633295599999999E-3</v>
      </c>
      <c r="F18" s="277">
        <f>$D18*EBT!F32/1000000</f>
        <v>1.49319996E-3</v>
      </c>
      <c r="G18" s="277">
        <f>$D18*EBT!G32/1000000</f>
        <v>9.5979996000000007E-4</v>
      </c>
      <c r="H18" s="278">
        <f>$D18*EBT!H32/1000000</f>
        <v>1.6002E-3</v>
      </c>
      <c r="I18" s="278">
        <f>$D18*EBT!I32/1000000</f>
        <v>1.6610075999999999E-3</v>
      </c>
      <c r="J18" s="278">
        <f>$D18*EBT!J32/1000000</f>
        <v>1.621536E-3</v>
      </c>
      <c r="K18" s="278">
        <f>$D18*EBT!K32/1000000</f>
        <v>1.6002E-3</v>
      </c>
      <c r="L18" s="278">
        <f>$D18*EBT!L32/1000000</f>
        <v>1.6850105999999998E-3</v>
      </c>
      <c r="M18" s="278">
        <f>$D18*EBT!M32/1000000</f>
        <v>1.6428719999999999E-3</v>
      </c>
      <c r="N18" s="278">
        <f>$D18*EBT!N32/1000000</f>
        <v>1.6428719999999999E-3</v>
      </c>
    </row>
    <row r="19" spans="1:14">
      <c r="A19" s="103" t="s">
        <v>85</v>
      </c>
      <c r="B19" s="31" t="str">
        <f>CRAT!B32</f>
        <v>McClure2</v>
      </c>
      <c r="C19" s="272"/>
      <c r="D19" s="308">
        <v>0.76319999999999999</v>
      </c>
      <c r="E19" s="277">
        <f>$D19*EBT!E33/1000000</f>
        <v>1.5357873600000001E-3</v>
      </c>
      <c r="F19" s="277">
        <f>$D19*EBT!F33/1000000</f>
        <v>1.1544163199999997E-3</v>
      </c>
      <c r="G19" s="277">
        <f>$D19*EBT!G33/1000000</f>
        <v>8.7363504000000005E-4</v>
      </c>
      <c r="H19" s="278">
        <f>$D19*EBT!H33/1000000</f>
        <v>1.556928E-3</v>
      </c>
      <c r="I19" s="278">
        <f>$D19*EBT!I33/1000000</f>
        <v>1.6179839999999998E-3</v>
      </c>
      <c r="J19" s="278">
        <f>$D19*EBT!J33/1000000</f>
        <v>1.556928E-3</v>
      </c>
      <c r="K19" s="278">
        <f>$D19*EBT!K33/1000000</f>
        <v>1.556928E-3</v>
      </c>
      <c r="L19" s="278">
        <f>$D19*EBT!L33/1000000</f>
        <v>1.556928E-3</v>
      </c>
      <c r="M19" s="278">
        <f>$D19*EBT!M33/1000000</f>
        <v>1.778256E-3</v>
      </c>
      <c r="N19" s="278">
        <f>$D19*EBT!N33/1000000</f>
        <v>1.6179839999999998E-3</v>
      </c>
    </row>
    <row r="20" spans="1:14">
      <c r="A20" s="103" t="s">
        <v>86</v>
      </c>
      <c r="B20" s="31" t="str">
        <f>CRAT!B34</f>
        <v>Lodi Energy Center</v>
      </c>
      <c r="C20" s="272"/>
      <c r="D20" s="308">
        <v>0.39450000000000002</v>
      </c>
      <c r="E20" s="277">
        <f>$D20*EBT!E34/1000000</f>
        <v>3.2722433700000005E-2</v>
      </c>
      <c r="F20" s="277">
        <f>$D20*EBT!F34/1000000</f>
        <v>3.4174430399999997E-2</v>
      </c>
      <c r="G20" s="277">
        <f>$D20*EBT!G34/1000000</f>
        <v>9.4256030849999992E-2</v>
      </c>
      <c r="H20" s="278">
        <f>$D20*EBT!H34/1000000</f>
        <v>9.0734999999999996E-2</v>
      </c>
      <c r="I20" s="278">
        <f>$D20*EBT!I34/1000000</f>
        <v>6.9037500000000002E-2</v>
      </c>
      <c r="J20" s="278">
        <f>$D20*EBT!J34/1000000</f>
        <v>6.9037500000000002E-2</v>
      </c>
      <c r="K20" s="278">
        <f>$D20*EBT!K34/1000000</f>
        <v>6.9037499999988164E-2</v>
      </c>
      <c r="L20" s="278">
        <f>$D20*EBT!L34/1000000</f>
        <v>6.9037500000003943E-2</v>
      </c>
      <c r="M20" s="278">
        <f>$D20*EBT!M34/1000000</f>
        <v>6.903749999999606E-2</v>
      </c>
      <c r="N20" s="278">
        <f>$D20*EBT!N34/1000000</f>
        <v>6.9037500000000002E-2</v>
      </c>
    </row>
    <row r="21" spans="1:14">
      <c r="A21" s="103" t="s">
        <v>76</v>
      </c>
      <c r="B21" s="31" t="str">
        <f>CRAT!B35</f>
        <v>Claribel</v>
      </c>
      <c r="C21" s="272"/>
      <c r="D21" s="308" t="s">
        <v>336</v>
      </c>
      <c r="E21" s="277">
        <v>0</v>
      </c>
      <c r="F21" s="277">
        <v>0</v>
      </c>
      <c r="G21" s="277">
        <v>0</v>
      </c>
      <c r="H21" s="278">
        <v>0</v>
      </c>
      <c r="I21" s="278">
        <v>0</v>
      </c>
      <c r="J21" s="278">
        <v>0</v>
      </c>
      <c r="K21" s="278">
        <v>0</v>
      </c>
      <c r="L21" s="278">
        <v>0</v>
      </c>
      <c r="M21" s="278">
        <v>0</v>
      </c>
      <c r="N21" s="278">
        <v>0</v>
      </c>
    </row>
    <row r="22" spans="1:14">
      <c r="A22" s="1"/>
      <c r="B22" s="31"/>
      <c r="C22" s="141"/>
      <c r="D22" s="273"/>
      <c r="E22" s="115"/>
      <c r="F22" s="115"/>
      <c r="G22" s="115"/>
      <c r="H22" s="64"/>
      <c r="I22" s="64"/>
      <c r="J22" s="64"/>
      <c r="K22" s="64"/>
      <c r="L22" s="64"/>
      <c r="M22" s="64"/>
      <c r="N22" s="64"/>
    </row>
    <row r="23" spans="1:14">
      <c r="A23" s="103"/>
      <c r="B23" s="35"/>
      <c r="D23" s="16"/>
      <c r="E23" s="70"/>
      <c r="F23" s="71"/>
      <c r="G23" s="71"/>
      <c r="H23" s="71"/>
      <c r="I23" s="71"/>
      <c r="J23" s="71"/>
      <c r="K23" s="71"/>
      <c r="L23" s="71"/>
      <c r="M23" s="71"/>
      <c r="N23" s="71"/>
    </row>
    <row r="24" spans="1:14">
      <c r="A24" s="103"/>
      <c r="B24" s="22" t="s">
        <v>204</v>
      </c>
      <c r="C24" s="26"/>
      <c r="D24" s="22"/>
      <c r="E24" s="74"/>
      <c r="F24" s="75"/>
      <c r="G24" s="75"/>
      <c r="H24" s="75"/>
      <c r="I24" s="75"/>
      <c r="J24" s="75"/>
      <c r="K24" s="75"/>
      <c r="L24" s="75"/>
      <c r="M24" s="75"/>
      <c r="N24" s="75"/>
    </row>
    <row r="25" spans="1:14">
      <c r="A25" s="103"/>
      <c r="B25" s="27" t="s">
        <v>33</v>
      </c>
      <c r="C25" s="17"/>
      <c r="D25" s="60" t="s">
        <v>94</v>
      </c>
      <c r="E25" s="50" t="s">
        <v>15</v>
      </c>
      <c r="F25" s="50" t="s">
        <v>16</v>
      </c>
      <c r="G25" s="50" t="s">
        <v>18</v>
      </c>
      <c r="H25" s="50" t="s">
        <v>19</v>
      </c>
      <c r="I25" s="50" t="s">
        <v>22</v>
      </c>
      <c r="J25" s="50" t="s">
        <v>23</v>
      </c>
      <c r="K25" s="50" t="s">
        <v>25</v>
      </c>
      <c r="L25" s="50" t="s">
        <v>26</v>
      </c>
      <c r="M25" s="50" t="s">
        <v>27</v>
      </c>
      <c r="N25" s="50" t="s">
        <v>28</v>
      </c>
    </row>
    <row r="26" spans="1:14">
      <c r="A26" s="103" t="s">
        <v>87</v>
      </c>
      <c r="B26" s="10" t="str">
        <f>CRAT!B42</f>
        <v>ACS Specified Energy</v>
      </c>
      <c r="C26" s="141"/>
      <c r="D26" s="273">
        <v>1.6299999999999999E-2</v>
      </c>
      <c r="E26" s="279">
        <f>$D26*EBT!E43/1000000</f>
        <v>5.8106728999999992E-3</v>
      </c>
      <c r="F26" s="279">
        <f>$D26*EBT!F43/1000000</f>
        <v>4.9843769999999993E-4</v>
      </c>
      <c r="G26" s="279">
        <f>$D26*EBT!G43/1000000</f>
        <v>1.7623885999999997E-3</v>
      </c>
      <c r="H26" s="294">
        <f>$D26*EBT!H43/1000000</f>
        <v>0</v>
      </c>
      <c r="I26" s="294">
        <f>$D26*EBT!I43/1000000</f>
        <v>0</v>
      </c>
      <c r="J26" s="294">
        <f>$D26*EBT!J43/1000000</f>
        <v>0</v>
      </c>
      <c r="K26" s="294">
        <f>$D26*EBT!K43/1000000</f>
        <v>0</v>
      </c>
      <c r="L26" s="294">
        <f>$D26*EBT!L43/1000000</f>
        <v>0</v>
      </c>
      <c r="M26" s="294">
        <f>$D26*EBT!M43/1000000</f>
        <v>0</v>
      </c>
      <c r="N26" s="294">
        <f>$D26*EBT!N43/1000000</f>
        <v>0</v>
      </c>
    </row>
    <row r="27" spans="1:14">
      <c r="A27" s="1"/>
      <c r="B27" s="142"/>
      <c r="C27" s="250"/>
      <c r="D27" s="232"/>
      <c r="E27" s="233"/>
      <c r="F27" s="233"/>
      <c r="G27" s="233"/>
      <c r="H27" s="233"/>
      <c r="I27" s="233"/>
      <c r="J27" s="233"/>
      <c r="K27" s="233"/>
      <c r="L27" s="233"/>
      <c r="M27" s="233"/>
      <c r="N27" s="233"/>
    </row>
    <row r="28" spans="1:14" ht="31.5">
      <c r="A28" s="103">
        <v>1</v>
      </c>
      <c r="B28" s="150" t="s">
        <v>105</v>
      </c>
      <c r="C28" s="226"/>
      <c r="D28" s="227"/>
      <c r="E28" s="280">
        <f t="shared" ref="E28:N28" si="0">SUM(E13:E22,E26:E27)</f>
        <v>0.22715000670000002</v>
      </c>
      <c r="F28" s="281">
        <f t="shared" si="0"/>
        <v>0.20517430143999996</v>
      </c>
      <c r="G28" s="281">
        <f t="shared" si="0"/>
        <v>0.25249773461999997</v>
      </c>
      <c r="H28" s="280">
        <f t="shared" si="0"/>
        <v>0.28373867884832293</v>
      </c>
      <c r="I28" s="280">
        <f t="shared" si="0"/>
        <v>0.26832823847045462</v>
      </c>
      <c r="J28" s="280">
        <f t="shared" si="0"/>
        <v>0.26963717292070155</v>
      </c>
      <c r="K28" s="280">
        <f t="shared" si="0"/>
        <v>0.26311843637454524</v>
      </c>
      <c r="L28" s="280">
        <f t="shared" si="0"/>
        <v>0.27125193786211638</v>
      </c>
      <c r="M28" s="280">
        <f t="shared" si="0"/>
        <v>0.26182572527080045</v>
      </c>
      <c r="N28" s="280">
        <f t="shared" si="0"/>
        <v>0.28426577796163366</v>
      </c>
    </row>
    <row r="29" spans="1:14">
      <c r="A29" s="103"/>
      <c r="B29" s="26"/>
      <c r="C29" s="26"/>
      <c r="D29" s="22"/>
      <c r="E29" s="76"/>
      <c r="F29" s="77"/>
      <c r="G29" s="77"/>
      <c r="H29" s="77"/>
      <c r="I29" s="77"/>
      <c r="J29" s="77"/>
      <c r="K29" s="77"/>
      <c r="L29" s="77"/>
      <c r="M29" s="77"/>
      <c r="N29" s="77"/>
    </row>
    <row r="30" spans="1:14">
      <c r="A30" s="103"/>
      <c r="B30" s="22" t="s">
        <v>208</v>
      </c>
      <c r="C30" s="26"/>
      <c r="D30" s="16"/>
      <c r="E30" s="72"/>
      <c r="F30" s="73"/>
      <c r="G30" s="73"/>
      <c r="H30" s="73"/>
      <c r="I30" s="73"/>
      <c r="J30" s="73"/>
      <c r="K30" s="73"/>
      <c r="L30" s="73"/>
      <c r="M30" s="73"/>
      <c r="N30" s="73"/>
    </row>
    <row r="31" spans="1:14">
      <c r="A31" s="103"/>
      <c r="B31" s="16" t="s">
        <v>32</v>
      </c>
      <c r="D31" s="60" t="s">
        <v>94</v>
      </c>
      <c r="E31" s="50" t="s">
        <v>15</v>
      </c>
      <c r="F31" s="50" t="s">
        <v>16</v>
      </c>
      <c r="G31" s="50" t="s">
        <v>18</v>
      </c>
      <c r="H31" s="50" t="s">
        <v>19</v>
      </c>
      <c r="I31" s="50" t="s">
        <v>22</v>
      </c>
      <c r="J31" s="50" t="s">
        <v>23</v>
      </c>
      <c r="K31" s="50" t="s">
        <v>25</v>
      </c>
      <c r="L31" s="50" t="s">
        <v>26</v>
      </c>
      <c r="M31" s="50" t="s">
        <v>27</v>
      </c>
      <c r="N31" s="50" t="s">
        <v>28</v>
      </c>
    </row>
    <row r="32" spans="1:14">
      <c r="A32" s="103" t="s">
        <v>101</v>
      </c>
      <c r="B32" s="10"/>
      <c r="C32" s="32"/>
      <c r="D32" s="69"/>
      <c r="E32" s="129"/>
      <c r="F32" s="129"/>
      <c r="G32" s="129"/>
      <c r="H32" s="83"/>
      <c r="I32" s="83"/>
      <c r="J32" s="83"/>
      <c r="K32" s="83"/>
      <c r="L32" s="83"/>
      <c r="M32" s="83"/>
      <c r="N32" s="84"/>
    </row>
    <row r="33" spans="1:14">
      <c r="A33" s="251"/>
      <c r="B33" s="35"/>
      <c r="C33" s="35"/>
      <c r="D33" s="65"/>
      <c r="E33" s="70"/>
      <c r="F33" s="71"/>
      <c r="G33" s="71"/>
      <c r="H33" s="71"/>
      <c r="I33" s="71"/>
      <c r="J33" s="71"/>
      <c r="K33" s="71"/>
      <c r="L33" s="71"/>
      <c r="M33" s="71"/>
      <c r="N33" s="71"/>
    </row>
    <row r="34" spans="1:14">
      <c r="A34" s="103"/>
      <c r="B34" s="22" t="s">
        <v>210</v>
      </c>
      <c r="D34" s="22"/>
      <c r="E34" s="74"/>
      <c r="F34" s="75"/>
      <c r="G34" s="75"/>
      <c r="H34" s="75"/>
      <c r="I34" s="75"/>
      <c r="J34" s="75"/>
      <c r="K34" s="75"/>
      <c r="L34" s="75"/>
      <c r="M34" s="75"/>
      <c r="N34" s="75"/>
    </row>
    <row r="35" spans="1:14">
      <c r="A35" s="103"/>
      <c r="B35" s="16" t="s">
        <v>33</v>
      </c>
      <c r="D35" s="60" t="s">
        <v>94</v>
      </c>
      <c r="E35" s="50" t="s">
        <v>15</v>
      </c>
      <c r="F35" s="50" t="s">
        <v>16</v>
      </c>
      <c r="G35" s="50" t="s">
        <v>18</v>
      </c>
      <c r="H35" s="50" t="s">
        <v>19</v>
      </c>
      <c r="I35" s="50" t="s">
        <v>22</v>
      </c>
      <c r="J35" s="50" t="s">
        <v>23</v>
      </c>
      <c r="K35" s="50" t="s">
        <v>25</v>
      </c>
      <c r="L35" s="50" t="s">
        <v>26</v>
      </c>
      <c r="M35" s="50" t="s">
        <v>27</v>
      </c>
      <c r="N35" s="50" t="s">
        <v>28</v>
      </c>
    </row>
    <row r="36" spans="1:14">
      <c r="A36" s="103" t="s">
        <v>102</v>
      </c>
      <c r="B36" s="10"/>
      <c r="C36" s="32"/>
      <c r="D36" s="69"/>
      <c r="E36" s="129"/>
      <c r="F36" s="129"/>
      <c r="G36" s="129"/>
      <c r="H36" s="83"/>
      <c r="I36" s="83"/>
      <c r="J36" s="83"/>
      <c r="K36" s="83"/>
      <c r="L36" s="83"/>
      <c r="M36" s="83"/>
      <c r="N36" s="84"/>
    </row>
    <row r="37" spans="1:14">
      <c r="A37" s="103"/>
      <c r="B37" s="146"/>
      <c r="C37" s="147"/>
      <c r="D37" s="148"/>
      <c r="E37" s="149"/>
      <c r="F37" s="149"/>
      <c r="G37" s="149"/>
      <c r="H37" s="149"/>
      <c r="I37" s="149"/>
      <c r="J37" s="149"/>
      <c r="K37" s="149"/>
      <c r="L37" s="149"/>
      <c r="M37" s="149"/>
      <c r="N37" s="145"/>
    </row>
    <row r="38" spans="1:14">
      <c r="A38" s="103">
        <v>2</v>
      </c>
      <c r="B38" s="166" t="s">
        <v>276</v>
      </c>
      <c r="C38" s="167"/>
      <c r="D38" s="168"/>
      <c r="E38" s="262">
        <f t="shared" ref="E38:N38" si="1">SUM(E32:E32,E36:E36)</f>
        <v>0</v>
      </c>
      <c r="F38" s="262">
        <f t="shared" si="1"/>
        <v>0</v>
      </c>
      <c r="G38" s="262">
        <f t="shared" si="1"/>
        <v>0</v>
      </c>
      <c r="H38" s="54">
        <f t="shared" si="1"/>
        <v>0</v>
      </c>
      <c r="I38" s="54">
        <f t="shared" si="1"/>
        <v>0</v>
      </c>
      <c r="J38" s="54">
        <f t="shared" si="1"/>
        <v>0</v>
      </c>
      <c r="K38" s="54">
        <f t="shared" si="1"/>
        <v>0</v>
      </c>
      <c r="L38" s="54">
        <f t="shared" si="1"/>
        <v>0</v>
      </c>
      <c r="M38" s="54">
        <f t="shared" si="1"/>
        <v>0</v>
      </c>
      <c r="N38" s="54">
        <f t="shared" si="1"/>
        <v>0</v>
      </c>
    </row>
    <row r="39" spans="1:14">
      <c r="A39" s="103"/>
      <c r="B39" s="153"/>
      <c r="C39" s="154"/>
      <c r="D39" s="160"/>
      <c r="E39" s="161"/>
      <c r="F39" s="161"/>
      <c r="G39" s="161"/>
      <c r="H39" s="161"/>
      <c r="I39" s="161"/>
      <c r="J39" s="161"/>
      <c r="K39" s="161"/>
      <c r="L39" s="161"/>
      <c r="M39" s="161"/>
      <c r="N39" s="161"/>
    </row>
    <row r="40" spans="1:14" ht="15" customHeight="1">
      <c r="A40" s="103">
        <v>3</v>
      </c>
      <c r="B40" s="156" t="s">
        <v>106</v>
      </c>
      <c r="C40" s="157"/>
      <c r="D40" s="158"/>
      <c r="E40" s="282">
        <f t="shared" ref="E40:N40" si="2">E28+E38</f>
        <v>0.22715000670000002</v>
      </c>
      <c r="F40" s="282">
        <f t="shared" si="2"/>
        <v>0.20517430143999996</v>
      </c>
      <c r="G40" s="282">
        <f t="shared" si="2"/>
        <v>0.25249773461999997</v>
      </c>
      <c r="H40" s="283">
        <f t="shared" si="2"/>
        <v>0.28373867884832293</v>
      </c>
      <c r="I40" s="283">
        <f t="shared" si="2"/>
        <v>0.26832823847045462</v>
      </c>
      <c r="J40" s="283">
        <f t="shared" si="2"/>
        <v>0.26963717292070155</v>
      </c>
      <c r="K40" s="283">
        <f t="shared" si="2"/>
        <v>0.26311843637454524</v>
      </c>
      <c r="L40" s="283">
        <f t="shared" si="2"/>
        <v>0.27125193786211638</v>
      </c>
      <c r="M40" s="283">
        <f t="shared" si="2"/>
        <v>0.26182572527080045</v>
      </c>
      <c r="N40" s="283">
        <f t="shared" si="2"/>
        <v>0.28426577796163366</v>
      </c>
    </row>
    <row r="41" spans="1:14">
      <c r="A41" s="103"/>
      <c r="B41" s="22"/>
      <c r="C41" s="26"/>
      <c r="D41" s="22"/>
      <c r="E41" s="58"/>
      <c r="F41" s="58"/>
      <c r="G41" s="58"/>
      <c r="H41" s="58"/>
      <c r="I41" s="58"/>
      <c r="J41" s="58"/>
      <c r="K41" s="58"/>
      <c r="L41" s="58"/>
      <c r="M41" s="58"/>
      <c r="N41" s="58"/>
    </row>
    <row r="42" spans="1:14" ht="15" customHeight="1">
      <c r="A42" s="103"/>
      <c r="B42" s="86"/>
      <c r="C42" s="87"/>
      <c r="D42" s="16"/>
      <c r="E42" s="58"/>
      <c r="F42" s="58"/>
      <c r="G42" s="58"/>
      <c r="H42" s="58"/>
      <c r="I42" s="58"/>
      <c r="J42" s="58"/>
      <c r="K42" s="58"/>
      <c r="L42" s="58"/>
      <c r="M42" s="58"/>
      <c r="N42" s="58"/>
    </row>
    <row r="43" spans="1:14" ht="15" customHeight="1">
      <c r="A43" s="103"/>
      <c r="B43" s="211" t="s">
        <v>114</v>
      </c>
      <c r="D43" s="16"/>
      <c r="E43" s="16"/>
      <c r="F43" s="16"/>
      <c r="G43" s="66"/>
      <c r="H43" s="66"/>
      <c r="I43" s="66"/>
      <c r="J43" s="66"/>
      <c r="K43" s="66"/>
      <c r="L43" s="66"/>
      <c r="M43" s="66"/>
      <c r="N43" s="66"/>
    </row>
    <row r="44" spans="1:14" ht="15" customHeight="1">
      <c r="A44" s="103"/>
      <c r="B44" s="22" t="s">
        <v>211</v>
      </c>
      <c r="C44" s="26"/>
      <c r="D44" s="16"/>
      <c r="E44" s="16"/>
      <c r="F44" s="16"/>
      <c r="G44" s="66"/>
      <c r="H44" s="66"/>
      <c r="I44" s="66"/>
      <c r="J44" s="66"/>
      <c r="K44" s="66"/>
      <c r="L44" s="66"/>
      <c r="M44" s="66"/>
      <c r="N44" s="66"/>
    </row>
    <row r="45" spans="1:14">
      <c r="A45" s="103"/>
      <c r="B45" s="16" t="s">
        <v>37</v>
      </c>
      <c r="C45" s="26"/>
      <c r="D45" s="60" t="s">
        <v>94</v>
      </c>
      <c r="E45" s="50" t="s">
        <v>15</v>
      </c>
      <c r="F45" s="50" t="s">
        <v>16</v>
      </c>
      <c r="G45" s="50" t="s">
        <v>18</v>
      </c>
      <c r="H45" s="50" t="s">
        <v>19</v>
      </c>
      <c r="I45" s="50" t="s">
        <v>22</v>
      </c>
      <c r="J45" s="50" t="s">
        <v>23</v>
      </c>
      <c r="K45" s="50" t="s">
        <v>25</v>
      </c>
      <c r="L45" s="50" t="s">
        <v>26</v>
      </c>
      <c r="M45" s="50" t="s">
        <v>27</v>
      </c>
      <c r="N45" s="50" t="s">
        <v>28</v>
      </c>
    </row>
    <row r="46" spans="1:14">
      <c r="A46" s="103" t="s">
        <v>107</v>
      </c>
      <c r="B46" s="88" t="s">
        <v>337</v>
      </c>
      <c r="C46" s="136"/>
      <c r="D46" s="169">
        <v>1.6299999999999999E-2</v>
      </c>
      <c r="E46" s="284">
        <f>$D46*EBT!E87/1000000</f>
        <v>0</v>
      </c>
      <c r="F46" s="284">
        <f>$D46*EBT!F87/1000000</f>
        <v>0</v>
      </c>
      <c r="G46" s="284">
        <f>$D46*EBT!G87/1000000</f>
        <v>0</v>
      </c>
      <c r="H46" s="285">
        <f>$D46*EBT!H87/1000000</f>
        <v>0</v>
      </c>
      <c r="I46" s="285">
        <f>$D46*EBT!I87/1000000</f>
        <v>0</v>
      </c>
      <c r="J46" s="285">
        <f>$D46*EBT!J87/1000000</f>
        <v>8.3325599999999993E-3</v>
      </c>
      <c r="K46" s="285">
        <f>$D46*EBT!K87/1000000</f>
        <v>8.3325599999999993E-3</v>
      </c>
      <c r="L46" s="285">
        <f>$D46*EBT!L87/1000000</f>
        <v>8.3521199999999993E-3</v>
      </c>
      <c r="M46" s="285">
        <f>$D46*EBT!M87/1000000</f>
        <v>8.3325599999999993E-3</v>
      </c>
      <c r="N46" s="286">
        <f>$D46*EBT!N87/1000000</f>
        <v>8.3325599999999993E-3</v>
      </c>
    </row>
    <row r="47" spans="1:14">
      <c r="A47" s="103" t="s">
        <v>108</v>
      </c>
      <c r="B47" s="40" t="s">
        <v>338</v>
      </c>
      <c r="C47" s="136"/>
      <c r="D47" s="169">
        <v>0.42799999999999999</v>
      </c>
      <c r="E47" s="284">
        <f>$D47*EBT!E88/1000000</f>
        <v>0</v>
      </c>
      <c r="F47" s="284">
        <f>$D47*EBT!F88/1000000</f>
        <v>0</v>
      </c>
      <c r="G47" s="284">
        <f>$D47*EBT!G88/1000000</f>
        <v>0</v>
      </c>
      <c r="H47" s="285">
        <f>$D47*EBT!H88/1000000</f>
        <v>0</v>
      </c>
      <c r="I47" s="285">
        <f>$D47*EBT!I88/1000000</f>
        <v>0.17126505600000017</v>
      </c>
      <c r="J47" s="285">
        <f>$D47*EBT!J88/1000000</f>
        <v>0.30662810239999994</v>
      </c>
      <c r="K47" s="285">
        <f>$D47*EBT!K88/1000000</f>
        <v>0.27634282240000002</v>
      </c>
      <c r="L47" s="285">
        <f>$D47*EBT!L88/1000000</f>
        <v>0.27240796160000003</v>
      </c>
      <c r="M47" s="285">
        <f>$D47*EBT!M88/1000000</f>
        <v>0.26604479999999997</v>
      </c>
      <c r="N47" s="286">
        <f>$D47*EBT!N88/1000000</f>
        <v>0.26604479999999997</v>
      </c>
    </row>
    <row r="48" spans="1:14">
      <c r="A48" s="103">
        <v>4</v>
      </c>
      <c r="B48" s="37" t="s">
        <v>103</v>
      </c>
      <c r="C48" s="36"/>
      <c r="D48" s="137"/>
      <c r="E48" s="287">
        <f t="shared" ref="E48:N48" si="3">SUM(E46:E47)</f>
        <v>0</v>
      </c>
      <c r="F48" s="287">
        <f t="shared" si="3"/>
        <v>0</v>
      </c>
      <c r="G48" s="287">
        <f t="shared" si="3"/>
        <v>0</v>
      </c>
      <c r="H48" s="288">
        <f t="shared" si="3"/>
        <v>0</v>
      </c>
      <c r="I48" s="288">
        <f t="shared" si="3"/>
        <v>0.17126505600000017</v>
      </c>
      <c r="J48" s="288">
        <f t="shared" si="3"/>
        <v>0.31496066239999992</v>
      </c>
      <c r="K48" s="288">
        <f t="shared" si="3"/>
        <v>0.28467538240000001</v>
      </c>
      <c r="L48" s="288">
        <f t="shared" si="3"/>
        <v>0.28076008160000004</v>
      </c>
      <c r="M48" s="288">
        <f t="shared" si="3"/>
        <v>0.27437735999999996</v>
      </c>
      <c r="N48" s="288">
        <f t="shared" si="3"/>
        <v>0.27437735999999996</v>
      </c>
    </row>
    <row r="49" spans="1:14">
      <c r="A49" s="103"/>
      <c r="C49" s="26"/>
      <c r="D49" s="116"/>
      <c r="E49" s="119"/>
      <c r="F49" s="183"/>
      <c r="G49" s="183"/>
      <c r="H49" s="120"/>
      <c r="I49" s="120"/>
      <c r="J49" s="120"/>
      <c r="K49" s="120"/>
      <c r="L49" s="120"/>
      <c r="M49" s="120"/>
      <c r="N49" s="120"/>
    </row>
    <row r="50" spans="1:14">
      <c r="A50" s="103"/>
      <c r="B50" s="22" t="s">
        <v>212</v>
      </c>
      <c r="D50" s="16"/>
      <c r="E50" s="74"/>
      <c r="F50" s="75"/>
      <c r="G50" s="75"/>
      <c r="H50" s="75"/>
      <c r="I50" s="75"/>
      <c r="J50" s="75"/>
      <c r="K50" s="75"/>
      <c r="L50" s="75"/>
      <c r="M50" s="75"/>
      <c r="N50" s="75"/>
    </row>
    <row r="51" spans="1:14">
      <c r="A51" s="103"/>
      <c r="B51" s="16" t="s">
        <v>37</v>
      </c>
      <c r="D51" s="60" t="s">
        <v>94</v>
      </c>
      <c r="E51" s="50" t="s">
        <v>15</v>
      </c>
      <c r="F51" s="50" t="s">
        <v>16</v>
      </c>
      <c r="G51" s="50" t="s">
        <v>18</v>
      </c>
      <c r="H51" s="50" t="s">
        <v>19</v>
      </c>
      <c r="I51" s="50" t="s">
        <v>22</v>
      </c>
      <c r="J51" s="50" t="s">
        <v>23</v>
      </c>
      <c r="K51" s="50" t="s">
        <v>25</v>
      </c>
      <c r="L51" s="50" t="s">
        <v>26</v>
      </c>
      <c r="M51" s="50" t="s">
        <v>27</v>
      </c>
      <c r="N51" s="50" t="s">
        <v>28</v>
      </c>
    </row>
    <row r="52" spans="1:14">
      <c r="A52" s="103" t="s">
        <v>109</v>
      </c>
      <c r="B52" s="40"/>
      <c r="C52" s="32"/>
      <c r="D52" s="69"/>
      <c r="E52" s="260"/>
      <c r="F52" s="131"/>
      <c r="G52" s="131"/>
      <c r="H52" s="79"/>
      <c r="I52" s="79"/>
      <c r="J52" s="79"/>
      <c r="K52" s="79"/>
      <c r="L52" s="79"/>
      <c r="M52" s="79"/>
      <c r="N52" s="79"/>
    </row>
    <row r="53" spans="1:14">
      <c r="A53" s="103">
        <v>5</v>
      </c>
      <c r="B53" s="37" t="s">
        <v>104</v>
      </c>
      <c r="C53" s="36"/>
      <c r="D53" s="170"/>
      <c r="E53" s="258">
        <f t="shared" ref="E53:N53" si="4">SUM(E52:E52)</f>
        <v>0</v>
      </c>
      <c r="F53" s="258">
        <f t="shared" si="4"/>
        <v>0</v>
      </c>
      <c r="G53" s="258">
        <f t="shared" si="4"/>
        <v>0</v>
      </c>
      <c r="H53" s="53">
        <f t="shared" si="4"/>
        <v>0</v>
      </c>
      <c r="I53" s="53">
        <f t="shared" si="4"/>
        <v>0</v>
      </c>
      <c r="J53" s="53">
        <f t="shared" si="4"/>
        <v>0</v>
      </c>
      <c r="K53" s="53">
        <f t="shared" si="4"/>
        <v>0</v>
      </c>
      <c r="L53" s="53">
        <f t="shared" si="4"/>
        <v>0</v>
      </c>
      <c r="M53" s="53">
        <f t="shared" si="4"/>
        <v>0</v>
      </c>
      <c r="N53" s="53">
        <f t="shared" si="4"/>
        <v>0</v>
      </c>
    </row>
    <row r="54" spans="1:14">
      <c r="A54" s="103"/>
      <c r="B54" s="125"/>
      <c r="C54" s="123"/>
      <c r="D54" s="124"/>
      <c r="E54" s="75"/>
      <c r="F54" s="75"/>
      <c r="G54" s="75"/>
      <c r="H54" s="75"/>
      <c r="I54" s="75"/>
      <c r="J54" s="75"/>
      <c r="K54" s="75"/>
      <c r="L54" s="75"/>
      <c r="M54" s="75"/>
      <c r="N54" s="75"/>
    </row>
    <row r="55" spans="1:14" ht="15" customHeight="1">
      <c r="A55" s="103">
        <v>6</v>
      </c>
      <c r="B55" s="38" t="s">
        <v>152</v>
      </c>
      <c r="C55" s="39"/>
      <c r="D55" s="61"/>
      <c r="E55" s="289">
        <f t="shared" ref="E55:N55" si="5">E53+E48</f>
        <v>0</v>
      </c>
      <c r="F55" s="289">
        <f t="shared" si="5"/>
        <v>0</v>
      </c>
      <c r="G55" s="289">
        <f t="shared" si="5"/>
        <v>0</v>
      </c>
      <c r="H55" s="291">
        <f t="shared" si="5"/>
        <v>0</v>
      </c>
      <c r="I55" s="291">
        <f t="shared" si="5"/>
        <v>0.17126505600000017</v>
      </c>
      <c r="J55" s="291">
        <f t="shared" si="5"/>
        <v>0.31496066239999992</v>
      </c>
      <c r="K55" s="291">
        <f t="shared" si="5"/>
        <v>0.28467538240000001</v>
      </c>
      <c r="L55" s="291">
        <f t="shared" si="5"/>
        <v>0.28076008160000004</v>
      </c>
      <c r="M55" s="291">
        <f t="shared" si="5"/>
        <v>0.27437735999999996</v>
      </c>
      <c r="N55" s="291">
        <f t="shared" si="5"/>
        <v>0.27437735999999996</v>
      </c>
    </row>
    <row r="56" spans="1:14">
      <c r="A56" s="103"/>
      <c r="B56" s="26"/>
      <c r="C56" s="26"/>
      <c r="D56" s="22"/>
      <c r="E56" s="58"/>
      <c r="F56" s="58"/>
      <c r="G56" s="58"/>
      <c r="H56" s="58"/>
      <c r="I56" s="58"/>
      <c r="J56" s="58"/>
      <c r="K56" s="58"/>
      <c r="L56" s="58"/>
      <c r="M56" s="58"/>
      <c r="N56" s="58"/>
    </row>
    <row r="57" spans="1:14" ht="18.75">
      <c r="A57" s="103"/>
      <c r="B57" s="211" t="s">
        <v>42</v>
      </c>
      <c r="D57" s="16"/>
      <c r="E57" s="66"/>
      <c r="F57" s="66"/>
      <c r="G57" s="66"/>
      <c r="H57" s="66"/>
      <c r="I57" s="66"/>
      <c r="J57" s="66"/>
      <c r="K57" s="66"/>
      <c r="L57" s="66"/>
      <c r="M57" s="66"/>
      <c r="N57" s="66"/>
    </row>
    <row r="58" spans="1:14">
      <c r="A58" s="103"/>
      <c r="B58" s="22"/>
      <c r="C58" s="26"/>
      <c r="D58" s="22"/>
    </row>
    <row r="59" spans="1:14">
      <c r="A59" s="103"/>
      <c r="B59" s="27"/>
      <c r="C59" s="17"/>
      <c r="D59" s="60" t="s">
        <v>93</v>
      </c>
      <c r="E59" s="50" t="s">
        <v>15</v>
      </c>
      <c r="F59" s="50" t="s">
        <v>16</v>
      </c>
      <c r="G59" s="50" t="s">
        <v>18</v>
      </c>
      <c r="H59" s="50" t="s">
        <v>19</v>
      </c>
      <c r="I59" s="50" t="s">
        <v>22</v>
      </c>
      <c r="J59" s="50" t="s">
        <v>23</v>
      </c>
      <c r="K59" s="50" t="s">
        <v>25</v>
      </c>
      <c r="L59" s="50" t="s">
        <v>26</v>
      </c>
      <c r="M59" s="50" t="s">
        <v>27</v>
      </c>
      <c r="N59" s="50" t="s">
        <v>28</v>
      </c>
    </row>
    <row r="60" spans="1:14">
      <c r="A60" s="103">
        <v>7</v>
      </c>
      <c r="B60" s="37" t="s">
        <v>298</v>
      </c>
      <c r="C60" s="206"/>
      <c r="D60" s="133">
        <v>0.42799999999999999</v>
      </c>
      <c r="E60" s="289">
        <f>EBT!E126*$D$60/1000000</f>
        <v>0.41446407199999996</v>
      </c>
      <c r="F60" s="289">
        <f>EBT!F126*$D$60/1000000</f>
        <v>0.37171329200000003</v>
      </c>
      <c r="G60" s="289">
        <f>EBT!G126*$D$60/1000000</f>
        <v>0.160372028</v>
      </c>
      <c r="H60" s="290">
        <f>EBT!H126*$D$60/1000000</f>
        <v>0.28184886892520161</v>
      </c>
      <c r="I60" s="290">
        <f>EBT!I126*$D$60/1000000</f>
        <v>0.18782457481042117</v>
      </c>
      <c r="J60" s="290">
        <f>EBT!J126*$D$60/1000000</f>
        <v>0.1858156982638389</v>
      </c>
      <c r="K60" s="290">
        <f>EBT!K126*$D$60/1000000</f>
        <v>0.17498753452373378</v>
      </c>
      <c r="L60" s="290">
        <f>EBT!L126*$D$60/1000000</f>
        <v>0.18147135832984254</v>
      </c>
      <c r="M60" s="290">
        <f>EBT!M126*$D$60/1000000</f>
        <v>0.14657678361633308</v>
      </c>
      <c r="N60" s="290">
        <f>EBT!N126*$D$60/1000000</f>
        <v>0.19617730960780708</v>
      </c>
    </row>
    <row r="61" spans="1:14" ht="18.75">
      <c r="A61" s="103"/>
      <c r="B61" s="211" t="s">
        <v>95</v>
      </c>
      <c r="D61" s="16"/>
      <c r="E61" s="58"/>
      <c r="F61" s="58"/>
      <c r="G61" s="58"/>
      <c r="H61" s="58"/>
      <c r="I61" s="58"/>
      <c r="J61" s="58"/>
      <c r="K61" s="58"/>
      <c r="L61" s="58"/>
      <c r="M61" s="58"/>
      <c r="N61" s="58"/>
    </row>
    <row r="62" spans="1:14">
      <c r="A62" s="103"/>
      <c r="B62" s="16"/>
      <c r="D62" s="16"/>
      <c r="E62" s="50" t="s">
        <v>15</v>
      </c>
      <c r="F62" s="50" t="s">
        <v>16</v>
      </c>
      <c r="G62" s="50" t="s">
        <v>18</v>
      </c>
      <c r="H62" s="50" t="s">
        <v>19</v>
      </c>
      <c r="I62" s="50" t="s">
        <v>22</v>
      </c>
      <c r="J62" s="50" t="s">
        <v>23</v>
      </c>
      <c r="K62" s="50" t="s">
        <v>25</v>
      </c>
      <c r="L62" s="50" t="s">
        <v>26</v>
      </c>
      <c r="M62" s="50" t="s">
        <v>27</v>
      </c>
      <c r="N62" s="50" t="s">
        <v>28</v>
      </c>
    </row>
    <row r="63" spans="1:14">
      <c r="A63" s="103">
        <v>8</v>
      </c>
      <c r="B63" s="37" t="s">
        <v>247</v>
      </c>
      <c r="C63" s="32"/>
      <c r="D63" s="67"/>
      <c r="E63" s="289">
        <f t="shared" ref="E63:N63" si="6">E40+E60+E55</f>
        <v>0.64161407869999998</v>
      </c>
      <c r="F63" s="289">
        <f t="shared" si="6"/>
        <v>0.57688759343999996</v>
      </c>
      <c r="G63" s="289">
        <f t="shared" si="6"/>
        <v>0.41286976261999997</v>
      </c>
      <c r="H63" s="291">
        <f t="shared" si="6"/>
        <v>0.5655875477735246</v>
      </c>
      <c r="I63" s="291">
        <f t="shared" si="6"/>
        <v>0.62741786928087595</v>
      </c>
      <c r="J63" s="291">
        <f t="shared" si="6"/>
        <v>0.77041353358454034</v>
      </c>
      <c r="K63" s="291">
        <f t="shared" si="6"/>
        <v>0.72278135329827897</v>
      </c>
      <c r="L63" s="291">
        <f t="shared" si="6"/>
        <v>0.73348337779195893</v>
      </c>
      <c r="M63" s="291">
        <f t="shared" si="6"/>
        <v>0.68277986888713349</v>
      </c>
      <c r="N63" s="291">
        <f t="shared" si="6"/>
        <v>0.75482044756944067</v>
      </c>
    </row>
    <row r="64" spans="1:14" ht="15" customHeight="1">
      <c r="A64" s="103"/>
      <c r="E64" s="6"/>
      <c r="F64" s="6"/>
      <c r="G64" s="6"/>
      <c r="H64" s="6"/>
      <c r="I64" s="6"/>
      <c r="J64" s="6"/>
      <c r="K64" s="6"/>
      <c r="L64" s="6"/>
      <c r="M64" s="6"/>
      <c r="N64" s="1"/>
    </row>
    <row r="65" spans="1:14" ht="18.75">
      <c r="A65" s="103"/>
      <c r="B65" s="211" t="s">
        <v>242</v>
      </c>
    </row>
    <row r="66" spans="1:14">
      <c r="A66" s="103"/>
    </row>
    <row r="67" spans="1:14">
      <c r="A67" s="103" t="s">
        <v>231</v>
      </c>
      <c r="B67" s="170" t="s">
        <v>252</v>
      </c>
      <c r="E67" s="264">
        <f>EBT!E74</f>
        <v>439349</v>
      </c>
      <c r="F67" s="264">
        <f>EBT!F74</f>
        <v>404207.1104348285</v>
      </c>
      <c r="G67" s="264">
        <f>EBT!G74</f>
        <v>403426.46600000001</v>
      </c>
      <c r="H67" s="218">
        <f>EBT!H74</f>
        <v>573453.49957725173</v>
      </c>
      <c r="I67" s="218">
        <f>EBT!I74</f>
        <v>571118.73208021699</v>
      </c>
      <c r="J67" s="218">
        <f>EBT!J74</f>
        <v>568795.63842066738</v>
      </c>
      <c r="K67" s="218">
        <f>EBT!K74</f>
        <v>566484.16022914229</v>
      </c>
      <c r="L67" s="218">
        <f>EBT!L74</f>
        <v>512484.23942842445</v>
      </c>
      <c r="M67" s="218">
        <f>EBT!M74</f>
        <v>461995.81823171023</v>
      </c>
      <c r="N67" s="218">
        <f>EBT!N74</f>
        <v>459718.83913097926</v>
      </c>
    </row>
    <row r="68" spans="1:14">
      <c r="A68" s="103" t="s">
        <v>232</v>
      </c>
      <c r="B68" s="170" t="s">
        <v>236</v>
      </c>
      <c r="E68" s="264">
        <f>EBT!E16</f>
        <v>0</v>
      </c>
      <c r="F68" s="264">
        <f>EBT!F16</f>
        <v>0</v>
      </c>
      <c r="G68" s="264">
        <f>EBT!G16</f>
        <v>0</v>
      </c>
      <c r="H68" s="218">
        <f>EBT!H16</f>
        <v>0</v>
      </c>
      <c r="I68" s="218">
        <f>EBT!I16</f>
        <v>0</v>
      </c>
      <c r="J68" s="218">
        <f>EBT!J16</f>
        <v>0</v>
      </c>
      <c r="K68" s="218">
        <f>EBT!K16</f>
        <v>0</v>
      </c>
      <c r="L68" s="218">
        <f>EBT!L16</f>
        <v>0</v>
      </c>
      <c r="M68" s="218">
        <f>EBT!M16</f>
        <v>0</v>
      </c>
      <c r="N68" s="218">
        <f>EBT!N16</f>
        <v>0</v>
      </c>
    </row>
    <row r="69" spans="1:14">
      <c r="A69" s="103" t="s">
        <v>233</v>
      </c>
      <c r="B69" s="170" t="s">
        <v>243</v>
      </c>
      <c r="E69" s="264">
        <f>E67+E68</f>
        <v>439349</v>
      </c>
      <c r="F69" s="264">
        <f>F67+F68</f>
        <v>404207.1104348285</v>
      </c>
      <c r="G69" s="264">
        <f t="shared" ref="G69:N69" si="7">G67+G68</f>
        <v>403426.46600000001</v>
      </c>
      <c r="H69" s="218">
        <f t="shared" si="7"/>
        <v>573453.49957725173</v>
      </c>
      <c r="I69" s="218">
        <f t="shared" si="7"/>
        <v>571118.73208021699</v>
      </c>
      <c r="J69" s="218">
        <f t="shared" si="7"/>
        <v>568795.63842066738</v>
      </c>
      <c r="K69" s="218">
        <f t="shared" si="7"/>
        <v>566484.16022914229</v>
      </c>
      <c r="L69" s="218">
        <f t="shared" si="7"/>
        <v>512484.23942842445</v>
      </c>
      <c r="M69" s="218">
        <f t="shared" si="7"/>
        <v>461995.81823171023</v>
      </c>
      <c r="N69" s="218">
        <f t="shared" si="7"/>
        <v>459718.83913097926</v>
      </c>
    </row>
    <row r="70" spans="1:14">
      <c r="A70" s="209" t="s">
        <v>234</v>
      </c>
      <c r="B70" s="170" t="s">
        <v>230</v>
      </c>
      <c r="E70" s="295">
        <v>0.42799999999999999</v>
      </c>
      <c r="F70" s="295">
        <v>0.42799999999999999</v>
      </c>
      <c r="G70" s="295">
        <v>0.42799999999999999</v>
      </c>
      <c r="H70" s="296">
        <v>0.42799999999999999</v>
      </c>
      <c r="I70" s="296">
        <v>0.42799999999999999</v>
      </c>
      <c r="J70" s="296">
        <v>0.42799999999999999</v>
      </c>
      <c r="K70" s="296">
        <v>0.42799999999999999</v>
      </c>
      <c r="L70" s="296">
        <v>0.42799999999999999</v>
      </c>
      <c r="M70" s="296">
        <v>0.42799999999999999</v>
      </c>
      <c r="N70" s="296">
        <v>0.42799999999999999</v>
      </c>
    </row>
    <row r="71" spans="1:14">
      <c r="A71" s="103" t="s">
        <v>237</v>
      </c>
      <c r="B71" s="170" t="s">
        <v>238</v>
      </c>
      <c r="E71" s="295">
        <f>E69*E70/1000000</f>
        <v>0.18804137200000001</v>
      </c>
      <c r="F71" s="295">
        <f>F69*F70/1000000</f>
        <v>0.17300064326610662</v>
      </c>
      <c r="G71" s="295">
        <f t="shared" ref="G71:N71" si="8">G69*G70/1000000</f>
        <v>0.17266652744800001</v>
      </c>
      <c r="H71" s="296">
        <f t="shared" si="8"/>
        <v>0.24543809781906373</v>
      </c>
      <c r="I71" s="296">
        <f t="shared" si="8"/>
        <v>0.24443881733033285</v>
      </c>
      <c r="J71" s="296">
        <f t="shared" si="8"/>
        <v>0.24344453324404564</v>
      </c>
      <c r="K71" s="296">
        <f t="shared" si="8"/>
        <v>0.24245522057807289</v>
      </c>
      <c r="L71" s="296">
        <f t="shared" si="8"/>
        <v>0.21934325447536565</v>
      </c>
      <c r="M71" s="296">
        <f t="shared" si="8"/>
        <v>0.19773421020317197</v>
      </c>
      <c r="N71" s="296">
        <f t="shared" si="8"/>
        <v>0.19675966314805912</v>
      </c>
    </row>
    <row r="72" spans="1:14">
      <c r="A72" s="103"/>
    </row>
    <row r="73" spans="1:14" ht="18.75">
      <c r="A73" s="103"/>
      <c r="B73" s="211" t="s">
        <v>235</v>
      </c>
    </row>
    <row r="74" spans="1:14">
      <c r="A74" s="103"/>
    </row>
    <row r="75" spans="1:14">
      <c r="A75" s="103" t="s">
        <v>239</v>
      </c>
      <c r="B75" s="170" t="s">
        <v>279</v>
      </c>
      <c r="E75" s="292">
        <f>E63-E71</f>
        <v>0.45357270669999994</v>
      </c>
      <c r="F75" s="292">
        <f>F63-F71</f>
        <v>0.40388695017389331</v>
      </c>
      <c r="G75" s="292">
        <f t="shared" ref="G75:N75" si="9">G63-G71</f>
        <v>0.24020323517199996</v>
      </c>
      <c r="H75" s="293">
        <f t="shared" si="9"/>
        <v>0.32014944995446087</v>
      </c>
      <c r="I75" s="293">
        <f t="shared" si="9"/>
        <v>0.3829790519505431</v>
      </c>
      <c r="J75" s="293">
        <f t="shared" si="9"/>
        <v>0.52696900034049476</v>
      </c>
      <c r="K75" s="293">
        <f t="shared" si="9"/>
        <v>0.48032613272020608</v>
      </c>
      <c r="L75" s="293">
        <f t="shared" si="9"/>
        <v>0.51414012331659331</v>
      </c>
      <c r="M75" s="293">
        <f t="shared" si="9"/>
        <v>0.48504565868396154</v>
      </c>
      <c r="N75" s="293">
        <f t="shared" si="9"/>
        <v>0.55806078442138152</v>
      </c>
    </row>
    <row r="76" spans="1:14">
      <c r="A76" s="103"/>
    </row>
    <row r="77" spans="1:14" ht="37.5">
      <c r="A77" s="103"/>
      <c r="B77" s="211" t="s">
        <v>157</v>
      </c>
    </row>
    <row r="78" spans="1:14">
      <c r="A78" s="103"/>
    </row>
    <row r="79" spans="1:14">
      <c r="A79" s="103"/>
      <c r="B79" s="16"/>
      <c r="D79" s="16"/>
      <c r="E79" s="50" t="s">
        <v>15</v>
      </c>
      <c r="F79" s="50" t="s">
        <v>16</v>
      </c>
      <c r="G79" s="50" t="s">
        <v>18</v>
      </c>
      <c r="H79" s="50" t="s">
        <v>19</v>
      </c>
      <c r="I79" s="50" t="s">
        <v>22</v>
      </c>
      <c r="J79" s="50" t="s">
        <v>23</v>
      </c>
      <c r="K79" s="50" t="s">
        <v>25</v>
      </c>
      <c r="L79" s="50" t="s">
        <v>26</v>
      </c>
      <c r="M79" s="50" t="s">
        <v>27</v>
      </c>
      <c r="N79" s="50" t="s">
        <v>28</v>
      </c>
    </row>
    <row r="80" spans="1:14">
      <c r="A80" s="103">
        <v>9</v>
      </c>
      <c r="B80" s="37" t="s">
        <v>201</v>
      </c>
      <c r="C80" s="32"/>
      <c r="D80" s="67"/>
      <c r="E80" s="289">
        <v>1.2607E-2</v>
      </c>
      <c r="F80" s="289">
        <v>1.5894030760406758E-2</v>
      </c>
      <c r="G80" s="289">
        <v>2.1783537002367705E-2</v>
      </c>
      <c r="H80" s="291">
        <v>2.9112212834649549E-2</v>
      </c>
      <c r="I80" s="291">
        <v>3.746354239076314E-2</v>
      </c>
      <c r="J80" s="291">
        <v>4.7122675702986672E-2</v>
      </c>
      <c r="K80" s="291">
        <v>5.9203009047287758E-2</v>
      </c>
      <c r="L80" s="291">
        <v>7.3778238157798007E-2</v>
      </c>
      <c r="M80" s="291">
        <v>9.0886490961443647E-2</v>
      </c>
      <c r="N80" s="291">
        <v>0.11085355926054749</v>
      </c>
    </row>
    <row r="81" spans="1:14">
      <c r="A81" s="103">
        <v>10</v>
      </c>
      <c r="B81" s="37" t="s">
        <v>202</v>
      </c>
      <c r="C81" s="32"/>
      <c r="D81" s="67"/>
      <c r="E81" s="289">
        <v>6.6952698790191216E-3</v>
      </c>
      <c r="F81" s="289">
        <v>7.601286623309212E-3</v>
      </c>
      <c r="G81" s="289">
        <v>1.0305413173480318E-2</v>
      </c>
      <c r="H81" s="291">
        <v>1.3622110687127835E-2</v>
      </c>
      <c r="I81" s="291">
        <v>1.7336334551954182E-2</v>
      </c>
      <c r="J81" s="291">
        <v>2.1562718906781755E-2</v>
      </c>
      <c r="K81" s="291">
        <v>2.6784722939043819E-2</v>
      </c>
      <c r="L81" s="291">
        <v>3.2997789243931645E-2</v>
      </c>
      <c r="M81" s="291">
        <v>4.0180113576859938E-2</v>
      </c>
      <c r="N81" s="291">
        <v>4.8434791731667391E-2</v>
      </c>
    </row>
    <row r="82" spans="1:14">
      <c r="A82" s="103"/>
      <c r="B82" s="252"/>
      <c r="C82" s="252"/>
      <c r="D82" s="252"/>
      <c r="E82" s="252"/>
      <c r="F82" s="252"/>
      <c r="G82" s="252"/>
      <c r="H82" s="252"/>
      <c r="I82" s="252"/>
      <c r="J82" s="252"/>
      <c r="K82" s="252"/>
      <c r="L82" s="252"/>
      <c r="M82" s="252"/>
      <c r="N82" s="252"/>
    </row>
    <row r="83" spans="1:14">
      <c r="A83" s="103">
        <v>11</v>
      </c>
      <c r="B83" s="328" t="s">
        <v>250</v>
      </c>
      <c r="C83" s="329"/>
      <c r="D83" s="330"/>
      <c r="E83" s="114"/>
      <c r="F83" s="114"/>
      <c r="G83" s="114"/>
      <c r="H83" s="62"/>
      <c r="I83" s="62"/>
      <c r="J83" s="62"/>
      <c r="K83" s="62"/>
      <c r="L83" s="62"/>
      <c r="M83" s="62"/>
      <c r="N83" s="62"/>
    </row>
    <row r="84" spans="1:14">
      <c r="A84" s="103">
        <v>12</v>
      </c>
      <c r="B84" s="328" t="s">
        <v>251</v>
      </c>
      <c r="C84" s="329"/>
      <c r="D84" s="330"/>
      <c r="E84" s="114"/>
      <c r="F84" s="114"/>
      <c r="G84" s="114"/>
      <c r="H84" s="62"/>
      <c r="I84" s="62"/>
      <c r="J84" s="62"/>
      <c r="K84" s="62"/>
      <c r="L84" s="62"/>
      <c r="M84" s="62"/>
      <c r="N84" s="62"/>
    </row>
    <row r="85" spans="1:14">
      <c r="A85" s="103"/>
    </row>
    <row r="86" spans="1:14">
      <c r="A86" s="103"/>
    </row>
    <row r="87" spans="1:14">
      <c r="A87" s="103"/>
    </row>
    <row r="88" spans="1:14">
      <c r="A88" s="103"/>
    </row>
    <row r="89" spans="1:14">
      <c r="A89" s="103"/>
    </row>
    <row r="90" spans="1:14">
      <c r="A90" s="103"/>
    </row>
    <row r="91" spans="1:14">
      <c r="A91" s="103"/>
    </row>
    <row r="92" spans="1:14">
      <c r="A92" s="103"/>
    </row>
    <row r="93" spans="1:14">
      <c r="A93" s="103"/>
    </row>
    <row r="94" spans="1:14">
      <c r="A94" s="103"/>
    </row>
    <row r="95" spans="1:14">
      <c r="A95" s="103"/>
    </row>
    <row r="96" spans="1:14">
      <c r="A96" s="103"/>
    </row>
    <row r="97" spans="1:1">
      <c r="A97" s="103"/>
    </row>
    <row r="98" spans="1:1">
      <c r="A98" s="103"/>
    </row>
    <row r="99" spans="1:1">
      <c r="A99" s="103"/>
    </row>
    <row r="100" spans="1:1">
      <c r="A100" s="103"/>
    </row>
    <row r="101" spans="1:1">
      <c r="A101" s="103"/>
    </row>
    <row r="102" spans="1:1">
      <c r="A102" s="103"/>
    </row>
    <row r="103" spans="1:1">
      <c r="A103" s="103"/>
    </row>
    <row r="104" spans="1:1">
      <c r="A104" s="103"/>
    </row>
    <row r="105" spans="1:1">
      <c r="A105" s="103"/>
    </row>
    <row r="106" spans="1:1">
      <c r="A106" s="103"/>
    </row>
    <row r="107" spans="1:1">
      <c r="A107" s="103"/>
    </row>
    <row r="108" spans="1:1">
      <c r="A108" s="103"/>
    </row>
    <row r="109" spans="1:1">
      <c r="A109" s="103"/>
    </row>
    <row r="110" spans="1:1">
      <c r="A110" s="103"/>
    </row>
    <row r="111" spans="1:1">
      <c r="A111" s="103"/>
    </row>
    <row r="112" spans="1:1">
      <c r="A112" s="103"/>
    </row>
    <row r="113" spans="1:1">
      <c r="A113" s="103"/>
    </row>
    <row r="114" spans="1:1">
      <c r="A114" s="103"/>
    </row>
    <row r="115" spans="1:1">
      <c r="A115" s="103"/>
    </row>
    <row r="116" spans="1:1">
      <c r="A116" s="103"/>
    </row>
    <row r="117" spans="1:1">
      <c r="A117" s="103"/>
    </row>
    <row r="118" spans="1:1">
      <c r="A118" s="103"/>
    </row>
    <row r="119" spans="1:1">
      <c r="A119" s="103"/>
    </row>
    <row r="120" spans="1:1">
      <c r="A120" s="103"/>
    </row>
    <row r="121" spans="1:1">
      <c r="A121" s="103"/>
    </row>
    <row r="122" spans="1:1">
      <c r="A122" s="103"/>
    </row>
  </sheetData>
  <dataConsolidate/>
  <mergeCells count="2">
    <mergeCell ref="B83:D83"/>
    <mergeCell ref="B84:D84"/>
  </mergeCells>
  <printOptions horizontalCentered="1"/>
  <pageMargins left="0.25" right="0.25" top="0.75" bottom="0.75" header="0.3" footer="0.3"/>
  <pageSetup scale="46" pageOrder="overThenDown"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pageSetUpPr fitToPage="1"/>
  </sheetPr>
  <dimension ref="A1:P36"/>
  <sheetViews>
    <sheetView showGridLines="0" view="pageBreakPreview" zoomScale="85" zoomScaleNormal="55" zoomScaleSheetLayoutView="85" workbookViewId="0">
      <selection activeCell="C29" sqref="C29"/>
    </sheetView>
  </sheetViews>
  <sheetFormatPr defaultColWidth="9" defaultRowHeight="15.75"/>
  <cols>
    <col min="1" max="1" width="9" style="107"/>
    <col min="2" max="2" width="80.5" style="7" customWidth="1"/>
    <col min="3" max="3" width="19.125" style="7" customWidth="1"/>
    <col min="4" max="4" width="14.125" style="3" bestFit="1" customWidth="1"/>
    <col min="5" max="6" width="12.375" style="3" bestFit="1" customWidth="1"/>
    <col min="7" max="7" width="13.625" style="3" bestFit="1" customWidth="1"/>
    <col min="8" max="8" width="9.75" style="3" customWidth="1"/>
    <col min="9" max="11" width="13.625" style="3" bestFit="1" customWidth="1"/>
    <col min="12" max="12" width="10" style="3" bestFit="1" customWidth="1"/>
    <col min="13" max="15" width="13.625" style="1" bestFit="1" customWidth="1"/>
    <col min="16" max="16" width="9" style="1" bestFit="1" customWidth="1"/>
    <col min="17" max="128" width="7.125" style="1" customWidth="1"/>
    <col min="129" max="16384" width="9" style="1"/>
  </cols>
  <sheetData>
    <row r="1" spans="1:15">
      <c r="B1" s="16" t="s">
        <v>20</v>
      </c>
      <c r="K1" s="1"/>
      <c r="L1" s="1"/>
    </row>
    <row r="2" spans="1:15">
      <c r="B2" s="16" t="s">
        <v>21</v>
      </c>
      <c r="K2" s="1"/>
      <c r="L2" s="1"/>
    </row>
    <row r="3" spans="1:15" s="2" customFormat="1">
      <c r="A3" s="107"/>
      <c r="B3" s="86" t="s">
        <v>194</v>
      </c>
      <c r="C3" s="13"/>
    </row>
    <row r="4" spans="1:15" s="2" customFormat="1">
      <c r="A4" s="107"/>
      <c r="B4" s="21" t="s">
        <v>167</v>
      </c>
      <c r="C4" s="12"/>
    </row>
    <row r="5" spans="1:15" s="2" customFormat="1">
      <c r="A5" s="107"/>
      <c r="B5" s="207" t="s">
        <v>166</v>
      </c>
      <c r="C5" s="12"/>
    </row>
    <row r="6" spans="1:15" s="2" customFormat="1">
      <c r="A6" s="107"/>
      <c r="B6" s="12"/>
      <c r="C6" s="12"/>
    </row>
    <row r="7" spans="1:15" s="2" customFormat="1" ht="15.75" customHeight="1">
      <c r="A7" s="107"/>
      <c r="B7" s="106" t="s">
        <v>96</v>
      </c>
      <c r="D7" s="4"/>
      <c r="E7" s="4"/>
      <c r="F7" s="4"/>
      <c r="G7" s="4"/>
      <c r="H7" s="4"/>
      <c r="I7" s="4"/>
      <c r="J7" s="4"/>
      <c r="K7" s="4"/>
      <c r="L7" s="4"/>
    </row>
    <row r="8" spans="1:15" s="2" customFormat="1">
      <c r="A8" s="107"/>
      <c r="B8" s="16"/>
      <c r="C8" s="22" t="s">
        <v>117</v>
      </c>
      <c r="D8" s="86" t="s">
        <v>78</v>
      </c>
      <c r="E8" s="46"/>
      <c r="F8" s="45"/>
      <c r="G8" s="45"/>
      <c r="H8" s="45"/>
      <c r="I8" s="45"/>
      <c r="J8" s="45"/>
      <c r="K8" s="45"/>
      <c r="L8" s="45"/>
      <c r="M8" s="46"/>
      <c r="N8" s="46"/>
      <c r="O8" s="46"/>
    </row>
    <row r="9" spans="1:15" s="2" customFormat="1">
      <c r="A9" s="107"/>
      <c r="B9" s="9"/>
      <c r="C9" s="22" t="s">
        <v>118</v>
      </c>
      <c r="D9" s="326" t="s">
        <v>110</v>
      </c>
      <c r="E9" s="326"/>
      <c r="F9" s="326"/>
      <c r="G9" s="326"/>
      <c r="H9" s="171"/>
      <c r="I9" s="335" t="s">
        <v>111</v>
      </c>
      <c r="J9" s="336"/>
      <c r="K9" s="336"/>
      <c r="L9" s="45"/>
      <c r="M9" s="326" t="s">
        <v>112</v>
      </c>
      <c r="N9" s="337"/>
      <c r="O9" s="337"/>
    </row>
    <row r="10" spans="1:15" s="5" customFormat="1" ht="18.75">
      <c r="A10" s="108"/>
      <c r="B10" s="211" t="s">
        <v>88</v>
      </c>
      <c r="C10" s="18"/>
      <c r="D10" s="268" t="s">
        <v>15</v>
      </c>
      <c r="E10" s="268" t="s">
        <v>16</v>
      </c>
      <c r="F10" s="268" t="s">
        <v>18</v>
      </c>
      <c r="G10" s="268" t="s">
        <v>19</v>
      </c>
      <c r="H10" s="173"/>
      <c r="I10" s="138" t="s">
        <v>22</v>
      </c>
      <c r="J10" s="50" t="s">
        <v>23</v>
      </c>
      <c r="K10" s="172" t="s">
        <v>25</v>
      </c>
      <c r="L10" s="173"/>
      <c r="M10" s="138" t="s">
        <v>26</v>
      </c>
      <c r="N10" s="50" t="s">
        <v>27</v>
      </c>
      <c r="O10" s="50" t="s">
        <v>28</v>
      </c>
    </row>
    <row r="11" spans="1:15" ht="15" customHeight="1">
      <c r="A11" s="17">
        <v>1</v>
      </c>
      <c r="B11" s="16" t="s">
        <v>291</v>
      </c>
      <c r="C11" s="22"/>
      <c r="D11" s="299">
        <f>EBT!E14</f>
        <v>2640605.6956250002</v>
      </c>
      <c r="E11" s="299">
        <f>EBT!F14</f>
        <v>2637108.8560859999</v>
      </c>
      <c r="F11" s="299">
        <f>EBT!G14</f>
        <v>2583073.610566</v>
      </c>
      <c r="G11" s="299">
        <f>EBT!H14</f>
        <v>2736363.574802964</v>
      </c>
      <c r="H11" s="175"/>
      <c r="I11" s="181">
        <f>EBT!I14</f>
        <v>2754451.3236290151</v>
      </c>
      <c r="J11" s="181">
        <f>EBT!J14</f>
        <v>2780101.4373071762</v>
      </c>
      <c r="K11" s="181">
        <f>EBT!K14</f>
        <v>2808101.0964054968</v>
      </c>
      <c r="L11" s="194"/>
      <c r="M11" s="181">
        <f>EBT!L14</f>
        <v>2841541.0744936881</v>
      </c>
      <c r="N11" s="181">
        <f>EBT!M14</f>
        <v>2864790.3419868192</v>
      </c>
      <c r="O11" s="181">
        <f>EBT!N14</f>
        <v>2896744.8294979511</v>
      </c>
    </row>
    <row r="12" spans="1:15" ht="15" customHeight="1">
      <c r="A12" s="17">
        <v>2</v>
      </c>
      <c r="B12" s="16" t="s">
        <v>292</v>
      </c>
      <c r="C12" s="16"/>
      <c r="D12" s="231">
        <v>40746.317499999997</v>
      </c>
      <c r="E12" s="231">
        <v>40045.982799999998</v>
      </c>
      <c r="F12" s="231">
        <v>39202.100100000003</v>
      </c>
      <c r="G12" s="231">
        <v>39202.100100000003</v>
      </c>
      <c r="H12" s="175"/>
      <c r="I12" s="78">
        <v>39202.100100000003</v>
      </c>
      <c r="J12" s="79">
        <v>39202.100100000003</v>
      </c>
      <c r="K12" s="85">
        <v>39202.100100000003</v>
      </c>
      <c r="L12" s="194"/>
      <c r="M12" s="192">
        <v>39202.100100000003</v>
      </c>
      <c r="N12" s="79">
        <v>39202.100100000003</v>
      </c>
      <c r="O12" s="79">
        <v>39202.100100000003</v>
      </c>
    </row>
    <row r="13" spans="1:15">
      <c r="A13" s="17">
        <v>3</v>
      </c>
      <c r="B13" s="16" t="s">
        <v>119</v>
      </c>
      <c r="C13" s="16"/>
      <c r="D13" s="300">
        <v>0.35750000000000004</v>
      </c>
      <c r="E13" s="300">
        <v>0.38500000000000001</v>
      </c>
      <c r="F13" s="300">
        <v>0.41249999999999998</v>
      </c>
      <c r="G13" s="300">
        <v>0.44</v>
      </c>
      <c r="H13" s="174"/>
      <c r="I13" s="198">
        <v>0.46</v>
      </c>
      <c r="J13" s="195">
        <v>0.5</v>
      </c>
      <c r="K13" s="196">
        <v>0.52</v>
      </c>
      <c r="L13" s="174"/>
      <c r="M13" s="198">
        <v>0.54666666666666663</v>
      </c>
      <c r="N13" s="195">
        <v>0.57333333333333325</v>
      </c>
      <c r="O13" s="195">
        <v>0.6</v>
      </c>
    </row>
    <row r="14" spans="1:15">
      <c r="A14" s="17">
        <v>4</v>
      </c>
      <c r="B14" s="16" t="s">
        <v>120</v>
      </c>
      <c r="C14" s="16"/>
      <c r="D14" s="338">
        <f>((D11-D12)*D13)+((E11-E12)*E13)+((F11-F12)*F13)+((G11-G12)*G13)</f>
        <v>4165416.9808313269</v>
      </c>
      <c r="E14" s="339"/>
      <c r="F14" s="339"/>
      <c r="G14" s="340"/>
      <c r="H14" s="176"/>
      <c r="I14" s="341">
        <f>(((I11-I12)*I13)+((J11-J12)*J13)+((K11-K12)*K13))</f>
        <v>4059291.7895057937</v>
      </c>
      <c r="J14" s="342"/>
      <c r="K14" s="342"/>
      <c r="L14" s="176"/>
      <c r="M14" s="342">
        <f>(((M11-M12)*M13)+((N11-N12)*N13)+((O11-O12)*O13))</f>
        <v>4866474.868989096</v>
      </c>
      <c r="N14" s="342"/>
      <c r="O14" s="343"/>
    </row>
    <row r="15" spans="1:15">
      <c r="A15" s="17"/>
      <c r="B15" s="16"/>
      <c r="C15" s="16"/>
      <c r="D15" s="56"/>
      <c r="E15" s="56"/>
      <c r="F15" s="56"/>
      <c r="G15" s="56"/>
      <c r="H15" s="178"/>
      <c r="I15" s="56"/>
      <c r="J15" s="56"/>
      <c r="K15" s="56"/>
      <c r="L15" s="178"/>
      <c r="M15" s="56"/>
      <c r="N15" s="56"/>
      <c r="O15" s="189"/>
    </row>
    <row r="16" spans="1:15" ht="16.5" thickBot="1">
      <c r="A16" s="17"/>
      <c r="B16" s="212" t="s">
        <v>280</v>
      </c>
      <c r="C16" s="16"/>
      <c r="D16" s="178"/>
      <c r="E16" s="178"/>
      <c r="F16" s="178"/>
      <c r="G16" s="178"/>
      <c r="H16" s="178"/>
      <c r="I16" s="178"/>
      <c r="J16" s="178"/>
      <c r="K16" s="178"/>
      <c r="L16" s="178"/>
      <c r="M16" s="178"/>
      <c r="N16" s="178"/>
      <c r="O16" s="177"/>
    </row>
    <row r="17" spans="1:16" ht="32.25" customHeight="1" thickBot="1">
      <c r="A17" s="17">
        <v>5</v>
      </c>
      <c r="B17" s="16" t="s">
        <v>283</v>
      </c>
      <c r="C17" s="257">
        <v>178364</v>
      </c>
      <c r="D17" s="191"/>
      <c r="E17" s="180"/>
      <c r="F17" s="180"/>
      <c r="G17" s="180"/>
      <c r="H17" s="197">
        <f>C17+SUM(D22:G22)</f>
        <v>-314497.13481924613</v>
      </c>
      <c r="I17" s="180"/>
      <c r="J17" s="180"/>
      <c r="K17" s="180"/>
      <c r="L17" s="197">
        <f>H17+SUM(I22:K22)</f>
        <v>-331561.33885182533</v>
      </c>
      <c r="M17" s="180"/>
      <c r="N17" s="180"/>
      <c r="O17" s="179"/>
      <c r="P17" s="197">
        <f>L17+SUM(M22:O22)</f>
        <v>-719298.36281802272</v>
      </c>
    </row>
    <row r="18" spans="1:16">
      <c r="A18" s="17">
        <v>6</v>
      </c>
      <c r="B18" s="16" t="s">
        <v>221</v>
      </c>
      <c r="C18" s="16"/>
      <c r="D18" s="188">
        <f>EBT!E72+EBT!E110+EBT!E114</f>
        <v>908849.1</v>
      </c>
      <c r="E18" s="188">
        <f>EBT!F72+EBT!F110+EBT!F114</f>
        <v>823690.96143482858</v>
      </c>
      <c r="F18" s="188">
        <f>EBT!G72+EBT!G110+EBT!G114</f>
        <v>772995.28499999992</v>
      </c>
      <c r="G18" s="188">
        <f>EBT!H72+EBT!H110+EBT!H114</f>
        <v>1017020.4995772521</v>
      </c>
      <c r="H18" s="176"/>
      <c r="I18" s="188">
        <f>EBT!I72+EBT!I110+EBT!I114</f>
        <v>1158624.2413427674</v>
      </c>
      <c r="J18" s="188">
        <f>EBT!J72+EBT!J110+EBT!J114</f>
        <v>1155271.4801369051</v>
      </c>
      <c r="K18" s="188">
        <f>EBT!K72+EBT!K110+EBT!K114</f>
        <v>1278331.863993542</v>
      </c>
      <c r="L18" s="176"/>
      <c r="M18" s="188">
        <f>EBT!L72+EBT!L110+EBT!L114</f>
        <v>1323266.9894466479</v>
      </c>
      <c r="N18" s="188">
        <f>EBT!M72+EBT!M110+EBT!M114</f>
        <v>1396611.7148018724</v>
      </c>
      <c r="O18" s="188">
        <f>EBT!N72+EBT!N110+EBT!N114</f>
        <v>1383859.1407743786</v>
      </c>
    </row>
    <row r="19" spans="1:16">
      <c r="A19" s="17" t="s">
        <v>218</v>
      </c>
      <c r="B19" s="16" t="s">
        <v>223</v>
      </c>
      <c r="C19" s="16"/>
      <c r="D19" s="298"/>
      <c r="E19" s="298"/>
      <c r="F19" s="298"/>
      <c r="G19" s="298"/>
      <c r="H19" s="176"/>
      <c r="I19" s="298"/>
      <c r="J19" s="298"/>
      <c r="K19" s="298"/>
      <c r="L19" s="176"/>
      <c r="M19" s="298"/>
      <c r="N19" s="298"/>
      <c r="O19" s="298"/>
    </row>
    <row r="20" spans="1:16">
      <c r="A20" s="17">
        <v>7</v>
      </c>
      <c r="B20" s="16" t="s">
        <v>220</v>
      </c>
      <c r="C20" s="16"/>
      <c r="D20" s="298"/>
      <c r="E20" s="298"/>
      <c r="F20" s="298"/>
      <c r="G20" s="298">
        <v>150000</v>
      </c>
      <c r="H20" s="176"/>
      <c r="I20" s="298">
        <v>150000</v>
      </c>
      <c r="J20" s="298">
        <v>150000</v>
      </c>
      <c r="K20" s="298">
        <v>150000</v>
      </c>
      <c r="L20" s="176"/>
      <c r="M20" s="298">
        <v>150000</v>
      </c>
      <c r="N20" s="298">
        <v>125000</v>
      </c>
      <c r="O20" s="298">
        <v>100000</v>
      </c>
    </row>
    <row r="21" spans="1:16">
      <c r="A21" s="17" t="s">
        <v>224</v>
      </c>
      <c r="B21" s="16" t="s">
        <v>294</v>
      </c>
      <c r="C21" s="16"/>
      <c r="D21" s="298">
        <f>(D11-D12)*D13</f>
        <v>929449.72767968767</v>
      </c>
      <c r="E21" s="298">
        <f t="shared" ref="E21:O21" si="0">(E11-E12)*E13</f>
        <v>999869.20621511003</v>
      </c>
      <c r="F21" s="298">
        <f t="shared" si="0"/>
        <v>1049346.9980672249</v>
      </c>
      <c r="G21" s="298">
        <f t="shared" si="0"/>
        <v>1186751.0488693041</v>
      </c>
      <c r="H21" s="176"/>
      <c r="I21" s="298">
        <f t="shared" si="0"/>
        <v>1249014.6428233471</v>
      </c>
      <c r="J21" s="298">
        <f t="shared" si="0"/>
        <v>1370449.6686035881</v>
      </c>
      <c r="K21" s="298">
        <f t="shared" si="0"/>
        <v>1439827.4780788585</v>
      </c>
      <c r="L21" s="176"/>
      <c r="M21" s="298">
        <f t="shared" si="0"/>
        <v>1531945.3060018828</v>
      </c>
      <c r="N21" s="298">
        <f t="shared" si="0"/>
        <v>1620003.9253484427</v>
      </c>
      <c r="O21" s="298">
        <f t="shared" si="0"/>
        <v>1714525.6376387707</v>
      </c>
    </row>
    <row r="22" spans="1:16">
      <c r="A22" s="17">
        <v>8</v>
      </c>
      <c r="B22" s="16" t="s">
        <v>293</v>
      </c>
      <c r="D22" s="188">
        <f t="shared" ref="D22" si="1">D20-D21+D18-D19</f>
        <v>-20600.627679687692</v>
      </c>
      <c r="E22" s="188">
        <f t="shared" ref="E22" si="2">E20-E21+E18-E19</f>
        <v>-176178.24478028144</v>
      </c>
      <c r="F22" s="188">
        <f>F20-F21+F18-F19</f>
        <v>-276351.71306722495</v>
      </c>
      <c r="G22" s="188">
        <f t="shared" ref="G22:I22" si="3">G20-G21+G18-G19</f>
        <v>-19730.549292052048</v>
      </c>
      <c r="H22" s="176"/>
      <c r="I22" s="188">
        <f t="shared" si="3"/>
        <v>59609.598519420251</v>
      </c>
      <c r="J22" s="188">
        <f t="shared" ref="J22" si="4">J20-J21+J18-J19</f>
        <v>-65178.18846668303</v>
      </c>
      <c r="K22" s="188">
        <f t="shared" ref="K22:M22" si="5">K20-K21+K18-K19</f>
        <v>-11495.614085316425</v>
      </c>
      <c r="L22" s="176"/>
      <c r="M22" s="188">
        <f t="shared" si="5"/>
        <v>-58678.316555234836</v>
      </c>
      <c r="N22" s="188">
        <f t="shared" ref="N22" si="6">N20-N21+N18-N19</f>
        <v>-98392.210546570364</v>
      </c>
      <c r="O22" s="188">
        <f t="shared" ref="O22" si="7">O20-O21+O18-O19</f>
        <v>-230666.49686439219</v>
      </c>
    </row>
    <row r="23" spans="1:16">
      <c r="A23" s="17"/>
      <c r="B23" s="16"/>
      <c r="C23" s="16"/>
      <c r="D23" s="56"/>
      <c r="E23" s="56"/>
      <c r="F23" s="56"/>
      <c r="G23" s="56"/>
      <c r="H23" s="178"/>
      <c r="I23" s="56"/>
      <c r="J23" s="56"/>
      <c r="K23" s="56"/>
      <c r="L23" s="178"/>
      <c r="M23" s="56"/>
      <c r="N23" s="56"/>
      <c r="O23" s="189"/>
    </row>
    <row r="24" spans="1:16" ht="16.5" thickBot="1">
      <c r="A24" s="17"/>
      <c r="B24" s="212" t="s">
        <v>281</v>
      </c>
      <c r="C24" s="16"/>
      <c r="D24" s="178"/>
      <c r="E24" s="178"/>
      <c r="F24" s="178"/>
      <c r="G24" s="178"/>
      <c r="H24" s="178"/>
      <c r="I24" s="178"/>
      <c r="J24" s="178"/>
      <c r="K24" s="178"/>
      <c r="L24" s="178"/>
      <c r="M24" s="178"/>
      <c r="N24" s="178"/>
      <c r="O24" s="177"/>
    </row>
    <row r="25" spans="1:16" ht="16.5" thickBot="1">
      <c r="A25" s="17">
        <v>9</v>
      </c>
      <c r="B25" s="16" t="s">
        <v>283</v>
      </c>
      <c r="C25" s="257"/>
      <c r="D25" s="191"/>
      <c r="E25" s="180"/>
      <c r="F25" s="180"/>
      <c r="G25" s="180"/>
      <c r="H25" s="197">
        <f>C25+SUM(D28:G28)</f>
        <v>0</v>
      </c>
      <c r="I25" s="180"/>
      <c r="J25" s="180"/>
      <c r="K25" s="180"/>
      <c r="L25" s="197">
        <f>H25+SUM(I28:K28)</f>
        <v>0</v>
      </c>
      <c r="M25" s="180"/>
      <c r="N25" s="180"/>
      <c r="O25" s="179"/>
      <c r="P25" s="197">
        <f>L25+SUM(M28:O28)</f>
        <v>0</v>
      </c>
    </row>
    <row r="26" spans="1:16">
      <c r="A26" s="17">
        <v>10</v>
      </c>
      <c r="B26" s="16" t="s">
        <v>219</v>
      </c>
      <c r="C26" s="16"/>
      <c r="D26" s="152">
        <v>15298</v>
      </c>
      <c r="E26" s="159">
        <v>15985</v>
      </c>
      <c r="F26" s="159">
        <v>59825.15</v>
      </c>
      <c r="G26" s="190">
        <v>105666.8985</v>
      </c>
      <c r="H26" s="176"/>
      <c r="I26" s="152">
        <v>70510.229514999999</v>
      </c>
      <c r="J26" s="159">
        <v>70355.127219849994</v>
      </c>
      <c r="K26" s="190">
        <v>70201.575947651494</v>
      </c>
      <c r="L26" s="176"/>
      <c r="M26" s="152">
        <v>70049.56018817499</v>
      </c>
      <c r="N26" s="159">
        <v>69899.064586293243</v>
      </c>
      <c r="O26" s="159">
        <v>69750.073940430302</v>
      </c>
    </row>
    <row r="27" spans="1:16">
      <c r="A27" s="17">
        <v>11</v>
      </c>
      <c r="B27" s="16" t="s">
        <v>284</v>
      </c>
      <c r="C27" s="16"/>
      <c r="D27" s="309">
        <f>D26</f>
        <v>15298</v>
      </c>
      <c r="E27" s="309">
        <f>E26</f>
        <v>15985</v>
      </c>
      <c r="F27" s="309">
        <f t="shared" ref="F27:G27" si="8">F26</f>
        <v>59825.15</v>
      </c>
      <c r="G27" s="309">
        <f t="shared" si="8"/>
        <v>105666.8985</v>
      </c>
      <c r="H27" s="310"/>
      <c r="I27" s="309">
        <f>I26</f>
        <v>70510.229514999999</v>
      </c>
      <c r="J27" s="309">
        <f t="shared" ref="J27:K27" si="9">J26</f>
        <v>70355.127219849994</v>
      </c>
      <c r="K27" s="309">
        <f t="shared" si="9"/>
        <v>70201.575947651494</v>
      </c>
      <c r="L27" s="310"/>
      <c r="M27" s="309">
        <f>M26</f>
        <v>70049.56018817499</v>
      </c>
      <c r="N27" s="309">
        <f t="shared" ref="N27:O27" si="10">N26</f>
        <v>69899.064586293243</v>
      </c>
      <c r="O27" s="309">
        <f t="shared" si="10"/>
        <v>69750.073940430302</v>
      </c>
    </row>
    <row r="28" spans="1:16">
      <c r="A28" s="17">
        <v>12</v>
      </c>
      <c r="B28" s="16" t="s">
        <v>285</v>
      </c>
      <c r="C28" s="16"/>
      <c r="D28" s="188">
        <f t="shared" ref="D28:K28" si="11">D26-D27</f>
        <v>0</v>
      </c>
      <c r="E28" s="188">
        <f t="shared" si="11"/>
        <v>0</v>
      </c>
      <c r="F28" s="188">
        <f t="shared" si="11"/>
        <v>0</v>
      </c>
      <c r="G28" s="188">
        <f t="shared" si="11"/>
        <v>0</v>
      </c>
      <c r="H28" s="178"/>
      <c r="I28" s="188">
        <f t="shared" si="11"/>
        <v>0</v>
      </c>
      <c r="J28" s="188">
        <f t="shared" si="11"/>
        <v>0</v>
      </c>
      <c r="K28" s="188">
        <f t="shared" si="11"/>
        <v>0</v>
      </c>
      <c r="L28" s="178"/>
      <c r="M28" s="188">
        <f t="shared" ref="M28:O28" si="12">M26-M27</f>
        <v>0</v>
      </c>
      <c r="N28" s="188">
        <f t="shared" si="12"/>
        <v>0</v>
      </c>
      <c r="O28" s="188">
        <f t="shared" si="12"/>
        <v>0</v>
      </c>
    </row>
    <row r="29" spans="1:16">
      <c r="A29" s="17"/>
      <c r="B29" s="16"/>
      <c r="C29" s="16"/>
      <c r="D29" s="111"/>
      <c r="E29" s="111"/>
      <c r="F29" s="111"/>
      <c r="G29" s="111"/>
      <c r="H29" s="178"/>
      <c r="I29" s="111"/>
      <c r="J29" s="111"/>
      <c r="K29" s="111"/>
      <c r="L29" s="178"/>
      <c r="M29" s="111"/>
      <c r="N29" s="111"/>
      <c r="O29" s="187"/>
    </row>
    <row r="30" spans="1:16" ht="31.5">
      <c r="A30" s="17">
        <v>13</v>
      </c>
      <c r="B30" s="16" t="s">
        <v>244</v>
      </c>
      <c r="C30" s="16"/>
      <c r="D30" s="344">
        <f>SUM(D19:G19)+SUM(D21:G21)+SUM(D27:G27)</f>
        <v>4362192.0293313265</v>
      </c>
      <c r="E30" s="345"/>
      <c r="F30" s="345"/>
      <c r="G30" s="345"/>
      <c r="H30" s="176"/>
      <c r="I30" s="331">
        <f>SUM(I19:K19)+SUM(I21:K21)+SUM(I27:K27)</f>
        <v>4270358.7221882949</v>
      </c>
      <c r="J30" s="331"/>
      <c r="K30" s="331"/>
      <c r="L30" s="176"/>
      <c r="M30" s="331">
        <f>SUM(M19:O19)+SUM(M21:O21)+SUM(M27:O27)</f>
        <v>5076173.5677039949</v>
      </c>
      <c r="N30" s="331"/>
      <c r="O30" s="331"/>
    </row>
    <row r="31" spans="1:16">
      <c r="A31" s="17"/>
      <c r="B31" s="16"/>
      <c r="C31" s="16"/>
      <c r="D31" s="111"/>
      <c r="E31" s="111"/>
      <c r="F31" s="111"/>
      <c r="G31" s="111"/>
      <c r="H31" s="178"/>
      <c r="I31" s="111"/>
      <c r="J31" s="111"/>
      <c r="K31" s="111"/>
      <c r="L31" s="178"/>
      <c r="M31" s="111"/>
      <c r="N31" s="111"/>
      <c r="O31" s="187"/>
    </row>
    <row r="32" spans="1:16">
      <c r="A32" s="17">
        <v>14</v>
      </c>
      <c r="B32" s="16" t="s">
        <v>282</v>
      </c>
      <c r="C32" s="16"/>
      <c r="D32" s="346">
        <f>D30-D14</f>
        <v>196775.04849999957</v>
      </c>
      <c r="E32" s="347"/>
      <c r="F32" s="347"/>
      <c r="G32" s="347"/>
      <c r="H32" s="176"/>
      <c r="I32" s="348">
        <f>I30-I14</f>
        <v>211066.93268250115</v>
      </c>
      <c r="J32" s="348"/>
      <c r="K32" s="348"/>
      <c r="L32" s="176"/>
      <c r="M32" s="332">
        <f>M30-M14</f>
        <v>209698.6987148989</v>
      </c>
      <c r="N32" s="333"/>
      <c r="O32" s="334"/>
    </row>
    <row r="33" spans="1:15">
      <c r="A33" s="109"/>
      <c r="B33" s="24"/>
      <c r="C33" s="110"/>
      <c r="D33" s="111"/>
      <c r="E33" s="111"/>
      <c r="F33" s="111"/>
      <c r="G33" s="111"/>
      <c r="H33" s="180"/>
      <c r="I33" s="111"/>
      <c r="J33" s="111"/>
      <c r="K33" s="112"/>
      <c r="L33" s="193"/>
      <c r="M33" s="112"/>
      <c r="N33" s="112"/>
      <c r="O33" s="113"/>
    </row>
    <row r="34" spans="1:15" s="7" customFormat="1">
      <c r="A34" s="103"/>
      <c r="D34" s="3"/>
      <c r="E34" s="3"/>
      <c r="F34" s="3"/>
      <c r="G34" s="3"/>
      <c r="H34" s="3"/>
      <c r="I34" s="3"/>
      <c r="J34" s="3"/>
      <c r="K34" s="3"/>
      <c r="L34" s="3"/>
      <c r="M34" s="1"/>
      <c r="N34" s="1"/>
      <c r="O34" s="1"/>
    </row>
    <row r="35" spans="1:15" s="7" customFormat="1">
      <c r="A35" s="103"/>
      <c r="D35" s="3"/>
      <c r="E35" s="3"/>
      <c r="F35" s="3"/>
      <c r="G35" s="3"/>
      <c r="H35" s="3"/>
      <c r="I35" s="3"/>
      <c r="J35" s="3"/>
      <c r="K35" s="3"/>
      <c r="L35" s="3"/>
      <c r="M35" s="1"/>
      <c r="N35" s="1"/>
      <c r="O35" s="1"/>
    </row>
    <row r="36" spans="1:15" s="7" customFormat="1">
      <c r="A36" s="103"/>
      <c r="D36" s="3"/>
      <c r="E36" s="3"/>
      <c r="F36" s="3"/>
      <c r="G36" s="3"/>
      <c r="H36" s="3"/>
      <c r="I36" s="3"/>
      <c r="J36" s="3"/>
      <c r="K36" s="3"/>
      <c r="L36" s="3"/>
      <c r="M36" s="1"/>
      <c r="N36" s="1"/>
      <c r="O36" s="1"/>
    </row>
  </sheetData>
  <dataConsolidate/>
  <mergeCells count="12">
    <mergeCell ref="M30:O30"/>
    <mergeCell ref="M32:O32"/>
    <mergeCell ref="D9:G9"/>
    <mergeCell ref="I9:K9"/>
    <mergeCell ref="M9:O9"/>
    <mergeCell ref="D14:G14"/>
    <mergeCell ref="I14:K14"/>
    <mergeCell ref="M14:O14"/>
    <mergeCell ref="D30:G30"/>
    <mergeCell ref="D32:G32"/>
    <mergeCell ref="I30:K30"/>
    <mergeCell ref="I32:K32"/>
  </mergeCells>
  <printOptions horizontalCentered="1"/>
  <pageMargins left="0.25" right="0.25" top="0.75" bottom="0.75" header="0.3" footer="0.3"/>
  <pageSetup scale="46" pageOrder="overThenDown"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234" t="s">
        <v>255</v>
      </c>
      <c r="B1" s="234" t="s">
        <v>264</v>
      </c>
      <c r="C1" s="234" t="s">
        <v>266</v>
      </c>
      <c r="D1" s="234" t="s">
        <v>272</v>
      </c>
      <c r="E1" s="234" t="s">
        <v>273</v>
      </c>
      <c r="F1" s="234" t="s">
        <v>274</v>
      </c>
    </row>
    <row r="2" spans="1:6">
      <c r="A2" s="235" t="s">
        <v>263</v>
      </c>
      <c r="B2" s="235" t="s">
        <v>263</v>
      </c>
      <c r="C2" s="235" t="s">
        <v>267</v>
      </c>
      <c r="D2" s="235" t="s">
        <v>267</v>
      </c>
      <c r="E2" s="235" t="s">
        <v>263</v>
      </c>
      <c r="F2" s="235" t="s">
        <v>267</v>
      </c>
    </row>
    <row r="3" spans="1:6">
      <c r="A3" s="235" t="s">
        <v>261</v>
      </c>
      <c r="B3" s="235" t="s">
        <v>261</v>
      </c>
      <c r="C3" s="235" t="s">
        <v>268</v>
      </c>
      <c r="D3" s="235" t="s">
        <v>268</v>
      </c>
      <c r="E3" s="235" t="s">
        <v>261</v>
      </c>
      <c r="F3" s="235" t="s">
        <v>268</v>
      </c>
    </row>
    <row r="4" spans="1:6">
      <c r="A4" s="235" t="s">
        <v>258</v>
      </c>
      <c r="B4" s="235" t="s">
        <v>258</v>
      </c>
      <c r="C4" s="235" t="s">
        <v>269</v>
      </c>
      <c r="D4" s="235" t="s">
        <v>269</v>
      </c>
      <c r="E4" s="235" t="s">
        <v>258</v>
      </c>
      <c r="F4" s="235" t="s">
        <v>269</v>
      </c>
    </row>
    <row r="5" spans="1:6">
      <c r="A5" s="235" t="s">
        <v>259</v>
      </c>
      <c r="B5" s="235" t="s">
        <v>259</v>
      </c>
      <c r="C5" s="235" t="s">
        <v>261</v>
      </c>
      <c r="D5" s="235" t="s">
        <v>261</v>
      </c>
      <c r="E5" s="235" t="s">
        <v>259</v>
      </c>
      <c r="F5" s="235" t="s">
        <v>261</v>
      </c>
    </row>
    <row r="6" spans="1:6">
      <c r="A6" s="235" t="s">
        <v>256</v>
      </c>
      <c r="B6" s="235" t="s">
        <v>256</v>
      </c>
      <c r="C6" s="235" t="s">
        <v>270</v>
      </c>
      <c r="D6" s="235" t="s">
        <v>270</v>
      </c>
      <c r="E6" s="235" t="s">
        <v>256</v>
      </c>
      <c r="F6" s="235" t="s">
        <v>270</v>
      </c>
    </row>
    <row r="7" spans="1:6">
      <c r="A7" s="235" t="s">
        <v>260</v>
      </c>
      <c r="B7" s="235" t="s">
        <v>260</v>
      </c>
      <c r="C7" s="235" t="s">
        <v>271</v>
      </c>
      <c r="D7" s="235" t="s">
        <v>271</v>
      </c>
      <c r="E7" s="235" t="s">
        <v>260</v>
      </c>
      <c r="F7" s="235" t="s">
        <v>271</v>
      </c>
    </row>
    <row r="8" spans="1:6">
      <c r="A8" s="235" t="s">
        <v>257</v>
      </c>
      <c r="B8" s="235" t="s">
        <v>257</v>
      </c>
      <c r="D8" s="235"/>
      <c r="E8" s="235" t="s">
        <v>257</v>
      </c>
      <c r="F8" s="235"/>
    </row>
    <row r="9" spans="1:6">
      <c r="A9" s="235" t="s">
        <v>262</v>
      </c>
      <c r="B9" s="235" t="s">
        <v>262</v>
      </c>
      <c r="D9" s="235"/>
      <c r="E9" s="235" t="s">
        <v>262</v>
      </c>
      <c r="F9" s="235"/>
    </row>
    <row r="10" spans="1:6">
      <c r="B10" s="235" t="s">
        <v>265</v>
      </c>
      <c r="D10" s="235"/>
      <c r="E10" s="235" t="s">
        <v>265</v>
      </c>
      <c r="F10" s="235"/>
    </row>
  </sheetData>
  <sortState xmlns:xlrd2="http://schemas.microsoft.com/office/spreadsheetml/2017/richdata2"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f39bbb9-2048-4572-8e23-b1a31af1bb33" xsi:nil="true"/>
    <DMClientName xmlns="ff39bbb9-2048-4572-8e23-b1a31af1bb33" xsi:nil="true"/>
    <DMProject xmlns="ff39bbb9-2048-4572-8e23-b1a31af1bb33" xsi:nil="true"/>
    <DMMapIndxNum xmlns="ff39bbb9-2048-4572-8e23-b1a31af1bb33" xsi:nil="true"/>
    <DMVaultNumber xmlns="ff39bbb9-2048-4572-8e23-b1a31af1bb33" xsi:nil="true"/>
    <Confidentiality xmlns="ff39bbb9-2048-4572-8e23-b1a31af1bb33" xsi:nil="true"/>
    <DMParties xmlns="ff39bbb9-2048-4572-8e23-b1a31af1bb33" xsi:nil="true"/>
    <DMFacility xmlns="ff39bbb9-2048-4572-8e23-b1a31af1bb33" xsi:nil="true"/>
    <DMTownship xmlns="ff39bbb9-2048-4572-8e23-b1a31af1bb33" xsi:nil="true"/>
    <DMMIDAPN xmlns="ff39bbb9-2048-4572-8e23-b1a31af1bb33" xsi:nil="true"/>
    <DMFilingDate xmlns="ff39bbb9-2048-4572-8e23-b1a31af1bb33" xsi:nil="true"/>
    <DMProjectNum xmlns="ff39bbb9-2048-4572-8e23-b1a31af1bb33" xsi:nil="true"/>
    <DMLateral xmlns="ff39bbb9-2048-4572-8e23-b1a31af1bb33" xsi:nil="true"/>
    <DMSubmatterID xmlns="ff39bbb9-2048-4572-8e23-b1a31af1bb33" xsi:nil="true"/>
    <DMRange xmlns="ff39bbb9-2048-4572-8e23-b1a31af1bb33" xsi:nil="true"/>
    <DMResolutionNum xmlns="ff39bbb9-2048-4572-8e23-b1a31af1bb33" xsi:nil="true"/>
    <DMSection xmlns="ff39bbb9-2048-4572-8e23-b1a31af1bb33" xsi:nil="true"/>
    <DMMatterName xmlns="ff39bbb9-2048-4572-8e23-b1a31af1bb33" xsi:nil="true"/>
    <DMMapGridSeq xmlns="ff39bbb9-2048-4572-8e23-b1a31af1bb33" xsi:nil="true"/>
    <c8cd0bfcce1d409fa672870e386223aa xmlns="ff39bbb9-2048-4572-8e23-b1a31af1bb33">
      <Terms xmlns="http://schemas.microsoft.com/office/infopath/2007/PartnerControls"/>
    </c8cd0bfcce1d409fa672870e386223aa>
    <_dlc_DocIdPersistId xmlns="ff39bbb9-2048-4572-8e23-b1a31af1bb33" xsi:nil="true"/>
    <TaxCatchAllLabel xmlns="ff39bbb9-2048-4572-8e23-b1a31af1bb33" xsi:nil="true"/>
    <lcf76f155ced4ddcb4097134ff3c332f xmlns="c45f1994-bd90-47e5-b26e-75337553a2b1">
      <Terms xmlns="http://schemas.microsoft.com/office/infopath/2007/PartnerControls"/>
    </lcf76f155ced4ddcb4097134ff3c332f>
    <_dlc_DocId xmlns="ff39bbb9-2048-4572-8e23-b1a31af1bb33">ASESKS3N2R3H-1958797300-14733</_dlc_DocId>
    <_dlc_DocIdUrl xmlns="ff39bbb9-2048-4572-8e23-b1a31af1bb33">
      <Url>https://midorg.sharepoint.com/sites/Resplanning/_layouts/15/DocIdRedir.aspx?ID=ASESKS3N2R3H-1958797300-14733</Url>
      <Description>ASESKS3N2R3H-1958797300-14733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istrict Document" ma:contentTypeID="0x0101002BA95E075A0BD54CA5EBA378D7B20EB40200ACD7E457B031E44A84DA32B761E97807" ma:contentTypeVersion="35" ma:contentTypeDescription="General MID Content Type" ma:contentTypeScope="" ma:versionID="71d14bda0e41bbd6dbd84dca7d4fbc77">
  <xsd:schema xmlns:xsd="http://www.w3.org/2001/XMLSchema" xmlns:xs="http://www.w3.org/2001/XMLSchema" xmlns:p="http://schemas.microsoft.com/office/2006/metadata/properties" xmlns:ns3="ff39bbb9-2048-4572-8e23-b1a31af1bb33" xmlns:ns4="c45f1994-bd90-47e5-b26e-75337553a2b1" targetNamespace="http://schemas.microsoft.com/office/2006/metadata/properties" ma:root="true" ma:fieldsID="1234f734ceb1b78bb67eddde0b6008f2" ns3:_="" ns4:_="">
    <xsd:import namespace="ff39bbb9-2048-4572-8e23-b1a31af1bb33"/>
    <xsd:import namespace="c45f1994-bd90-47e5-b26e-75337553a2b1"/>
    <xsd:element name="properties">
      <xsd:complexType>
        <xsd:sequence>
          <xsd:element name="documentManagement">
            <xsd:complexType>
              <xsd:all>
                <xsd:element ref="ns3:Confidentiality" minOccurs="0"/>
                <xsd:element ref="ns3:DMProject" minOccurs="0"/>
                <xsd:element ref="ns3:DMProjectNum" minOccurs="0"/>
                <xsd:element ref="ns3:DMFacility" minOccurs="0"/>
                <xsd:element ref="ns3:DMSection" minOccurs="0"/>
                <xsd:element ref="ns3:DMTownship" minOccurs="0"/>
                <xsd:element ref="ns3:DMRange" minOccurs="0"/>
                <xsd:element ref="ns3:DMMapIndxNum" minOccurs="0"/>
                <xsd:element ref="ns3:DMLateral" minOccurs="0"/>
                <xsd:element ref="ns3:DMMapGridSeq" minOccurs="0"/>
                <xsd:element ref="ns3:DMMIDAPN" minOccurs="0"/>
                <xsd:element ref="ns3:DMVaultNumber" minOccurs="0"/>
                <xsd:element ref="ns3:DMResolutionNum" minOccurs="0"/>
                <xsd:element ref="ns3:DMFilingDate" minOccurs="0"/>
                <xsd:element ref="ns3:DMParties" minOccurs="0"/>
                <xsd:element ref="ns3:DMClientName" minOccurs="0"/>
                <xsd:element ref="ns3:DMMatterName" minOccurs="0"/>
                <xsd:element ref="ns3:DMSubmatterID" minOccurs="0"/>
                <xsd:element ref="ns3:TaxCatchAll" minOccurs="0"/>
                <xsd:element ref="ns3:TaxCatchAllLabel" minOccurs="0"/>
                <xsd:element ref="ns3:c8cd0bfcce1d409fa672870e386223aa" minOccurs="0"/>
                <xsd:element ref="ns3:_dlc_DocId" minOccurs="0"/>
                <xsd:element ref="ns3:_dlc_DocIdUrl" minOccurs="0"/>
                <xsd:element ref="ns3:_dlc_DocIdPersistId" minOccurs="0"/>
                <xsd:element ref="ns3:SharedWithUsers" minOccurs="0"/>
                <xsd:element ref="ns3:SharedWithDetails" minOccurs="0"/>
                <xsd:element ref="ns4:MediaServiceMetadata" minOccurs="0"/>
                <xsd:element ref="ns4:MediaServiceFastMetadata" minOccurs="0"/>
                <xsd:element ref="ns4:MediaServiceObjectDetectorVersions" minOccurs="0"/>
                <xsd:element ref="ns4:lcf76f155ced4ddcb4097134ff3c332f"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39bbb9-2048-4572-8e23-b1a31af1bb33" elementFormDefault="qualified">
    <xsd:import namespace="http://schemas.microsoft.com/office/2006/documentManagement/types"/>
    <xsd:import namespace="http://schemas.microsoft.com/office/infopath/2007/PartnerControls"/>
    <xsd:element name="Confidentiality" ma:index="4" nillable="true" ma:displayName="Confidentiality" ma:format="Dropdown" ma:internalName="Confidentiality" ma:readOnly="false">
      <xsd:simpleType>
        <xsd:restriction base="dms:Choice">
          <xsd:enumeration value="Public"/>
          <xsd:enumeration value="MID Internal"/>
          <xsd:enumeration value="MID Confidential"/>
          <xsd:enumeration value="PII Confidential"/>
          <xsd:enumeration value="CIP Confidential"/>
        </xsd:restriction>
      </xsd:simpleType>
    </xsd:element>
    <xsd:element name="DMProject" ma:index="5" nillable="true" ma:displayName="Project Name" ma:description="Project Name" ma:internalName="DMProject" ma:readOnly="false">
      <xsd:simpleType>
        <xsd:restriction base="dms:Text"/>
      </xsd:simpleType>
    </xsd:element>
    <xsd:element name="DMProjectNum" ma:index="6" nillable="true" ma:displayName="Project Number" ma:internalName="DMProjectNum" ma:readOnly="false">
      <xsd:simpleType>
        <xsd:restriction base="dms:Text">
          <xsd:maxLength value="255"/>
        </xsd:restriction>
      </xsd:simpleType>
    </xsd:element>
    <xsd:element name="DMFacility" ma:index="7" nillable="true" ma:displayName="Facility" ma:description="MID Facility" ma:internalName="DMFacility" ma:readOnly="false">
      <xsd:simpleType>
        <xsd:restriction base="dms:Text"/>
      </xsd:simpleType>
    </xsd:element>
    <xsd:element name="DMSection" ma:index="8" nillable="true" ma:displayName="Section" ma:description="Location - Section" ma:internalName="DMSection" ma:readOnly="false">
      <xsd:simpleType>
        <xsd:restriction base="dms:Text"/>
      </xsd:simpleType>
    </xsd:element>
    <xsd:element name="DMTownship" ma:index="9" nillable="true" ma:displayName="Township" ma:description="Location - Township" ma:internalName="DMTownship" ma:readOnly="false">
      <xsd:simpleType>
        <xsd:restriction base="dms:Text"/>
      </xsd:simpleType>
    </xsd:element>
    <xsd:element name="DMRange" ma:index="10" nillable="true" ma:displayName="Range" ma:description="Location - Range" ma:internalName="DMRange" ma:readOnly="false">
      <xsd:simpleType>
        <xsd:restriction base="dms:Text"/>
      </xsd:simpleType>
    </xsd:element>
    <xsd:element name="DMMapIndxNum" ma:index="11" nillable="true" ma:displayName="Map Index Number" ma:description="Location - Map Index Number" ma:internalName="DMMapIndxNum" ma:readOnly="false">
      <xsd:simpleType>
        <xsd:restriction base="dms:Text"/>
      </xsd:simpleType>
    </xsd:element>
    <xsd:element name="DMLateral" ma:index="12" nillable="true" ma:displayName="Lateral" ma:description="Location - Lateral" ma:internalName="DMLateral" ma:readOnly="false">
      <xsd:simpleType>
        <xsd:restriction base="dms:Text"/>
      </xsd:simpleType>
    </xsd:element>
    <xsd:element name="DMMapGridSeq" ma:index="13" nillable="true" ma:displayName="Map Grid Sequence" ma:description="Location - Map Grid Sequence" ma:internalName="DMMapGridSeq" ma:readOnly="false">
      <xsd:simpleType>
        <xsd:restriction base="dms:Text"/>
      </xsd:simpleType>
    </xsd:element>
    <xsd:element name="DMMIDAPN" ma:index="14" nillable="true" ma:displayName="APN" ma:description="Location - APN" ma:internalName="DMMIDAPN" ma:readOnly="false">
      <xsd:simpleType>
        <xsd:restriction base="dms:Text"/>
      </xsd:simpleType>
    </xsd:element>
    <xsd:element name="DMVaultNumber" ma:index="15" nillable="true" ma:displayName="Vault Number" ma:internalName="DMVaultNumber" ma:readOnly="false">
      <xsd:simpleType>
        <xsd:restriction base="dms:Text"/>
      </xsd:simpleType>
    </xsd:element>
    <xsd:element name="DMResolutionNum" ma:index="16" nillable="true" ma:displayName="Resolution Num" ma:description="Board Resolution Number" ma:internalName="DMResolutionNum" ma:readOnly="false">
      <xsd:simpleType>
        <xsd:restriction base="dms:Text"/>
      </xsd:simpleType>
    </xsd:element>
    <xsd:element name="DMFilingDate" ma:index="17" nillable="true" ma:displayName="Filing Date" ma:description="Board Filing Date" ma:format="DateTime" ma:internalName="DMFilingDate" ma:readOnly="false">
      <xsd:simpleType>
        <xsd:restriction base="dms:DateTime"/>
      </xsd:simpleType>
    </xsd:element>
    <xsd:element name="DMParties" ma:index="18" nillable="true" ma:displayName="Parties" ma:description="Board - Parties" ma:internalName="DMParties" ma:readOnly="false">
      <xsd:simpleType>
        <xsd:restriction base="dms:Text"/>
      </xsd:simpleType>
    </xsd:element>
    <xsd:element name="DMClientName" ma:index="19" nillable="true" ma:displayName="Client Name" ma:description="Legal - Client Name" ma:internalName="DMClientName" ma:readOnly="false">
      <xsd:simpleType>
        <xsd:restriction base="dms:Text"/>
      </xsd:simpleType>
    </xsd:element>
    <xsd:element name="DMMatterName" ma:index="20" nillable="true" ma:displayName="Matter Name" ma:description="Legal - Matter" ma:internalName="DMMatterName" ma:readOnly="false">
      <xsd:simpleType>
        <xsd:restriction base="dms:Text"/>
      </xsd:simpleType>
    </xsd:element>
    <xsd:element name="DMSubmatterID" ma:index="21" nillable="true" ma:displayName="Submatter ID" ma:description="Legal - Submatter" ma:internalName="DMSubmatterID" ma:readOnly="false">
      <xsd:simpleType>
        <xsd:restriction base="dms:Text">
          <xsd:maxLength value="255"/>
        </xsd:restriction>
      </xsd:simpleType>
    </xsd:element>
    <xsd:element name="TaxCatchAll" ma:index="28" nillable="true" ma:displayName="Taxonomy Catch All Column" ma:hidden="true" ma:list="{059fe214-9450-4fb4-a28a-5c400bd89c9a}" ma:internalName="TaxCatchAll" ma:readOnly="false" ma:showField="CatchAllData" ma:web="ff39bbb9-2048-4572-8e23-b1a31af1bb33">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hidden="true" ma:list="{059fe214-9450-4fb4-a28a-5c400bd89c9a}" ma:internalName="TaxCatchAllLabel" ma:readOnly="false" ma:showField="CatchAllDataLabel" ma:web="ff39bbb9-2048-4572-8e23-b1a31af1bb33">
      <xsd:complexType>
        <xsd:complexContent>
          <xsd:extension base="dms:MultiChoiceLookup">
            <xsd:sequence>
              <xsd:element name="Value" type="dms:Lookup" maxOccurs="unbounded" minOccurs="0" nillable="true"/>
            </xsd:sequence>
          </xsd:extension>
        </xsd:complexContent>
      </xsd:complexType>
    </xsd:element>
    <xsd:element name="c8cd0bfcce1d409fa672870e386223aa" ma:index="31" nillable="true" ma:taxonomy="true" ma:internalName="c8cd0bfcce1d409fa672870e386223aa" ma:taxonomyFieldName="MIDDepartmentID" ma:displayName="Department ID" ma:readOnly="false" ma:fieldId="{c8cd0bfc-ce1d-409f-a672-870e386223aa}" ma:sspId="ceb63954-7ff0-4ad6-bc5d-ff5c5c46fb14" ma:termSetId="27471459-a1bb-46b4-a72c-f55ba8052805" ma:anchorId="00000000-0000-0000-0000-000000000000" ma:open="false" ma:isKeyword="false">
      <xsd:complexType>
        <xsd:sequence>
          <xsd:element ref="pc:Terms" minOccurs="0" maxOccurs="1"/>
        </xsd:sequence>
      </xsd:complexType>
    </xsd:element>
    <xsd:element name="_dlc_DocId" ma:index="32" nillable="true" ma:displayName="Document ID Value" ma:description="The value of the document ID assigned to this item." ma:indexed="true" ma:internalName="_dlc_DocId" ma:readOnly="true">
      <xsd:simpleType>
        <xsd:restriction base="dms:Text"/>
      </xsd:simpleType>
    </xsd:element>
    <xsd:element name="_dlc_DocIdUrl" ma:index="3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Persist ID" ma:description="Keep ID on add." ma:hidden="true" ma:internalName="_dlc_DocIdPersistId" ma:readOnly="false">
      <xsd:simpleType>
        <xsd:restriction base="dms:Boolean"/>
      </xsd:simpleType>
    </xsd:element>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5f1994-bd90-47e5-b26e-75337553a2b1" elementFormDefault="qualified">
    <xsd:import namespace="http://schemas.microsoft.com/office/2006/documentManagement/types"/>
    <xsd:import namespace="http://schemas.microsoft.com/office/infopath/2007/PartnerControls"/>
    <xsd:element name="MediaServiceMetadata" ma:index="37" nillable="true" ma:displayName="MediaServiceMetadata" ma:hidden="true" ma:internalName="MediaServiceMetadata" ma:readOnly="true">
      <xsd:simpleType>
        <xsd:restriction base="dms:Note"/>
      </xsd:simpleType>
    </xsd:element>
    <xsd:element name="MediaServiceFastMetadata" ma:index="38" nillable="true" ma:displayName="MediaServiceFastMetadata" ma:hidden="true" ma:internalName="MediaServiceFastMetadata" ma:readOnly="true">
      <xsd:simpleType>
        <xsd:restriction base="dms:Note"/>
      </xsd:simpleType>
    </xsd:element>
    <xsd:element name="MediaServiceObjectDetectorVersions" ma:index="39" nillable="true" ma:displayName="MediaServiceObjectDetectorVersions" ma:description="" ma:hidden="true" ma:internalName="MediaServiceObjectDetectorVersions" ma:readOnly="true">
      <xsd:simpleType>
        <xsd:restriction base="dms:Text"/>
      </xsd:simpleType>
    </xsd:element>
    <xsd:element name="lcf76f155ced4ddcb4097134ff3c332f" ma:index="41" nillable="true" ma:taxonomy="true" ma:internalName="lcf76f155ced4ddcb4097134ff3c332f" ma:taxonomyFieldName="MediaServiceImageTags" ma:displayName="Image Tags" ma:readOnly="false" ma:fieldId="{5cf76f15-5ced-4ddc-b409-7134ff3c332f}" ma:taxonomyMulti="true" ma:sspId="ceb63954-7ff0-4ad6-bc5d-ff5c5c46fb14" ma:termSetId="09814cd3-568e-fe90-9814-8d621ff8fb84" ma:anchorId="fba54fb3-c3e1-fe81-a776-ca4b69148c4d" ma:open="true" ma:isKeyword="false">
      <xsd:complexType>
        <xsd:sequence>
          <xsd:element ref="pc:Terms" minOccurs="0" maxOccurs="1"/>
        </xsd:sequence>
      </xsd:complexType>
    </xsd:element>
    <xsd:element name="MediaServiceOCR" ma:index="42" nillable="true" ma:displayName="Extracted Text" ma:internalName="MediaServiceOCR" ma:readOnly="true">
      <xsd:simpleType>
        <xsd:restriction base="dms:Note">
          <xsd:maxLength value="255"/>
        </xsd:restriction>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EventHashCode" ma:index="44" nillable="true" ma:displayName="MediaServiceEventHashCode" ma:hidden="true" ma:internalName="MediaServiceEventHashCode" ma:readOnly="true">
      <xsd:simpleType>
        <xsd:restriction base="dms:Text"/>
      </xsd:simpleType>
    </xsd:element>
    <xsd:element name="MediaServiceDateTaken" ma:index="45"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6" ma:displayName="Content Type"/>
        <xsd:element ref="dc:title" minOccurs="0" maxOccurs="1" ma:index="1" ma:displayName="Title"/>
        <xsd:element ref="dc:subject" minOccurs="0" maxOccurs="1"/>
        <xsd:element ref="dc:description" minOccurs="0" maxOccurs="1" ma:index="22"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E733818D-3F75-4529-9F93-1D478EE52657}">
  <ds:schemaRefs>
    <ds:schemaRef ds:uri="http://schemas.microsoft.com/sharepoint/events"/>
  </ds:schemaRefs>
</ds:datastoreItem>
</file>

<file path=customXml/itemProps2.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3.xml><?xml version="1.0" encoding="utf-8"?>
<ds:datastoreItem xmlns:ds="http://schemas.openxmlformats.org/officeDocument/2006/customXml" ds:itemID="{5CC46F0A-D228-46DD-BAB0-21CF8307FB81}">
  <ds:schemaRefs>
    <ds:schemaRef ds:uri="http://purl.org/dc/elements/1.1/"/>
    <ds:schemaRef ds:uri="http://schemas.microsoft.com/office/2006/metadata/properties"/>
    <ds:schemaRef ds:uri="ff39bbb9-2048-4572-8e23-b1a31af1bb33"/>
    <ds:schemaRef ds:uri="http://purl.org/dc/terms/"/>
    <ds:schemaRef ds:uri="c45f1994-bd90-47e5-b26e-75337553a2b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9B26F131-EAD4-4D68-884F-7B0283CBE03F}"/>
</file>

<file path=customXml/itemProps5.xml><?xml version="1.0" encoding="utf-8"?>
<ds:datastoreItem xmlns:ds="http://schemas.openxmlformats.org/officeDocument/2006/customXml" ds:itemID="{4435FF00-A51C-4D8A-A54B-245AAFAAB24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dc:description/>
  <cp:lastModifiedBy>Samuel Arellano</cp:lastModifiedBy>
  <cp:lastPrinted>2023-11-28T17:45:57Z</cp:lastPrinted>
  <dcterms:created xsi:type="dcterms:W3CDTF">2004-11-07T17:37:25Z</dcterms:created>
  <dcterms:modified xsi:type="dcterms:W3CDTF">2024-02-29T19:44:15Z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0x0101002BA95E075A0BD54CA5EBA378D7B20EB40200ACD7E457B031E44A84DA32B761E97807</vt:lpwstr>
  </property>
  <property fmtid="{D5CDD505-2E9C-101B-9397-08002B2CF9AE}" pid="3" name="_dlc_DocIdItemGuid">
    <vt:lpwstr>29bb10ad-886c-4cd9-ae1a-b81664fd8bee</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y fmtid="{D5CDD505-2E9C-101B-9397-08002B2CF9AE}" pid="13" name="{A44787D4-0540-4523-9961-78E4036D8C6D}">
    <vt:lpwstr>{8C12C3CE-8902-45FE-A4C0-F3F0455ED366}</vt:lpwstr>
  </property>
  <property fmtid="{D5CDD505-2E9C-101B-9397-08002B2CF9AE}" pid="14" name="MIDDepartmentID">
    <vt:lpwstr/>
  </property>
  <property fmtid="{D5CDD505-2E9C-101B-9397-08002B2CF9AE}" pid="15" name="DMDeptNum">
    <vt:lpwstr/>
  </property>
  <property fmtid="{D5CDD505-2E9C-101B-9397-08002B2CF9AE}" pid="16" name="DMDeptName">
    <vt:lpwstr/>
  </property>
  <property fmtid="{D5CDD505-2E9C-101B-9397-08002B2CF9AE}" pid="17" name="DMComments">
    <vt:lpwstr/>
  </property>
  <property fmtid="{D5CDD505-2E9C-101B-9397-08002B2CF9AE}" pid="18" name="MediaServiceImageTags">
    <vt:lpwstr/>
  </property>
</Properties>
</file>