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
    </mc:Choice>
  </mc:AlternateContent>
  <xr:revisionPtr revIDLastSave="0" documentId="8_{CEE8853B-2F1A-417B-9A3B-0169CBBFBE60}" xr6:coauthVersionLast="47" xr6:coauthVersionMax="47" xr10:uidLastSave="{00000000-0000-0000-0000-000000000000}"/>
  <bookViews>
    <workbookView xWindow="-120" yWindow="-120" windowWidth="29040" windowHeight="15840"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3" l="1"/>
  <c r="C26" i="4"/>
  <c r="C9" i="3"/>
  <c r="C8" i="3"/>
  <c r="B10" i="3"/>
  <c r="B9" i="3"/>
  <c r="B8" i="3"/>
  <c r="B6" i="3"/>
  <c r="B5" i="3"/>
  <c r="B4" i="3"/>
  <c r="B3" i="3"/>
  <c r="B1" i="3"/>
  <c r="D27" i="3"/>
  <c r="D28" i="3" l="1"/>
  <c r="C29" i="3"/>
  <c r="C30" i="3" l="1"/>
  <c r="D29" i="3"/>
  <c r="D30" i="3" l="1"/>
  <c r="C31" i="3"/>
  <c r="D31" i="3" l="1"/>
  <c r="C32" i="3"/>
  <c r="D32" i="3" l="1"/>
  <c r="C33" i="3"/>
  <c r="D33" i="3" l="1"/>
  <c r="C34" i="3"/>
  <c r="D34" i="3" l="1"/>
  <c r="C35" i="3"/>
  <c r="D35" i="3" l="1"/>
  <c r="C36" i="3"/>
  <c r="D36" i="3" l="1"/>
  <c r="C37" i="3"/>
  <c r="D37" i="3" l="1"/>
  <c r="C38" i="3"/>
  <c r="D38" i="3" l="1"/>
  <c r="C39" i="3"/>
  <c r="D39" i="3" l="1"/>
  <c r="C40" i="3"/>
  <c r="D40" i="3" l="1"/>
  <c r="C41" i="3"/>
  <c r="D41" i="3" l="1"/>
  <c r="C42" i="3"/>
  <c r="D42" i="3" l="1"/>
  <c r="C43" i="3"/>
  <c r="D43" i="3" l="1"/>
  <c r="C44" i="3"/>
  <c r="D44" i="3" l="1"/>
  <c r="C45" i="3"/>
  <c r="D45" i="3" l="1"/>
  <c r="C46" i="3"/>
  <c r="D46" i="3" l="1"/>
  <c r="C47" i="3"/>
  <c r="D47" i="3" l="1"/>
  <c r="C48" i="3"/>
  <c r="D48" i="3" l="1"/>
  <c r="C49" i="3"/>
  <c r="D49" i="3" l="1"/>
  <c r="C50" i="3"/>
  <c r="D50" i="3" l="1"/>
  <c r="C51" i="3"/>
  <c r="D51" i="3" l="1"/>
  <c r="C52" i="3"/>
  <c r="D52" i="3" l="1"/>
  <c r="C53" i="3"/>
  <c r="D53" i="3" l="1"/>
  <c r="C54" i="3"/>
  <c r="D54" i="3" l="1"/>
  <c r="C55" i="3"/>
  <c r="D55" i="3" l="1"/>
  <c r="C56" i="3"/>
  <c r="D56" i="3" l="1"/>
  <c r="C57" i="3"/>
  <c r="D57" i="3" l="1"/>
  <c r="C58" i="3"/>
  <c r="D58" i="3" l="1"/>
  <c r="C59" i="3"/>
  <c r="D59" i="3" l="1"/>
  <c r="C60" i="3"/>
  <c r="D60" i="3" l="1"/>
  <c r="C61" i="3"/>
  <c r="D61" i="3" l="1"/>
  <c r="C62" i="3"/>
  <c r="D62" i="3" l="1"/>
  <c r="C63" i="3"/>
  <c r="D63" i="3" l="1"/>
  <c r="C64" i="3"/>
  <c r="D64" i="3" l="1"/>
  <c r="C65" i="3"/>
  <c r="D65" i="3" l="1"/>
  <c r="C66" i="3"/>
  <c r="D66" i="3" l="1"/>
  <c r="C67" i="3"/>
  <c r="D67" i="3" l="1"/>
  <c r="C68" i="3"/>
  <c r="D68" i="3" l="1"/>
  <c r="C69" i="3"/>
  <c r="D69" i="3" l="1"/>
  <c r="C70" i="3"/>
  <c r="D70" i="3" l="1"/>
  <c r="C71" i="3"/>
  <c r="D71" i="3" l="1"/>
  <c r="C72" i="3"/>
  <c r="D72" i="3" l="1"/>
  <c r="C73" i="3"/>
  <c r="D73" i="3" l="1"/>
  <c r="C74" i="3"/>
  <c r="D74" i="3" l="1"/>
  <c r="C75" i="3"/>
  <c r="D75" i="3" l="1"/>
  <c r="C76" i="3"/>
  <c r="D76" i="3" l="1"/>
  <c r="C77" i="3"/>
  <c r="D77" i="3" l="1"/>
  <c r="C78" i="3"/>
  <c r="D78" i="3" l="1"/>
  <c r="C79" i="3"/>
  <c r="D79" i="3" l="1"/>
  <c r="C80" i="3"/>
  <c r="D80" i="3" l="1"/>
  <c r="C81" i="3"/>
  <c r="D81" i="3" l="1"/>
  <c r="C82" i="3"/>
  <c r="D82" i="3" l="1"/>
  <c r="C83" i="3"/>
  <c r="D83" i="3" l="1"/>
  <c r="C84" i="3"/>
  <c r="D84" i="3" l="1"/>
  <c r="C85" i="3"/>
  <c r="C86" i="3" s="1"/>
  <c r="D85" i="3" l="1"/>
  <c r="D86" i="3" l="1"/>
  <c r="C87" i="3"/>
  <c r="D87" i="3" l="1"/>
  <c r="C88" i="3"/>
  <c r="D88" i="3" l="1"/>
  <c r="C89" i="3"/>
  <c r="D89" i="3" l="1"/>
  <c r="C90" i="3"/>
  <c r="D90" i="3" l="1"/>
  <c r="C91" i="3"/>
  <c r="D91" i="3" l="1"/>
  <c r="C92" i="3"/>
  <c r="D92" i="3" l="1"/>
  <c r="C93" i="3"/>
  <c r="D93" i="3" l="1"/>
  <c r="C94" i="3"/>
  <c r="D94" i="3" l="1"/>
  <c r="C95" i="3"/>
  <c r="D95" i="3" l="1"/>
  <c r="C96" i="3"/>
  <c r="D96" i="3" l="1"/>
  <c r="C97" i="3"/>
  <c r="D97" i="3" l="1"/>
  <c r="C98" i="3"/>
  <c r="D98" i="3" l="1"/>
  <c r="C99" i="3"/>
  <c r="D99" i="3" l="1"/>
  <c r="C100" i="3"/>
  <c r="D100" i="3" l="1"/>
  <c r="C101" i="3"/>
  <c r="D101" i="3" l="1"/>
  <c r="C102" i="3"/>
  <c r="D102" i="3" l="1"/>
  <c r="C103" i="3"/>
  <c r="D103" i="3" l="1"/>
  <c r="C104" i="3"/>
  <c r="D104" i="3" l="1"/>
  <c r="C105" i="3"/>
  <c r="D105" i="3" l="1"/>
  <c r="C106" i="3"/>
  <c r="D106" i="3" l="1"/>
  <c r="C107" i="3"/>
  <c r="D107" i="3" l="1"/>
  <c r="C108" i="3"/>
  <c r="D108" i="3" l="1"/>
  <c r="C109" i="3"/>
  <c r="D109" i="3" l="1"/>
  <c r="C110" i="3"/>
  <c r="D110" i="3" l="1"/>
  <c r="C111" i="3"/>
  <c r="D111" i="3" l="1"/>
  <c r="C112" i="3"/>
  <c r="D112" i="3" l="1"/>
  <c r="C113" i="3"/>
  <c r="D113" i="3" l="1"/>
  <c r="C114" i="3"/>
  <c r="D114" i="3" l="1"/>
  <c r="C115" i="3"/>
  <c r="D115" i="3" l="1"/>
  <c r="C116" i="3"/>
  <c r="C117" i="3" l="1"/>
  <c r="D116" i="3"/>
  <c r="D117" i="3" l="1"/>
  <c r="C118" i="3"/>
  <c r="D118" i="3" l="1"/>
  <c r="C119" i="3"/>
  <c r="C120" i="3" l="1"/>
  <c r="D119" i="3"/>
  <c r="C121" i="3" l="1"/>
  <c r="D120" i="3"/>
  <c r="C122" i="3" l="1"/>
  <c r="D121" i="3"/>
  <c r="D122" i="3" l="1"/>
  <c r="C123" i="3"/>
  <c r="D123" i="3" l="1"/>
  <c r="C124" i="3"/>
  <c r="D124" i="3" l="1"/>
  <c r="C125" i="3"/>
  <c r="D125" i="3" l="1"/>
  <c r="C126" i="3"/>
  <c r="C127" i="3" l="1"/>
  <c r="D126" i="3"/>
  <c r="C128" i="3" l="1"/>
  <c r="D127" i="3"/>
  <c r="C129" i="3" l="1"/>
  <c r="D128" i="3"/>
  <c r="C130" i="3" l="1"/>
  <c r="D129" i="3"/>
  <c r="D130" i="3" l="1"/>
  <c r="C131" i="3"/>
  <c r="C132" i="3" l="1"/>
  <c r="D131" i="3"/>
  <c r="C133" i="3" l="1"/>
  <c r="D132" i="3"/>
  <c r="D133" i="3" l="1"/>
  <c r="C134" i="3"/>
  <c r="C135" i="3" l="1"/>
  <c r="D134" i="3"/>
  <c r="C136" i="3" l="1"/>
  <c r="D135" i="3"/>
  <c r="C137" i="3" l="1"/>
  <c r="D136" i="3"/>
  <c r="C138" i="3" l="1"/>
  <c r="D137" i="3"/>
  <c r="D138" i="3" l="1"/>
  <c r="C139" i="3"/>
  <c r="D139" i="3" l="1"/>
  <c r="C140" i="3"/>
  <c r="D140" i="3" l="1"/>
  <c r="C141" i="3"/>
  <c r="D141" i="3" l="1"/>
  <c r="C142" i="3"/>
  <c r="C143" i="3" l="1"/>
  <c r="D142" i="3"/>
  <c r="C144" i="3" l="1"/>
  <c r="D143" i="3"/>
  <c r="C145" i="3" l="1"/>
  <c r="D144" i="3"/>
  <c r="D145" i="3" l="1"/>
  <c r="C146" i="3"/>
  <c r="D146" i="3" l="1"/>
  <c r="C147" i="3"/>
  <c r="D147" i="3" l="1"/>
  <c r="C148" i="3"/>
  <c r="D148" i="3" l="1"/>
  <c r="C149" i="3"/>
  <c r="C150" i="3" l="1"/>
  <c r="D149" i="3"/>
  <c r="D150" i="3" l="1"/>
  <c r="C151" i="3"/>
  <c r="D151" i="3" l="1"/>
  <c r="C152" i="3"/>
  <c r="C153" i="3" s="1"/>
  <c r="D152" i="3" l="1"/>
  <c r="C154" i="3" l="1"/>
  <c r="D153" i="3"/>
  <c r="D154" i="3" l="1"/>
  <c r="C155" i="3"/>
  <c r="D155" i="3" l="1"/>
  <c r="C156" i="3"/>
  <c r="D156" i="3" l="1"/>
  <c r="C157" i="3"/>
  <c r="C158" i="3" l="1"/>
  <c r="D157" i="3"/>
  <c r="D158" i="3" l="1"/>
  <c r="C159" i="3"/>
  <c r="D159" i="3" l="1"/>
  <c r="C160" i="3"/>
  <c r="C161" i="3" l="1"/>
  <c r="D160" i="3"/>
  <c r="D161" i="3" l="1"/>
  <c r="C162" i="3"/>
  <c r="C163" i="3" l="1"/>
  <c r="D162" i="3"/>
  <c r="D163" i="3" l="1"/>
  <c r="C164" i="3"/>
  <c r="D164" i="3" l="1"/>
  <c r="C165" i="3"/>
  <c r="C166" i="3" l="1"/>
  <c r="D165" i="3"/>
  <c r="C167" i="3" l="1"/>
  <c r="D166" i="3"/>
  <c r="D167" i="3" l="1"/>
  <c r="C168" i="3"/>
  <c r="C169" i="3" l="1"/>
  <c r="D168" i="3"/>
  <c r="D169" i="3" l="1"/>
  <c r="C170" i="3"/>
  <c r="C171" i="3" l="1"/>
  <c r="D170" i="3"/>
  <c r="C172" i="3" l="1"/>
  <c r="D171" i="3"/>
  <c r="C173" i="3" l="1"/>
  <c r="D172" i="3"/>
  <c r="C174" i="3" l="1"/>
  <c r="D173" i="3"/>
  <c r="C175" i="3" l="1"/>
  <c r="D174" i="3"/>
  <c r="D175" i="3" l="1"/>
  <c r="C176" i="3"/>
  <c r="C177" i="3" l="1"/>
  <c r="C178" i="3" s="1"/>
  <c r="D176" i="3"/>
  <c r="D177" i="3" l="1"/>
  <c r="D178" i="3" l="1"/>
  <c r="C179" i="3"/>
  <c r="D179" i="3" l="1"/>
  <c r="C180" i="3"/>
  <c r="C181" i="3" l="1"/>
  <c r="D180" i="3"/>
  <c r="C182" i="3" l="1"/>
  <c r="D181" i="3"/>
  <c r="C183" i="3" l="1"/>
  <c r="D182" i="3"/>
  <c r="D183" i="3" l="1"/>
  <c r="C184" i="3"/>
  <c r="C185" i="3" l="1"/>
  <c r="D184" i="3"/>
  <c r="C186" i="3" l="1"/>
  <c r="D185" i="3"/>
  <c r="D186" i="3" l="1"/>
  <c r="C187" i="3"/>
  <c r="C188" i="3" l="1"/>
  <c r="D187" i="3"/>
  <c r="D188" i="3" l="1"/>
  <c r="C189" i="3"/>
  <c r="C190" i="3" l="1"/>
  <c r="D189" i="3"/>
  <c r="C191" i="3" l="1"/>
  <c r="D190" i="3"/>
  <c r="C192" i="3" l="1"/>
  <c r="D191" i="3"/>
  <c r="D192" i="3" l="1"/>
  <c r="C193" i="3"/>
  <c r="D193" i="3" l="1"/>
  <c r="C194" i="3"/>
  <c r="D194" i="3" l="1"/>
  <c r="C195" i="3"/>
  <c r="D195" i="3" l="1"/>
  <c r="C196" i="3"/>
  <c r="C197" i="3" l="1"/>
  <c r="D196" i="3"/>
  <c r="C198" i="3" l="1"/>
  <c r="D197" i="3"/>
  <c r="C199" i="3" l="1"/>
  <c r="D198" i="3"/>
  <c r="C200" i="3" l="1"/>
  <c r="D199" i="3"/>
  <c r="D200" i="3" l="1"/>
  <c r="C201" i="3"/>
  <c r="D201" i="3" l="1"/>
  <c r="C202" i="3"/>
  <c r="C203" i="3" l="1"/>
  <c r="D202" i="3"/>
  <c r="D203" i="3" l="1"/>
  <c r="C204" i="3"/>
  <c r="D204" i="3" l="1"/>
  <c r="C205" i="3"/>
  <c r="C206" i="3" l="1"/>
  <c r="D205" i="3"/>
  <c r="C207" i="3" l="1"/>
  <c r="D206" i="3"/>
  <c r="C208" i="3" l="1"/>
  <c r="D207" i="3"/>
  <c r="D208" i="3" l="1"/>
  <c r="C209" i="3"/>
  <c r="C210" i="3" l="1"/>
  <c r="D209" i="3"/>
  <c r="C211" i="3" l="1"/>
  <c r="D210" i="3"/>
  <c r="C212" i="3" l="1"/>
  <c r="D211" i="3"/>
  <c r="C213" i="3" l="1"/>
  <c r="D212" i="3"/>
  <c r="C214" i="3" l="1"/>
  <c r="D213" i="3"/>
  <c r="D214" i="3" l="1"/>
  <c r="C215" i="3"/>
  <c r="D215" i="3" l="1"/>
  <c r="C216" i="3"/>
  <c r="C217" i="3" l="1"/>
  <c r="D216" i="3"/>
  <c r="D217" i="3" l="1"/>
  <c r="C218" i="3"/>
  <c r="D218" i="3" l="1"/>
  <c r="C219" i="3"/>
  <c r="D219" i="3" l="1"/>
  <c r="C220" i="3"/>
  <c r="C221" i="3" l="1"/>
  <c r="D220" i="3"/>
  <c r="D221" i="3" l="1"/>
  <c r="C222" i="3"/>
  <c r="C223" i="3" l="1"/>
  <c r="D222" i="3"/>
  <c r="D223" i="3" l="1"/>
  <c r="C224" i="3"/>
  <c r="D224" i="3" l="1"/>
  <c r="C225" i="3"/>
  <c r="D225" i="3" l="1"/>
  <c r="C226" i="3"/>
  <c r="C227" i="3" l="1"/>
  <c r="D226" i="3"/>
  <c r="C228" i="3" l="1"/>
  <c r="D227" i="3"/>
  <c r="C229" i="3" l="1"/>
  <c r="D228" i="3"/>
  <c r="D229" i="3" l="1"/>
  <c r="C230" i="3"/>
  <c r="D230" i="3" l="1"/>
  <c r="C231" i="3"/>
  <c r="D231" i="3" l="1"/>
  <c r="C232" i="3"/>
  <c r="D232" i="3" l="1"/>
  <c r="C233" i="3"/>
  <c r="D233" i="3" l="1"/>
  <c r="C234" i="3"/>
  <c r="D234" i="3" l="1"/>
  <c r="C235" i="3"/>
  <c r="D235" i="3" l="1"/>
  <c r="C236" i="3"/>
  <c r="C237" i="3" l="1"/>
  <c r="C238" i="3" s="1"/>
  <c r="C239" i="3" s="1"/>
  <c r="D236" i="3"/>
  <c r="D237" i="3" l="1"/>
  <c r="D238" i="3" l="1"/>
  <c r="D239" i="3" l="1"/>
  <c r="C240" i="3"/>
  <c r="C241" i="3" l="1"/>
  <c r="D240" i="3"/>
  <c r="C242" i="3" l="1"/>
  <c r="D241" i="3"/>
  <c r="C243" i="3" l="1"/>
  <c r="D242" i="3"/>
  <c r="C244" i="3" l="1"/>
  <c r="D243" i="3"/>
  <c r="D244" i="3" l="1"/>
  <c r="C245" i="3"/>
  <c r="D245" i="3" l="1"/>
  <c r="C246" i="3"/>
  <c r="C247" i="3" l="1"/>
  <c r="D246" i="3"/>
  <c r="C248" i="3" l="1"/>
  <c r="D247" i="3"/>
  <c r="C249" i="3" l="1"/>
  <c r="D248" i="3"/>
  <c r="C250" i="3" l="1"/>
  <c r="D249" i="3"/>
  <c r="D250" i="3" l="1"/>
  <c r="C251" i="3"/>
  <c r="D251" i="3" l="1"/>
  <c r="C252" i="3"/>
  <c r="D252" i="3" l="1"/>
  <c r="C253" i="3"/>
  <c r="D253" i="3" l="1"/>
  <c r="C254" i="3"/>
  <c r="D254" i="3" l="1"/>
  <c r="C255" i="3"/>
  <c r="C256" i="3" l="1"/>
  <c r="D255" i="3"/>
  <c r="C257" i="3" l="1"/>
  <c r="D256" i="3"/>
  <c r="C258" i="3" l="1"/>
  <c r="D257" i="3"/>
  <c r="D258" i="3" l="1"/>
  <c r="C259" i="3"/>
  <c r="C260" i="3" l="1"/>
  <c r="D259" i="3"/>
  <c r="D260" i="3" l="1"/>
  <c r="C261" i="3"/>
  <c r="D261" i="3" l="1"/>
  <c r="C262" i="3"/>
  <c r="C263" i="3" l="1"/>
  <c r="D262" i="3"/>
  <c r="C264" i="3" l="1"/>
  <c r="D263" i="3"/>
  <c r="C265" i="3" l="1"/>
  <c r="D264" i="3"/>
  <c r="C266" i="3" l="1"/>
  <c r="D265" i="3"/>
  <c r="C267" i="3" l="1"/>
  <c r="D266" i="3"/>
  <c r="C268" i="3" l="1"/>
  <c r="D267" i="3"/>
  <c r="D268" i="3" l="1"/>
  <c r="C269" i="3"/>
  <c r="C270" i="3" s="1"/>
  <c r="D269" i="3" l="1"/>
  <c r="C271" i="3" l="1"/>
  <c r="D270" i="3"/>
  <c r="C272" i="3" l="1"/>
  <c r="D271" i="3"/>
  <c r="C273" i="3" l="1"/>
  <c r="D272" i="3"/>
  <c r="C274" i="3" l="1"/>
  <c r="D273" i="3"/>
  <c r="C275" i="3" l="1"/>
  <c r="D274" i="3"/>
  <c r="C276" i="3" l="1"/>
  <c r="D275" i="3"/>
  <c r="C277" i="3" l="1"/>
  <c r="D276" i="3"/>
  <c r="C278" i="3" l="1"/>
  <c r="D277" i="3"/>
  <c r="C279" i="3" l="1"/>
  <c r="D278" i="3"/>
  <c r="C280" i="3" l="1"/>
  <c r="D279" i="3"/>
  <c r="D280" i="3" l="1"/>
  <c r="C281" i="3"/>
  <c r="C282" i="3" l="1"/>
  <c r="D281" i="3"/>
  <c r="D282" i="3" l="1"/>
  <c r="C283" i="3"/>
  <c r="D283" i="3" l="1"/>
  <c r="C284" i="3"/>
  <c r="C285" i="3" l="1"/>
  <c r="D284" i="3"/>
  <c r="C286" i="3" l="1"/>
  <c r="D285" i="3"/>
  <c r="C287" i="3" l="1"/>
  <c r="D286" i="3"/>
  <c r="C288" i="3" l="1"/>
  <c r="D287" i="3"/>
  <c r="D288" i="3" l="1"/>
  <c r="C289" i="3"/>
  <c r="C290" i="3" l="1"/>
  <c r="D289" i="3"/>
  <c r="D290" i="3" l="1"/>
  <c r="C291" i="3"/>
  <c r="C292" i="3" l="1"/>
  <c r="D291" i="3"/>
  <c r="C293" i="3" l="1"/>
  <c r="D292" i="3"/>
  <c r="C294" i="3" l="1"/>
  <c r="D293" i="3"/>
  <c r="C295" i="3" l="1"/>
  <c r="D294" i="3"/>
  <c r="C296" i="3" l="1"/>
  <c r="D295" i="3"/>
  <c r="C297" i="3" l="1"/>
  <c r="D296" i="3"/>
  <c r="C298" i="3" l="1"/>
  <c r="C299" i="3" s="1"/>
  <c r="D297" i="3"/>
  <c r="D299" i="3" l="1"/>
  <c r="C300" i="3"/>
  <c r="D298" i="3"/>
  <c r="D300" i="3" l="1"/>
  <c r="C301" i="3"/>
  <c r="D301" i="3" l="1"/>
  <c r="C302" i="3"/>
  <c r="D302" i="3" l="1"/>
  <c r="C303" i="3"/>
  <c r="D303" i="3" l="1"/>
  <c r="C304" i="3"/>
  <c r="D304" i="3" l="1"/>
  <c r="C305" i="3"/>
  <c r="D305" i="3" l="1"/>
  <c r="C306" i="3"/>
  <c r="C307" i="3" l="1"/>
  <c r="D306" i="3"/>
  <c r="C308" i="3" l="1"/>
  <c r="D307" i="3"/>
  <c r="D308" i="3" l="1"/>
  <c r="C309" i="3"/>
  <c r="C310" i="3" l="1"/>
  <c r="D309" i="3"/>
  <c r="C311" i="3" l="1"/>
  <c r="D310" i="3"/>
  <c r="C312" i="3" l="1"/>
  <c r="D311" i="3"/>
  <c r="D312" i="3" l="1"/>
  <c r="C313" i="3"/>
  <c r="C314" i="3" l="1"/>
  <c r="D313" i="3"/>
  <c r="D314" i="3" l="1"/>
  <c r="C315" i="3"/>
  <c r="D315" i="3" l="1"/>
  <c r="C316" i="3"/>
  <c r="D316" i="3" l="1"/>
  <c r="C317" i="3"/>
  <c r="D317" i="3" l="1"/>
  <c r="C318" i="3"/>
  <c r="D318" i="3" l="1"/>
  <c r="C319" i="3"/>
  <c r="C320" i="3" l="1"/>
  <c r="D319" i="3"/>
  <c r="D320" i="3" l="1"/>
  <c r="C321" i="3"/>
  <c r="D321" i="3" l="1"/>
  <c r="C322" i="3"/>
  <c r="C323" i="3" l="1"/>
  <c r="D322" i="3"/>
  <c r="D323" i="3" l="1"/>
  <c r="C324" i="3"/>
  <c r="D324" i="3" l="1"/>
  <c r="C325" i="3"/>
  <c r="D325" i="3" l="1"/>
  <c r="C326" i="3"/>
  <c r="D326" i="3" l="1"/>
  <c r="C327" i="3"/>
  <c r="C328" i="3" l="1"/>
  <c r="D327" i="3"/>
  <c r="D328" i="3" l="1"/>
  <c r="C329" i="3"/>
  <c r="D329" i="3" l="1"/>
  <c r="C330" i="3"/>
  <c r="D330" i="3" l="1"/>
  <c r="C331" i="3"/>
  <c r="D331" i="3" l="1"/>
  <c r="C332" i="3"/>
  <c r="D332" i="3" l="1"/>
  <c r="C333" i="3"/>
  <c r="D333" i="3" l="1"/>
  <c r="C334" i="3"/>
  <c r="D334" i="3" l="1"/>
  <c r="C335" i="3"/>
  <c r="C336" i="3" l="1"/>
  <c r="D335" i="3"/>
  <c r="C337" i="3" l="1"/>
  <c r="D336" i="3"/>
  <c r="C338" i="3" l="1"/>
  <c r="D337" i="3"/>
  <c r="D338" i="3" l="1"/>
  <c r="C339" i="3"/>
  <c r="C340" i="3" l="1"/>
  <c r="D339" i="3"/>
  <c r="D340" i="3" l="1"/>
  <c r="C341" i="3"/>
  <c r="D341" i="3" l="1"/>
  <c r="C342" i="3"/>
  <c r="C343" i="3" l="1"/>
  <c r="D342" i="3"/>
  <c r="D343" i="3" l="1"/>
  <c r="C344" i="3"/>
  <c r="D344" i="3" l="1"/>
  <c r="C345" i="3"/>
  <c r="D345" i="3" l="1"/>
  <c r="C346" i="3"/>
  <c r="D346" i="3" l="1"/>
  <c r="C347" i="3"/>
  <c r="C348" i="3" l="1"/>
  <c r="D347" i="3"/>
  <c r="D348" i="3" l="1"/>
  <c r="C349" i="3"/>
  <c r="D349" i="3" l="1"/>
  <c r="C350" i="3"/>
  <c r="D350" i="3" l="1"/>
  <c r="C351" i="3"/>
  <c r="D351" i="3" l="1"/>
  <c r="C352" i="3"/>
  <c r="D352" i="3" l="1"/>
  <c r="C353" i="3"/>
  <c r="D353" i="3" l="1"/>
  <c r="C354" i="3"/>
  <c r="D354" i="3" l="1"/>
  <c r="C355" i="3"/>
  <c r="C356" i="3" l="1"/>
  <c r="D355" i="3"/>
  <c r="D356" i="3" l="1"/>
  <c r="C357" i="3"/>
  <c r="D357" i="3" l="1"/>
  <c r="C358" i="3"/>
  <c r="D358" i="3" l="1"/>
  <c r="C359" i="3"/>
  <c r="C360" i="3" l="1"/>
  <c r="D359" i="3"/>
  <c r="D360" i="3" l="1"/>
  <c r="C361" i="3"/>
  <c r="D361" i="3" l="1"/>
  <c r="C362" i="3"/>
  <c r="D362" i="3" l="1"/>
  <c r="C363" i="3"/>
  <c r="D363" i="3" l="1"/>
  <c r="C364" i="3"/>
  <c r="D364" i="3" l="1"/>
  <c r="C365" i="3"/>
  <c r="D365" i="3" l="1"/>
  <c r="C366" i="3"/>
  <c r="D366" i="3" l="1"/>
  <c r="C367" i="3"/>
  <c r="D367" i="3" l="1"/>
  <c r="C368" i="3"/>
  <c r="D368" i="3" l="1"/>
  <c r="C369" i="3"/>
  <c r="D369" i="3" l="1"/>
  <c r="C370" i="3"/>
  <c r="C371" i="3" l="1"/>
  <c r="D370" i="3"/>
  <c r="D371" i="3" l="1"/>
  <c r="C372" i="3"/>
  <c r="D372" i="3" l="1"/>
  <c r="C373" i="3"/>
  <c r="C374" i="3" l="1"/>
  <c r="D373" i="3"/>
  <c r="D374" i="3" l="1"/>
  <c r="C375" i="3"/>
  <c r="D375" i="3" l="1"/>
  <c r="C376" i="3"/>
  <c r="D376" i="3" l="1"/>
  <c r="C377" i="3"/>
  <c r="D377" i="3" l="1"/>
  <c r="C378" i="3"/>
  <c r="C379" i="3" l="1"/>
  <c r="D378" i="3"/>
  <c r="D379" i="3" l="1"/>
  <c r="C380" i="3"/>
  <c r="D380" i="3" l="1"/>
  <c r="C381" i="3"/>
  <c r="C382" i="3" l="1"/>
  <c r="D381" i="3"/>
  <c r="D382" i="3" l="1"/>
  <c r="C383" i="3"/>
  <c r="D383" i="3" l="1"/>
  <c r="C384" i="3"/>
  <c r="D384" i="3" l="1"/>
  <c r="C385" i="3"/>
  <c r="D385" i="3" l="1"/>
  <c r="C386" i="3"/>
  <c r="C387" i="3" l="1"/>
  <c r="D386" i="3"/>
  <c r="D387" i="3" l="1"/>
  <c r="C388" i="3"/>
  <c r="D388" i="3" l="1"/>
  <c r="C389" i="3"/>
  <c r="C390" i="3" l="1"/>
  <c r="D389" i="3"/>
  <c r="C391" i="3" l="1"/>
  <c r="D390" i="3"/>
  <c r="D391" i="3" l="1"/>
  <c r="C392" i="3"/>
  <c r="D392" i="3" s="1"/>
</calcChain>
</file>

<file path=xl/sharedStrings.xml><?xml version="1.0" encoding="utf-8"?>
<sst xmlns="http://schemas.openxmlformats.org/spreadsheetml/2006/main" count="74" uniqueCount="59">
  <si>
    <t xml:space="preserve">State of California </t>
  </si>
  <si>
    <t>California Energy Commission</t>
  </si>
  <si>
    <t>FORM CEC-1314 UNDERGROUND GAS STORAGE DATA</t>
  </si>
  <si>
    <t>(issued 3/2023)</t>
  </si>
  <si>
    <t xml:space="preserve">  </t>
  </si>
  <si>
    <t>Storage Field Name</t>
  </si>
  <si>
    <t>Playa Del Rey</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</si>
  <si>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</si>
  <si>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</si>
  <si>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</si>
  <si>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</si>
  <si>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</si>
  <si>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</si>
  <si>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</si>
  <si>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</si>
  <si>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</si>
  <si>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</si>
  <si>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</si>
  <si>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</si>
  <si>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</si>
  <si>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</si>
  <si>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</si>
  <si>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</si>
  <si>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</si>
  <si>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</si>
  <si>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</si>
  <si>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</si>
  <si>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</si>
  <si>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</si>
  <si>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</si>
  <si>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</si>
  <si>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</si>
  <si>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</si>
  <si>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</si>
  <si>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</si>
  <si>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</si>
  <si>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</si>
  <si>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</si>
  <si>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</si>
  <si>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</si>
  <si>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</si>
  <si>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</si>
  <si>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</si>
  <si>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</si>
  <si>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</si>
  <si>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</si>
  <si>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</si>
  <si>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</si>
  <si>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</si>
  <si>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</si>
  <si>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</si>
  <si>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</si>
  <si>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</si>
  <si>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</si>
  <si>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</si>
  <si>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</si>
  <si>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</si>
  <si>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 and fuel-gas</t>
  </si>
  <si>
    <t>One-time year-end adjustment for the storage reservoir volumes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</si>
</sst>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26"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5"/>
      <color rgb="FF000000"/>
      <name val="Arial"/>
      <family val="2"/>
    </font>
    <font>
      <sz val="11"/>
      <color theme="1"/>
      <name val="Calibri"/>
      <family val="2"/>
      <scheme val="minor"/>
    </font>
    <font>
      <sz val="16"/>
      <color rgb="FF000000"/>
      <name val="Arial"/>
      <family val="2"/>
    </font>
    <font>
      <sz val="14"/>
      <name val="Arial"/>
      <family val="2"/>
    </font>
    <font>
      <sz val="16"/>
      <color theme="1"/>
      <name val="Arial"/>
      <family val="2"/>
    </font>
    <font>
      <sz val="16"/>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73">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14" fontId="6" fillId="2" borderId="1" xfId="1" applyNumberFormat="1" applyFont="1" applyFill="1" applyBorder="1" applyAlignment="1" applyProtection="1">
      <alignment horizontal="left" vertical="center" wrapText="1" indent="1"/>
      <protection locked="0"/>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164" fontId="8" fillId="2" borderId="1" xfId="3" applyNumberFormat="1" applyFont="1" applyFill="1" applyBorder="1" applyAlignment="1" applyProtection="1">
      <alignment horizontal="right" wrapText="1"/>
      <protection locked="0"/>
    </xf>
    <xf numFmtId="164" fontId="8" fillId="0" borderId="1" xfId="3" applyNumberFormat="1" applyFont="1" applyBorder="1" applyAlignment="1">
      <alignment wrapText="1"/>
    </xf>
    <xf numFmtId="0" fontId="20" fillId="0" borderId="1" xfId="0" applyFont="1" applyBorder="1" applyAlignment="1">
      <alignment wrapText="1"/>
    </xf>
    <xf numFmtId="164" fontId="0" fillId="0" borderId="1" xfId="3" applyNumberFormat="1" applyFont="1" applyBorder="1" applyProtection="1">
      <protection locked="0"/>
    </xf>
    <xf numFmtId="0" fontId="0" fillId="0" borderId="1" xfId="0" applyBorder="1" applyProtection="1">
      <protection locked="0"/>
    </xf>
    <xf numFmtId="0" fontId="22" fillId="0" borderId="1" xfId="0" applyFont="1" applyBorder="1"/>
    <xf numFmtId="164" fontId="0" fillId="0" borderId="1" xfId="3" applyNumberFormat="1" applyFont="1" applyFill="1" applyBorder="1" applyProtection="1">
      <protection locked="0"/>
    </xf>
    <xf numFmtId="164" fontId="8" fillId="0"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164" fontId="24" fillId="0" borderId="1" xfId="3" applyNumberFormat="1" applyFont="1" applyBorder="1" applyProtection="1">
      <protection locked="0"/>
    </xf>
    <xf numFmtId="0" fontId="24" fillId="0" borderId="1" xfId="0" applyFont="1" applyBorder="1" applyProtection="1">
      <protection locked="0"/>
    </xf>
    <xf numFmtId="164" fontId="25" fillId="0" borderId="1" xfId="3" applyNumberFormat="1" applyFont="1" applyBorder="1" applyProtection="1">
      <protection locked="0"/>
    </xf>
    <xf numFmtId="164" fontId="8" fillId="0" borderId="1" xfId="3" applyNumberFormat="1" applyFont="1" applyBorder="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8" fillId="2" borderId="2" xfId="0" applyFont="1" applyFill="1" applyBorder="1" applyAlignment="1" applyProtection="1">
      <alignment horizontal="center" wrapText="1"/>
      <protection locked="0"/>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4" fontId="8" fillId="0" borderId="2" xfId="0" applyNumberFormat="1" applyFont="1" applyBorder="1" applyAlignment="1">
      <alignment horizontal="center" wrapText="1"/>
    </xf>
    <xf numFmtId="49" fontId="13" fillId="0" borderId="2" xfId="2" applyNumberFormat="1" applyBorder="1" applyAlignment="1">
      <alignment horizontal="center" wrapText="1"/>
    </xf>
    <xf numFmtId="14" fontId="8" fillId="0" borderId="3" xfId="0" applyNumberFormat="1" applyFont="1" applyBorder="1" applyAlignment="1">
      <alignment horizontal="center" wrapText="1"/>
    </xf>
    <xf numFmtId="14" fontId="8" fillId="0" borderId="4" xfId="0" applyNumberFormat="1" applyFont="1" applyBorder="1" applyAlignment="1">
      <alignment horizontal="center" wrapText="1"/>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104775</xdr:colOff>
      <xdr:row>24</xdr:row>
      <xdr:rowOff>1390650</xdr:rowOff>
    </xdr:from>
    <xdr:to>
      <xdr:col>1</xdr:col>
      <xdr:colOff>2190750</xdr:colOff>
      <xdr:row>25</xdr:row>
      <xdr:rowOff>352425</xdr:rowOff>
    </xdr:to>
    <xdr:pic>
      <xdr:nvPicPr>
        <xdr:cNvPr id="3" name="Picture 2">
          <a:extLst>
            <a:ext uri="{FF2B5EF4-FFF2-40B4-BE49-F238E27FC236}">
              <a16:creationId xmlns:a16="http://schemas.microsoft.com/office/drawing/2014/main" id="{E37DC785-BC5B-4C76-BD14-4A70838DDD51}"/>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76225" y="7058025"/>
          <a:ext cx="2085975"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zoomScale="80" zoomScaleNormal="80" workbookViewId="0">
      <selection activeCell="C24" sqref="C24"/>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46" t="s">
        <v>0</v>
      </c>
      <c r="C1" s="46"/>
    </row>
    <row r="2" spans="2:12" ht="21" customHeight="1" x14ac:dyDescent="0.2">
      <c r="B2" s="46" t="s">
        <v>1</v>
      </c>
      <c r="C2" s="46"/>
    </row>
    <row r="3" spans="2:12" ht="50.25" customHeight="1" x14ac:dyDescent="0.2">
      <c r="B3" s="52" t="s">
        <v>2</v>
      </c>
      <c r="C3" s="52"/>
      <c r="D3" s="27"/>
      <c r="E3" s="27"/>
      <c r="F3" s="27"/>
      <c r="G3" s="27"/>
      <c r="H3" s="27"/>
      <c r="I3" s="27"/>
      <c r="J3" s="27"/>
      <c r="K3" s="27"/>
      <c r="L3" s="27"/>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1"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17">
        <v>44927</v>
      </c>
    </row>
    <row r="22" spans="2:12" s="2" customFormat="1" ht="15.75" x14ac:dyDescent="0.2">
      <c r="B22" s="14" t="s">
        <v>27</v>
      </c>
      <c r="C22" s="17">
        <v>45291</v>
      </c>
    </row>
    <row r="23" spans="2:12" s="2" customFormat="1" ht="15.75" x14ac:dyDescent="0.2">
      <c r="B23" s="14" t="s">
        <v>28</v>
      </c>
      <c r="C23" s="17">
        <v>45323</v>
      </c>
    </row>
    <row r="24" spans="2:12" s="2" customFormat="1" ht="39" customHeight="1" x14ac:dyDescent="0.2">
      <c r="B24" s="14"/>
      <c r="C24" s="24"/>
    </row>
    <row r="25" spans="2:12" s="2" customFormat="1" ht="117.75" customHeight="1" x14ac:dyDescent="0.2">
      <c r="B25" s="51" t="s">
        <v>29</v>
      </c>
      <c r="C25" s="51"/>
      <c r="D25" s="51"/>
      <c r="E25" s="51"/>
      <c r="F25" s="51"/>
      <c r="G25" s="51"/>
      <c r="H25" s="51"/>
      <c r="I25" s="51"/>
      <c r="J25" s="51"/>
      <c r="K25" s="51"/>
      <c r="L25" s="51"/>
    </row>
    <row r="26" spans="2:12" s="2" customFormat="1" ht="64.5" customHeight="1" x14ac:dyDescent="0.2">
      <c r="B26" s="40" t="s">
        <v>30</v>
      </c>
      <c r="C26" s="41">
        <f>C23</f>
        <v>45323</v>
      </c>
      <c r="D26" s="13"/>
      <c r="E26" s="13"/>
      <c r="F26" s="13"/>
      <c r="G26" s="13"/>
      <c r="H26" s="13"/>
      <c r="I26" s="13"/>
      <c r="J26" s="13"/>
      <c r="K26" s="13"/>
      <c r="L26" s="13"/>
    </row>
    <row r="27" spans="2:12" s="2" customFormat="1" ht="15" x14ac:dyDescent="0.2">
      <c r="B27" s="28" t="s">
        <v>31</v>
      </c>
      <c r="C27" s="29"/>
    </row>
    <row r="28" spans="2:12" s="2" customFormat="1" ht="12.75" x14ac:dyDescent="0.2"/>
    <row r="29" spans="2:12" s="2" customFormat="1" ht="37.5" customHeight="1" x14ac:dyDescent="0.2">
      <c r="B29" s="50" t="s">
        <v>32</v>
      </c>
      <c r="C29" s="50"/>
      <c r="D29" s="50"/>
      <c r="E29" s="50"/>
      <c r="F29" s="50"/>
      <c r="G29" s="50"/>
      <c r="H29" s="50"/>
      <c r="I29" s="50"/>
      <c r="J29" s="50"/>
      <c r="K29" s="50"/>
      <c r="L29" s="50"/>
    </row>
    <row r="30" spans="2:12" s="2" customFormat="1" ht="12" customHeight="1" x14ac:dyDescent="0.2">
      <c r="B30" s="50"/>
      <c r="C30" s="50"/>
      <c r="D30" s="50"/>
      <c r="E30" s="50"/>
      <c r="F30" s="50"/>
      <c r="G30" s="50"/>
      <c r="H30" s="50"/>
      <c r="I30" s="50"/>
      <c r="J30" s="50"/>
      <c r="K30" s="50"/>
      <c r="L30" s="50"/>
    </row>
    <row r="31" spans="2:12" s="2" customFormat="1" ht="131.25" customHeight="1" x14ac:dyDescent="0.2">
      <c r="B31" s="47" t="s">
        <v>33</v>
      </c>
      <c r="C31" s="48"/>
      <c r="D31" s="48"/>
      <c r="E31" s="48"/>
      <c r="F31" s="48"/>
      <c r="G31" s="48"/>
      <c r="H31" s="48"/>
      <c r="I31" s="48"/>
      <c r="J31" s="48"/>
      <c r="K31" s="48"/>
      <c r="L31" s="49"/>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J1072"/>
  <sheetViews>
    <sheetView tabSelected="1" zoomScale="70" zoomScaleNormal="70" workbookViewId="0">
      <selection activeCell="F330" sqref="F330"/>
    </sheetView>
  </sheetViews>
  <sheetFormatPr defaultRowHeight="15" x14ac:dyDescent="0.25"/>
  <cols>
    <col min="1" max="1" width="29.140625" customWidth="1"/>
    <col min="2" max="2" width="54.5703125" customWidth="1"/>
    <col min="3" max="6" width="30.85546875" customWidth="1"/>
    <col min="7" max="7" width="19" customWidth="1"/>
    <col min="8" max="8" width="89.28515625" bestFit="1" customWidth="1"/>
  </cols>
  <sheetData>
    <row r="1" spans="2:5" ht="20.25" x14ac:dyDescent="0.3">
      <c r="B1" s="63" t="str">
        <f>Declaration!B3</f>
        <v>FORM CEC-1314 UNDERGROUND GAS STORAGE DATA</v>
      </c>
      <c r="C1" s="63"/>
      <c r="D1" s="63"/>
      <c r="E1" s="63"/>
    </row>
    <row r="3" spans="2:5" ht="20.25" x14ac:dyDescent="0.3">
      <c r="B3" s="21" t="str">
        <f>Declaration!B6</f>
        <v>Storage Field Name</v>
      </c>
      <c r="C3" s="64" t="s">
        <v>6</v>
      </c>
      <c r="D3" s="65"/>
      <c r="E3" s="66"/>
    </row>
    <row r="4" spans="2:5" ht="20.25" x14ac:dyDescent="0.3">
      <c r="B4" s="21" t="str">
        <f>Declaration!B7</f>
        <v>Company Name</v>
      </c>
      <c r="C4" s="64" t="s">
        <v>8</v>
      </c>
      <c r="D4" s="67"/>
      <c r="E4" s="68"/>
    </row>
    <row r="5" spans="2:5" ht="20.25" x14ac:dyDescent="0.3">
      <c r="B5" s="21" t="str">
        <f>Declaration!B11</f>
        <v>Name</v>
      </c>
      <c r="C5" s="64" t="s">
        <v>10</v>
      </c>
      <c r="D5" s="67"/>
      <c r="E5" s="68"/>
    </row>
    <row r="6" spans="2:5" ht="20.25" x14ac:dyDescent="0.3">
      <c r="B6" s="21" t="str">
        <f>Declaration!B13</f>
        <v>E-mail</v>
      </c>
      <c r="C6" s="70" t="s">
        <v>14</v>
      </c>
      <c r="D6" s="65"/>
      <c r="E6" s="66"/>
    </row>
    <row r="7" spans="2:5" ht="20.25" x14ac:dyDescent="0.3">
      <c r="B7" s="22"/>
      <c r="C7" s="30"/>
      <c r="D7" s="30"/>
      <c r="E7" s="30"/>
    </row>
    <row r="8" spans="2:5" ht="20.25" x14ac:dyDescent="0.3">
      <c r="B8" s="23" t="str">
        <f>Declaration!B21</f>
        <v>Beginning Reporting Date  (mm/dd/yy)</v>
      </c>
      <c r="C8" s="69">
        <f>Declaration!C21</f>
        <v>44927</v>
      </c>
      <c r="D8" s="67"/>
      <c r="E8" s="68"/>
    </row>
    <row r="9" spans="2:5" ht="20.25" x14ac:dyDescent="0.3">
      <c r="B9" s="23" t="str">
        <f>Declaration!B22</f>
        <v>Ending Reporting Date (mm/dd/yy)</v>
      </c>
      <c r="C9" s="69">
        <f>Declaration!C22</f>
        <v>45291</v>
      </c>
      <c r="D9" s="71"/>
      <c r="E9" s="72"/>
    </row>
    <row r="10" spans="2:5" ht="20.25" x14ac:dyDescent="0.3">
      <c r="B10" s="23" t="str">
        <f>Declaration!B23</f>
        <v>Date Form Submitted (mm/dd/yy)</v>
      </c>
      <c r="C10" s="69">
        <v>45323</v>
      </c>
      <c r="D10" s="67"/>
      <c r="E10" s="68"/>
    </row>
    <row r="11" spans="2:5" ht="20.25" x14ac:dyDescent="0.3">
      <c r="B11" s="18"/>
      <c r="C11" s="18"/>
      <c r="D11" s="18"/>
      <c r="E11" s="19"/>
    </row>
    <row r="12" spans="2:5" ht="20.25" x14ac:dyDescent="0.3">
      <c r="B12" s="53" t="s">
        <v>35</v>
      </c>
      <c r="C12" s="54"/>
      <c r="D12" s="54"/>
      <c r="E12" s="55"/>
    </row>
    <row r="13" spans="2:5" ht="20.25" x14ac:dyDescent="0.3">
      <c r="B13" s="21" t="s">
        <v>36</v>
      </c>
      <c r="C13" s="62" t="s">
        <v>6</v>
      </c>
      <c r="D13" s="60"/>
      <c r="E13" s="61"/>
    </row>
    <row r="14" spans="2:5" ht="20.25" x14ac:dyDescent="0.3">
      <c r="B14" s="21" t="s">
        <v>37</v>
      </c>
      <c r="C14" s="62" t="s">
        <v>38</v>
      </c>
      <c r="D14" s="60"/>
      <c r="E14" s="61"/>
    </row>
    <row r="15" spans="2:5" ht="20.25" x14ac:dyDescent="0.3">
      <c r="B15" s="21" t="s">
        <v>39</v>
      </c>
      <c r="C15" s="62" t="s">
        <v>40</v>
      </c>
      <c r="D15" s="60"/>
      <c r="E15" s="61"/>
    </row>
    <row r="16" spans="2:5" ht="20.25" x14ac:dyDescent="0.3">
      <c r="B16" s="21" t="s">
        <v>41</v>
      </c>
      <c r="C16" s="56" t="s">
        <v>42</v>
      </c>
      <c r="D16" s="57"/>
      <c r="E16" s="58"/>
    </row>
    <row r="17" spans="1:10" ht="20.25" x14ac:dyDescent="0.3">
      <c r="B17" s="21" t="s">
        <v>43</v>
      </c>
      <c r="C17" s="56" t="s">
        <v>44</v>
      </c>
      <c r="D17" s="57"/>
      <c r="E17" s="58"/>
    </row>
    <row r="18" spans="1:10" ht="20.25" x14ac:dyDescent="0.3">
      <c r="B18" s="18"/>
      <c r="C18" s="20"/>
      <c r="D18" s="20"/>
      <c r="E18" s="20"/>
    </row>
    <row r="19" spans="1:10" ht="20.25" x14ac:dyDescent="0.3">
      <c r="B19" s="21" t="s">
        <v>45</v>
      </c>
      <c r="C19" s="59">
        <v>2400000</v>
      </c>
      <c r="D19" s="60"/>
      <c r="E19" s="61"/>
    </row>
    <row r="20" spans="1:10" ht="20.25" x14ac:dyDescent="0.3">
      <c r="B20" s="21" t="s">
        <v>46</v>
      </c>
      <c r="C20" s="59">
        <v>6861545</v>
      </c>
      <c r="D20" s="60"/>
      <c r="E20" s="61"/>
    </row>
    <row r="21" spans="1:10" ht="20.25" x14ac:dyDescent="0.3">
      <c r="B21" s="21" t="s">
        <v>47</v>
      </c>
      <c r="C21" s="59">
        <v>400000</v>
      </c>
      <c r="D21" s="60"/>
      <c r="E21" s="61"/>
    </row>
    <row r="22" spans="1:10" ht="18.75" x14ac:dyDescent="0.25">
      <c r="B22" s="4"/>
      <c r="C22" s="7"/>
      <c r="D22" s="7"/>
      <c r="E22" s="7"/>
    </row>
    <row r="23" spans="1:10" ht="18.75" x14ac:dyDescent="0.25">
      <c r="B23" s="4"/>
      <c r="C23" s="7"/>
      <c r="D23" s="7"/>
      <c r="E23" s="7"/>
    </row>
    <row r="24" spans="1:10" ht="20.25" customHeight="1" x14ac:dyDescent="0.3">
      <c r="A24" s="53" t="s">
        <v>48</v>
      </c>
      <c r="B24" s="54"/>
      <c r="C24" s="54"/>
      <c r="D24" s="54"/>
      <c r="E24" s="54"/>
      <c r="F24" s="55"/>
    </row>
    <row r="26" spans="1:10" ht="56.25" x14ac:dyDescent="0.25">
      <c r="A26" s="6" t="s">
        <v>49</v>
      </c>
      <c r="B26" s="6" t="s">
        <v>50</v>
      </c>
      <c r="C26" s="6" t="s">
        <v>51</v>
      </c>
      <c r="D26" s="6" t="s">
        <v>52</v>
      </c>
      <c r="E26" s="6" t="s">
        <v>53</v>
      </c>
      <c r="F26" s="6" t="s">
        <v>54</v>
      </c>
      <c r="G26" s="34" t="s">
        <v>55</v>
      </c>
      <c r="H26" s="34" t="s">
        <v>56</v>
      </c>
    </row>
    <row r="27" spans="1:10" s="3" customFormat="1" ht="20.25" x14ac:dyDescent="0.3">
      <c r="A27" s="25">
        <v>44927</v>
      </c>
      <c r="B27" s="32">
        <v>4461545</v>
      </c>
      <c r="C27" s="32">
        <v>1232754.6000000001</v>
      </c>
      <c r="D27" s="33">
        <f>B27+C27</f>
        <v>5694299.5999999996</v>
      </c>
      <c r="E27" s="32">
        <v>28685.7</v>
      </c>
      <c r="F27" s="32">
        <v>46.200000000000045</v>
      </c>
      <c r="G27" s="35"/>
      <c r="H27" s="36"/>
    </row>
    <row r="28" spans="1:10" s="3" customFormat="1" ht="20.25" x14ac:dyDescent="0.3">
      <c r="A28" s="25">
        <v>44928</v>
      </c>
      <c r="B28" s="32">
        <v>4461545</v>
      </c>
      <c r="C28" s="32">
        <f>C27+E27-F27</f>
        <v>1261394.1000000001</v>
      </c>
      <c r="D28" s="33">
        <f t="shared" ref="D28:D91" si="0">B28+C28</f>
        <v>5722939.0999999996</v>
      </c>
      <c r="E28" s="32">
        <v>0</v>
      </c>
      <c r="F28" s="32">
        <v>1446.4</v>
      </c>
      <c r="G28" s="38"/>
      <c r="H28" s="36"/>
    </row>
    <row r="29" spans="1:10" s="3" customFormat="1" ht="20.25" x14ac:dyDescent="0.3">
      <c r="A29" s="25">
        <v>44929</v>
      </c>
      <c r="B29" s="32">
        <v>4461545</v>
      </c>
      <c r="C29" s="32">
        <f t="shared" ref="C29:C92" si="1">C28+E28-F28</f>
        <v>1259947.7000000002</v>
      </c>
      <c r="D29" s="33">
        <f t="shared" si="0"/>
        <v>5721492.7000000002</v>
      </c>
      <c r="E29" s="32">
        <v>8532.6999999999989</v>
      </c>
      <c r="F29" s="32">
        <v>0</v>
      </c>
      <c r="G29" s="39"/>
      <c r="H29" s="36"/>
      <c r="J29" s="26"/>
    </row>
    <row r="30" spans="1:10" s="3" customFormat="1" ht="20.25" x14ac:dyDescent="0.3">
      <c r="A30" s="25">
        <v>44930</v>
      </c>
      <c r="B30" s="32">
        <v>4461545</v>
      </c>
      <c r="C30" s="32">
        <f t="shared" si="1"/>
        <v>1268480.4000000001</v>
      </c>
      <c r="D30" s="33">
        <f t="shared" si="0"/>
        <v>5730025.4000000004</v>
      </c>
      <c r="E30" s="32">
        <v>54201.5</v>
      </c>
      <c r="F30" s="32">
        <v>7.2000000000000455</v>
      </c>
      <c r="G30" s="38"/>
      <c r="H30" s="36"/>
      <c r="J30" s="26"/>
    </row>
    <row r="31" spans="1:10" s="3" customFormat="1" ht="20.25" x14ac:dyDescent="0.3">
      <c r="A31" s="25">
        <v>44931</v>
      </c>
      <c r="B31" s="32">
        <v>4461545</v>
      </c>
      <c r="C31" s="32">
        <f t="shared" si="1"/>
        <v>1322674.7000000002</v>
      </c>
      <c r="D31" s="33">
        <f t="shared" si="0"/>
        <v>5784219.7000000002</v>
      </c>
      <c r="E31" s="32">
        <v>42271.5</v>
      </c>
      <c r="F31" s="32">
        <v>29.600000000000136</v>
      </c>
      <c r="G31" s="38"/>
      <c r="H31" s="36"/>
      <c r="J31" s="26"/>
    </row>
    <row r="32" spans="1:10" s="3" customFormat="1" ht="20.25" x14ac:dyDescent="0.3">
      <c r="A32" s="25">
        <v>44932</v>
      </c>
      <c r="B32" s="32">
        <v>4461545</v>
      </c>
      <c r="C32" s="32">
        <f t="shared" si="1"/>
        <v>1364916.6</v>
      </c>
      <c r="D32" s="33">
        <f t="shared" si="0"/>
        <v>5826461.5999999996</v>
      </c>
      <c r="E32" s="32">
        <v>21275.7</v>
      </c>
      <c r="F32" s="32">
        <v>0</v>
      </c>
      <c r="G32" s="39"/>
      <c r="H32" s="36"/>
    </row>
    <row r="33" spans="1:8" s="3" customFormat="1" ht="20.25" x14ac:dyDescent="0.3">
      <c r="A33" s="25">
        <v>44933</v>
      </c>
      <c r="B33" s="32">
        <v>4461545</v>
      </c>
      <c r="C33" s="32">
        <f t="shared" si="1"/>
        <v>1386192.3</v>
      </c>
      <c r="D33" s="33">
        <f t="shared" si="0"/>
        <v>5847737.2999999998</v>
      </c>
      <c r="E33" s="32">
        <v>17434.3</v>
      </c>
      <c r="F33" s="32">
        <v>11</v>
      </c>
      <c r="G33" s="38"/>
      <c r="H33" s="36"/>
    </row>
    <row r="34" spans="1:8" s="3" customFormat="1" ht="20.25" x14ac:dyDescent="0.3">
      <c r="A34" s="25">
        <v>44934</v>
      </c>
      <c r="B34" s="32">
        <v>4461545</v>
      </c>
      <c r="C34" s="32">
        <f t="shared" si="1"/>
        <v>1403615.6</v>
      </c>
      <c r="D34" s="33">
        <f t="shared" si="0"/>
        <v>5865160.5999999996</v>
      </c>
      <c r="E34" s="32">
        <v>54048.4</v>
      </c>
      <c r="F34" s="32">
        <v>0</v>
      </c>
      <c r="G34" s="39"/>
      <c r="H34" s="36"/>
    </row>
    <row r="35" spans="1:8" s="3" customFormat="1" ht="20.25" x14ac:dyDescent="0.3">
      <c r="A35" s="25">
        <v>44935</v>
      </c>
      <c r="B35" s="32">
        <v>4461545</v>
      </c>
      <c r="C35" s="32">
        <f t="shared" si="1"/>
        <v>1457664</v>
      </c>
      <c r="D35" s="33">
        <f t="shared" si="0"/>
        <v>5919209</v>
      </c>
      <c r="E35" s="32">
        <v>15941.400000000001</v>
      </c>
      <c r="F35" s="32">
        <v>37.299999999999727</v>
      </c>
      <c r="G35" s="38"/>
      <c r="H35" s="36"/>
    </row>
    <row r="36" spans="1:8" s="3" customFormat="1" ht="20.25" x14ac:dyDescent="0.3">
      <c r="A36" s="25">
        <v>44936</v>
      </c>
      <c r="B36" s="32">
        <v>4461545</v>
      </c>
      <c r="C36" s="32">
        <f t="shared" si="1"/>
        <v>1473568.0999999999</v>
      </c>
      <c r="D36" s="33">
        <f t="shared" si="0"/>
        <v>5935113.0999999996</v>
      </c>
      <c r="E36" s="32">
        <v>25466.6</v>
      </c>
      <c r="F36" s="32">
        <v>111</v>
      </c>
      <c r="G36" s="38"/>
      <c r="H36" s="36"/>
    </row>
    <row r="37" spans="1:8" s="3" customFormat="1" ht="20.25" x14ac:dyDescent="0.3">
      <c r="A37" s="25">
        <v>44937</v>
      </c>
      <c r="B37" s="32">
        <v>4461545</v>
      </c>
      <c r="C37" s="32">
        <f t="shared" si="1"/>
        <v>1498923.7</v>
      </c>
      <c r="D37" s="33">
        <f t="shared" si="0"/>
        <v>5960468.7000000002</v>
      </c>
      <c r="E37" s="32">
        <v>0</v>
      </c>
      <c r="F37" s="32">
        <v>1557.6</v>
      </c>
      <c r="G37" s="38"/>
      <c r="H37" s="36"/>
    </row>
    <row r="38" spans="1:8" s="3" customFormat="1" ht="24.95" customHeight="1" x14ac:dyDescent="0.3">
      <c r="A38" s="25">
        <v>44938</v>
      </c>
      <c r="B38" s="32">
        <v>4461545</v>
      </c>
      <c r="C38" s="32">
        <f t="shared" si="1"/>
        <v>1497366.0999999999</v>
      </c>
      <c r="D38" s="33">
        <f t="shared" si="0"/>
        <v>5958911.0999999996</v>
      </c>
      <c r="E38" s="32">
        <v>5606.2999999999993</v>
      </c>
      <c r="F38" s="32">
        <v>90.900000000000091</v>
      </c>
      <c r="G38" s="35"/>
      <c r="H38" s="36"/>
    </row>
    <row r="39" spans="1:8" s="3" customFormat="1" ht="24.95" customHeight="1" x14ac:dyDescent="0.3">
      <c r="A39" s="25">
        <v>44939</v>
      </c>
      <c r="B39" s="32">
        <v>4461545</v>
      </c>
      <c r="C39" s="32">
        <f t="shared" si="1"/>
        <v>1502881.5</v>
      </c>
      <c r="D39" s="33">
        <f t="shared" si="0"/>
        <v>5964426.5</v>
      </c>
      <c r="E39" s="32">
        <v>1609.2</v>
      </c>
      <c r="F39" s="32">
        <v>121.89999999999986</v>
      </c>
      <c r="G39" s="35"/>
      <c r="H39" s="36"/>
    </row>
    <row r="40" spans="1:8" s="3" customFormat="1" ht="24.95" customHeight="1" x14ac:dyDescent="0.3">
      <c r="A40" s="25">
        <v>44940</v>
      </c>
      <c r="B40" s="32">
        <v>4461545</v>
      </c>
      <c r="C40" s="32">
        <f t="shared" si="1"/>
        <v>1504368.8</v>
      </c>
      <c r="D40" s="33">
        <f t="shared" si="0"/>
        <v>5965913.7999999998</v>
      </c>
      <c r="E40" s="32">
        <v>13036.6</v>
      </c>
      <c r="F40" s="32">
        <v>32350</v>
      </c>
      <c r="G40" s="35"/>
      <c r="H40" s="36"/>
    </row>
    <row r="41" spans="1:8" s="3" customFormat="1" ht="24.95" customHeight="1" x14ac:dyDescent="0.3">
      <c r="A41" s="25">
        <v>44941</v>
      </c>
      <c r="B41" s="32">
        <v>4461545</v>
      </c>
      <c r="C41" s="32">
        <f t="shared" si="1"/>
        <v>1485055.4000000001</v>
      </c>
      <c r="D41" s="33">
        <f t="shared" si="0"/>
        <v>5946600.4000000004</v>
      </c>
      <c r="E41" s="32">
        <v>7123.7</v>
      </c>
      <c r="F41" s="32">
        <v>346.20000000000005</v>
      </c>
      <c r="G41" s="35"/>
      <c r="H41" s="36"/>
    </row>
    <row r="42" spans="1:8" s="3" customFormat="1" ht="24.95" customHeight="1" x14ac:dyDescent="0.3">
      <c r="A42" s="25">
        <v>44942</v>
      </c>
      <c r="B42" s="32">
        <v>4461545</v>
      </c>
      <c r="C42" s="32">
        <f t="shared" si="1"/>
        <v>1491832.9000000001</v>
      </c>
      <c r="D42" s="33">
        <f t="shared" si="0"/>
        <v>5953377.9000000004</v>
      </c>
      <c r="E42" s="32">
        <v>6865.2</v>
      </c>
      <c r="F42" s="32">
        <v>69.099999999999909</v>
      </c>
      <c r="G42" s="35"/>
      <c r="H42" s="36"/>
    </row>
    <row r="43" spans="1:8" s="3" customFormat="1" ht="20.25" x14ac:dyDescent="0.3">
      <c r="A43" s="25">
        <v>44943</v>
      </c>
      <c r="B43" s="32">
        <v>4461545</v>
      </c>
      <c r="C43" s="32">
        <f t="shared" si="1"/>
        <v>1498629</v>
      </c>
      <c r="D43" s="33">
        <f t="shared" si="0"/>
        <v>5960174</v>
      </c>
      <c r="E43" s="32">
        <v>0</v>
      </c>
      <c r="F43" s="32">
        <v>1968.2</v>
      </c>
      <c r="G43" s="35"/>
      <c r="H43" s="36"/>
    </row>
    <row r="44" spans="1:8" s="3" customFormat="1" ht="20.25" x14ac:dyDescent="0.3">
      <c r="A44" s="25">
        <v>44944</v>
      </c>
      <c r="B44" s="32">
        <v>4461545</v>
      </c>
      <c r="C44" s="32">
        <f t="shared" si="1"/>
        <v>1496660.8</v>
      </c>
      <c r="D44" s="33">
        <f t="shared" si="0"/>
        <v>5958205.7999999998</v>
      </c>
      <c r="E44" s="32">
        <v>0</v>
      </c>
      <c r="F44" s="32">
        <v>1909.6</v>
      </c>
      <c r="G44" s="35"/>
      <c r="H44" s="36"/>
    </row>
    <row r="45" spans="1:8" s="3" customFormat="1" ht="20.25" x14ac:dyDescent="0.3">
      <c r="A45" s="25">
        <v>44945</v>
      </c>
      <c r="B45" s="32">
        <v>4461545</v>
      </c>
      <c r="C45" s="32">
        <f t="shared" si="1"/>
        <v>1494751.2</v>
      </c>
      <c r="D45" s="33">
        <f t="shared" si="0"/>
        <v>5956296.2000000002</v>
      </c>
      <c r="E45" s="32">
        <v>0</v>
      </c>
      <c r="F45" s="32">
        <v>1928.4</v>
      </c>
      <c r="G45" s="35"/>
      <c r="H45" s="36"/>
    </row>
    <row r="46" spans="1:8" s="3" customFormat="1" ht="20.25" x14ac:dyDescent="0.3">
      <c r="A46" s="25">
        <v>44946</v>
      </c>
      <c r="B46" s="32">
        <v>4461545</v>
      </c>
      <c r="C46" s="32">
        <f t="shared" si="1"/>
        <v>1492822.8</v>
      </c>
      <c r="D46" s="33">
        <f t="shared" si="0"/>
        <v>5954367.7999999998</v>
      </c>
      <c r="E46" s="32">
        <v>0</v>
      </c>
      <c r="F46" s="32">
        <v>17851.7</v>
      </c>
      <c r="G46" s="35"/>
      <c r="H46" s="36"/>
    </row>
    <row r="47" spans="1:8" s="3" customFormat="1" ht="20.25" x14ac:dyDescent="0.3">
      <c r="A47" s="25">
        <v>44947</v>
      </c>
      <c r="B47" s="32">
        <v>4461545</v>
      </c>
      <c r="C47" s="32">
        <f t="shared" si="1"/>
        <v>1474971.1</v>
      </c>
      <c r="D47" s="33">
        <f t="shared" si="0"/>
        <v>5936516.0999999996</v>
      </c>
      <c r="E47" s="32">
        <v>0</v>
      </c>
      <c r="F47" s="32">
        <v>1842.4</v>
      </c>
      <c r="G47" s="35"/>
      <c r="H47" s="36"/>
    </row>
    <row r="48" spans="1:8" s="3" customFormat="1" ht="20.25" x14ac:dyDescent="0.3">
      <c r="A48" s="25">
        <v>44948</v>
      </c>
      <c r="B48" s="32">
        <v>4461545</v>
      </c>
      <c r="C48" s="32">
        <f t="shared" si="1"/>
        <v>1473128.7000000002</v>
      </c>
      <c r="D48" s="33">
        <f t="shared" si="0"/>
        <v>5934673.7000000002</v>
      </c>
      <c r="E48" s="32">
        <v>0</v>
      </c>
      <c r="F48" s="32">
        <v>1950.3</v>
      </c>
      <c r="G48" s="35"/>
      <c r="H48" s="36"/>
    </row>
    <row r="49" spans="1:8" s="3" customFormat="1" ht="20.25" x14ac:dyDescent="0.3">
      <c r="A49" s="25">
        <v>44949</v>
      </c>
      <c r="B49" s="32">
        <v>4461545</v>
      </c>
      <c r="C49" s="32">
        <f t="shared" si="1"/>
        <v>1471178.4000000001</v>
      </c>
      <c r="D49" s="33">
        <f t="shared" si="0"/>
        <v>5932723.4000000004</v>
      </c>
      <c r="E49" s="32">
        <v>0</v>
      </c>
      <c r="F49" s="32">
        <v>18551.099999999999</v>
      </c>
      <c r="G49" s="35"/>
      <c r="H49" s="36"/>
    </row>
    <row r="50" spans="1:8" s="3" customFormat="1" ht="20.25" x14ac:dyDescent="0.3">
      <c r="A50" s="25">
        <v>44950</v>
      </c>
      <c r="B50" s="32">
        <v>4461545</v>
      </c>
      <c r="C50" s="32">
        <f t="shared" si="1"/>
        <v>1452627.3</v>
      </c>
      <c r="D50" s="33">
        <f t="shared" si="0"/>
        <v>5914172.2999999998</v>
      </c>
      <c r="E50" s="32">
        <v>0</v>
      </c>
      <c r="F50" s="32">
        <v>15612.9</v>
      </c>
      <c r="G50" s="35"/>
      <c r="H50" s="36"/>
    </row>
    <row r="51" spans="1:8" s="3" customFormat="1" ht="20.25" x14ac:dyDescent="0.3">
      <c r="A51" s="25">
        <v>44951</v>
      </c>
      <c r="B51" s="32">
        <v>4461545</v>
      </c>
      <c r="C51" s="32">
        <f t="shared" si="1"/>
        <v>1437014.4000000001</v>
      </c>
      <c r="D51" s="33">
        <f t="shared" si="0"/>
        <v>5898559.4000000004</v>
      </c>
      <c r="E51" s="32">
        <v>0</v>
      </c>
      <c r="F51" s="32">
        <v>1429.9</v>
      </c>
      <c r="G51" s="35"/>
      <c r="H51" s="36"/>
    </row>
    <row r="52" spans="1:8" s="3" customFormat="1" ht="20.25" x14ac:dyDescent="0.3">
      <c r="A52" s="25">
        <v>44952</v>
      </c>
      <c r="B52" s="32">
        <v>4461545</v>
      </c>
      <c r="C52" s="32">
        <f t="shared" si="1"/>
        <v>1435584.5000000002</v>
      </c>
      <c r="D52" s="33">
        <f t="shared" si="0"/>
        <v>5897129.5</v>
      </c>
      <c r="E52" s="32">
        <v>0</v>
      </c>
      <c r="F52" s="32">
        <v>1515.6</v>
      </c>
      <c r="G52" s="35"/>
      <c r="H52" s="36"/>
    </row>
    <row r="53" spans="1:8" s="3" customFormat="1" ht="20.25" x14ac:dyDescent="0.3">
      <c r="A53" s="25">
        <v>44953</v>
      </c>
      <c r="B53" s="32">
        <v>4461545</v>
      </c>
      <c r="C53" s="32">
        <f t="shared" si="1"/>
        <v>1434068.9000000001</v>
      </c>
      <c r="D53" s="33">
        <f t="shared" si="0"/>
        <v>5895613.9000000004</v>
      </c>
      <c r="E53" s="32">
        <v>18542.600000000002</v>
      </c>
      <c r="F53" s="32">
        <v>36.100000000000136</v>
      </c>
      <c r="G53" s="35"/>
      <c r="H53" s="36"/>
    </row>
    <row r="54" spans="1:8" s="3" customFormat="1" ht="20.25" x14ac:dyDescent="0.3">
      <c r="A54" s="25">
        <v>44954</v>
      </c>
      <c r="B54" s="32">
        <v>4461545</v>
      </c>
      <c r="C54" s="32">
        <f t="shared" si="1"/>
        <v>1452575.4000000001</v>
      </c>
      <c r="D54" s="33">
        <f t="shared" si="0"/>
        <v>5914120.4000000004</v>
      </c>
      <c r="E54" s="32">
        <v>33048.300000000003</v>
      </c>
      <c r="F54" s="32">
        <v>1.0999999999999091</v>
      </c>
      <c r="G54" s="35"/>
      <c r="H54" s="36"/>
    </row>
    <row r="55" spans="1:8" s="3" customFormat="1" ht="20.25" x14ac:dyDescent="0.3">
      <c r="A55" s="25">
        <v>44955</v>
      </c>
      <c r="B55" s="32">
        <v>4461545</v>
      </c>
      <c r="C55" s="32">
        <f t="shared" si="1"/>
        <v>1485622.6</v>
      </c>
      <c r="D55" s="33">
        <f t="shared" si="0"/>
        <v>5947167.5999999996</v>
      </c>
      <c r="E55" s="32">
        <v>13625.099999999999</v>
      </c>
      <c r="F55" s="32">
        <v>68.399999999999864</v>
      </c>
      <c r="G55" s="35"/>
      <c r="H55" s="36"/>
    </row>
    <row r="56" spans="1:8" s="3" customFormat="1" ht="20.25" x14ac:dyDescent="0.3">
      <c r="A56" s="25">
        <v>44956</v>
      </c>
      <c r="B56" s="32">
        <v>4461545</v>
      </c>
      <c r="C56" s="32">
        <f t="shared" si="1"/>
        <v>1499179.3000000003</v>
      </c>
      <c r="D56" s="33">
        <f t="shared" si="0"/>
        <v>5960724.3000000007</v>
      </c>
      <c r="E56" s="32">
        <v>0</v>
      </c>
      <c r="F56" s="32">
        <v>1799.5</v>
      </c>
      <c r="G56" s="35"/>
      <c r="H56" s="36"/>
    </row>
    <row r="57" spans="1:8" s="3" customFormat="1" ht="20.25" x14ac:dyDescent="0.3">
      <c r="A57" s="25">
        <v>44957</v>
      </c>
      <c r="B57" s="32">
        <v>4461545</v>
      </c>
      <c r="C57" s="32">
        <f t="shared" si="1"/>
        <v>1497379.8000000003</v>
      </c>
      <c r="D57" s="33">
        <f t="shared" si="0"/>
        <v>5958924.8000000007</v>
      </c>
      <c r="E57" s="32">
        <v>0</v>
      </c>
      <c r="F57" s="32">
        <v>1696.8999999999999</v>
      </c>
      <c r="G57" s="39">
        <v>4562.8</v>
      </c>
      <c r="H57" s="37" t="s">
        <v>57</v>
      </c>
    </row>
    <row r="58" spans="1:8" s="3" customFormat="1" ht="20.25" x14ac:dyDescent="0.3">
      <c r="A58" s="25">
        <v>44958</v>
      </c>
      <c r="B58" s="32">
        <v>4461545</v>
      </c>
      <c r="C58" s="32">
        <f>C57+E57-F57-G57</f>
        <v>1491120.1000000003</v>
      </c>
      <c r="D58" s="33">
        <f t="shared" si="0"/>
        <v>5952665.1000000006</v>
      </c>
      <c r="E58" s="32">
        <v>0</v>
      </c>
      <c r="F58" s="32">
        <v>688.3</v>
      </c>
      <c r="G58" s="35"/>
      <c r="H58" s="36"/>
    </row>
    <row r="59" spans="1:8" s="3" customFormat="1" ht="20.25" x14ac:dyDescent="0.3">
      <c r="A59" s="25">
        <v>44959</v>
      </c>
      <c r="B59" s="32">
        <v>4461545</v>
      </c>
      <c r="C59" s="32">
        <f t="shared" si="1"/>
        <v>1490431.8000000003</v>
      </c>
      <c r="D59" s="33">
        <f t="shared" si="0"/>
        <v>5951976.8000000007</v>
      </c>
      <c r="E59" s="32">
        <v>1111.8</v>
      </c>
      <c r="F59" s="32">
        <v>21082</v>
      </c>
      <c r="G59" s="35"/>
      <c r="H59" s="36"/>
    </row>
    <row r="60" spans="1:8" s="3" customFormat="1" ht="20.25" x14ac:dyDescent="0.3">
      <c r="A60" s="25">
        <v>44960</v>
      </c>
      <c r="B60" s="32">
        <v>4461545</v>
      </c>
      <c r="C60" s="32">
        <f t="shared" si="1"/>
        <v>1470461.6000000003</v>
      </c>
      <c r="D60" s="33">
        <f t="shared" si="0"/>
        <v>5932006.6000000006</v>
      </c>
      <c r="E60" s="32">
        <v>4199.1000000000004</v>
      </c>
      <c r="F60" s="32">
        <v>14.700000000000045</v>
      </c>
      <c r="G60" s="35"/>
      <c r="H60" s="36"/>
    </row>
    <row r="61" spans="1:8" s="3" customFormat="1" ht="20.25" x14ac:dyDescent="0.3">
      <c r="A61" s="25">
        <v>44961</v>
      </c>
      <c r="B61" s="32">
        <v>4461545</v>
      </c>
      <c r="C61" s="32">
        <f t="shared" si="1"/>
        <v>1474646.0000000005</v>
      </c>
      <c r="D61" s="33">
        <f t="shared" si="0"/>
        <v>5936191</v>
      </c>
      <c r="E61" s="32">
        <v>20337.8</v>
      </c>
      <c r="F61" s="32">
        <v>101.5</v>
      </c>
      <c r="G61" s="35"/>
      <c r="H61" s="36"/>
    </row>
    <row r="62" spans="1:8" s="3" customFormat="1" ht="20.25" x14ac:dyDescent="0.3">
      <c r="A62" s="25">
        <v>44962</v>
      </c>
      <c r="B62" s="32">
        <v>4461545</v>
      </c>
      <c r="C62" s="32">
        <f t="shared" si="1"/>
        <v>1494882.3000000005</v>
      </c>
      <c r="D62" s="33">
        <f t="shared" si="0"/>
        <v>5956427.3000000007</v>
      </c>
      <c r="E62" s="32">
        <v>23794.600000000002</v>
      </c>
      <c r="F62" s="32">
        <v>117.39999999999986</v>
      </c>
      <c r="G62" s="35"/>
      <c r="H62" s="36"/>
    </row>
    <row r="63" spans="1:8" s="3" customFormat="1" ht="20.25" x14ac:dyDescent="0.3">
      <c r="A63" s="25">
        <v>44963</v>
      </c>
      <c r="B63" s="32">
        <v>4461545</v>
      </c>
      <c r="C63" s="32">
        <f t="shared" si="1"/>
        <v>1518559.5000000007</v>
      </c>
      <c r="D63" s="33">
        <f t="shared" si="0"/>
        <v>5980104.5000000009</v>
      </c>
      <c r="E63" s="32">
        <v>290.7</v>
      </c>
      <c r="F63" s="32">
        <v>7062.3</v>
      </c>
      <c r="G63" s="35"/>
      <c r="H63" s="36"/>
    </row>
    <row r="64" spans="1:8" s="3" customFormat="1" ht="20.25" x14ac:dyDescent="0.3">
      <c r="A64" s="25">
        <v>44964</v>
      </c>
      <c r="B64" s="32">
        <v>4461545</v>
      </c>
      <c r="C64" s="32">
        <f t="shared" si="1"/>
        <v>1511787.9000000006</v>
      </c>
      <c r="D64" s="33">
        <f t="shared" si="0"/>
        <v>5973332.9000000004</v>
      </c>
      <c r="E64" s="32">
        <v>0</v>
      </c>
      <c r="F64" s="32">
        <v>846.2</v>
      </c>
      <c r="G64" s="35"/>
      <c r="H64" s="36"/>
    </row>
    <row r="65" spans="1:8" s="3" customFormat="1" ht="20.25" x14ac:dyDescent="0.3">
      <c r="A65" s="25">
        <v>44965</v>
      </c>
      <c r="B65" s="32">
        <v>4461545</v>
      </c>
      <c r="C65" s="32">
        <f t="shared" si="1"/>
        <v>1510941.7000000007</v>
      </c>
      <c r="D65" s="33">
        <f t="shared" si="0"/>
        <v>5972486.7000000011</v>
      </c>
      <c r="E65" s="32">
        <v>0</v>
      </c>
      <c r="F65" s="32">
        <v>895.80000000000007</v>
      </c>
      <c r="G65" s="35"/>
      <c r="H65" s="36"/>
    </row>
    <row r="66" spans="1:8" s="3" customFormat="1" ht="20.25" x14ac:dyDescent="0.3">
      <c r="A66" s="25">
        <v>44966</v>
      </c>
      <c r="B66" s="32">
        <v>4461545</v>
      </c>
      <c r="C66" s="32">
        <f t="shared" si="1"/>
        <v>1510045.9000000006</v>
      </c>
      <c r="D66" s="33">
        <f t="shared" si="0"/>
        <v>5971590.9000000004</v>
      </c>
      <c r="E66" s="32">
        <v>0</v>
      </c>
      <c r="F66" s="32">
        <v>805.19999999999993</v>
      </c>
      <c r="G66" s="35"/>
      <c r="H66" s="36"/>
    </row>
    <row r="67" spans="1:8" s="3" customFormat="1" ht="20.25" x14ac:dyDescent="0.3">
      <c r="A67" s="25">
        <v>44967</v>
      </c>
      <c r="B67" s="32">
        <v>4461545</v>
      </c>
      <c r="C67" s="32">
        <f t="shared" si="1"/>
        <v>1509240.7000000007</v>
      </c>
      <c r="D67" s="33">
        <f t="shared" si="0"/>
        <v>5970785.7000000011</v>
      </c>
      <c r="E67" s="32">
        <v>10657.3</v>
      </c>
      <c r="F67" s="32">
        <v>494.90000000000009</v>
      </c>
      <c r="G67" s="35"/>
      <c r="H67" s="36"/>
    </row>
    <row r="68" spans="1:8" s="3" customFormat="1" ht="20.25" x14ac:dyDescent="0.3">
      <c r="A68" s="25">
        <v>44968</v>
      </c>
      <c r="B68" s="32">
        <v>4461545</v>
      </c>
      <c r="C68" s="32">
        <f t="shared" si="1"/>
        <v>1519403.1000000008</v>
      </c>
      <c r="D68" s="33">
        <f t="shared" si="0"/>
        <v>5980948.1000000006</v>
      </c>
      <c r="E68" s="32">
        <v>16456.400000000001</v>
      </c>
      <c r="F68" s="32">
        <v>51</v>
      </c>
      <c r="G68" s="35"/>
      <c r="H68" s="36"/>
    </row>
    <row r="69" spans="1:8" s="3" customFormat="1" ht="20.25" x14ac:dyDescent="0.3">
      <c r="A69" s="25">
        <v>44969</v>
      </c>
      <c r="B69" s="32">
        <v>4461545</v>
      </c>
      <c r="C69" s="32">
        <f t="shared" si="1"/>
        <v>1535808.5000000007</v>
      </c>
      <c r="D69" s="33">
        <f t="shared" si="0"/>
        <v>5997353.5000000009</v>
      </c>
      <c r="E69" s="32">
        <v>0</v>
      </c>
      <c r="F69" s="32">
        <v>3.1999999999998181</v>
      </c>
      <c r="G69" s="35"/>
      <c r="H69" s="36"/>
    </row>
    <row r="70" spans="1:8" s="3" customFormat="1" ht="20.25" x14ac:dyDescent="0.3">
      <c r="A70" s="25">
        <v>44970</v>
      </c>
      <c r="B70" s="32">
        <v>4461545</v>
      </c>
      <c r="C70" s="32">
        <f t="shared" si="1"/>
        <v>1535805.3000000007</v>
      </c>
      <c r="D70" s="33">
        <f t="shared" si="0"/>
        <v>5997350.3000000007</v>
      </c>
      <c r="E70" s="32">
        <v>1177.7</v>
      </c>
      <c r="F70" s="32">
        <v>13766.9</v>
      </c>
      <c r="G70" s="35"/>
      <c r="H70" s="36"/>
    </row>
    <row r="71" spans="1:8" s="3" customFormat="1" ht="20.25" x14ac:dyDescent="0.3">
      <c r="A71" s="25">
        <v>44971</v>
      </c>
      <c r="B71" s="32">
        <v>4461545</v>
      </c>
      <c r="C71" s="32">
        <f t="shared" si="1"/>
        <v>1523216.1000000008</v>
      </c>
      <c r="D71" s="33">
        <f t="shared" si="0"/>
        <v>5984761.1000000006</v>
      </c>
      <c r="E71" s="32">
        <v>683.7</v>
      </c>
      <c r="F71" s="32">
        <v>50048.7</v>
      </c>
      <c r="G71" s="35"/>
      <c r="H71" s="36"/>
    </row>
    <row r="72" spans="1:8" s="3" customFormat="1" ht="20.25" x14ac:dyDescent="0.3">
      <c r="A72" s="25">
        <v>44972</v>
      </c>
      <c r="B72" s="32">
        <v>4461545</v>
      </c>
      <c r="C72" s="32">
        <f t="shared" si="1"/>
        <v>1473851.1000000008</v>
      </c>
      <c r="D72" s="33">
        <f t="shared" si="0"/>
        <v>5935396.1000000006</v>
      </c>
      <c r="E72" s="32">
        <v>1</v>
      </c>
      <c r="F72" s="32">
        <v>52976</v>
      </c>
      <c r="G72" s="35"/>
      <c r="H72" s="36"/>
    </row>
    <row r="73" spans="1:8" s="3" customFormat="1" ht="20.25" x14ac:dyDescent="0.3">
      <c r="A73" s="25">
        <v>44973</v>
      </c>
      <c r="B73" s="32">
        <v>4461545</v>
      </c>
      <c r="C73" s="32">
        <f t="shared" si="1"/>
        <v>1420876.1000000008</v>
      </c>
      <c r="D73" s="33">
        <f t="shared" si="0"/>
        <v>5882421.1000000006</v>
      </c>
      <c r="E73" s="32">
        <v>9.6999999999999993</v>
      </c>
      <c r="F73" s="32">
        <v>48290.6</v>
      </c>
      <c r="G73" s="35"/>
      <c r="H73" s="36"/>
    </row>
    <row r="74" spans="1:8" s="3" customFormat="1" ht="20.25" x14ac:dyDescent="0.3">
      <c r="A74" s="25">
        <v>44974</v>
      </c>
      <c r="B74" s="32">
        <v>4461545</v>
      </c>
      <c r="C74" s="32">
        <f t="shared" si="1"/>
        <v>1372595.2000000007</v>
      </c>
      <c r="D74" s="33">
        <f t="shared" si="0"/>
        <v>5834140.2000000011</v>
      </c>
      <c r="E74" s="32">
        <v>0</v>
      </c>
      <c r="F74" s="32">
        <v>12182.8</v>
      </c>
      <c r="G74" s="35"/>
      <c r="H74" s="36"/>
    </row>
    <row r="75" spans="1:8" s="3" customFormat="1" ht="20.25" x14ac:dyDescent="0.3">
      <c r="A75" s="25">
        <v>44975</v>
      </c>
      <c r="B75" s="32">
        <v>4461545</v>
      </c>
      <c r="C75" s="32">
        <f t="shared" si="1"/>
        <v>1360412.4000000006</v>
      </c>
      <c r="D75" s="33">
        <f t="shared" si="0"/>
        <v>5821957.4000000004</v>
      </c>
      <c r="E75" s="32">
        <v>2.2999999999999998</v>
      </c>
      <c r="F75" s="32">
        <v>12862.2</v>
      </c>
      <c r="G75" s="35"/>
      <c r="H75" s="36"/>
    </row>
    <row r="76" spans="1:8" s="3" customFormat="1" ht="20.25" x14ac:dyDescent="0.3">
      <c r="A76" s="25">
        <v>44976</v>
      </c>
      <c r="B76" s="32">
        <v>4461545</v>
      </c>
      <c r="C76" s="32">
        <f t="shared" si="1"/>
        <v>1347552.5000000007</v>
      </c>
      <c r="D76" s="33">
        <f t="shared" si="0"/>
        <v>5809097.5000000009</v>
      </c>
      <c r="E76" s="32">
        <v>25.1</v>
      </c>
      <c r="F76" s="32">
        <v>23980.799999999999</v>
      </c>
      <c r="G76" s="35"/>
      <c r="H76" s="36"/>
    </row>
    <row r="77" spans="1:8" s="3" customFormat="1" ht="20.25" x14ac:dyDescent="0.3">
      <c r="A77" s="25">
        <v>44977</v>
      </c>
      <c r="B77" s="32">
        <v>4461545</v>
      </c>
      <c r="C77" s="32">
        <f t="shared" si="1"/>
        <v>1323596.8000000007</v>
      </c>
      <c r="D77" s="33">
        <f t="shared" si="0"/>
        <v>5785141.8000000007</v>
      </c>
      <c r="E77" s="32">
        <v>290.5</v>
      </c>
      <c r="F77" s="32">
        <v>4051.7</v>
      </c>
      <c r="G77" s="35"/>
      <c r="H77" s="36"/>
    </row>
    <row r="78" spans="1:8" s="3" customFormat="1" ht="20.25" x14ac:dyDescent="0.3">
      <c r="A78" s="25">
        <v>44978</v>
      </c>
      <c r="B78" s="32">
        <v>4461545</v>
      </c>
      <c r="C78" s="32">
        <f t="shared" si="1"/>
        <v>1319835.6000000008</v>
      </c>
      <c r="D78" s="33">
        <f t="shared" si="0"/>
        <v>5781380.6000000006</v>
      </c>
      <c r="E78" s="32">
        <v>6.2</v>
      </c>
      <c r="F78" s="32">
        <v>3679.5</v>
      </c>
      <c r="G78" s="35"/>
      <c r="H78" s="36"/>
    </row>
    <row r="79" spans="1:8" s="3" customFormat="1" ht="20.25" x14ac:dyDescent="0.3">
      <c r="A79" s="25">
        <v>44979</v>
      </c>
      <c r="B79" s="32">
        <v>4461545</v>
      </c>
      <c r="C79" s="32">
        <f t="shared" si="1"/>
        <v>1316162.3000000007</v>
      </c>
      <c r="D79" s="33">
        <f t="shared" si="0"/>
        <v>5777707.3000000007</v>
      </c>
      <c r="E79" s="32">
        <v>0</v>
      </c>
      <c r="F79" s="32">
        <v>3615.1</v>
      </c>
      <c r="G79" s="35"/>
      <c r="H79" s="36"/>
    </row>
    <row r="80" spans="1:8" s="3" customFormat="1" ht="20.25" x14ac:dyDescent="0.3">
      <c r="A80" s="25">
        <v>44980</v>
      </c>
      <c r="B80" s="32">
        <v>4461545</v>
      </c>
      <c r="C80" s="32">
        <f t="shared" si="1"/>
        <v>1312547.2000000007</v>
      </c>
      <c r="D80" s="33">
        <f t="shared" si="0"/>
        <v>5774092.2000000011</v>
      </c>
      <c r="E80" s="32">
        <v>990.6</v>
      </c>
      <c r="F80" s="32">
        <v>37738.5</v>
      </c>
      <c r="G80" s="35"/>
      <c r="H80" s="36"/>
    </row>
    <row r="81" spans="1:8" s="3" customFormat="1" ht="20.25" x14ac:dyDescent="0.3">
      <c r="A81" s="25">
        <v>44981</v>
      </c>
      <c r="B81" s="32">
        <v>4461545</v>
      </c>
      <c r="C81" s="32">
        <f t="shared" si="1"/>
        <v>1275799.3000000007</v>
      </c>
      <c r="D81" s="33">
        <f t="shared" si="0"/>
        <v>5737344.3000000007</v>
      </c>
      <c r="E81" s="32">
        <v>0</v>
      </c>
      <c r="F81" s="32">
        <v>151211.9</v>
      </c>
      <c r="G81" s="35"/>
      <c r="H81" s="36"/>
    </row>
    <row r="82" spans="1:8" s="3" customFormat="1" ht="20.25" x14ac:dyDescent="0.3">
      <c r="A82" s="25">
        <v>44982</v>
      </c>
      <c r="B82" s="32">
        <v>4461545</v>
      </c>
      <c r="C82" s="32">
        <f t="shared" si="1"/>
        <v>1124587.4000000008</v>
      </c>
      <c r="D82" s="33">
        <f t="shared" si="0"/>
        <v>5586132.4000000004</v>
      </c>
      <c r="E82" s="32">
        <v>588.79999999999995</v>
      </c>
      <c r="F82" s="32">
        <v>94699.1</v>
      </c>
      <c r="G82" s="35"/>
      <c r="H82" s="36"/>
    </row>
    <row r="83" spans="1:8" s="3" customFormat="1" ht="20.25" x14ac:dyDescent="0.3">
      <c r="A83" s="25">
        <v>44983</v>
      </c>
      <c r="B83" s="32">
        <v>4461545</v>
      </c>
      <c r="C83" s="32">
        <f t="shared" si="1"/>
        <v>1030477.1000000009</v>
      </c>
      <c r="D83" s="33">
        <f t="shared" si="0"/>
        <v>5492022.1000000006</v>
      </c>
      <c r="E83" s="32">
        <v>1102.5999999999999</v>
      </c>
      <c r="F83" s="32">
        <v>56547</v>
      </c>
      <c r="G83" s="35"/>
      <c r="H83" s="36"/>
    </row>
    <row r="84" spans="1:8" s="3" customFormat="1" ht="20.25" x14ac:dyDescent="0.3">
      <c r="A84" s="25">
        <v>44984</v>
      </c>
      <c r="B84" s="32">
        <v>4461545</v>
      </c>
      <c r="C84" s="32">
        <f t="shared" si="1"/>
        <v>975032.70000000088</v>
      </c>
      <c r="D84" s="33">
        <f t="shared" si="0"/>
        <v>5436577.7000000011</v>
      </c>
      <c r="E84" s="32">
        <v>1201.7</v>
      </c>
      <c r="F84" s="32">
        <v>37229</v>
      </c>
      <c r="G84" s="35"/>
      <c r="H84" s="36"/>
    </row>
    <row r="85" spans="1:8" s="3" customFormat="1" ht="20.25" x14ac:dyDescent="0.3">
      <c r="A85" s="25">
        <v>44985</v>
      </c>
      <c r="B85" s="32">
        <v>4461545</v>
      </c>
      <c r="C85" s="32">
        <f t="shared" si="1"/>
        <v>939005.40000000084</v>
      </c>
      <c r="D85" s="33">
        <f t="shared" si="0"/>
        <v>5400550.4000000004</v>
      </c>
      <c r="E85" s="32">
        <v>0</v>
      </c>
      <c r="F85" s="32">
        <v>1800.2000000000003</v>
      </c>
      <c r="G85" s="39">
        <v>4655.8</v>
      </c>
      <c r="H85" s="37" t="s">
        <v>57</v>
      </c>
    </row>
    <row r="86" spans="1:8" s="3" customFormat="1" ht="20.25" x14ac:dyDescent="0.3">
      <c r="A86" s="25">
        <v>44986</v>
      </c>
      <c r="B86" s="32">
        <v>4461545</v>
      </c>
      <c r="C86" s="32">
        <f>C85+E85-F85-G85</f>
        <v>932549.40000000084</v>
      </c>
      <c r="D86" s="33">
        <f t="shared" si="0"/>
        <v>5394094.4000000004</v>
      </c>
      <c r="E86" s="32">
        <v>603.6</v>
      </c>
      <c r="F86" s="32">
        <v>68673.100000000006</v>
      </c>
      <c r="G86" s="35"/>
      <c r="H86" s="36"/>
    </row>
    <row r="87" spans="1:8" s="3" customFormat="1" ht="20.25" x14ac:dyDescent="0.3">
      <c r="A87" s="25">
        <v>44987</v>
      </c>
      <c r="B87" s="32">
        <v>4461545</v>
      </c>
      <c r="C87" s="32">
        <f t="shared" si="1"/>
        <v>864479.90000000084</v>
      </c>
      <c r="D87" s="33">
        <f t="shared" si="0"/>
        <v>5326024.9000000004</v>
      </c>
      <c r="E87" s="32">
        <v>590.4</v>
      </c>
      <c r="F87" s="32">
        <v>75238</v>
      </c>
      <c r="G87" s="38"/>
      <c r="H87" s="36"/>
    </row>
    <row r="88" spans="1:8" s="3" customFormat="1" ht="20.25" x14ac:dyDescent="0.3">
      <c r="A88" s="25">
        <v>44988</v>
      </c>
      <c r="B88" s="32">
        <v>4461545</v>
      </c>
      <c r="C88" s="32">
        <f t="shared" si="1"/>
        <v>789832.30000000086</v>
      </c>
      <c r="D88" s="33">
        <f t="shared" si="0"/>
        <v>5251377.3000000007</v>
      </c>
      <c r="E88" s="32">
        <v>214.79999999999995</v>
      </c>
      <c r="F88" s="32">
        <v>0</v>
      </c>
      <c r="G88" s="39"/>
      <c r="H88" s="36"/>
    </row>
    <row r="89" spans="1:8" s="3" customFormat="1" ht="20.25" x14ac:dyDescent="0.3">
      <c r="A89" s="25">
        <v>44989</v>
      </c>
      <c r="B89" s="32">
        <v>4461545</v>
      </c>
      <c r="C89" s="32">
        <f t="shared" si="1"/>
        <v>790047.10000000091</v>
      </c>
      <c r="D89" s="33">
        <f t="shared" si="0"/>
        <v>5251592.1000000006</v>
      </c>
      <c r="E89" s="32">
        <v>325.59999999999991</v>
      </c>
      <c r="F89" s="32">
        <v>0</v>
      </c>
      <c r="G89" s="39"/>
      <c r="H89" s="36"/>
    </row>
    <row r="90" spans="1:8" s="3" customFormat="1" ht="20.25" x14ac:dyDescent="0.3">
      <c r="A90" s="25">
        <v>44990</v>
      </c>
      <c r="B90" s="32">
        <v>4461545</v>
      </c>
      <c r="C90" s="32">
        <f t="shared" si="1"/>
        <v>790372.70000000088</v>
      </c>
      <c r="D90" s="33">
        <f t="shared" si="0"/>
        <v>5251917.7000000011</v>
      </c>
      <c r="E90" s="32">
        <v>19487.400000000001</v>
      </c>
      <c r="F90" s="32">
        <v>19033.7</v>
      </c>
      <c r="G90" s="38"/>
      <c r="H90" s="36"/>
    </row>
    <row r="91" spans="1:8" s="3" customFormat="1" ht="20.25" x14ac:dyDescent="0.3">
      <c r="A91" s="25">
        <v>44991</v>
      </c>
      <c r="B91" s="32">
        <v>4461545</v>
      </c>
      <c r="C91" s="32">
        <f t="shared" si="1"/>
        <v>790826.40000000095</v>
      </c>
      <c r="D91" s="33">
        <f t="shared" si="0"/>
        <v>5252371.4000000013</v>
      </c>
      <c r="E91" s="32">
        <v>1159.4000000000001</v>
      </c>
      <c r="F91" s="32">
        <v>21803.200000000001</v>
      </c>
      <c r="G91" s="38"/>
      <c r="H91" s="36"/>
    </row>
    <row r="92" spans="1:8" s="3" customFormat="1" ht="20.25" x14ac:dyDescent="0.3">
      <c r="A92" s="25">
        <v>44992</v>
      </c>
      <c r="B92" s="32">
        <v>4461545</v>
      </c>
      <c r="C92" s="32">
        <f t="shared" si="1"/>
        <v>770182.60000000102</v>
      </c>
      <c r="D92" s="33">
        <f t="shared" ref="D92:D116" si="2">B92+C92</f>
        <v>5231727.6000000015</v>
      </c>
      <c r="E92" s="32">
        <v>95.700000000000045</v>
      </c>
      <c r="F92" s="32">
        <v>0</v>
      </c>
      <c r="G92" s="39"/>
      <c r="H92" s="36"/>
    </row>
    <row r="93" spans="1:8" s="3" customFormat="1" ht="20.25" x14ac:dyDescent="0.3">
      <c r="A93" s="25">
        <v>44993</v>
      </c>
      <c r="B93" s="32">
        <v>4461545</v>
      </c>
      <c r="C93" s="32">
        <f t="shared" ref="C93:C156" si="3">C92+E92-F92</f>
        <v>770278.30000000098</v>
      </c>
      <c r="D93" s="33">
        <f t="shared" si="2"/>
        <v>5231823.3000000007</v>
      </c>
      <c r="E93" s="32">
        <v>0</v>
      </c>
      <c r="F93" s="32">
        <v>16.200000000000045</v>
      </c>
      <c r="G93" s="38"/>
      <c r="H93" s="36"/>
    </row>
    <row r="94" spans="1:8" s="3" customFormat="1" ht="20.25" x14ac:dyDescent="0.3">
      <c r="A94" s="25">
        <v>44994</v>
      </c>
      <c r="B94" s="32">
        <v>4461545</v>
      </c>
      <c r="C94" s="32">
        <f t="shared" si="3"/>
        <v>770262.10000000102</v>
      </c>
      <c r="D94" s="33">
        <f t="shared" si="2"/>
        <v>5231807.1000000015</v>
      </c>
      <c r="E94" s="32">
        <v>19222.099999999999</v>
      </c>
      <c r="F94" s="32">
        <v>0</v>
      </c>
      <c r="G94" s="39"/>
      <c r="H94" s="36"/>
    </row>
    <row r="95" spans="1:8" s="3" customFormat="1" ht="20.25" x14ac:dyDescent="0.3">
      <c r="A95" s="25">
        <v>44995</v>
      </c>
      <c r="B95" s="32">
        <v>4461545</v>
      </c>
      <c r="C95" s="32">
        <f t="shared" si="3"/>
        <v>789484.200000001</v>
      </c>
      <c r="D95" s="33">
        <f t="shared" si="2"/>
        <v>5251029.2000000011</v>
      </c>
      <c r="E95" s="32">
        <v>16086.3</v>
      </c>
      <c r="F95" s="32">
        <v>37868.300000000003</v>
      </c>
      <c r="H95" s="36"/>
    </row>
    <row r="96" spans="1:8" s="3" customFormat="1" ht="20.25" x14ac:dyDescent="0.3">
      <c r="A96" s="25">
        <v>44996</v>
      </c>
      <c r="B96" s="32">
        <v>4461545</v>
      </c>
      <c r="C96" s="32">
        <f t="shared" si="3"/>
        <v>767702.200000001</v>
      </c>
      <c r="D96" s="33">
        <f t="shared" si="2"/>
        <v>5229247.2000000011</v>
      </c>
      <c r="E96" s="32">
        <v>10636.4</v>
      </c>
      <c r="F96" s="32">
        <v>28.700000000000045</v>
      </c>
      <c r="G96" s="38"/>
      <c r="H96" s="36"/>
    </row>
    <row r="97" spans="1:8" s="3" customFormat="1" ht="20.25" x14ac:dyDescent="0.3">
      <c r="A97" s="25">
        <v>44997</v>
      </c>
      <c r="B97" s="32">
        <v>4461545</v>
      </c>
      <c r="C97" s="32">
        <f t="shared" si="3"/>
        <v>778309.90000000107</v>
      </c>
      <c r="D97" s="33">
        <f t="shared" si="2"/>
        <v>5239854.9000000013</v>
      </c>
      <c r="E97" s="32">
        <v>8634.8000000000011</v>
      </c>
      <c r="F97" s="32">
        <v>18.200000000000045</v>
      </c>
      <c r="G97" s="38"/>
      <c r="H97" s="36"/>
    </row>
    <row r="98" spans="1:8" s="3" customFormat="1" ht="20.25" x14ac:dyDescent="0.3">
      <c r="A98" s="25">
        <v>44998</v>
      </c>
      <c r="B98" s="32">
        <v>4461545</v>
      </c>
      <c r="C98" s="32">
        <f t="shared" si="3"/>
        <v>786926.50000000116</v>
      </c>
      <c r="D98" s="33">
        <f t="shared" si="2"/>
        <v>5248471.5000000009</v>
      </c>
      <c r="E98" s="32">
        <v>0</v>
      </c>
      <c r="F98" s="32">
        <v>692.5</v>
      </c>
      <c r="G98" s="38"/>
      <c r="H98" s="36"/>
    </row>
    <row r="99" spans="1:8" s="3" customFormat="1" ht="20.25" x14ac:dyDescent="0.3">
      <c r="A99" s="25">
        <v>44999</v>
      </c>
      <c r="B99" s="32">
        <v>4461545</v>
      </c>
      <c r="C99" s="32">
        <f t="shared" si="3"/>
        <v>786234.00000000116</v>
      </c>
      <c r="D99" s="33">
        <f t="shared" si="2"/>
        <v>5247779.0000000009</v>
      </c>
      <c r="E99" s="32">
        <v>0</v>
      </c>
      <c r="F99" s="32">
        <v>941.8</v>
      </c>
      <c r="G99" s="38"/>
      <c r="H99" s="36"/>
    </row>
    <row r="100" spans="1:8" s="3" customFormat="1" ht="20.25" x14ac:dyDescent="0.3">
      <c r="A100" s="25">
        <v>45000</v>
      </c>
      <c r="B100" s="32">
        <v>4461545</v>
      </c>
      <c r="C100" s="32">
        <f t="shared" si="3"/>
        <v>785292.20000000112</v>
      </c>
      <c r="D100" s="33">
        <f t="shared" si="2"/>
        <v>5246837.2000000011</v>
      </c>
      <c r="E100" s="32">
        <v>0</v>
      </c>
      <c r="F100" s="32">
        <v>859.3</v>
      </c>
      <c r="G100" s="38"/>
      <c r="H100" s="36"/>
    </row>
    <row r="101" spans="1:8" s="3" customFormat="1" ht="20.25" x14ac:dyDescent="0.3">
      <c r="A101" s="25">
        <v>45001</v>
      </c>
      <c r="B101" s="32">
        <v>4461545</v>
      </c>
      <c r="C101" s="32">
        <f t="shared" si="3"/>
        <v>784432.90000000107</v>
      </c>
      <c r="D101" s="33">
        <f t="shared" si="2"/>
        <v>5245977.9000000013</v>
      </c>
      <c r="E101" s="32">
        <v>0</v>
      </c>
      <c r="F101" s="32">
        <v>977.4</v>
      </c>
      <c r="G101" s="38"/>
      <c r="H101" s="36"/>
    </row>
    <row r="102" spans="1:8" s="3" customFormat="1" ht="20.25" x14ac:dyDescent="0.3">
      <c r="A102" s="25">
        <v>45002</v>
      </c>
      <c r="B102" s="32">
        <v>4461545</v>
      </c>
      <c r="C102" s="32">
        <f t="shared" si="3"/>
        <v>783455.50000000105</v>
      </c>
      <c r="D102" s="33">
        <f t="shared" si="2"/>
        <v>5245000.5000000009</v>
      </c>
      <c r="E102" s="32">
        <v>0</v>
      </c>
      <c r="F102" s="32">
        <v>1053</v>
      </c>
      <c r="G102" s="38"/>
      <c r="H102" s="36"/>
    </row>
    <row r="103" spans="1:8" s="3" customFormat="1" ht="20.25" x14ac:dyDescent="0.3">
      <c r="A103" s="25">
        <v>45003</v>
      </c>
      <c r="B103" s="32">
        <v>4461545</v>
      </c>
      <c r="C103" s="32">
        <f t="shared" si="3"/>
        <v>782402.50000000105</v>
      </c>
      <c r="D103" s="33">
        <f t="shared" si="2"/>
        <v>5243947.5000000009</v>
      </c>
      <c r="E103" s="32">
        <v>0</v>
      </c>
      <c r="F103" s="32">
        <v>771.8</v>
      </c>
      <c r="G103" s="38"/>
      <c r="H103" s="36"/>
    </row>
    <row r="104" spans="1:8" s="3" customFormat="1" ht="20.25" x14ac:dyDescent="0.3">
      <c r="A104" s="25">
        <v>45004</v>
      </c>
      <c r="B104" s="32">
        <v>4461545</v>
      </c>
      <c r="C104" s="32">
        <f t="shared" si="3"/>
        <v>781630.700000001</v>
      </c>
      <c r="D104" s="33">
        <f t="shared" si="2"/>
        <v>5243175.7000000011</v>
      </c>
      <c r="E104" s="32">
        <v>16438.099999999999</v>
      </c>
      <c r="F104" s="32">
        <v>12.300000000000068</v>
      </c>
      <c r="G104" s="38"/>
      <c r="H104" s="36"/>
    </row>
    <row r="105" spans="1:8" s="3" customFormat="1" ht="20.25" x14ac:dyDescent="0.3">
      <c r="A105" s="25">
        <v>45005</v>
      </c>
      <c r="B105" s="32">
        <v>4461545</v>
      </c>
      <c r="C105" s="32">
        <f t="shared" si="3"/>
        <v>798056.50000000093</v>
      </c>
      <c r="D105" s="33">
        <f t="shared" si="2"/>
        <v>5259601.5000000009</v>
      </c>
      <c r="E105" s="32">
        <v>23623.599999999999</v>
      </c>
      <c r="F105" s="32">
        <v>19</v>
      </c>
      <c r="G105" s="38"/>
      <c r="H105" s="36"/>
    </row>
    <row r="106" spans="1:8" s="3" customFormat="1" ht="20.25" x14ac:dyDescent="0.3">
      <c r="A106" s="25">
        <v>45006</v>
      </c>
      <c r="B106" s="32">
        <v>4461545</v>
      </c>
      <c r="C106" s="32">
        <f t="shared" si="3"/>
        <v>821661.10000000091</v>
      </c>
      <c r="D106" s="33">
        <f t="shared" si="2"/>
        <v>5283206.1000000006</v>
      </c>
      <c r="E106" s="32">
        <v>4115.1000000000004</v>
      </c>
      <c r="F106" s="32">
        <v>97.5</v>
      </c>
      <c r="G106" s="38"/>
      <c r="H106" s="36"/>
    </row>
    <row r="107" spans="1:8" s="3" customFormat="1" ht="20.25" x14ac:dyDescent="0.3">
      <c r="A107" s="25">
        <v>45007</v>
      </c>
      <c r="B107" s="32">
        <v>4461545</v>
      </c>
      <c r="C107" s="32">
        <f t="shared" si="3"/>
        <v>825678.70000000088</v>
      </c>
      <c r="D107" s="33">
        <f t="shared" si="2"/>
        <v>5287223.7000000011</v>
      </c>
      <c r="E107" s="32">
        <v>1347.6999999999998</v>
      </c>
      <c r="F107" s="32">
        <v>12.900000000000091</v>
      </c>
      <c r="G107" s="38"/>
      <c r="H107" s="36"/>
    </row>
    <row r="108" spans="1:8" s="3" customFormat="1" ht="20.25" x14ac:dyDescent="0.3">
      <c r="A108" s="25">
        <v>45008</v>
      </c>
      <c r="B108" s="32">
        <v>4461545</v>
      </c>
      <c r="C108" s="32">
        <f t="shared" si="3"/>
        <v>827013.50000000081</v>
      </c>
      <c r="D108" s="33">
        <f t="shared" si="2"/>
        <v>5288558.5000000009</v>
      </c>
      <c r="E108" s="32">
        <v>6158.4</v>
      </c>
      <c r="F108" s="32">
        <v>12.599999999999909</v>
      </c>
      <c r="G108" s="38"/>
      <c r="H108" s="36"/>
    </row>
    <row r="109" spans="1:8" s="3" customFormat="1" ht="20.25" x14ac:dyDescent="0.3">
      <c r="A109" s="25">
        <v>45009</v>
      </c>
      <c r="B109" s="32">
        <v>4461545</v>
      </c>
      <c r="C109" s="32">
        <f t="shared" si="3"/>
        <v>833159.30000000086</v>
      </c>
      <c r="D109" s="33">
        <f t="shared" si="2"/>
        <v>5294704.3000000007</v>
      </c>
      <c r="E109" s="32">
        <v>20172.5</v>
      </c>
      <c r="F109" s="32">
        <v>35.399999999999864</v>
      </c>
      <c r="G109" s="38"/>
      <c r="H109" s="36"/>
    </row>
    <row r="110" spans="1:8" s="3" customFormat="1" ht="20.25" x14ac:dyDescent="0.3">
      <c r="A110" s="25">
        <v>45010</v>
      </c>
      <c r="B110" s="32">
        <v>4461545</v>
      </c>
      <c r="C110" s="32">
        <f t="shared" si="3"/>
        <v>853296.40000000084</v>
      </c>
      <c r="D110" s="33">
        <f t="shared" si="2"/>
        <v>5314841.4000000004</v>
      </c>
      <c r="E110" s="32">
        <v>30094</v>
      </c>
      <c r="F110" s="32">
        <v>0</v>
      </c>
      <c r="G110" s="39"/>
      <c r="H110" s="36"/>
    </row>
    <row r="111" spans="1:8" s="3" customFormat="1" ht="20.25" x14ac:dyDescent="0.3">
      <c r="A111" s="25">
        <v>45011</v>
      </c>
      <c r="B111" s="32">
        <v>4461545</v>
      </c>
      <c r="C111" s="32">
        <f t="shared" si="3"/>
        <v>883390.40000000084</v>
      </c>
      <c r="D111" s="33">
        <f t="shared" si="2"/>
        <v>5344935.4000000004</v>
      </c>
      <c r="E111" s="32">
        <v>19927.3</v>
      </c>
      <c r="F111" s="32">
        <v>9.3999999999998636</v>
      </c>
      <c r="G111" s="38"/>
      <c r="H111" s="36"/>
    </row>
    <row r="112" spans="1:8" s="3" customFormat="1" ht="20.25" x14ac:dyDescent="0.3">
      <c r="A112" s="25">
        <v>45012</v>
      </c>
      <c r="B112" s="32">
        <v>4461545</v>
      </c>
      <c r="C112" s="32">
        <f t="shared" si="3"/>
        <v>903308.30000000086</v>
      </c>
      <c r="D112" s="33">
        <f t="shared" si="2"/>
        <v>5364853.3000000007</v>
      </c>
      <c r="E112" s="32">
        <v>8158.8</v>
      </c>
      <c r="F112" s="32">
        <v>5428.2</v>
      </c>
      <c r="G112" s="38"/>
      <c r="H112" s="36"/>
    </row>
    <row r="113" spans="1:8" s="3" customFormat="1" ht="20.25" x14ac:dyDescent="0.3">
      <c r="A113" s="25">
        <v>45013</v>
      </c>
      <c r="B113" s="32">
        <v>4461545</v>
      </c>
      <c r="C113" s="32">
        <f t="shared" si="3"/>
        <v>906038.90000000095</v>
      </c>
      <c r="D113" s="33">
        <f t="shared" si="2"/>
        <v>5367583.9000000013</v>
      </c>
      <c r="E113" s="32">
        <v>22130.600000000002</v>
      </c>
      <c r="F113" s="32">
        <v>153.49999999999977</v>
      </c>
      <c r="G113" s="35"/>
      <c r="H113" s="36"/>
    </row>
    <row r="114" spans="1:8" s="3" customFormat="1" ht="20.25" x14ac:dyDescent="0.3">
      <c r="A114" s="25">
        <v>45014</v>
      </c>
      <c r="B114" s="32">
        <v>4461545</v>
      </c>
      <c r="C114" s="32">
        <f t="shared" si="3"/>
        <v>928016.00000000093</v>
      </c>
      <c r="D114" s="33">
        <f t="shared" si="2"/>
        <v>5389561.0000000009</v>
      </c>
      <c r="E114" s="32">
        <v>0</v>
      </c>
      <c r="F114" s="32">
        <v>17916.5</v>
      </c>
      <c r="G114" s="35"/>
      <c r="H114" s="36"/>
    </row>
    <row r="115" spans="1:8" s="3" customFormat="1" ht="20.25" x14ac:dyDescent="0.3">
      <c r="A115" s="25">
        <v>45015</v>
      </c>
      <c r="B115" s="32">
        <v>4461545</v>
      </c>
      <c r="C115" s="32">
        <f t="shared" si="3"/>
        <v>910099.50000000093</v>
      </c>
      <c r="D115" s="33">
        <f t="shared" si="2"/>
        <v>5371644.5000000009</v>
      </c>
      <c r="E115" s="32">
        <v>0</v>
      </c>
      <c r="F115" s="32">
        <v>10323.700000000001</v>
      </c>
      <c r="G115" s="35"/>
      <c r="H115" s="36"/>
    </row>
    <row r="116" spans="1:8" s="3" customFormat="1" ht="20.25" x14ac:dyDescent="0.3">
      <c r="A116" s="25">
        <v>45016</v>
      </c>
      <c r="B116" s="32">
        <v>4461545</v>
      </c>
      <c r="C116" s="32">
        <f t="shared" si="3"/>
        <v>899775.80000000098</v>
      </c>
      <c r="D116" s="33">
        <f t="shared" si="2"/>
        <v>5361320.8000000007</v>
      </c>
      <c r="E116" s="32">
        <v>0</v>
      </c>
      <c r="F116" s="32">
        <v>30786.5</v>
      </c>
      <c r="G116" s="39">
        <v>2545.4</v>
      </c>
      <c r="H116" s="37" t="s">
        <v>57</v>
      </c>
    </row>
    <row r="117" spans="1:8" s="3" customFormat="1" ht="20.25" x14ac:dyDescent="0.3">
      <c r="A117" s="25">
        <v>45017</v>
      </c>
      <c r="B117" s="32">
        <v>4461545</v>
      </c>
      <c r="C117" s="32">
        <f>C116+E116-F116-G116</f>
        <v>866443.90000000095</v>
      </c>
      <c r="D117" s="33">
        <f t="shared" ref="D117:D166" si="4">B117+C117</f>
        <v>5327988.9000000013</v>
      </c>
      <c r="E117" s="32">
        <v>9604.5</v>
      </c>
      <c r="F117" s="32">
        <v>9620.6</v>
      </c>
      <c r="G117" s="42"/>
      <c r="H117" s="43"/>
    </row>
    <row r="118" spans="1:8" s="3" customFormat="1" ht="20.25" x14ac:dyDescent="0.3">
      <c r="A118" s="25">
        <v>45018</v>
      </c>
      <c r="B118" s="32">
        <v>4461545</v>
      </c>
      <c r="C118" s="32">
        <f t="shared" si="3"/>
        <v>866427.80000000098</v>
      </c>
      <c r="D118" s="33">
        <f t="shared" si="4"/>
        <v>5327972.8000000007</v>
      </c>
      <c r="E118" s="32">
        <v>23024.1</v>
      </c>
      <c r="F118" s="32">
        <v>0</v>
      </c>
      <c r="G118" s="42"/>
      <c r="H118" s="43"/>
    </row>
    <row r="119" spans="1:8" s="3" customFormat="1" ht="20.25" x14ac:dyDescent="0.3">
      <c r="A119" s="25">
        <v>45019</v>
      </c>
      <c r="B119" s="32">
        <v>4461545</v>
      </c>
      <c r="C119" s="32">
        <f t="shared" si="3"/>
        <v>889451.90000000095</v>
      </c>
      <c r="D119" s="33">
        <f t="shared" si="4"/>
        <v>5350996.9000000013</v>
      </c>
      <c r="E119" s="32">
        <v>23843.4</v>
      </c>
      <c r="F119" s="32">
        <v>0</v>
      </c>
      <c r="G119" s="42"/>
      <c r="H119" s="43"/>
    </row>
    <row r="120" spans="1:8" s="3" customFormat="1" ht="20.25" x14ac:dyDescent="0.3">
      <c r="A120" s="25">
        <v>45020</v>
      </c>
      <c r="B120" s="32">
        <v>4461545</v>
      </c>
      <c r="C120" s="32">
        <f t="shared" si="3"/>
        <v>913295.30000000098</v>
      </c>
      <c r="D120" s="33">
        <f t="shared" si="4"/>
        <v>5374840.3000000007</v>
      </c>
      <c r="E120" s="32">
        <v>0</v>
      </c>
      <c r="F120" s="32">
        <v>22735.1</v>
      </c>
      <c r="G120" s="42"/>
      <c r="H120" s="43"/>
    </row>
    <row r="121" spans="1:8" s="3" customFormat="1" ht="20.25" x14ac:dyDescent="0.3">
      <c r="A121" s="25">
        <v>45021</v>
      </c>
      <c r="B121" s="32">
        <v>4461545</v>
      </c>
      <c r="C121" s="32">
        <f t="shared" si="3"/>
        <v>890560.200000001</v>
      </c>
      <c r="D121" s="33">
        <f t="shared" si="4"/>
        <v>5352105.2000000011</v>
      </c>
      <c r="E121" s="32">
        <v>0</v>
      </c>
      <c r="F121" s="32">
        <v>18676.3</v>
      </c>
      <c r="G121" s="42"/>
      <c r="H121" s="43"/>
    </row>
    <row r="122" spans="1:8" s="3" customFormat="1" ht="20.25" x14ac:dyDescent="0.3">
      <c r="A122" s="25">
        <v>45022</v>
      </c>
      <c r="B122" s="32">
        <v>4461545</v>
      </c>
      <c r="C122" s="32">
        <f t="shared" si="3"/>
        <v>871883.90000000095</v>
      </c>
      <c r="D122" s="33">
        <f t="shared" si="4"/>
        <v>5333428.9000000013</v>
      </c>
      <c r="E122" s="32">
        <v>29242.799999999999</v>
      </c>
      <c r="F122" s="32">
        <v>0</v>
      </c>
      <c r="G122" s="42"/>
      <c r="H122" s="43"/>
    </row>
    <row r="123" spans="1:8" s="3" customFormat="1" ht="20.25" x14ac:dyDescent="0.3">
      <c r="A123" s="25">
        <v>45023</v>
      </c>
      <c r="B123" s="32">
        <v>4461545</v>
      </c>
      <c r="C123" s="32">
        <f t="shared" si="3"/>
        <v>901126.700000001</v>
      </c>
      <c r="D123" s="33">
        <f t="shared" si="4"/>
        <v>5362671.7000000011</v>
      </c>
      <c r="E123" s="32">
        <v>56520.1</v>
      </c>
      <c r="F123" s="32">
        <v>0</v>
      </c>
      <c r="G123" s="42"/>
      <c r="H123" s="43"/>
    </row>
    <row r="124" spans="1:8" s="3" customFormat="1" ht="20.25" x14ac:dyDescent="0.3">
      <c r="A124" s="25">
        <v>45024</v>
      </c>
      <c r="B124" s="32">
        <v>4461545</v>
      </c>
      <c r="C124" s="32">
        <f t="shared" si="3"/>
        <v>957646.80000000098</v>
      </c>
      <c r="D124" s="33">
        <f t="shared" si="4"/>
        <v>5419191.8000000007</v>
      </c>
      <c r="E124" s="32">
        <v>55472.1</v>
      </c>
      <c r="F124" s="32">
        <v>0</v>
      </c>
      <c r="G124" s="42"/>
      <c r="H124" s="43"/>
    </row>
    <row r="125" spans="1:8" s="3" customFormat="1" ht="20.25" x14ac:dyDescent="0.3">
      <c r="A125" s="25">
        <v>45025</v>
      </c>
      <c r="B125" s="32">
        <v>4461545</v>
      </c>
      <c r="C125" s="32">
        <f t="shared" si="3"/>
        <v>1013118.900000001</v>
      </c>
      <c r="D125" s="33">
        <f t="shared" si="4"/>
        <v>5474663.9000000013</v>
      </c>
      <c r="E125" s="32">
        <v>54966.9</v>
      </c>
      <c r="F125" s="32">
        <v>0</v>
      </c>
      <c r="G125" s="42"/>
      <c r="H125" s="43"/>
    </row>
    <row r="126" spans="1:8" s="3" customFormat="1" ht="20.25" x14ac:dyDescent="0.3">
      <c r="A126" s="25">
        <v>45026</v>
      </c>
      <c r="B126" s="32">
        <v>4461545</v>
      </c>
      <c r="C126" s="32">
        <f t="shared" si="3"/>
        <v>1068085.800000001</v>
      </c>
      <c r="D126" s="33">
        <f t="shared" si="4"/>
        <v>5529630.8000000007</v>
      </c>
      <c r="E126" s="32">
        <v>48065.9</v>
      </c>
      <c r="F126" s="32">
        <v>100.1</v>
      </c>
      <c r="G126" s="42"/>
      <c r="H126" s="43"/>
    </row>
    <row r="127" spans="1:8" s="3" customFormat="1" ht="20.25" x14ac:dyDescent="0.3">
      <c r="A127" s="25">
        <v>45027</v>
      </c>
      <c r="B127" s="32">
        <v>4461545</v>
      </c>
      <c r="C127" s="32">
        <f t="shared" si="3"/>
        <v>1116051.6000000008</v>
      </c>
      <c r="D127" s="33">
        <f t="shared" si="4"/>
        <v>5577596.6000000006</v>
      </c>
      <c r="E127" s="32">
        <v>51333.1</v>
      </c>
      <c r="F127" s="32">
        <v>176.3</v>
      </c>
      <c r="G127" s="42"/>
      <c r="H127" s="43"/>
    </row>
    <row r="128" spans="1:8" s="3" customFormat="1" ht="20.25" x14ac:dyDescent="0.3">
      <c r="A128" s="25">
        <v>45028</v>
      </c>
      <c r="B128" s="32">
        <v>4461545</v>
      </c>
      <c r="C128" s="32">
        <f t="shared" si="3"/>
        <v>1167208.4000000008</v>
      </c>
      <c r="D128" s="33">
        <f t="shared" si="4"/>
        <v>5628753.4000000004</v>
      </c>
      <c r="E128" s="32">
        <v>47765.599999999999</v>
      </c>
      <c r="F128" s="32">
        <v>73.8</v>
      </c>
      <c r="G128" s="42"/>
      <c r="H128" s="43"/>
    </row>
    <row r="129" spans="1:8" s="3" customFormat="1" ht="20.25" x14ac:dyDescent="0.3">
      <c r="A129" s="25">
        <v>45029</v>
      </c>
      <c r="B129" s="32">
        <v>4461545</v>
      </c>
      <c r="C129" s="32">
        <f t="shared" si="3"/>
        <v>1214900.2000000009</v>
      </c>
      <c r="D129" s="33">
        <f t="shared" si="4"/>
        <v>5676445.2000000011</v>
      </c>
      <c r="E129" s="32">
        <v>25595.1</v>
      </c>
      <c r="F129" s="32">
        <v>7047.5</v>
      </c>
      <c r="G129" s="42"/>
      <c r="H129" s="43"/>
    </row>
    <row r="130" spans="1:8" s="3" customFormat="1" ht="20.25" x14ac:dyDescent="0.3">
      <c r="A130" s="25">
        <v>45030</v>
      </c>
      <c r="B130" s="32">
        <v>4461545</v>
      </c>
      <c r="C130" s="32">
        <f t="shared" si="3"/>
        <v>1233447.800000001</v>
      </c>
      <c r="D130" s="33">
        <f t="shared" si="4"/>
        <v>5694992.8000000007</v>
      </c>
      <c r="E130" s="32">
        <v>69117.3</v>
      </c>
      <c r="F130" s="32">
        <v>381.9</v>
      </c>
      <c r="G130" s="42"/>
      <c r="H130" s="43"/>
    </row>
    <row r="131" spans="1:8" s="3" customFormat="1" ht="20.25" x14ac:dyDescent="0.3">
      <c r="A131" s="25">
        <v>45031</v>
      </c>
      <c r="B131" s="32">
        <v>4461545</v>
      </c>
      <c r="C131" s="32">
        <f t="shared" si="3"/>
        <v>1302183.2000000011</v>
      </c>
      <c r="D131" s="33">
        <f t="shared" si="4"/>
        <v>5763728.2000000011</v>
      </c>
      <c r="E131" s="32">
        <v>54887.5</v>
      </c>
      <c r="F131" s="32">
        <v>457.6</v>
      </c>
      <c r="G131" s="42"/>
      <c r="H131" s="43"/>
    </row>
    <row r="132" spans="1:8" s="3" customFormat="1" ht="20.25" x14ac:dyDescent="0.3">
      <c r="A132" s="25">
        <v>45032</v>
      </c>
      <c r="B132" s="32">
        <v>4461545</v>
      </c>
      <c r="C132" s="32">
        <f t="shared" si="3"/>
        <v>1356613.100000001</v>
      </c>
      <c r="D132" s="33">
        <f t="shared" si="4"/>
        <v>5818158.1000000015</v>
      </c>
      <c r="E132" s="32">
        <v>26400.5</v>
      </c>
      <c r="F132" s="32">
        <v>156.80000000000001</v>
      </c>
      <c r="G132" s="42"/>
      <c r="H132" s="43"/>
    </row>
    <row r="133" spans="1:8" s="3" customFormat="1" ht="20.25" x14ac:dyDescent="0.3">
      <c r="A133" s="25">
        <v>45033</v>
      </c>
      <c r="B133" s="32">
        <v>4461545</v>
      </c>
      <c r="C133" s="32">
        <f t="shared" si="3"/>
        <v>1382856.800000001</v>
      </c>
      <c r="D133" s="33">
        <f t="shared" si="4"/>
        <v>5844401.8000000007</v>
      </c>
      <c r="E133" s="32">
        <v>24285.1</v>
      </c>
      <c r="F133" s="32">
        <v>170.1</v>
      </c>
      <c r="G133" s="42"/>
      <c r="H133" s="43"/>
    </row>
    <row r="134" spans="1:8" s="3" customFormat="1" ht="20.25" x14ac:dyDescent="0.3">
      <c r="A134" s="25">
        <v>45034</v>
      </c>
      <c r="B134" s="32">
        <v>4461545</v>
      </c>
      <c r="C134" s="32">
        <f t="shared" si="3"/>
        <v>1406971.800000001</v>
      </c>
      <c r="D134" s="33">
        <f t="shared" si="4"/>
        <v>5868516.8000000007</v>
      </c>
      <c r="E134" s="32">
        <v>6371.7</v>
      </c>
      <c r="F134" s="32">
        <v>96.6</v>
      </c>
      <c r="G134" s="42"/>
      <c r="H134" s="43"/>
    </row>
    <row r="135" spans="1:8" s="3" customFormat="1" ht="20.25" x14ac:dyDescent="0.3">
      <c r="A135" s="25">
        <v>45035</v>
      </c>
      <c r="B135" s="32">
        <v>4461545</v>
      </c>
      <c r="C135" s="32">
        <f t="shared" si="3"/>
        <v>1413246.9000000008</v>
      </c>
      <c r="D135" s="33">
        <f t="shared" si="4"/>
        <v>5874791.9000000004</v>
      </c>
      <c r="E135" s="32">
        <v>0</v>
      </c>
      <c r="F135" s="32">
        <v>881.9</v>
      </c>
      <c r="G135" s="42"/>
      <c r="H135" s="43"/>
    </row>
    <row r="136" spans="1:8" s="3" customFormat="1" ht="20.25" x14ac:dyDescent="0.3">
      <c r="A136" s="25">
        <v>45036</v>
      </c>
      <c r="B136" s="32">
        <v>4461545</v>
      </c>
      <c r="C136" s="32">
        <f t="shared" si="3"/>
        <v>1412365.0000000009</v>
      </c>
      <c r="D136" s="33">
        <f t="shared" si="4"/>
        <v>5873910.0000000009</v>
      </c>
      <c r="E136" s="32">
        <v>22872.400000000001</v>
      </c>
      <c r="F136" s="32">
        <v>0</v>
      </c>
      <c r="G136" s="42"/>
      <c r="H136" s="43"/>
    </row>
    <row r="137" spans="1:8" s="3" customFormat="1" ht="20.25" x14ac:dyDescent="0.3">
      <c r="A137" s="25">
        <v>45037</v>
      </c>
      <c r="B137" s="32">
        <v>4461545</v>
      </c>
      <c r="C137" s="32">
        <f t="shared" si="3"/>
        <v>1435237.4000000008</v>
      </c>
      <c r="D137" s="33">
        <f t="shared" si="4"/>
        <v>5896782.4000000004</v>
      </c>
      <c r="E137" s="32">
        <v>26755.9</v>
      </c>
      <c r="F137" s="32">
        <v>12.3</v>
      </c>
      <c r="G137" s="42"/>
      <c r="H137" s="43"/>
    </row>
    <row r="138" spans="1:8" s="3" customFormat="1" ht="20.25" x14ac:dyDescent="0.3">
      <c r="A138" s="25">
        <v>45038</v>
      </c>
      <c r="B138" s="32">
        <v>4461545</v>
      </c>
      <c r="C138" s="32">
        <f t="shared" si="3"/>
        <v>1461981.0000000007</v>
      </c>
      <c r="D138" s="33">
        <f t="shared" si="4"/>
        <v>5923526.0000000009</v>
      </c>
      <c r="E138" s="32">
        <v>11428.2</v>
      </c>
      <c r="F138" s="32">
        <v>47.7</v>
      </c>
      <c r="G138" s="42"/>
      <c r="H138" s="43"/>
    </row>
    <row r="139" spans="1:8" s="3" customFormat="1" ht="20.25" x14ac:dyDescent="0.3">
      <c r="A139" s="25">
        <v>45039</v>
      </c>
      <c r="B139" s="32">
        <v>4461545</v>
      </c>
      <c r="C139" s="32">
        <f t="shared" si="3"/>
        <v>1473361.5000000007</v>
      </c>
      <c r="D139" s="33">
        <f t="shared" si="4"/>
        <v>5934906.5000000009</v>
      </c>
      <c r="E139" s="32">
        <v>0</v>
      </c>
      <c r="F139" s="32">
        <v>484.1</v>
      </c>
      <c r="G139" s="42"/>
      <c r="H139" s="43"/>
    </row>
    <row r="140" spans="1:8" s="3" customFormat="1" ht="20.25" x14ac:dyDescent="0.3">
      <c r="A140" s="25">
        <v>45040</v>
      </c>
      <c r="B140" s="32">
        <v>4461545</v>
      </c>
      <c r="C140" s="32">
        <f t="shared" si="3"/>
        <v>1472877.4000000006</v>
      </c>
      <c r="D140" s="33">
        <f t="shared" si="4"/>
        <v>5934422.4000000004</v>
      </c>
      <c r="E140" s="32">
        <v>9774.1</v>
      </c>
      <c r="F140" s="32">
        <v>0</v>
      </c>
      <c r="G140" s="42"/>
      <c r="H140" s="43"/>
    </row>
    <row r="141" spans="1:8" s="3" customFormat="1" ht="20.25" x14ac:dyDescent="0.3">
      <c r="A141" s="25">
        <v>45041</v>
      </c>
      <c r="B141" s="32">
        <v>4461545</v>
      </c>
      <c r="C141" s="32">
        <f t="shared" si="3"/>
        <v>1482651.5000000007</v>
      </c>
      <c r="D141" s="33">
        <f t="shared" si="4"/>
        <v>5944196.5000000009</v>
      </c>
      <c r="E141" s="32">
        <v>0</v>
      </c>
      <c r="F141" s="32">
        <v>422.6</v>
      </c>
      <c r="G141" s="42"/>
      <c r="H141" s="43"/>
    </row>
    <row r="142" spans="1:8" s="3" customFormat="1" ht="20.25" x14ac:dyDescent="0.3">
      <c r="A142" s="25">
        <v>45042</v>
      </c>
      <c r="B142" s="32">
        <v>4461545</v>
      </c>
      <c r="C142" s="32">
        <f t="shared" si="3"/>
        <v>1482228.9000000006</v>
      </c>
      <c r="D142" s="33">
        <f t="shared" si="4"/>
        <v>5943773.9000000004</v>
      </c>
      <c r="E142" s="32">
        <v>0</v>
      </c>
      <c r="F142" s="32">
        <v>487.3</v>
      </c>
      <c r="G142" s="42"/>
      <c r="H142" s="43"/>
    </row>
    <row r="143" spans="1:8" s="3" customFormat="1" ht="20.25" x14ac:dyDescent="0.3">
      <c r="A143" s="25">
        <v>45043</v>
      </c>
      <c r="B143" s="32">
        <v>4461545</v>
      </c>
      <c r="C143" s="32">
        <f t="shared" si="3"/>
        <v>1481741.6000000006</v>
      </c>
      <c r="D143" s="33">
        <f t="shared" si="4"/>
        <v>5943286.6000000006</v>
      </c>
      <c r="E143" s="32">
        <v>0</v>
      </c>
      <c r="F143" s="32">
        <v>3478.2</v>
      </c>
      <c r="G143" s="42"/>
      <c r="H143" s="43"/>
    </row>
    <row r="144" spans="1:8" s="3" customFormat="1" ht="20.25" x14ac:dyDescent="0.3">
      <c r="A144" s="25">
        <v>45044</v>
      </c>
      <c r="B144" s="32">
        <v>4461545</v>
      </c>
      <c r="C144" s="32">
        <f t="shared" si="3"/>
        <v>1478263.4000000006</v>
      </c>
      <c r="D144" s="33">
        <f t="shared" si="4"/>
        <v>5939808.4000000004</v>
      </c>
      <c r="E144" s="32">
        <v>0</v>
      </c>
      <c r="F144" s="32">
        <v>746.3</v>
      </c>
      <c r="G144" s="42"/>
      <c r="H144" s="43"/>
    </row>
    <row r="145" spans="1:8" s="3" customFormat="1" ht="20.25" x14ac:dyDescent="0.3">
      <c r="A145" s="25">
        <v>45045</v>
      </c>
      <c r="B145" s="32">
        <v>4461545</v>
      </c>
      <c r="C145" s="32">
        <f t="shared" si="3"/>
        <v>1477517.1000000006</v>
      </c>
      <c r="D145" s="33">
        <f t="shared" si="4"/>
        <v>5939062.1000000006</v>
      </c>
      <c r="E145" s="32">
        <v>0</v>
      </c>
      <c r="F145" s="32">
        <v>728.8</v>
      </c>
      <c r="G145" s="42"/>
      <c r="H145" s="43"/>
    </row>
    <row r="146" spans="1:8" s="3" customFormat="1" ht="20.25" x14ac:dyDescent="0.3">
      <c r="A146" s="25">
        <v>45046</v>
      </c>
      <c r="B146" s="32">
        <v>4461545</v>
      </c>
      <c r="C146" s="32">
        <f t="shared" si="3"/>
        <v>1476788.3000000005</v>
      </c>
      <c r="D146" s="33">
        <f t="shared" si="4"/>
        <v>5938333.3000000007</v>
      </c>
      <c r="E146" s="32">
        <v>0</v>
      </c>
      <c r="F146" s="32">
        <v>740.6</v>
      </c>
      <c r="G146" s="42">
        <v>8763.5</v>
      </c>
      <c r="H146" s="37" t="s">
        <v>57</v>
      </c>
    </row>
    <row r="147" spans="1:8" s="3" customFormat="1" ht="20.25" x14ac:dyDescent="0.3">
      <c r="A147" s="25">
        <v>45047</v>
      </c>
      <c r="B147" s="32">
        <v>4461545</v>
      </c>
      <c r="C147" s="32">
        <f>C146+E146-F146-G146</f>
        <v>1467284.2000000004</v>
      </c>
      <c r="D147" s="33">
        <f t="shared" si="4"/>
        <v>5928829.2000000002</v>
      </c>
      <c r="E147" s="32">
        <v>0</v>
      </c>
      <c r="F147" s="32">
        <v>463.2</v>
      </c>
      <c r="G147" s="42"/>
      <c r="H147" s="43"/>
    </row>
    <row r="148" spans="1:8" s="3" customFormat="1" ht="20.25" x14ac:dyDescent="0.3">
      <c r="A148" s="25">
        <v>45048</v>
      </c>
      <c r="B148" s="32">
        <v>4461545</v>
      </c>
      <c r="C148" s="32">
        <f t="shared" si="3"/>
        <v>1466821.0000000005</v>
      </c>
      <c r="D148" s="33">
        <f t="shared" si="4"/>
        <v>5928366</v>
      </c>
      <c r="E148" s="32">
        <v>0</v>
      </c>
      <c r="F148" s="32">
        <v>273.8</v>
      </c>
      <c r="G148" s="42"/>
      <c r="H148" s="43"/>
    </row>
    <row r="149" spans="1:8" s="3" customFormat="1" ht="20.25" x14ac:dyDescent="0.3">
      <c r="A149" s="25">
        <v>45049</v>
      </c>
      <c r="B149" s="32">
        <v>4461545</v>
      </c>
      <c r="C149" s="32">
        <f t="shared" si="3"/>
        <v>1466547.2000000004</v>
      </c>
      <c r="D149" s="33">
        <f t="shared" si="4"/>
        <v>5928092.2000000002</v>
      </c>
      <c r="E149" s="32">
        <v>0</v>
      </c>
      <c r="F149" s="32">
        <v>73.7</v>
      </c>
      <c r="G149" s="42"/>
      <c r="H149" s="43"/>
    </row>
    <row r="150" spans="1:8" s="3" customFormat="1" ht="20.25" x14ac:dyDescent="0.3">
      <c r="A150" s="25">
        <v>45050</v>
      </c>
      <c r="B150" s="32">
        <v>4461545</v>
      </c>
      <c r="C150" s="32">
        <f t="shared" si="3"/>
        <v>1466473.5000000005</v>
      </c>
      <c r="D150" s="33">
        <f t="shared" si="4"/>
        <v>5928018.5</v>
      </c>
      <c r="E150" s="32">
        <v>0</v>
      </c>
      <c r="F150" s="32">
        <v>147</v>
      </c>
      <c r="G150" s="42"/>
      <c r="H150" s="43"/>
    </row>
    <row r="151" spans="1:8" s="3" customFormat="1" ht="20.25" x14ac:dyDescent="0.3">
      <c r="A151" s="25">
        <v>45051</v>
      </c>
      <c r="B151" s="32">
        <v>4461545</v>
      </c>
      <c r="C151" s="32">
        <f t="shared" si="3"/>
        <v>1466326.5000000005</v>
      </c>
      <c r="D151" s="33">
        <f t="shared" si="4"/>
        <v>5927871.5</v>
      </c>
      <c r="E151" s="32">
        <v>0</v>
      </c>
      <c r="F151" s="32">
        <v>28.3</v>
      </c>
      <c r="G151" s="42"/>
      <c r="H151" s="43"/>
    </row>
    <row r="152" spans="1:8" s="3" customFormat="1" ht="20.25" x14ac:dyDescent="0.3">
      <c r="A152" s="25">
        <v>45052</v>
      </c>
      <c r="B152" s="32">
        <v>4461545</v>
      </c>
      <c r="C152" s="32">
        <f t="shared" si="3"/>
        <v>1466298.2000000004</v>
      </c>
      <c r="D152" s="33">
        <f t="shared" si="4"/>
        <v>5927843.2000000002</v>
      </c>
      <c r="E152" s="32">
        <v>0</v>
      </c>
      <c r="F152" s="32">
        <v>12.6</v>
      </c>
      <c r="G152" s="42"/>
      <c r="H152" s="43"/>
    </row>
    <row r="153" spans="1:8" s="3" customFormat="1" ht="20.25" x14ac:dyDescent="0.3">
      <c r="A153" s="25">
        <v>45053</v>
      </c>
      <c r="B153" s="32">
        <v>4461545</v>
      </c>
      <c r="C153" s="32">
        <f>C152+E152-F152</f>
        <v>1466285.6000000003</v>
      </c>
      <c r="D153" s="33">
        <f t="shared" si="4"/>
        <v>5927830.6000000006</v>
      </c>
      <c r="E153" s="32">
        <v>0</v>
      </c>
      <c r="F153" s="32">
        <v>39.200000000000003</v>
      </c>
      <c r="G153" s="42"/>
      <c r="H153" s="43"/>
    </row>
    <row r="154" spans="1:8" s="3" customFormat="1" ht="20.25" x14ac:dyDescent="0.3">
      <c r="A154" s="25">
        <v>45054</v>
      </c>
      <c r="B154" s="32">
        <v>4461545</v>
      </c>
      <c r="C154" s="32">
        <f t="shared" si="3"/>
        <v>1466246.4000000004</v>
      </c>
      <c r="D154" s="33">
        <f t="shared" si="4"/>
        <v>5927791.4000000004</v>
      </c>
      <c r="E154" s="32">
        <v>0</v>
      </c>
      <c r="F154" s="32">
        <v>14.4</v>
      </c>
      <c r="G154" s="42"/>
      <c r="H154" s="43"/>
    </row>
    <row r="155" spans="1:8" s="3" customFormat="1" ht="20.25" x14ac:dyDescent="0.3">
      <c r="A155" s="25">
        <v>45055</v>
      </c>
      <c r="B155" s="32">
        <v>4461545</v>
      </c>
      <c r="C155" s="32">
        <f t="shared" si="3"/>
        <v>1466232.0000000005</v>
      </c>
      <c r="D155" s="33">
        <f t="shared" si="4"/>
        <v>5927777</v>
      </c>
      <c r="E155" s="32">
        <v>1137.4000000000001</v>
      </c>
      <c r="F155" s="32">
        <v>0</v>
      </c>
      <c r="G155" s="42"/>
      <c r="H155" s="43"/>
    </row>
    <row r="156" spans="1:8" s="3" customFormat="1" ht="20.25" x14ac:dyDescent="0.3">
      <c r="A156" s="25">
        <v>45056</v>
      </c>
      <c r="B156" s="32">
        <v>4461545</v>
      </c>
      <c r="C156" s="32">
        <f t="shared" si="3"/>
        <v>1467369.4000000004</v>
      </c>
      <c r="D156" s="33">
        <f t="shared" si="4"/>
        <v>5928914.4000000004</v>
      </c>
      <c r="E156" s="32">
        <v>0</v>
      </c>
      <c r="F156" s="32">
        <v>74.2</v>
      </c>
      <c r="G156" s="42"/>
      <c r="H156" s="43"/>
    </row>
    <row r="157" spans="1:8" s="3" customFormat="1" ht="20.25" x14ac:dyDescent="0.3">
      <c r="A157" s="25">
        <v>45057</v>
      </c>
      <c r="B157" s="32">
        <v>4461545</v>
      </c>
      <c r="C157" s="32">
        <f t="shared" ref="C157:C219" si="5">C156+E156-F156</f>
        <v>1467295.2000000004</v>
      </c>
      <c r="D157" s="33">
        <f t="shared" si="4"/>
        <v>5928840.2000000002</v>
      </c>
      <c r="E157" s="32">
        <v>0</v>
      </c>
      <c r="F157" s="32">
        <v>10.9</v>
      </c>
      <c r="G157" s="42"/>
      <c r="H157" s="43"/>
    </row>
    <row r="158" spans="1:8" s="3" customFormat="1" ht="20.25" x14ac:dyDescent="0.3">
      <c r="A158" s="25">
        <v>45058</v>
      </c>
      <c r="B158" s="32">
        <v>4461545</v>
      </c>
      <c r="C158" s="32">
        <f t="shared" si="5"/>
        <v>1467284.3000000005</v>
      </c>
      <c r="D158" s="33">
        <f t="shared" si="4"/>
        <v>5928829.3000000007</v>
      </c>
      <c r="E158" s="32">
        <v>0</v>
      </c>
      <c r="F158" s="32">
        <v>18.399999999999999</v>
      </c>
      <c r="G158" s="42"/>
      <c r="H158" s="43"/>
    </row>
    <row r="159" spans="1:8" s="3" customFormat="1" ht="20.25" x14ac:dyDescent="0.3">
      <c r="A159" s="25">
        <v>45059</v>
      </c>
      <c r="B159" s="32">
        <v>4461545</v>
      </c>
      <c r="C159" s="32">
        <f t="shared" si="5"/>
        <v>1467265.9000000006</v>
      </c>
      <c r="D159" s="33">
        <f t="shared" si="4"/>
        <v>5928810.9000000004</v>
      </c>
      <c r="E159" s="32">
        <v>0</v>
      </c>
      <c r="F159" s="32">
        <v>27.2</v>
      </c>
      <c r="G159" s="42"/>
      <c r="H159" s="43"/>
    </row>
    <row r="160" spans="1:8" s="3" customFormat="1" ht="20.25" x14ac:dyDescent="0.3">
      <c r="A160" s="25">
        <v>45060</v>
      </c>
      <c r="B160" s="32">
        <v>4461545</v>
      </c>
      <c r="C160" s="32">
        <f t="shared" si="5"/>
        <v>1467238.7000000007</v>
      </c>
      <c r="D160" s="33">
        <f t="shared" si="4"/>
        <v>5928783.7000000011</v>
      </c>
      <c r="E160" s="32">
        <v>0</v>
      </c>
      <c r="F160" s="32">
        <v>64</v>
      </c>
      <c r="G160" s="42"/>
      <c r="H160" s="43"/>
    </row>
    <row r="161" spans="1:8" s="3" customFormat="1" ht="20.25" x14ac:dyDescent="0.3">
      <c r="A161" s="25">
        <v>45061</v>
      </c>
      <c r="B161" s="32">
        <v>4461545</v>
      </c>
      <c r="C161" s="32">
        <f t="shared" si="5"/>
        <v>1467174.7000000007</v>
      </c>
      <c r="D161" s="33">
        <f t="shared" si="4"/>
        <v>5928719.7000000011</v>
      </c>
      <c r="E161" s="32">
        <v>822.9</v>
      </c>
      <c r="F161" s="32">
        <v>2164</v>
      </c>
      <c r="G161" s="42"/>
      <c r="H161" s="43"/>
    </row>
    <row r="162" spans="1:8" s="3" customFormat="1" ht="20.25" x14ac:dyDescent="0.3">
      <c r="A162" s="25">
        <v>45062</v>
      </c>
      <c r="B162" s="32">
        <v>4461545</v>
      </c>
      <c r="C162" s="32">
        <f t="shared" si="5"/>
        <v>1465833.6000000006</v>
      </c>
      <c r="D162" s="33">
        <f t="shared" si="4"/>
        <v>5927378.6000000006</v>
      </c>
      <c r="E162" s="32">
        <v>781.6</v>
      </c>
      <c r="F162" s="32">
        <v>2115.5</v>
      </c>
      <c r="G162" s="42"/>
      <c r="H162" s="43"/>
    </row>
    <row r="163" spans="1:8" s="3" customFormat="1" ht="20.25" x14ac:dyDescent="0.3">
      <c r="A163" s="25">
        <v>45063</v>
      </c>
      <c r="B163" s="32">
        <v>4461545</v>
      </c>
      <c r="C163" s="32">
        <f t="shared" si="5"/>
        <v>1464499.7000000007</v>
      </c>
      <c r="D163" s="33">
        <f t="shared" si="4"/>
        <v>5926044.7000000011</v>
      </c>
      <c r="E163" s="32">
        <v>0</v>
      </c>
      <c r="F163" s="32">
        <v>190</v>
      </c>
      <c r="G163" s="42"/>
      <c r="H163" s="43"/>
    </row>
    <row r="164" spans="1:8" s="3" customFormat="1" ht="20.25" x14ac:dyDescent="0.3">
      <c r="A164" s="25">
        <v>45064</v>
      </c>
      <c r="B164" s="32">
        <v>4461545</v>
      </c>
      <c r="C164" s="32">
        <f t="shared" si="5"/>
        <v>1464309.7000000007</v>
      </c>
      <c r="D164" s="33">
        <f t="shared" si="4"/>
        <v>5925854.7000000011</v>
      </c>
      <c r="E164" s="32">
        <v>0</v>
      </c>
      <c r="F164" s="32">
        <v>188.7</v>
      </c>
      <c r="G164" s="42"/>
      <c r="H164" s="43"/>
    </row>
    <row r="165" spans="1:8" s="3" customFormat="1" ht="20.25" x14ac:dyDescent="0.3">
      <c r="A165" s="25">
        <v>45065</v>
      </c>
      <c r="B165" s="32">
        <v>4461545</v>
      </c>
      <c r="C165" s="32">
        <f t="shared" si="5"/>
        <v>1464121.0000000007</v>
      </c>
      <c r="D165" s="33">
        <f t="shared" si="4"/>
        <v>5925666.0000000009</v>
      </c>
      <c r="E165" s="32">
        <v>0</v>
      </c>
      <c r="F165" s="32">
        <v>188.3</v>
      </c>
      <c r="G165" s="42"/>
      <c r="H165" s="43"/>
    </row>
    <row r="166" spans="1:8" s="3" customFormat="1" ht="20.25" x14ac:dyDescent="0.3">
      <c r="A166" s="25">
        <v>45066</v>
      </c>
      <c r="B166" s="32">
        <v>4461545</v>
      </c>
      <c r="C166" s="32">
        <f t="shared" si="5"/>
        <v>1463932.7000000007</v>
      </c>
      <c r="D166" s="33">
        <f t="shared" si="4"/>
        <v>5925477.7000000011</v>
      </c>
      <c r="E166" s="32">
        <v>11122</v>
      </c>
      <c r="F166" s="32">
        <v>0</v>
      </c>
      <c r="G166" s="42"/>
      <c r="H166" s="43"/>
    </row>
    <row r="167" spans="1:8" s="3" customFormat="1" ht="20.25" x14ac:dyDescent="0.3">
      <c r="A167" s="25">
        <v>45067</v>
      </c>
      <c r="B167" s="32">
        <v>4461545</v>
      </c>
      <c r="C167" s="32">
        <f t="shared" si="5"/>
        <v>1475054.7000000007</v>
      </c>
      <c r="D167" s="33">
        <f t="shared" ref="D167:D230" si="6">B167+C167</f>
        <v>5936599.7000000011</v>
      </c>
      <c r="E167" s="32">
        <v>9932.4</v>
      </c>
      <c r="F167" s="32">
        <v>0</v>
      </c>
      <c r="G167" s="42"/>
      <c r="H167" s="43"/>
    </row>
    <row r="168" spans="1:8" s="3" customFormat="1" ht="20.25" x14ac:dyDescent="0.3">
      <c r="A168" s="25">
        <v>45068</v>
      </c>
      <c r="B168" s="32">
        <v>4461545</v>
      </c>
      <c r="C168" s="32">
        <f t="shared" si="5"/>
        <v>1484987.1000000006</v>
      </c>
      <c r="D168" s="33">
        <f t="shared" si="6"/>
        <v>5946532.1000000006</v>
      </c>
      <c r="E168" s="32">
        <v>0</v>
      </c>
      <c r="F168" s="32">
        <v>436.1</v>
      </c>
      <c r="G168" s="42"/>
      <c r="H168" s="43"/>
    </row>
    <row r="169" spans="1:8" s="3" customFormat="1" ht="20.25" x14ac:dyDescent="0.3">
      <c r="A169" s="25">
        <v>45069</v>
      </c>
      <c r="B169" s="32">
        <v>4461545</v>
      </c>
      <c r="C169" s="32">
        <f t="shared" si="5"/>
        <v>1484551.0000000005</v>
      </c>
      <c r="D169" s="33">
        <f t="shared" si="6"/>
        <v>5946096</v>
      </c>
      <c r="E169" s="32">
        <v>890.2</v>
      </c>
      <c r="F169" s="32">
        <v>10579.7</v>
      </c>
      <c r="G169" s="42"/>
      <c r="H169" s="43"/>
    </row>
    <row r="170" spans="1:8" s="3" customFormat="1" ht="20.25" x14ac:dyDescent="0.3">
      <c r="A170" s="25">
        <v>45070</v>
      </c>
      <c r="B170" s="32">
        <v>4461545</v>
      </c>
      <c r="C170" s="32">
        <f t="shared" si="5"/>
        <v>1474861.5000000005</v>
      </c>
      <c r="D170" s="33">
        <f t="shared" si="6"/>
        <v>5936406.5</v>
      </c>
      <c r="E170" s="32">
        <v>1375.4</v>
      </c>
      <c r="F170" s="32">
        <v>5832.8</v>
      </c>
      <c r="G170" s="42"/>
      <c r="H170" s="43"/>
    </row>
    <row r="171" spans="1:8" s="3" customFormat="1" ht="20.25" x14ac:dyDescent="0.3">
      <c r="A171" s="25">
        <v>45071</v>
      </c>
      <c r="B171" s="32">
        <v>4461545</v>
      </c>
      <c r="C171" s="32">
        <f t="shared" si="5"/>
        <v>1470404.1000000003</v>
      </c>
      <c r="D171" s="33">
        <f t="shared" si="6"/>
        <v>5931949.1000000006</v>
      </c>
      <c r="E171" s="32">
        <v>11988.6</v>
      </c>
      <c r="F171" s="32">
        <v>0</v>
      </c>
      <c r="G171" s="42"/>
      <c r="H171" s="43"/>
    </row>
    <row r="172" spans="1:8" s="3" customFormat="1" ht="20.25" x14ac:dyDescent="0.3">
      <c r="A172" s="25">
        <v>45072</v>
      </c>
      <c r="B172" s="32">
        <v>4461545</v>
      </c>
      <c r="C172" s="32">
        <f t="shared" si="5"/>
        <v>1482392.7000000004</v>
      </c>
      <c r="D172" s="33">
        <f t="shared" si="6"/>
        <v>5943937.7000000002</v>
      </c>
      <c r="E172" s="32">
        <v>6749.5</v>
      </c>
      <c r="F172" s="32">
        <v>0</v>
      </c>
      <c r="G172" s="42"/>
      <c r="H172" s="43"/>
    </row>
    <row r="173" spans="1:8" s="3" customFormat="1" ht="20.25" x14ac:dyDescent="0.3">
      <c r="A173" s="25">
        <v>45073</v>
      </c>
      <c r="B173" s="32">
        <v>4461545</v>
      </c>
      <c r="C173" s="32">
        <f t="shared" si="5"/>
        <v>1489142.2000000004</v>
      </c>
      <c r="D173" s="33">
        <f t="shared" si="6"/>
        <v>5950687.2000000002</v>
      </c>
      <c r="E173" s="32">
        <v>0</v>
      </c>
      <c r="F173" s="32">
        <v>103.4</v>
      </c>
      <c r="G173" s="42"/>
      <c r="H173" s="43"/>
    </row>
    <row r="174" spans="1:8" s="3" customFormat="1" ht="20.25" x14ac:dyDescent="0.3">
      <c r="A174" s="25">
        <v>45074</v>
      </c>
      <c r="B174" s="32">
        <v>4461545</v>
      </c>
      <c r="C174" s="32">
        <f t="shared" si="5"/>
        <v>1489038.8000000005</v>
      </c>
      <c r="D174" s="33">
        <f t="shared" si="6"/>
        <v>5950583.8000000007</v>
      </c>
      <c r="E174" s="32">
        <v>0</v>
      </c>
      <c r="F174" s="32">
        <v>116.9</v>
      </c>
      <c r="G174" s="42"/>
      <c r="H174" s="43"/>
    </row>
    <row r="175" spans="1:8" s="3" customFormat="1" ht="20.25" x14ac:dyDescent="0.3">
      <c r="A175" s="25">
        <v>45075</v>
      </c>
      <c r="B175" s="32">
        <v>4461545</v>
      </c>
      <c r="C175" s="32">
        <f t="shared" si="5"/>
        <v>1488921.9000000006</v>
      </c>
      <c r="D175" s="33">
        <f t="shared" si="6"/>
        <v>5950466.9000000004</v>
      </c>
      <c r="E175" s="32">
        <v>0</v>
      </c>
      <c r="F175" s="32">
        <v>246.2</v>
      </c>
      <c r="G175" s="42"/>
      <c r="H175" s="43"/>
    </row>
    <row r="176" spans="1:8" s="3" customFormat="1" ht="20.25" x14ac:dyDescent="0.3">
      <c r="A176" s="25">
        <v>45076</v>
      </c>
      <c r="B176" s="32">
        <v>4461545</v>
      </c>
      <c r="C176" s="32">
        <f t="shared" si="5"/>
        <v>1488675.7000000007</v>
      </c>
      <c r="D176" s="33">
        <f t="shared" si="6"/>
        <v>5950220.7000000011</v>
      </c>
      <c r="E176" s="32">
        <v>0</v>
      </c>
      <c r="F176" s="32">
        <v>940.2</v>
      </c>
      <c r="G176" s="42"/>
      <c r="H176" s="43"/>
    </row>
    <row r="177" spans="1:8" s="3" customFormat="1" ht="20.25" x14ac:dyDescent="0.3">
      <c r="A177" s="25">
        <v>45077</v>
      </c>
      <c r="B177" s="32">
        <v>4461545</v>
      </c>
      <c r="C177" s="32">
        <f t="shared" si="5"/>
        <v>1487735.5000000007</v>
      </c>
      <c r="D177" s="33">
        <f t="shared" si="6"/>
        <v>5949280.5000000009</v>
      </c>
      <c r="E177" s="32">
        <v>116.9</v>
      </c>
      <c r="F177" s="32">
        <v>11621.9</v>
      </c>
      <c r="G177" s="42"/>
      <c r="H177" s="43"/>
    </row>
    <row r="178" spans="1:8" s="3" customFormat="1" ht="20.25" x14ac:dyDescent="0.3">
      <c r="A178" s="25">
        <v>45078</v>
      </c>
      <c r="B178" s="32">
        <v>4461545</v>
      </c>
      <c r="C178" s="32">
        <f t="shared" si="5"/>
        <v>1476230.5000000007</v>
      </c>
      <c r="D178" s="33">
        <f t="shared" si="6"/>
        <v>5937775.5000000009</v>
      </c>
      <c r="E178" s="32">
        <v>0</v>
      </c>
      <c r="F178" s="32">
        <v>339.7</v>
      </c>
      <c r="G178" s="42"/>
      <c r="H178" s="43"/>
    </row>
    <row r="179" spans="1:8" s="3" customFormat="1" ht="20.25" x14ac:dyDescent="0.3">
      <c r="A179" s="25">
        <v>45079</v>
      </c>
      <c r="B179" s="32">
        <v>4461545</v>
      </c>
      <c r="C179" s="32">
        <f t="shared" si="5"/>
        <v>1475890.8000000007</v>
      </c>
      <c r="D179" s="33">
        <f t="shared" si="6"/>
        <v>5937435.8000000007</v>
      </c>
      <c r="E179" s="32">
        <v>0</v>
      </c>
      <c r="F179" s="32">
        <v>139.30000000000001</v>
      </c>
      <c r="G179" s="42"/>
      <c r="H179" s="43"/>
    </row>
    <row r="180" spans="1:8" s="3" customFormat="1" ht="20.25" x14ac:dyDescent="0.3">
      <c r="A180" s="25">
        <v>45080</v>
      </c>
      <c r="B180" s="32">
        <v>4461545</v>
      </c>
      <c r="C180" s="32">
        <f t="shared" si="5"/>
        <v>1475751.5000000007</v>
      </c>
      <c r="D180" s="33">
        <f t="shared" si="6"/>
        <v>5937296.5000000009</v>
      </c>
      <c r="E180" s="32">
        <v>0</v>
      </c>
      <c r="F180" s="32">
        <v>14</v>
      </c>
      <c r="G180" s="42"/>
      <c r="H180" s="43"/>
    </row>
    <row r="181" spans="1:8" s="3" customFormat="1" ht="20.25" x14ac:dyDescent="0.3">
      <c r="A181" s="25">
        <v>45081</v>
      </c>
      <c r="B181" s="32">
        <v>4461545</v>
      </c>
      <c r="C181" s="32">
        <f t="shared" si="5"/>
        <v>1475737.5000000007</v>
      </c>
      <c r="D181" s="33">
        <f t="shared" si="6"/>
        <v>5937282.5000000009</v>
      </c>
      <c r="E181" s="32">
        <v>0</v>
      </c>
      <c r="F181" s="32">
        <v>57.3</v>
      </c>
      <c r="G181" s="42"/>
      <c r="H181" s="43"/>
    </row>
    <row r="182" spans="1:8" s="3" customFormat="1" ht="20.25" x14ac:dyDescent="0.3">
      <c r="A182" s="25">
        <v>45082</v>
      </c>
      <c r="B182" s="32">
        <v>4461545</v>
      </c>
      <c r="C182" s="32">
        <f t="shared" si="5"/>
        <v>1475680.2000000007</v>
      </c>
      <c r="D182" s="33">
        <f t="shared" si="6"/>
        <v>5937225.2000000011</v>
      </c>
      <c r="E182" s="32">
        <v>0</v>
      </c>
      <c r="F182" s="32">
        <v>43</v>
      </c>
      <c r="G182" s="42"/>
      <c r="H182" s="43"/>
    </row>
    <row r="183" spans="1:8" s="3" customFormat="1" ht="20.25" x14ac:dyDescent="0.3">
      <c r="A183" s="25">
        <v>45083</v>
      </c>
      <c r="B183" s="32">
        <v>4461545</v>
      </c>
      <c r="C183" s="32">
        <f t="shared" si="5"/>
        <v>1475637.2000000007</v>
      </c>
      <c r="D183" s="33">
        <f t="shared" si="6"/>
        <v>5937182.2000000011</v>
      </c>
      <c r="E183" s="32">
        <v>0</v>
      </c>
      <c r="F183" s="32">
        <v>6.7</v>
      </c>
      <c r="G183" s="42"/>
      <c r="H183" s="43"/>
    </row>
    <row r="184" spans="1:8" s="3" customFormat="1" ht="20.25" x14ac:dyDescent="0.3">
      <c r="A184" s="25">
        <v>45084</v>
      </c>
      <c r="B184" s="32">
        <v>4461545</v>
      </c>
      <c r="C184" s="32">
        <f t="shared" si="5"/>
        <v>1475630.5000000007</v>
      </c>
      <c r="D184" s="33">
        <f t="shared" si="6"/>
        <v>5937175.5000000009</v>
      </c>
      <c r="E184" s="32">
        <v>1056.5</v>
      </c>
      <c r="F184" s="32">
        <v>11722.4</v>
      </c>
      <c r="G184" s="42"/>
      <c r="H184" s="43"/>
    </row>
    <row r="185" spans="1:8" s="3" customFormat="1" ht="20.25" x14ac:dyDescent="0.3">
      <c r="A185" s="25">
        <v>45085</v>
      </c>
      <c r="B185" s="32">
        <v>4461545</v>
      </c>
      <c r="C185" s="32">
        <f t="shared" si="5"/>
        <v>1464964.6000000008</v>
      </c>
      <c r="D185" s="33">
        <f t="shared" si="6"/>
        <v>5926509.6000000006</v>
      </c>
      <c r="E185" s="32">
        <v>0</v>
      </c>
      <c r="F185" s="32">
        <v>18.399999999999999</v>
      </c>
      <c r="G185" s="42"/>
      <c r="H185" s="43"/>
    </row>
    <row r="186" spans="1:8" s="3" customFormat="1" ht="20.25" x14ac:dyDescent="0.3">
      <c r="A186" s="25">
        <v>45086</v>
      </c>
      <c r="B186" s="32">
        <v>4461545</v>
      </c>
      <c r="C186" s="32">
        <f t="shared" si="5"/>
        <v>1464946.2000000009</v>
      </c>
      <c r="D186" s="33">
        <f t="shared" si="6"/>
        <v>5926491.2000000011</v>
      </c>
      <c r="E186" s="32">
        <v>0</v>
      </c>
      <c r="F186" s="32">
        <v>196.1</v>
      </c>
      <c r="G186" s="42"/>
      <c r="H186" s="43"/>
    </row>
    <row r="187" spans="1:8" s="3" customFormat="1" ht="20.25" x14ac:dyDescent="0.3">
      <c r="A187" s="25">
        <v>45087</v>
      </c>
      <c r="B187" s="32">
        <v>4461545</v>
      </c>
      <c r="C187" s="32">
        <f t="shared" si="5"/>
        <v>1464750.1000000008</v>
      </c>
      <c r="D187" s="33">
        <f t="shared" si="6"/>
        <v>5926295.1000000006</v>
      </c>
      <c r="E187" s="32">
        <v>0</v>
      </c>
      <c r="F187" s="32">
        <v>300.7</v>
      </c>
      <c r="G187" s="42"/>
      <c r="H187" s="43"/>
    </row>
    <row r="188" spans="1:8" s="3" customFormat="1" ht="20.25" x14ac:dyDescent="0.3">
      <c r="A188" s="25">
        <v>45088</v>
      </c>
      <c r="B188" s="32">
        <v>4461545</v>
      </c>
      <c r="C188" s="32">
        <f t="shared" si="5"/>
        <v>1464449.4000000008</v>
      </c>
      <c r="D188" s="33">
        <f t="shared" si="6"/>
        <v>5925994.4000000004</v>
      </c>
      <c r="E188" s="32">
        <v>0</v>
      </c>
      <c r="F188" s="32">
        <v>258</v>
      </c>
      <c r="G188" s="42"/>
      <c r="H188" s="43"/>
    </row>
    <row r="189" spans="1:8" s="3" customFormat="1" ht="20.25" x14ac:dyDescent="0.3">
      <c r="A189" s="25">
        <v>45089</v>
      </c>
      <c r="B189" s="32">
        <v>4461545</v>
      </c>
      <c r="C189" s="32">
        <f t="shared" si="5"/>
        <v>1464191.4000000008</v>
      </c>
      <c r="D189" s="33">
        <f t="shared" si="6"/>
        <v>5925736.4000000004</v>
      </c>
      <c r="E189" s="32">
        <v>0</v>
      </c>
      <c r="F189" s="32">
        <v>230.1</v>
      </c>
      <c r="G189" s="42"/>
      <c r="H189" s="43"/>
    </row>
    <row r="190" spans="1:8" s="3" customFormat="1" ht="20.25" x14ac:dyDescent="0.3">
      <c r="A190" s="25">
        <v>45090</v>
      </c>
      <c r="B190" s="32">
        <v>4461545</v>
      </c>
      <c r="C190" s="32">
        <f t="shared" si="5"/>
        <v>1463961.3000000007</v>
      </c>
      <c r="D190" s="33">
        <f t="shared" si="6"/>
        <v>5925506.3000000007</v>
      </c>
      <c r="E190" s="32">
        <v>0</v>
      </c>
      <c r="F190" s="32">
        <v>482.3</v>
      </c>
      <c r="G190" s="42"/>
      <c r="H190" s="43"/>
    </row>
    <row r="191" spans="1:8" s="3" customFormat="1" ht="20.25" x14ac:dyDescent="0.3">
      <c r="A191" s="25">
        <v>45091</v>
      </c>
      <c r="B191" s="32">
        <v>4461545</v>
      </c>
      <c r="C191" s="32">
        <f t="shared" si="5"/>
        <v>1463479.0000000007</v>
      </c>
      <c r="D191" s="33">
        <f t="shared" si="6"/>
        <v>5925024.0000000009</v>
      </c>
      <c r="E191" s="32">
        <v>339.4</v>
      </c>
      <c r="F191" s="32">
        <v>1647.1</v>
      </c>
      <c r="G191" s="42"/>
      <c r="H191" s="43"/>
    </row>
    <row r="192" spans="1:8" s="3" customFormat="1" ht="20.25" x14ac:dyDescent="0.3">
      <c r="A192" s="25">
        <v>45092</v>
      </c>
      <c r="B192" s="32">
        <v>4461545</v>
      </c>
      <c r="C192" s="32">
        <f t="shared" si="5"/>
        <v>1462171.3000000005</v>
      </c>
      <c r="D192" s="33">
        <f t="shared" si="6"/>
        <v>5923716.3000000007</v>
      </c>
      <c r="E192" s="32">
        <v>0</v>
      </c>
      <c r="F192" s="32">
        <v>392.5</v>
      </c>
      <c r="G192" s="42"/>
      <c r="H192" s="43"/>
    </row>
    <row r="193" spans="1:8" s="3" customFormat="1" ht="20.25" x14ac:dyDescent="0.3">
      <c r="A193" s="25">
        <v>45093</v>
      </c>
      <c r="B193" s="32">
        <v>4461545</v>
      </c>
      <c r="C193" s="32">
        <f t="shared" si="5"/>
        <v>1461778.8000000005</v>
      </c>
      <c r="D193" s="33">
        <f t="shared" si="6"/>
        <v>5923323.8000000007</v>
      </c>
      <c r="E193" s="32">
        <v>0</v>
      </c>
      <c r="F193" s="32">
        <v>414</v>
      </c>
      <c r="G193" s="42"/>
      <c r="H193" s="43"/>
    </row>
    <row r="194" spans="1:8" s="3" customFormat="1" ht="20.25" x14ac:dyDescent="0.3">
      <c r="A194" s="25">
        <v>45094</v>
      </c>
      <c r="B194" s="32">
        <v>4461545</v>
      </c>
      <c r="C194" s="32">
        <f t="shared" si="5"/>
        <v>1461364.8000000005</v>
      </c>
      <c r="D194" s="33">
        <f t="shared" si="6"/>
        <v>5922909.8000000007</v>
      </c>
      <c r="E194" s="32">
        <v>0</v>
      </c>
      <c r="F194" s="32">
        <v>475.2</v>
      </c>
      <c r="G194" s="42"/>
      <c r="H194" s="43"/>
    </row>
    <row r="195" spans="1:8" s="3" customFormat="1" ht="20.25" x14ac:dyDescent="0.3">
      <c r="A195" s="25">
        <v>45095</v>
      </c>
      <c r="B195" s="32">
        <v>4461545</v>
      </c>
      <c r="C195" s="32">
        <f t="shared" si="5"/>
        <v>1460889.6000000006</v>
      </c>
      <c r="D195" s="33">
        <f t="shared" si="6"/>
        <v>5922434.6000000006</v>
      </c>
      <c r="E195" s="32">
        <v>0</v>
      </c>
      <c r="F195" s="32">
        <v>518.70000000000005</v>
      </c>
      <c r="G195" s="42"/>
      <c r="H195" s="43"/>
    </row>
    <row r="196" spans="1:8" s="3" customFormat="1" ht="20.25" x14ac:dyDescent="0.3">
      <c r="A196" s="25">
        <v>45096</v>
      </c>
      <c r="B196" s="32">
        <v>4461545</v>
      </c>
      <c r="C196" s="32">
        <f t="shared" si="5"/>
        <v>1460370.9000000006</v>
      </c>
      <c r="D196" s="33">
        <f t="shared" si="6"/>
        <v>5921915.9000000004</v>
      </c>
      <c r="E196" s="32">
        <v>212.6</v>
      </c>
      <c r="F196" s="32">
        <v>1645.7</v>
      </c>
      <c r="G196" s="42"/>
      <c r="H196" s="43"/>
    </row>
    <row r="197" spans="1:8" s="3" customFormat="1" ht="20.25" x14ac:dyDescent="0.3">
      <c r="A197" s="25">
        <v>45097</v>
      </c>
      <c r="B197" s="32">
        <v>4461545</v>
      </c>
      <c r="C197" s="32">
        <f t="shared" si="5"/>
        <v>1458937.8000000007</v>
      </c>
      <c r="D197" s="33">
        <f t="shared" si="6"/>
        <v>5920482.8000000007</v>
      </c>
      <c r="E197" s="32">
        <v>1035.7</v>
      </c>
      <c r="F197" s="32">
        <v>1324.8</v>
      </c>
      <c r="G197" s="42"/>
      <c r="H197" s="43"/>
    </row>
    <row r="198" spans="1:8" s="3" customFormat="1" ht="20.25" x14ac:dyDescent="0.3">
      <c r="A198" s="25">
        <v>45098</v>
      </c>
      <c r="B198" s="32">
        <v>4461545</v>
      </c>
      <c r="C198" s="32">
        <f t="shared" si="5"/>
        <v>1458648.7000000007</v>
      </c>
      <c r="D198" s="33">
        <f t="shared" si="6"/>
        <v>5920193.7000000011</v>
      </c>
      <c r="E198" s="32">
        <v>0</v>
      </c>
      <c r="F198" s="32">
        <v>460.6</v>
      </c>
      <c r="G198" s="42"/>
      <c r="H198" s="43"/>
    </row>
    <row r="199" spans="1:8" s="3" customFormat="1" ht="20.25" x14ac:dyDescent="0.3">
      <c r="A199" s="25">
        <v>45099</v>
      </c>
      <c r="B199" s="32">
        <v>4461545</v>
      </c>
      <c r="C199" s="32">
        <f t="shared" si="5"/>
        <v>1458188.1000000006</v>
      </c>
      <c r="D199" s="33">
        <f t="shared" si="6"/>
        <v>5919733.1000000006</v>
      </c>
      <c r="E199" s="32">
        <v>0</v>
      </c>
      <c r="F199" s="32">
        <v>345.8</v>
      </c>
      <c r="G199" s="42"/>
      <c r="H199" s="43"/>
    </row>
    <row r="200" spans="1:8" s="3" customFormat="1" ht="20.25" x14ac:dyDescent="0.3">
      <c r="A200" s="25">
        <v>45100</v>
      </c>
      <c r="B200" s="32">
        <v>4461545</v>
      </c>
      <c r="C200" s="32">
        <f t="shared" si="5"/>
        <v>1457842.3000000005</v>
      </c>
      <c r="D200" s="33">
        <f t="shared" si="6"/>
        <v>5919387.3000000007</v>
      </c>
      <c r="E200" s="32">
        <v>0</v>
      </c>
      <c r="F200" s="32">
        <v>316.60000000000002</v>
      </c>
      <c r="G200" s="42"/>
      <c r="H200" s="43"/>
    </row>
    <row r="201" spans="1:8" s="3" customFormat="1" ht="20.25" x14ac:dyDescent="0.3">
      <c r="A201" s="25">
        <v>45101</v>
      </c>
      <c r="B201" s="32">
        <v>4461545</v>
      </c>
      <c r="C201" s="32">
        <f t="shared" si="5"/>
        <v>1457525.7000000004</v>
      </c>
      <c r="D201" s="33">
        <f t="shared" si="6"/>
        <v>5919070.7000000002</v>
      </c>
      <c r="E201" s="32">
        <v>0</v>
      </c>
      <c r="F201" s="32">
        <v>281</v>
      </c>
      <c r="G201" s="42"/>
      <c r="H201" s="43"/>
    </row>
    <row r="202" spans="1:8" s="3" customFormat="1" ht="20.25" x14ac:dyDescent="0.3">
      <c r="A202" s="25">
        <v>45102</v>
      </c>
      <c r="B202" s="32">
        <v>4461545</v>
      </c>
      <c r="C202" s="32">
        <f t="shared" si="5"/>
        <v>1457244.7000000004</v>
      </c>
      <c r="D202" s="33">
        <f t="shared" si="6"/>
        <v>5918789.7000000002</v>
      </c>
      <c r="E202" s="32">
        <v>0</v>
      </c>
      <c r="F202" s="32">
        <v>243.4</v>
      </c>
      <c r="G202" s="42"/>
      <c r="H202" s="43"/>
    </row>
    <row r="203" spans="1:8" s="3" customFormat="1" ht="20.25" x14ac:dyDescent="0.3">
      <c r="A203" s="25">
        <v>45103</v>
      </c>
      <c r="B203" s="32">
        <v>4461545</v>
      </c>
      <c r="C203" s="32">
        <f t="shared" si="5"/>
        <v>1457001.3000000005</v>
      </c>
      <c r="D203" s="33">
        <f t="shared" si="6"/>
        <v>5918546.3000000007</v>
      </c>
      <c r="E203" s="32">
        <v>0</v>
      </c>
      <c r="F203" s="32">
        <v>314.5</v>
      </c>
      <c r="G203" s="42"/>
      <c r="H203" s="43"/>
    </row>
    <row r="204" spans="1:8" s="3" customFormat="1" ht="20.25" x14ac:dyDescent="0.3">
      <c r="A204" s="25">
        <v>45104</v>
      </c>
      <c r="B204" s="32">
        <v>4461545</v>
      </c>
      <c r="C204" s="32">
        <f t="shared" si="5"/>
        <v>1456686.8000000005</v>
      </c>
      <c r="D204" s="33">
        <f t="shared" si="6"/>
        <v>5918231.8000000007</v>
      </c>
      <c r="E204" s="32">
        <v>0</v>
      </c>
      <c r="F204" s="32">
        <v>289.89999999999998</v>
      </c>
      <c r="G204" s="42"/>
      <c r="H204" s="43"/>
    </row>
    <row r="205" spans="1:8" s="3" customFormat="1" ht="20.25" x14ac:dyDescent="0.3">
      <c r="A205" s="25">
        <v>45105</v>
      </c>
      <c r="B205" s="32">
        <v>4461545</v>
      </c>
      <c r="C205" s="32">
        <f t="shared" si="5"/>
        <v>1456396.9000000006</v>
      </c>
      <c r="D205" s="33">
        <f t="shared" si="6"/>
        <v>5917941.9000000004</v>
      </c>
      <c r="E205" s="32">
        <v>0</v>
      </c>
      <c r="F205" s="32">
        <v>278.5</v>
      </c>
      <c r="G205" s="42"/>
      <c r="H205" s="43"/>
    </row>
    <row r="206" spans="1:8" s="3" customFormat="1" ht="20.25" x14ac:dyDescent="0.3">
      <c r="A206" s="25">
        <v>45106</v>
      </c>
      <c r="B206" s="32">
        <v>4461545</v>
      </c>
      <c r="C206" s="32">
        <f t="shared" si="5"/>
        <v>1456118.4000000006</v>
      </c>
      <c r="D206" s="33">
        <f t="shared" si="6"/>
        <v>5917663.4000000004</v>
      </c>
      <c r="E206" s="32">
        <v>487.4</v>
      </c>
      <c r="F206" s="32">
        <v>9689.1</v>
      </c>
      <c r="G206" s="42"/>
      <c r="H206" s="43"/>
    </row>
    <row r="207" spans="1:8" s="3" customFormat="1" ht="20.25" x14ac:dyDescent="0.3">
      <c r="A207" s="25">
        <v>45107</v>
      </c>
      <c r="B207" s="32">
        <v>4461545</v>
      </c>
      <c r="C207" s="32">
        <f t="shared" si="5"/>
        <v>1446916.7000000004</v>
      </c>
      <c r="D207" s="33">
        <f t="shared" si="6"/>
        <v>5908461.7000000002</v>
      </c>
      <c r="E207" s="32">
        <v>0</v>
      </c>
      <c r="F207" s="32">
        <v>196.9</v>
      </c>
      <c r="G207" s="42">
        <v>88.3</v>
      </c>
      <c r="H207" s="37" t="s">
        <v>57</v>
      </c>
    </row>
    <row r="208" spans="1:8" s="3" customFormat="1" ht="20.25" x14ac:dyDescent="0.3">
      <c r="A208" s="25">
        <v>45108</v>
      </c>
      <c r="B208" s="32">
        <v>4461545</v>
      </c>
      <c r="C208" s="32">
        <f>C207+E207-F207-G207</f>
        <v>1446631.5000000005</v>
      </c>
      <c r="D208" s="33">
        <f t="shared" si="6"/>
        <v>5908176.5</v>
      </c>
      <c r="E208" s="32">
        <v>0</v>
      </c>
      <c r="F208" s="32">
        <v>730</v>
      </c>
      <c r="G208" s="35"/>
      <c r="H208" s="36"/>
    </row>
    <row r="209" spans="1:8" s="3" customFormat="1" ht="20.25" x14ac:dyDescent="0.3">
      <c r="A209" s="25">
        <v>45109</v>
      </c>
      <c r="B209" s="32">
        <v>4461545</v>
      </c>
      <c r="C209" s="32">
        <f t="shared" si="5"/>
        <v>1445901.5000000005</v>
      </c>
      <c r="D209" s="33">
        <f t="shared" si="6"/>
        <v>5907446.5</v>
      </c>
      <c r="E209" s="32">
        <v>0</v>
      </c>
      <c r="F209" s="32">
        <v>779.5</v>
      </c>
      <c r="G209" s="35"/>
      <c r="H209" s="36"/>
    </row>
    <row r="210" spans="1:8" s="3" customFormat="1" ht="20.25" x14ac:dyDescent="0.3">
      <c r="A210" s="25">
        <v>45110</v>
      </c>
      <c r="B210" s="32">
        <v>4461545</v>
      </c>
      <c r="C210" s="32">
        <f t="shared" si="5"/>
        <v>1445122.0000000005</v>
      </c>
      <c r="D210" s="33">
        <f t="shared" si="6"/>
        <v>5906667</v>
      </c>
      <c r="E210" s="32">
        <v>0</v>
      </c>
      <c r="F210" s="32">
        <v>9626.5</v>
      </c>
      <c r="G210" s="35"/>
      <c r="H210" s="36"/>
    </row>
    <row r="211" spans="1:8" s="3" customFormat="1" ht="20.25" x14ac:dyDescent="0.3">
      <c r="A211" s="25">
        <v>45111</v>
      </c>
      <c r="B211" s="32">
        <v>4461545</v>
      </c>
      <c r="C211" s="32">
        <f t="shared" ref="C211" si="7">C210+E210-F210-G210</f>
        <v>1435495.5000000005</v>
      </c>
      <c r="D211" s="33">
        <f t="shared" si="6"/>
        <v>5897040.5</v>
      </c>
      <c r="E211" s="32">
        <v>0</v>
      </c>
      <c r="F211" s="32">
        <v>797</v>
      </c>
      <c r="G211" s="35"/>
      <c r="H211" s="36"/>
    </row>
    <row r="212" spans="1:8" s="3" customFormat="1" ht="20.25" x14ac:dyDescent="0.3">
      <c r="A212" s="25">
        <v>45112</v>
      </c>
      <c r="B212" s="32">
        <v>4461545</v>
      </c>
      <c r="C212" s="32">
        <f t="shared" si="5"/>
        <v>1434698.5000000005</v>
      </c>
      <c r="D212" s="33">
        <f t="shared" si="6"/>
        <v>5896243.5</v>
      </c>
      <c r="E212" s="32">
        <v>0</v>
      </c>
      <c r="F212" s="32">
        <v>712.8</v>
      </c>
      <c r="G212" s="35"/>
      <c r="H212" s="36"/>
    </row>
    <row r="213" spans="1:8" s="3" customFormat="1" ht="20.25" x14ac:dyDescent="0.3">
      <c r="A213" s="25">
        <v>45113</v>
      </c>
      <c r="B213" s="32">
        <v>4461545</v>
      </c>
      <c r="C213" s="32">
        <f t="shared" si="5"/>
        <v>1433985.7000000004</v>
      </c>
      <c r="D213" s="33">
        <f t="shared" si="6"/>
        <v>5895530.7000000002</v>
      </c>
      <c r="E213" s="32">
        <v>0</v>
      </c>
      <c r="F213" s="32">
        <v>700.8</v>
      </c>
      <c r="G213" s="35"/>
      <c r="H213" s="36"/>
    </row>
    <row r="214" spans="1:8" s="3" customFormat="1" ht="20.25" x14ac:dyDescent="0.3">
      <c r="A214" s="25">
        <v>45114</v>
      </c>
      <c r="B214" s="32">
        <v>4461545</v>
      </c>
      <c r="C214" s="32">
        <f t="shared" ref="C214" si="8">C213+E213-F213-G213</f>
        <v>1433284.9000000004</v>
      </c>
      <c r="D214" s="33">
        <f t="shared" si="6"/>
        <v>5894829.9000000004</v>
      </c>
      <c r="E214" s="32">
        <v>0</v>
      </c>
      <c r="F214" s="32">
        <v>749.7</v>
      </c>
      <c r="G214" s="35"/>
      <c r="H214" s="36"/>
    </row>
    <row r="215" spans="1:8" s="3" customFormat="1" ht="20.25" x14ac:dyDescent="0.3">
      <c r="A215" s="25">
        <v>45115</v>
      </c>
      <c r="B215" s="32">
        <v>4461545</v>
      </c>
      <c r="C215" s="32">
        <f t="shared" si="5"/>
        <v>1432535.2000000004</v>
      </c>
      <c r="D215" s="33">
        <f t="shared" si="6"/>
        <v>5894080.2000000002</v>
      </c>
      <c r="E215" s="32">
        <v>0</v>
      </c>
      <c r="F215" s="32">
        <v>753.6</v>
      </c>
      <c r="G215" s="35"/>
      <c r="H215" s="36"/>
    </row>
    <row r="216" spans="1:8" s="3" customFormat="1" ht="20.25" x14ac:dyDescent="0.3">
      <c r="A216" s="25">
        <v>45116</v>
      </c>
      <c r="B216" s="32">
        <v>4461545</v>
      </c>
      <c r="C216" s="32">
        <f t="shared" si="5"/>
        <v>1431781.6000000003</v>
      </c>
      <c r="D216" s="33">
        <f t="shared" si="6"/>
        <v>5893326.6000000006</v>
      </c>
      <c r="E216" s="32">
        <v>0</v>
      </c>
      <c r="F216" s="32">
        <v>744.6</v>
      </c>
      <c r="G216" s="35"/>
      <c r="H216" s="36"/>
    </row>
    <row r="217" spans="1:8" s="3" customFormat="1" ht="20.25" x14ac:dyDescent="0.3">
      <c r="A217" s="25">
        <v>45117</v>
      </c>
      <c r="B217" s="32">
        <v>4461545</v>
      </c>
      <c r="C217" s="32">
        <f t="shared" ref="C217" si="9">C216+E216-F216-G216</f>
        <v>1431037.0000000002</v>
      </c>
      <c r="D217" s="33">
        <f t="shared" si="6"/>
        <v>5892582</v>
      </c>
      <c r="E217" s="32">
        <v>14114.5</v>
      </c>
      <c r="F217" s="32">
        <v>0</v>
      </c>
      <c r="G217" s="35"/>
      <c r="H217" s="36"/>
    </row>
    <row r="218" spans="1:8" s="3" customFormat="1" ht="20.25" x14ac:dyDescent="0.3">
      <c r="A218" s="25">
        <v>45118</v>
      </c>
      <c r="B218" s="32">
        <v>4461545</v>
      </c>
      <c r="C218" s="32">
        <f t="shared" si="5"/>
        <v>1445151.5000000002</v>
      </c>
      <c r="D218" s="33">
        <f t="shared" si="6"/>
        <v>5906696.5</v>
      </c>
      <c r="E218" s="32">
        <v>23520</v>
      </c>
      <c r="F218" s="32">
        <v>0</v>
      </c>
      <c r="G218" s="35"/>
      <c r="H218" s="36"/>
    </row>
    <row r="219" spans="1:8" s="3" customFormat="1" ht="20.25" x14ac:dyDescent="0.3">
      <c r="A219" s="25">
        <v>45119</v>
      </c>
      <c r="B219" s="32">
        <v>4461545</v>
      </c>
      <c r="C219" s="32">
        <f t="shared" si="5"/>
        <v>1468671.5000000002</v>
      </c>
      <c r="D219" s="33">
        <f t="shared" si="6"/>
        <v>5930216.5</v>
      </c>
      <c r="E219" s="32">
        <v>12322.5</v>
      </c>
      <c r="F219" s="32">
        <v>0</v>
      </c>
      <c r="G219" s="35"/>
      <c r="H219" s="36"/>
    </row>
    <row r="220" spans="1:8" s="3" customFormat="1" ht="20.25" x14ac:dyDescent="0.3">
      <c r="A220" s="25">
        <v>45120</v>
      </c>
      <c r="B220" s="32">
        <v>4461545</v>
      </c>
      <c r="C220" s="32">
        <f t="shared" ref="C220" si="10">C219+E219-F219-G219</f>
        <v>1480994.0000000002</v>
      </c>
      <c r="D220" s="33">
        <f t="shared" si="6"/>
        <v>5942539</v>
      </c>
      <c r="E220" s="32">
        <v>0</v>
      </c>
      <c r="F220" s="32">
        <v>597.4</v>
      </c>
      <c r="G220" s="35"/>
      <c r="H220" s="36"/>
    </row>
    <row r="221" spans="1:8" s="3" customFormat="1" ht="20.25" x14ac:dyDescent="0.3">
      <c r="A221" s="25">
        <v>45121</v>
      </c>
      <c r="B221" s="32">
        <v>4461545</v>
      </c>
      <c r="C221" s="32">
        <f t="shared" ref="C221:C284" si="11">C220+E220-F220</f>
        <v>1480396.6000000003</v>
      </c>
      <c r="D221" s="33">
        <f t="shared" si="6"/>
        <v>5941941.6000000006</v>
      </c>
      <c r="E221" s="32">
        <v>0</v>
      </c>
      <c r="F221" s="32">
        <v>626.5</v>
      </c>
      <c r="G221" s="35"/>
      <c r="H221" s="36"/>
    </row>
    <row r="222" spans="1:8" s="3" customFormat="1" ht="20.25" x14ac:dyDescent="0.3">
      <c r="A222" s="25">
        <v>45122</v>
      </c>
      <c r="B222" s="32">
        <v>4461545</v>
      </c>
      <c r="C222" s="32">
        <f t="shared" si="11"/>
        <v>1479770.1000000003</v>
      </c>
      <c r="D222" s="33">
        <f t="shared" si="6"/>
        <v>5941315.1000000006</v>
      </c>
      <c r="E222" s="32">
        <v>0</v>
      </c>
      <c r="F222" s="32">
        <v>661.7</v>
      </c>
      <c r="G222" s="35"/>
      <c r="H222" s="36"/>
    </row>
    <row r="223" spans="1:8" s="3" customFormat="1" ht="20.25" x14ac:dyDescent="0.3">
      <c r="A223" s="25">
        <v>45123</v>
      </c>
      <c r="B223" s="32">
        <v>4461545</v>
      </c>
      <c r="C223" s="32">
        <f t="shared" ref="C223" si="12">C222+E222-F222-G222</f>
        <v>1479108.4000000004</v>
      </c>
      <c r="D223" s="33">
        <f t="shared" si="6"/>
        <v>5940653.4000000004</v>
      </c>
      <c r="E223" s="32">
        <v>0</v>
      </c>
      <c r="F223" s="32">
        <v>663.6</v>
      </c>
      <c r="G223" s="35"/>
      <c r="H223" s="36"/>
    </row>
    <row r="224" spans="1:8" s="3" customFormat="1" ht="20.25" x14ac:dyDescent="0.3">
      <c r="A224" s="25">
        <v>45124</v>
      </c>
      <c r="B224" s="32">
        <v>4461545</v>
      </c>
      <c r="C224" s="32">
        <f t="shared" si="11"/>
        <v>1478444.8000000003</v>
      </c>
      <c r="D224" s="33">
        <f t="shared" si="6"/>
        <v>5939989.8000000007</v>
      </c>
      <c r="E224" s="32">
        <v>0</v>
      </c>
      <c r="F224" s="32">
        <v>21004.400000000001</v>
      </c>
      <c r="G224" s="35"/>
      <c r="H224" s="36"/>
    </row>
    <row r="225" spans="1:8" s="3" customFormat="1" ht="20.25" x14ac:dyDescent="0.3">
      <c r="A225" s="25">
        <v>45125</v>
      </c>
      <c r="B225" s="32">
        <v>4461545</v>
      </c>
      <c r="C225" s="32">
        <f t="shared" si="11"/>
        <v>1457440.4000000004</v>
      </c>
      <c r="D225" s="33">
        <f t="shared" si="6"/>
        <v>5918985.4000000004</v>
      </c>
      <c r="E225" s="32">
        <v>0</v>
      </c>
      <c r="F225" s="32">
        <v>24273.9</v>
      </c>
      <c r="G225" s="35"/>
      <c r="H225" s="36"/>
    </row>
    <row r="226" spans="1:8" s="3" customFormat="1" ht="20.25" x14ac:dyDescent="0.3">
      <c r="A226" s="25">
        <v>45126</v>
      </c>
      <c r="B226" s="32">
        <v>4461545</v>
      </c>
      <c r="C226" s="32">
        <f t="shared" ref="C226" si="13">C225+E225-F225-G225</f>
        <v>1433166.5000000005</v>
      </c>
      <c r="D226" s="33">
        <f t="shared" si="6"/>
        <v>5894711.5</v>
      </c>
      <c r="E226" s="32">
        <v>0</v>
      </c>
      <c r="F226" s="32">
        <v>33051.599999999999</v>
      </c>
      <c r="G226" s="35"/>
      <c r="H226" s="36"/>
    </row>
    <row r="227" spans="1:8" s="3" customFormat="1" ht="20.25" x14ac:dyDescent="0.3">
      <c r="A227" s="25">
        <v>45127</v>
      </c>
      <c r="B227" s="32">
        <v>4461545</v>
      </c>
      <c r="C227" s="32">
        <f t="shared" si="11"/>
        <v>1400114.9000000004</v>
      </c>
      <c r="D227" s="33">
        <f t="shared" si="6"/>
        <v>5861659.9000000004</v>
      </c>
      <c r="E227" s="32">
        <v>0</v>
      </c>
      <c r="F227" s="32">
        <v>11646.5</v>
      </c>
      <c r="G227" s="35"/>
      <c r="H227" s="36"/>
    </row>
    <row r="228" spans="1:8" s="3" customFormat="1" ht="20.25" x14ac:dyDescent="0.3">
      <c r="A228" s="25">
        <v>45128</v>
      </c>
      <c r="B228" s="32">
        <v>4461545</v>
      </c>
      <c r="C228" s="32">
        <f t="shared" si="11"/>
        <v>1388468.4000000004</v>
      </c>
      <c r="D228" s="33">
        <f t="shared" si="6"/>
        <v>5850013.4000000004</v>
      </c>
      <c r="E228" s="32">
        <v>0</v>
      </c>
      <c r="F228" s="32">
        <v>36771</v>
      </c>
      <c r="G228" s="35"/>
      <c r="H228" s="36"/>
    </row>
    <row r="229" spans="1:8" s="3" customFormat="1" ht="20.25" x14ac:dyDescent="0.3">
      <c r="A229" s="25">
        <v>45129</v>
      </c>
      <c r="B229" s="32">
        <v>4461545</v>
      </c>
      <c r="C229" s="32">
        <f t="shared" ref="C229" si="14">C228+E228-F228-G228</f>
        <v>1351697.4000000004</v>
      </c>
      <c r="D229" s="33">
        <f t="shared" si="6"/>
        <v>5813242.4000000004</v>
      </c>
      <c r="E229" s="32">
        <v>10269</v>
      </c>
      <c r="F229" s="32">
        <v>0</v>
      </c>
      <c r="G229" s="35"/>
      <c r="H229" s="36"/>
    </row>
    <row r="230" spans="1:8" s="3" customFormat="1" ht="20.25" x14ac:dyDescent="0.3">
      <c r="A230" s="25">
        <v>45130</v>
      </c>
      <c r="B230" s="32">
        <v>4461545</v>
      </c>
      <c r="C230" s="32">
        <f t="shared" si="11"/>
        <v>1361966.4000000004</v>
      </c>
      <c r="D230" s="33">
        <f t="shared" si="6"/>
        <v>5823511.4000000004</v>
      </c>
      <c r="E230" s="32">
        <v>456.6</v>
      </c>
      <c r="F230" s="32">
        <v>0</v>
      </c>
      <c r="G230" s="35"/>
      <c r="H230" s="36"/>
    </row>
    <row r="231" spans="1:8" s="3" customFormat="1" ht="20.25" x14ac:dyDescent="0.3">
      <c r="A231" s="25">
        <v>45131</v>
      </c>
      <c r="B231" s="32">
        <v>4461545</v>
      </c>
      <c r="C231" s="32">
        <f t="shared" si="11"/>
        <v>1362423.0000000005</v>
      </c>
      <c r="D231" s="33">
        <f t="shared" ref="D231:D294" si="15">B231+C231</f>
        <v>5823968</v>
      </c>
      <c r="E231" s="32">
        <v>7429.2</v>
      </c>
      <c r="F231" s="32">
        <v>26492.5</v>
      </c>
      <c r="G231" s="35"/>
      <c r="H231" s="36"/>
    </row>
    <row r="232" spans="1:8" s="3" customFormat="1" ht="20.25" x14ac:dyDescent="0.3">
      <c r="A232" s="25">
        <v>45132</v>
      </c>
      <c r="B232" s="32">
        <v>4461545</v>
      </c>
      <c r="C232" s="32">
        <f t="shared" ref="C232" si="16">C231+E231-F231-G231</f>
        <v>1343359.7000000004</v>
      </c>
      <c r="D232" s="33">
        <f t="shared" si="15"/>
        <v>5804904.7000000002</v>
      </c>
      <c r="E232" s="32">
        <v>0</v>
      </c>
      <c r="F232" s="32">
        <v>39311.4</v>
      </c>
      <c r="G232" s="35"/>
      <c r="H232" s="36"/>
    </row>
    <row r="233" spans="1:8" s="3" customFormat="1" ht="20.25" x14ac:dyDescent="0.3">
      <c r="A233" s="25">
        <v>45133</v>
      </c>
      <c r="B233" s="32">
        <v>4461545</v>
      </c>
      <c r="C233" s="32">
        <f t="shared" si="11"/>
        <v>1304048.3000000005</v>
      </c>
      <c r="D233" s="33">
        <f t="shared" si="15"/>
        <v>5765593.3000000007</v>
      </c>
      <c r="E233" s="32">
        <v>1941.7</v>
      </c>
      <c r="F233" s="32">
        <v>8828.7000000000007</v>
      </c>
      <c r="G233" s="35"/>
      <c r="H233" s="36"/>
    </row>
    <row r="234" spans="1:8" s="3" customFormat="1" ht="20.25" x14ac:dyDescent="0.3">
      <c r="A234" s="25">
        <v>45134</v>
      </c>
      <c r="B234" s="32">
        <v>4461545</v>
      </c>
      <c r="C234" s="32">
        <f t="shared" si="11"/>
        <v>1297161.3000000005</v>
      </c>
      <c r="D234" s="33">
        <f t="shared" si="15"/>
        <v>5758706.3000000007</v>
      </c>
      <c r="E234" s="32">
        <v>22798.7</v>
      </c>
      <c r="F234" s="32">
        <v>0</v>
      </c>
      <c r="G234" s="35"/>
      <c r="H234" s="36"/>
    </row>
    <row r="235" spans="1:8" s="3" customFormat="1" ht="20.25" x14ac:dyDescent="0.3">
      <c r="A235" s="25">
        <v>45135</v>
      </c>
      <c r="B235" s="32">
        <v>4461545</v>
      </c>
      <c r="C235" s="32">
        <f t="shared" ref="C235" si="17">C234+E234-F234-G234</f>
        <v>1319960.0000000005</v>
      </c>
      <c r="D235" s="33">
        <f t="shared" si="15"/>
        <v>5781505</v>
      </c>
      <c r="E235" s="32">
        <v>0</v>
      </c>
      <c r="F235" s="32">
        <v>310.10000000000002</v>
      </c>
      <c r="G235" s="35"/>
      <c r="H235" s="36"/>
    </row>
    <row r="236" spans="1:8" s="3" customFormat="1" ht="20.25" x14ac:dyDescent="0.3">
      <c r="A236" s="25">
        <v>45136</v>
      </c>
      <c r="B236" s="32">
        <v>4461545</v>
      </c>
      <c r="C236" s="32">
        <f t="shared" si="11"/>
        <v>1319649.9000000004</v>
      </c>
      <c r="D236" s="33">
        <f t="shared" si="15"/>
        <v>5781194.9000000004</v>
      </c>
      <c r="E236" s="32">
        <v>19350.099999999999</v>
      </c>
      <c r="F236" s="32">
        <v>0</v>
      </c>
      <c r="G236" s="35"/>
      <c r="H236" s="36"/>
    </row>
    <row r="237" spans="1:8" s="3" customFormat="1" ht="20.25" x14ac:dyDescent="0.3">
      <c r="A237" s="25">
        <v>45137</v>
      </c>
      <c r="B237" s="32">
        <v>4461545</v>
      </c>
      <c r="C237" s="32">
        <f t="shared" si="11"/>
        <v>1339000.0000000005</v>
      </c>
      <c r="D237" s="33">
        <f t="shared" si="15"/>
        <v>5800545</v>
      </c>
      <c r="E237" s="32">
        <v>10490.5</v>
      </c>
      <c r="F237" s="32">
        <v>0</v>
      </c>
      <c r="G237" s="35"/>
      <c r="H237" s="36"/>
    </row>
    <row r="238" spans="1:8" s="3" customFormat="1" ht="20.25" x14ac:dyDescent="0.3">
      <c r="A238" s="25">
        <v>45138</v>
      </c>
      <c r="B238" s="32">
        <v>4461545</v>
      </c>
      <c r="C238" s="32">
        <f>C237+E237-F237</f>
        <v>1349490.5000000005</v>
      </c>
      <c r="D238" s="33">
        <f t="shared" si="15"/>
        <v>5811035.5</v>
      </c>
      <c r="E238" s="32">
        <v>2701.4</v>
      </c>
      <c r="F238" s="32">
        <v>51451.1</v>
      </c>
      <c r="G238" s="44">
        <v>1808.6</v>
      </c>
      <c r="H238" s="37" t="s">
        <v>57</v>
      </c>
    </row>
    <row r="239" spans="1:8" s="3" customFormat="1" ht="20.25" x14ac:dyDescent="0.3">
      <c r="A239" s="25">
        <v>45139</v>
      </c>
      <c r="B239" s="32">
        <v>4461545</v>
      </c>
      <c r="C239" s="32">
        <f>C238+E238-F238-G238</f>
        <v>1298932.2000000002</v>
      </c>
      <c r="D239" s="33">
        <f t="shared" si="15"/>
        <v>5760477.2000000002</v>
      </c>
      <c r="E239" s="32">
        <v>677.9</v>
      </c>
      <c r="F239" s="32">
        <v>853.4</v>
      </c>
      <c r="G239" s="35"/>
      <c r="H239" s="36"/>
    </row>
    <row r="240" spans="1:8" s="3" customFormat="1" ht="20.25" x14ac:dyDescent="0.3">
      <c r="A240" s="25">
        <v>45140</v>
      </c>
      <c r="B240" s="32">
        <v>4461545</v>
      </c>
      <c r="C240" s="32">
        <f t="shared" si="11"/>
        <v>1298756.7000000002</v>
      </c>
      <c r="D240" s="33">
        <f t="shared" si="15"/>
        <v>5760301.7000000002</v>
      </c>
      <c r="E240" s="32">
        <v>28301.7</v>
      </c>
      <c r="F240" s="32">
        <v>988.8</v>
      </c>
      <c r="G240" s="35"/>
      <c r="H240" s="36"/>
    </row>
    <row r="241" spans="1:8" s="3" customFormat="1" ht="20.25" x14ac:dyDescent="0.3">
      <c r="A241" s="25">
        <v>45141</v>
      </c>
      <c r="B241" s="32">
        <v>4461545</v>
      </c>
      <c r="C241" s="32">
        <f t="shared" si="11"/>
        <v>1326069.6000000001</v>
      </c>
      <c r="D241" s="33">
        <f t="shared" si="15"/>
        <v>5787614.5999999996</v>
      </c>
      <c r="E241" s="32">
        <v>14028.6</v>
      </c>
      <c r="F241" s="32">
        <v>6490</v>
      </c>
      <c r="G241" s="35"/>
      <c r="H241" s="36"/>
    </row>
    <row r="242" spans="1:8" s="3" customFormat="1" ht="20.25" x14ac:dyDescent="0.3">
      <c r="A242" s="25">
        <v>45142</v>
      </c>
      <c r="B242" s="32">
        <v>4461545</v>
      </c>
      <c r="C242" s="32">
        <f t="shared" ref="C242:C270" si="18">C241+E241-F241-G241</f>
        <v>1333608.2000000002</v>
      </c>
      <c r="D242" s="33">
        <f t="shared" si="15"/>
        <v>5795153.2000000002</v>
      </c>
      <c r="E242" s="32">
        <v>5840.4</v>
      </c>
      <c r="F242" s="32">
        <v>8603.1</v>
      </c>
      <c r="G242" s="35"/>
      <c r="H242" s="36"/>
    </row>
    <row r="243" spans="1:8" s="3" customFormat="1" ht="20.25" x14ac:dyDescent="0.3">
      <c r="A243" s="25">
        <v>45143</v>
      </c>
      <c r="B243" s="32">
        <v>4461545</v>
      </c>
      <c r="C243" s="32">
        <f t="shared" si="11"/>
        <v>1330845.5</v>
      </c>
      <c r="D243" s="33">
        <f t="shared" si="15"/>
        <v>5792390.5</v>
      </c>
      <c r="E243" s="32">
        <v>0</v>
      </c>
      <c r="F243" s="32">
        <v>233.29999999999995</v>
      </c>
      <c r="G243" s="35"/>
      <c r="H243" s="36"/>
    </row>
    <row r="244" spans="1:8" s="3" customFormat="1" ht="20.25" x14ac:dyDescent="0.3">
      <c r="A244" s="25">
        <v>45144</v>
      </c>
      <c r="B244" s="32">
        <v>4461545</v>
      </c>
      <c r="C244" s="32">
        <f t="shared" si="11"/>
        <v>1330612.2</v>
      </c>
      <c r="D244" s="33">
        <f t="shared" si="15"/>
        <v>5792157.2000000002</v>
      </c>
      <c r="E244" s="32">
        <v>0</v>
      </c>
      <c r="F244" s="32">
        <v>262.29999999999995</v>
      </c>
      <c r="G244" s="35"/>
      <c r="H244" s="36"/>
    </row>
    <row r="245" spans="1:8" s="3" customFormat="1" ht="20.25" x14ac:dyDescent="0.3">
      <c r="A245" s="25">
        <v>45145</v>
      </c>
      <c r="B245" s="32">
        <v>4461545</v>
      </c>
      <c r="C245" s="32">
        <f t="shared" si="11"/>
        <v>1330349.8999999999</v>
      </c>
      <c r="D245" s="33">
        <f t="shared" si="15"/>
        <v>5791894.9000000004</v>
      </c>
      <c r="E245" s="32">
        <v>262.39999999999998</v>
      </c>
      <c r="F245" s="32">
        <v>17000.8</v>
      </c>
      <c r="G245" s="35"/>
      <c r="H245" s="36"/>
    </row>
    <row r="246" spans="1:8" s="3" customFormat="1" ht="20.25" x14ac:dyDescent="0.3">
      <c r="A246" s="25">
        <v>45146</v>
      </c>
      <c r="B246" s="32">
        <v>4461545</v>
      </c>
      <c r="C246" s="32">
        <f t="shared" si="18"/>
        <v>1313611.4999999998</v>
      </c>
      <c r="D246" s="33">
        <f t="shared" si="15"/>
        <v>5775156.5</v>
      </c>
      <c r="E246" s="32">
        <v>0</v>
      </c>
      <c r="F246" s="32">
        <v>276.10000000000002</v>
      </c>
      <c r="G246" s="35"/>
      <c r="H246" s="36"/>
    </row>
    <row r="247" spans="1:8" s="3" customFormat="1" ht="20.25" x14ac:dyDescent="0.3">
      <c r="A247" s="25">
        <v>45147</v>
      </c>
      <c r="B247" s="32">
        <v>4461545</v>
      </c>
      <c r="C247" s="32">
        <f t="shared" si="11"/>
        <v>1313335.3999999997</v>
      </c>
      <c r="D247" s="33">
        <f t="shared" si="15"/>
        <v>5774880.3999999994</v>
      </c>
      <c r="E247" s="32">
        <v>4007.5000000000005</v>
      </c>
      <c r="F247" s="32">
        <v>116.79999999999995</v>
      </c>
      <c r="G247" s="35"/>
      <c r="H247" s="36"/>
    </row>
    <row r="248" spans="1:8" s="3" customFormat="1" ht="20.25" x14ac:dyDescent="0.3">
      <c r="A248" s="25">
        <v>45148</v>
      </c>
      <c r="B248" s="32">
        <v>4461545</v>
      </c>
      <c r="C248" s="32">
        <f t="shared" si="11"/>
        <v>1317226.0999999996</v>
      </c>
      <c r="D248" s="33">
        <f t="shared" si="15"/>
        <v>5778771.0999999996</v>
      </c>
      <c r="E248" s="32">
        <v>24047</v>
      </c>
      <c r="F248" s="32">
        <v>47.799999999999955</v>
      </c>
      <c r="G248" s="35"/>
      <c r="H248" s="36"/>
    </row>
    <row r="249" spans="1:8" s="3" customFormat="1" ht="20.25" x14ac:dyDescent="0.3">
      <c r="A249" s="25">
        <v>45149</v>
      </c>
      <c r="B249" s="32">
        <v>4461545</v>
      </c>
      <c r="C249" s="32">
        <f t="shared" si="11"/>
        <v>1341225.2999999996</v>
      </c>
      <c r="D249" s="33">
        <f t="shared" si="15"/>
        <v>5802770.2999999998</v>
      </c>
      <c r="E249" s="32">
        <v>73.900000000000006</v>
      </c>
      <c r="F249" s="32">
        <v>229.29999999999998</v>
      </c>
      <c r="G249" s="35"/>
      <c r="H249" s="36"/>
    </row>
    <row r="250" spans="1:8" s="3" customFormat="1" ht="20.25" x14ac:dyDescent="0.3">
      <c r="A250" s="25">
        <v>45150</v>
      </c>
      <c r="B250" s="32">
        <v>4461545</v>
      </c>
      <c r="C250" s="32">
        <f t="shared" si="18"/>
        <v>1341069.8999999994</v>
      </c>
      <c r="D250" s="33">
        <f t="shared" si="15"/>
        <v>5802614.8999999994</v>
      </c>
      <c r="E250" s="32">
        <v>34343.199999999997</v>
      </c>
      <c r="F250" s="32">
        <v>37.100000000000023</v>
      </c>
      <c r="G250" s="35"/>
      <c r="H250" s="36"/>
    </row>
    <row r="251" spans="1:8" s="3" customFormat="1" ht="20.25" x14ac:dyDescent="0.3">
      <c r="A251" s="25">
        <v>45151</v>
      </c>
      <c r="B251" s="32">
        <v>4461545</v>
      </c>
      <c r="C251" s="32">
        <f t="shared" si="11"/>
        <v>1375375.9999999993</v>
      </c>
      <c r="D251" s="33">
        <f t="shared" si="15"/>
        <v>5836920.9999999991</v>
      </c>
      <c r="E251" s="32">
        <v>0</v>
      </c>
      <c r="F251" s="32">
        <v>333.6</v>
      </c>
      <c r="G251" s="35"/>
      <c r="H251" s="36"/>
    </row>
    <row r="252" spans="1:8" s="3" customFormat="1" ht="20.25" x14ac:dyDescent="0.3">
      <c r="A252" s="25">
        <v>45152</v>
      </c>
      <c r="B252" s="32">
        <v>4461545</v>
      </c>
      <c r="C252" s="32">
        <f t="shared" si="11"/>
        <v>1375042.3999999992</v>
      </c>
      <c r="D252" s="33">
        <f t="shared" si="15"/>
        <v>5836587.3999999994</v>
      </c>
      <c r="E252" s="32">
        <v>72.7</v>
      </c>
      <c r="F252" s="32">
        <v>42568.2</v>
      </c>
      <c r="G252" s="35"/>
      <c r="H252" s="36"/>
    </row>
    <row r="253" spans="1:8" s="3" customFormat="1" ht="20.25" x14ac:dyDescent="0.3">
      <c r="A253" s="25">
        <v>45153</v>
      </c>
      <c r="B253" s="32">
        <v>4461545</v>
      </c>
      <c r="C253" s="32">
        <f t="shared" si="11"/>
        <v>1332546.8999999992</v>
      </c>
      <c r="D253" s="33">
        <f t="shared" si="15"/>
        <v>5794091.8999999994</v>
      </c>
      <c r="E253" s="32">
        <v>83.8</v>
      </c>
      <c r="F253" s="32">
        <v>50490.9</v>
      </c>
      <c r="G253" s="35"/>
      <c r="H253" s="36"/>
    </row>
    <row r="254" spans="1:8" s="3" customFormat="1" ht="20.25" x14ac:dyDescent="0.3">
      <c r="A254" s="25">
        <v>45154</v>
      </c>
      <c r="B254" s="32">
        <v>4461545</v>
      </c>
      <c r="C254" s="32">
        <f t="shared" si="18"/>
        <v>1282139.7999999993</v>
      </c>
      <c r="D254" s="33">
        <f t="shared" si="15"/>
        <v>5743684.7999999989</v>
      </c>
      <c r="E254" s="32">
        <v>0</v>
      </c>
      <c r="F254" s="32">
        <v>523.5</v>
      </c>
      <c r="G254" s="35"/>
      <c r="H254" s="36"/>
    </row>
    <row r="255" spans="1:8" s="3" customFormat="1" ht="20.25" x14ac:dyDescent="0.3">
      <c r="A255" s="25">
        <v>45155</v>
      </c>
      <c r="B255" s="32">
        <v>4461545</v>
      </c>
      <c r="C255" s="32">
        <f t="shared" si="11"/>
        <v>1281616.2999999993</v>
      </c>
      <c r="D255" s="33">
        <f t="shared" si="15"/>
        <v>5743161.2999999989</v>
      </c>
      <c r="E255" s="32">
        <v>36966.1</v>
      </c>
      <c r="F255" s="32">
        <v>56.299999999999955</v>
      </c>
      <c r="G255" s="35"/>
      <c r="H255" s="36"/>
    </row>
    <row r="256" spans="1:8" s="3" customFormat="1" ht="20.25" x14ac:dyDescent="0.3">
      <c r="A256" s="25">
        <v>45156</v>
      </c>
      <c r="B256" s="32">
        <v>4461545</v>
      </c>
      <c r="C256" s="32">
        <f t="shared" si="11"/>
        <v>1318526.0999999994</v>
      </c>
      <c r="D256" s="33">
        <f t="shared" si="15"/>
        <v>5780071.0999999996</v>
      </c>
      <c r="E256" s="32">
        <v>35431.4</v>
      </c>
      <c r="F256" s="32">
        <v>17.399999999999977</v>
      </c>
      <c r="G256" s="35"/>
      <c r="H256" s="36"/>
    </row>
    <row r="257" spans="1:8" s="3" customFormat="1" ht="20.25" x14ac:dyDescent="0.3">
      <c r="A257" s="25">
        <v>45157</v>
      </c>
      <c r="B257" s="32">
        <v>4461545</v>
      </c>
      <c r="C257" s="32">
        <f t="shared" si="11"/>
        <v>1353940.0999999994</v>
      </c>
      <c r="D257" s="33">
        <f t="shared" si="15"/>
        <v>5815485.0999999996</v>
      </c>
      <c r="E257" s="32">
        <v>19855.400000000001</v>
      </c>
      <c r="F257" s="32">
        <v>53.199999999999932</v>
      </c>
      <c r="G257" s="35"/>
      <c r="H257" s="36"/>
    </row>
    <row r="258" spans="1:8" s="3" customFormat="1" ht="20.25" x14ac:dyDescent="0.3">
      <c r="A258" s="25">
        <v>45158</v>
      </c>
      <c r="B258" s="32">
        <v>4461545</v>
      </c>
      <c r="C258" s="32">
        <f t="shared" si="18"/>
        <v>1373742.2999999993</v>
      </c>
      <c r="D258" s="33">
        <f t="shared" si="15"/>
        <v>5835287.2999999989</v>
      </c>
      <c r="E258" s="32">
        <v>8109.9999999999991</v>
      </c>
      <c r="F258" s="32">
        <v>541.90000000000009</v>
      </c>
      <c r="G258" s="35"/>
      <c r="H258" s="36"/>
    </row>
    <row r="259" spans="1:8" s="3" customFormat="1" ht="20.25" x14ac:dyDescent="0.3">
      <c r="A259" s="25">
        <v>45159</v>
      </c>
      <c r="B259" s="32">
        <v>4461545</v>
      </c>
      <c r="C259" s="32">
        <f t="shared" si="11"/>
        <v>1381310.3999999994</v>
      </c>
      <c r="D259" s="33">
        <f t="shared" si="15"/>
        <v>5842855.3999999994</v>
      </c>
      <c r="E259" s="32">
        <v>18564</v>
      </c>
      <c r="F259" s="32">
        <v>623.20000000000005</v>
      </c>
      <c r="G259" s="35"/>
      <c r="H259" s="36"/>
    </row>
    <row r="260" spans="1:8" s="3" customFormat="1" ht="20.25" x14ac:dyDescent="0.3">
      <c r="A260" s="25">
        <v>45160</v>
      </c>
      <c r="B260" s="32">
        <v>4461545</v>
      </c>
      <c r="C260" s="32">
        <f t="shared" si="11"/>
        <v>1399251.1999999995</v>
      </c>
      <c r="D260" s="33">
        <f t="shared" si="15"/>
        <v>5860796.1999999993</v>
      </c>
      <c r="E260" s="32">
        <v>44552</v>
      </c>
      <c r="F260" s="32">
        <v>1.3000000000000682</v>
      </c>
      <c r="G260" s="35"/>
      <c r="H260" s="36"/>
    </row>
    <row r="261" spans="1:8" s="3" customFormat="1" ht="20.25" x14ac:dyDescent="0.3">
      <c r="A261" s="25">
        <v>45161</v>
      </c>
      <c r="B261" s="32">
        <v>4461545</v>
      </c>
      <c r="C261" s="32">
        <f t="shared" si="11"/>
        <v>1443801.8999999994</v>
      </c>
      <c r="D261" s="33">
        <f t="shared" si="15"/>
        <v>5905346.8999999994</v>
      </c>
      <c r="E261" s="32">
        <v>16139.4</v>
      </c>
      <c r="F261" s="32">
        <v>3101.8</v>
      </c>
      <c r="G261" s="35"/>
      <c r="H261" s="36"/>
    </row>
    <row r="262" spans="1:8" s="3" customFormat="1" ht="20.25" x14ac:dyDescent="0.3">
      <c r="A262" s="25">
        <v>45162</v>
      </c>
      <c r="B262" s="32">
        <v>4461545</v>
      </c>
      <c r="C262" s="32">
        <f t="shared" si="18"/>
        <v>1456839.4999999993</v>
      </c>
      <c r="D262" s="33">
        <f t="shared" si="15"/>
        <v>5918384.4999999991</v>
      </c>
      <c r="E262" s="32">
        <v>0</v>
      </c>
      <c r="F262" s="32">
        <v>327.9</v>
      </c>
      <c r="G262" s="35"/>
      <c r="H262" s="36"/>
    </row>
    <row r="263" spans="1:8" s="3" customFormat="1" ht="20.25" x14ac:dyDescent="0.3">
      <c r="A263" s="25">
        <v>45163</v>
      </c>
      <c r="B263" s="32">
        <v>4461545</v>
      </c>
      <c r="C263" s="32">
        <f t="shared" si="11"/>
        <v>1456511.5999999994</v>
      </c>
      <c r="D263" s="33">
        <f t="shared" si="15"/>
        <v>5918056.5999999996</v>
      </c>
      <c r="E263" s="32">
        <v>20462.900000000001</v>
      </c>
      <c r="F263" s="32">
        <v>0.5</v>
      </c>
      <c r="G263" s="35"/>
      <c r="H263" s="36"/>
    </row>
    <row r="264" spans="1:8" s="3" customFormat="1" ht="20.25" x14ac:dyDescent="0.3">
      <c r="A264" s="25">
        <v>45164</v>
      </c>
      <c r="B264" s="32">
        <v>4461545</v>
      </c>
      <c r="C264" s="32">
        <f t="shared" si="11"/>
        <v>1476973.9999999993</v>
      </c>
      <c r="D264" s="33">
        <f t="shared" si="15"/>
        <v>5938518.9999999991</v>
      </c>
      <c r="E264" s="32">
        <v>25623.5</v>
      </c>
      <c r="F264" s="32">
        <v>0</v>
      </c>
      <c r="G264" s="35"/>
      <c r="H264" s="36"/>
    </row>
    <row r="265" spans="1:8" s="3" customFormat="1" ht="20.25" x14ac:dyDescent="0.3">
      <c r="A265" s="25">
        <v>45165</v>
      </c>
      <c r="B265" s="32">
        <v>4461545</v>
      </c>
      <c r="C265" s="32">
        <f t="shared" si="11"/>
        <v>1502597.4999999993</v>
      </c>
      <c r="D265" s="33">
        <f t="shared" si="15"/>
        <v>5964142.4999999991</v>
      </c>
      <c r="E265" s="32">
        <v>7375.7999999999993</v>
      </c>
      <c r="F265" s="32">
        <v>316.29999999999995</v>
      </c>
      <c r="G265" s="35"/>
      <c r="H265" s="36"/>
    </row>
    <row r="266" spans="1:8" s="3" customFormat="1" ht="20.25" x14ac:dyDescent="0.3">
      <c r="A266" s="25">
        <v>45166</v>
      </c>
      <c r="B266" s="32">
        <v>4461545</v>
      </c>
      <c r="C266" s="32">
        <f t="shared" si="18"/>
        <v>1509656.9999999993</v>
      </c>
      <c r="D266" s="33">
        <f t="shared" si="15"/>
        <v>5971201.9999999991</v>
      </c>
      <c r="E266" s="32">
        <v>409.9</v>
      </c>
      <c r="F266" s="32">
        <v>45154</v>
      </c>
      <c r="G266" s="35"/>
      <c r="H266" s="36"/>
    </row>
    <row r="267" spans="1:8" s="3" customFormat="1" ht="20.25" x14ac:dyDescent="0.3">
      <c r="A267" s="25">
        <v>45167</v>
      </c>
      <c r="B267" s="32">
        <v>4461545</v>
      </c>
      <c r="C267" s="32">
        <f t="shared" si="11"/>
        <v>1464912.8999999992</v>
      </c>
      <c r="D267" s="33">
        <f t="shared" si="15"/>
        <v>5926457.8999999994</v>
      </c>
      <c r="E267" s="32">
        <v>132.60000000000002</v>
      </c>
      <c r="F267" s="32">
        <v>467.90000000000003</v>
      </c>
      <c r="G267" s="35"/>
      <c r="H267" s="36"/>
    </row>
    <row r="268" spans="1:8" s="3" customFormat="1" ht="20.25" x14ac:dyDescent="0.3">
      <c r="A268" s="25">
        <v>45168</v>
      </c>
      <c r="B268" s="32">
        <v>4461545</v>
      </c>
      <c r="C268" s="32">
        <f t="shared" si="11"/>
        <v>1464577.5999999994</v>
      </c>
      <c r="D268" s="33">
        <f t="shared" si="15"/>
        <v>5926122.5999999996</v>
      </c>
      <c r="E268" s="32">
        <v>14395.8</v>
      </c>
      <c r="F268" s="32">
        <v>505.70000000000005</v>
      </c>
      <c r="G268" s="35"/>
      <c r="H268" s="36"/>
    </row>
    <row r="269" spans="1:8" s="3" customFormat="1" ht="20.25" x14ac:dyDescent="0.3">
      <c r="A269" s="25">
        <v>45169</v>
      </c>
      <c r="B269" s="32">
        <v>4461545</v>
      </c>
      <c r="C269" s="32">
        <f t="shared" si="11"/>
        <v>1478467.6999999995</v>
      </c>
      <c r="D269" s="33">
        <f t="shared" si="15"/>
        <v>5940012.6999999993</v>
      </c>
      <c r="E269" s="32">
        <v>974.2</v>
      </c>
      <c r="F269" s="32">
        <v>1397.4</v>
      </c>
      <c r="G269" s="42">
        <v>4837.6000000000004</v>
      </c>
      <c r="H269" s="37" t="s">
        <v>57</v>
      </c>
    </row>
    <row r="270" spans="1:8" s="3" customFormat="1" ht="20.25" x14ac:dyDescent="0.3">
      <c r="A270" s="25">
        <v>45170</v>
      </c>
      <c r="B270" s="32">
        <v>4461545</v>
      </c>
      <c r="C270" s="32">
        <f t="shared" si="18"/>
        <v>1473206.8999999994</v>
      </c>
      <c r="D270" s="33">
        <f t="shared" si="15"/>
        <v>5934751.8999999994</v>
      </c>
      <c r="E270" s="32">
        <v>0</v>
      </c>
      <c r="F270" s="32">
        <v>431.8</v>
      </c>
      <c r="G270" s="35"/>
      <c r="H270" s="36"/>
    </row>
    <row r="271" spans="1:8" s="3" customFormat="1" ht="20.25" x14ac:dyDescent="0.3">
      <c r="A271" s="25">
        <v>45171</v>
      </c>
      <c r="B271" s="32">
        <v>4461545</v>
      </c>
      <c r="C271" s="32">
        <f t="shared" si="11"/>
        <v>1472775.0999999994</v>
      </c>
      <c r="D271" s="33">
        <f t="shared" si="15"/>
        <v>5934320.0999999996</v>
      </c>
      <c r="E271" s="32">
        <v>0</v>
      </c>
      <c r="F271" s="32">
        <v>279.7</v>
      </c>
      <c r="G271" s="35"/>
      <c r="H271" s="36"/>
    </row>
    <row r="272" spans="1:8" s="3" customFormat="1" ht="20.25" x14ac:dyDescent="0.3">
      <c r="A272" s="25">
        <v>45172</v>
      </c>
      <c r="B272" s="32">
        <v>4461545</v>
      </c>
      <c r="C272" s="32">
        <f t="shared" si="11"/>
        <v>1472495.3999999994</v>
      </c>
      <c r="D272" s="33">
        <f t="shared" si="15"/>
        <v>5934040.3999999994</v>
      </c>
      <c r="E272" s="32">
        <v>90.699999999999989</v>
      </c>
      <c r="F272" s="32">
        <v>307.3</v>
      </c>
      <c r="G272" s="35"/>
      <c r="H272" s="36"/>
    </row>
    <row r="273" spans="1:8" s="3" customFormat="1" ht="20.25" x14ac:dyDescent="0.3">
      <c r="A273" s="25">
        <v>45173</v>
      </c>
      <c r="B273" s="32">
        <v>4461545</v>
      </c>
      <c r="C273" s="32">
        <f t="shared" si="11"/>
        <v>1472278.7999999993</v>
      </c>
      <c r="D273" s="33">
        <f t="shared" si="15"/>
        <v>5933823.7999999989</v>
      </c>
      <c r="E273" s="32">
        <v>0</v>
      </c>
      <c r="F273" s="32">
        <v>411.7</v>
      </c>
      <c r="G273" s="35"/>
      <c r="H273" s="36"/>
    </row>
    <row r="274" spans="1:8" s="3" customFormat="1" ht="20.25" x14ac:dyDescent="0.3">
      <c r="A274" s="25">
        <v>45174</v>
      </c>
      <c r="B274" s="32">
        <v>4461545</v>
      </c>
      <c r="C274" s="32">
        <f t="shared" ref="C274:C298" si="19">C273+E273-F273-G273</f>
        <v>1471867.0999999994</v>
      </c>
      <c r="D274" s="33">
        <f t="shared" si="15"/>
        <v>5933412.0999999996</v>
      </c>
      <c r="E274" s="32">
        <v>0</v>
      </c>
      <c r="F274" s="32">
        <v>474.8</v>
      </c>
      <c r="G274" s="35"/>
      <c r="H274" s="36"/>
    </row>
    <row r="275" spans="1:8" s="3" customFormat="1" ht="20.25" x14ac:dyDescent="0.3">
      <c r="A275" s="25">
        <v>45175</v>
      </c>
      <c r="B275" s="32">
        <v>4461545</v>
      </c>
      <c r="C275" s="32">
        <f t="shared" si="11"/>
        <v>1471392.2999999993</v>
      </c>
      <c r="D275" s="33">
        <f t="shared" si="15"/>
        <v>5932937.2999999989</v>
      </c>
      <c r="E275" s="32">
        <v>0</v>
      </c>
      <c r="F275" s="32">
        <v>490.3</v>
      </c>
      <c r="G275" s="35"/>
      <c r="H275" s="36"/>
    </row>
    <row r="276" spans="1:8" s="3" customFormat="1" ht="20.25" x14ac:dyDescent="0.3">
      <c r="A276" s="25">
        <v>45176</v>
      </c>
      <c r="B276" s="32">
        <v>4461545</v>
      </c>
      <c r="C276" s="32">
        <f t="shared" si="11"/>
        <v>1470901.9999999993</v>
      </c>
      <c r="D276" s="33">
        <f t="shared" si="15"/>
        <v>5932446.9999999991</v>
      </c>
      <c r="E276" s="32">
        <v>142.5</v>
      </c>
      <c r="F276" s="32">
        <v>1425.9</v>
      </c>
      <c r="G276" s="35"/>
      <c r="H276" s="36"/>
    </row>
    <row r="277" spans="1:8" s="3" customFormat="1" ht="20.25" x14ac:dyDescent="0.3">
      <c r="A277" s="25">
        <v>45177</v>
      </c>
      <c r="B277" s="32">
        <v>4461545</v>
      </c>
      <c r="C277" s="32">
        <f t="shared" si="11"/>
        <v>1469618.5999999994</v>
      </c>
      <c r="D277" s="33">
        <f t="shared" si="15"/>
        <v>5931163.5999999996</v>
      </c>
      <c r="E277" s="32">
        <v>0</v>
      </c>
      <c r="F277" s="32">
        <v>597.70000000000005</v>
      </c>
      <c r="G277" s="35"/>
      <c r="H277" s="36"/>
    </row>
    <row r="278" spans="1:8" s="3" customFormat="1" ht="20.25" x14ac:dyDescent="0.3">
      <c r="A278" s="25">
        <v>45178</v>
      </c>
      <c r="B278" s="32">
        <v>4461545</v>
      </c>
      <c r="C278" s="32">
        <f t="shared" si="19"/>
        <v>1469020.8999999994</v>
      </c>
      <c r="D278" s="33">
        <f t="shared" si="15"/>
        <v>5930565.8999999994</v>
      </c>
      <c r="E278" s="32">
        <v>93.200000000000017</v>
      </c>
      <c r="F278" s="32">
        <v>683.4</v>
      </c>
      <c r="G278" s="35"/>
      <c r="H278" s="36"/>
    </row>
    <row r="279" spans="1:8" s="3" customFormat="1" ht="20.25" x14ac:dyDescent="0.3">
      <c r="A279" s="25">
        <v>45179</v>
      </c>
      <c r="B279" s="32">
        <v>4461545</v>
      </c>
      <c r="C279" s="32">
        <f t="shared" si="11"/>
        <v>1468430.6999999995</v>
      </c>
      <c r="D279" s="33">
        <f t="shared" si="15"/>
        <v>5929975.6999999993</v>
      </c>
      <c r="E279" s="32">
        <v>166.1</v>
      </c>
      <c r="F279" s="32">
        <v>765.1</v>
      </c>
      <c r="G279" s="35"/>
      <c r="H279" s="36"/>
    </row>
    <row r="280" spans="1:8" s="3" customFormat="1" ht="20.25" x14ac:dyDescent="0.3">
      <c r="A280" s="25">
        <v>45180</v>
      </c>
      <c r="B280" s="32">
        <v>4461545</v>
      </c>
      <c r="C280" s="32">
        <f t="shared" si="11"/>
        <v>1467831.6999999995</v>
      </c>
      <c r="D280" s="33">
        <f t="shared" si="15"/>
        <v>5929376.6999999993</v>
      </c>
      <c r="E280" s="32">
        <v>26.800000000000011</v>
      </c>
      <c r="F280" s="32">
        <v>575.59999999999991</v>
      </c>
      <c r="G280" s="35"/>
      <c r="H280" s="36"/>
    </row>
    <row r="281" spans="1:8" s="3" customFormat="1" ht="20.25" x14ac:dyDescent="0.3">
      <c r="A281" s="25">
        <v>45181</v>
      </c>
      <c r="B281" s="32">
        <v>4461545</v>
      </c>
      <c r="C281" s="32">
        <f t="shared" si="11"/>
        <v>1467282.8999999994</v>
      </c>
      <c r="D281" s="33">
        <f t="shared" si="15"/>
        <v>5928827.8999999994</v>
      </c>
      <c r="E281" s="32">
        <v>244.6</v>
      </c>
      <c r="F281" s="32">
        <v>1209.4000000000001</v>
      </c>
      <c r="G281" s="35"/>
      <c r="H281" s="36"/>
    </row>
    <row r="282" spans="1:8" s="3" customFormat="1" ht="20.25" x14ac:dyDescent="0.3">
      <c r="A282" s="25">
        <v>45182</v>
      </c>
      <c r="B282" s="32">
        <v>4461545</v>
      </c>
      <c r="C282" s="32">
        <f t="shared" si="19"/>
        <v>1466318.0999999996</v>
      </c>
      <c r="D282" s="33">
        <f t="shared" si="15"/>
        <v>5927863.0999999996</v>
      </c>
      <c r="E282" s="32">
        <v>0</v>
      </c>
      <c r="F282" s="32">
        <v>423.5</v>
      </c>
      <c r="G282" s="35"/>
      <c r="H282" s="36"/>
    </row>
    <row r="283" spans="1:8" s="3" customFormat="1" ht="20.25" x14ac:dyDescent="0.3">
      <c r="A283" s="25">
        <v>45183</v>
      </c>
      <c r="B283" s="32">
        <v>4461545</v>
      </c>
      <c r="C283" s="32">
        <f t="shared" si="11"/>
        <v>1465894.5999999996</v>
      </c>
      <c r="D283" s="33">
        <f t="shared" si="15"/>
        <v>5927439.5999999996</v>
      </c>
      <c r="E283" s="32">
        <v>351.29999999999995</v>
      </c>
      <c r="F283" s="32">
        <v>1466.4</v>
      </c>
      <c r="G283" s="35"/>
      <c r="H283" s="36"/>
    </row>
    <row r="284" spans="1:8" s="3" customFormat="1" ht="20.25" x14ac:dyDescent="0.3">
      <c r="A284" s="25">
        <v>45184</v>
      </c>
      <c r="B284" s="32">
        <v>4461545</v>
      </c>
      <c r="C284" s="32">
        <f t="shared" si="11"/>
        <v>1464779.4999999998</v>
      </c>
      <c r="D284" s="33">
        <f t="shared" si="15"/>
        <v>5926324.5</v>
      </c>
      <c r="E284" s="32">
        <v>0</v>
      </c>
      <c r="F284" s="32">
        <v>415.69999999999993</v>
      </c>
      <c r="G284" s="35"/>
      <c r="H284" s="36"/>
    </row>
    <row r="285" spans="1:8" s="3" customFormat="1" ht="20.25" x14ac:dyDescent="0.3">
      <c r="A285" s="25">
        <v>45185</v>
      </c>
      <c r="B285" s="32">
        <v>4461545</v>
      </c>
      <c r="C285" s="32">
        <f t="shared" ref="C285:C297" si="20">C284+E284-F284</f>
        <v>1464363.7999999998</v>
      </c>
      <c r="D285" s="33">
        <f t="shared" si="15"/>
        <v>5925908.7999999998</v>
      </c>
      <c r="E285" s="32">
        <v>0</v>
      </c>
      <c r="F285" s="32">
        <v>387.50000000000011</v>
      </c>
      <c r="G285" s="35"/>
      <c r="H285" s="36"/>
    </row>
    <row r="286" spans="1:8" s="3" customFormat="1" ht="20.25" x14ac:dyDescent="0.3">
      <c r="A286" s="25">
        <v>45186</v>
      </c>
      <c r="B286" s="32">
        <v>4461545</v>
      </c>
      <c r="C286" s="32">
        <f t="shared" si="19"/>
        <v>1463976.2999999998</v>
      </c>
      <c r="D286" s="33">
        <f t="shared" si="15"/>
        <v>5925521.2999999998</v>
      </c>
      <c r="E286" s="32">
        <v>0</v>
      </c>
      <c r="F286" s="32">
        <v>384.40000000000009</v>
      </c>
      <c r="G286" s="35"/>
      <c r="H286" s="36"/>
    </row>
    <row r="287" spans="1:8" s="3" customFormat="1" ht="20.25" x14ac:dyDescent="0.3">
      <c r="A287" s="25">
        <v>45187</v>
      </c>
      <c r="B287" s="32">
        <v>4461545</v>
      </c>
      <c r="C287" s="32">
        <f t="shared" si="20"/>
        <v>1463591.9</v>
      </c>
      <c r="D287" s="33">
        <f t="shared" si="15"/>
        <v>5925136.9000000004</v>
      </c>
      <c r="E287" s="32">
        <v>164.89999999999986</v>
      </c>
      <c r="F287" s="32">
        <v>78.299999999999955</v>
      </c>
      <c r="G287" s="35"/>
      <c r="H287" s="36"/>
    </row>
    <row r="288" spans="1:8" s="3" customFormat="1" ht="20.25" x14ac:dyDescent="0.3">
      <c r="A288" s="25">
        <v>45188</v>
      </c>
      <c r="B288" s="32">
        <v>4461545</v>
      </c>
      <c r="C288" s="32">
        <f t="shared" si="20"/>
        <v>1463678.4999999998</v>
      </c>
      <c r="D288" s="33">
        <f t="shared" si="15"/>
        <v>5925223.5</v>
      </c>
      <c r="E288" s="32">
        <v>837.20000000000027</v>
      </c>
      <c r="F288" s="32">
        <v>66.600000000000136</v>
      </c>
      <c r="G288" s="35"/>
      <c r="H288" s="36"/>
    </row>
    <row r="289" spans="1:8" s="3" customFormat="1" ht="20.25" x14ac:dyDescent="0.3">
      <c r="A289" s="25">
        <v>45189</v>
      </c>
      <c r="B289" s="32">
        <v>4461545</v>
      </c>
      <c r="C289" s="32">
        <f t="shared" si="20"/>
        <v>1464449.0999999996</v>
      </c>
      <c r="D289" s="33">
        <f t="shared" si="15"/>
        <v>5925994.0999999996</v>
      </c>
      <c r="E289" s="32">
        <v>243.00000000000003</v>
      </c>
      <c r="F289" s="32">
        <v>1801.9</v>
      </c>
      <c r="G289" s="35"/>
      <c r="H289" s="36"/>
    </row>
    <row r="290" spans="1:8" s="3" customFormat="1" ht="20.25" x14ac:dyDescent="0.3">
      <c r="A290" s="25">
        <v>45190</v>
      </c>
      <c r="B290" s="32">
        <v>4461545</v>
      </c>
      <c r="C290" s="32">
        <f t="shared" si="19"/>
        <v>1462890.1999999997</v>
      </c>
      <c r="D290" s="33">
        <f t="shared" si="15"/>
        <v>5924435.1999999993</v>
      </c>
      <c r="E290" s="32">
        <v>79.800000000000182</v>
      </c>
      <c r="F290" s="32">
        <v>79.200000000000045</v>
      </c>
      <c r="G290" s="35"/>
      <c r="H290" s="36"/>
    </row>
    <row r="291" spans="1:8" s="3" customFormat="1" ht="20.25" x14ac:dyDescent="0.3">
      <c r="A291" s="25">
        <v>45191</v>
      </c>
      <c r="B291" s="32">
        <v>4461545</v>
      </c>
      <c r="C291" s="32">
        <f t="shared" si="20"/>
        <v>1462890.7999999998</v>
      </c>
      <c r="D291" s="33">
        <f t="shared" si="15"/>
        <v>5924435.7999999998</v>
      </c>
      <c r="E291" s="32">
        <v>0</v>
      </c>
      <c r="F291" s="32">
        <v>662.4</v>
      </c>
      <c r="G291" s="35"/>
      <c r="H291" s="36"/>
    </row>
    <row r="292" spans="1:8" s="3" customFormat="1" ht="20.25" x14ac:dyDescent="0.3">
      <c r="A292" s="25">
        <v>45192</v>
      </c>
      <c r="B292" s="32">
        <v>4461545</v>
      </c>
      <c r="C292" s="32">
        <f t="shared" si="20"/>
        <v>1462228.4</v>
      </c>
      <c r="D292" s="33">
        <f t="shared" si="15"/>
        <v>5923773.4000000004</v>
      </c>
      <c r="E292" s="32">
        <v>0</v>
      </c>
      <c r="F292" s="32">
        <v>629.79999999999995</v>
      </c>
      <c r="G292" s="35"/>
      <c r="H292" s="36"/>
    </row>
    <row r="293" spans="1:8" s="3" customFormat="1" ht="20.25" x14ac:dyDescent="0.3">
      <c r="A293" s="25">
        <v>45193</v>
      </c>
      <c r="B293" s="32">
        <v>4461545</v>
      </c>
      <c r="C293" s="32">
        <f t="shared" si="20"/>
        <v>1461598.5999999999</v>
      </c>
      <c r="D293" s="33">
        <f t="shared" si="15"/>
        <v>5923143.5999999996</v>
      </c>
      <c r="E293" s="32">
        <v>0</v>
      </c>
      <c r="F293" s="32">
        <v>652.09999999999991</v>
      </c>
      <c r="G293" s="35"/>
      <c r="H293" s="36"/>
    </row>
    <row r="294" spans="1:8" s="3" customFormat="1" ht="20.25" x14ac:dyDescent="0.3">
      <c r="A294" s="25">
        <v>45194</v>
      </c>
      <c r="B294" s="32">
        <v>4461545</v>
      </c>
      <c r="C294" s="32">
        <f t="shared" si="19"/>
        <v>1460946.4999999998</v>
      </c>
      <c r="D294" s="33">
        <f t="shared" si="15"/>
        <v>5922491.5</v>
      </c>
      <c r="E294" s="32">
        <v>0</v>
      </c>
      <c r="F294" s="32">
        <v>447.6</v>
      </c>
      <c r="G294" s="35"/>
      <c r="H294" s="36"/>
    </row>
    <row r="295" spans="1:8" s="3" customFormat="1" ht="20.25" x14ac:dyDescent="0.3">
      <c r="A295" s="25">
        <v>45195</v>
      </c>
      <c r="B295" s="32">
        <v>4461545</v>
      </c>
      <c r="C295" s="32">
        <f t="shared" si="20"/>
        <v>1460498.8999999997</v>
      </c>
      <c r="D295" s="33">
        <f t="shared" ref="D295:D298" si="21">B295+C295</f>
        <v>5922043.8999999994</v>
      </c>
      <c r="E295" s="32">
        <v>0</v>
      </c>
      <c r="F295" s="32">
        <v>380.69999999999993</v>
      </c>
      <c r="G295" s="35"/>
      <c r="H295" s="36"/>
    </row>
    <row r="296" spans="1:8" s="3" customFormat="1" ht="20.25" x14ac:dyDescent="0.3">
      <c r="A296" s="25">
        <v>45196</v>
      </c>
      <c r="B296" s="32">
        <v>4461545</v>
      </c>
      <c r="C296" s="32">
        <f t="shared" si="20"/>
        <v>1460118.1999999997</v>
      </c>
      <c r="D296" s="33">
        <f t="shared" si="21"/>
        <v>5921663.1999999993</v>
      </c>
      <c r="E296" s="32">
        <v>0</v>
      </c>
      <c r="F296" s="32">
        <v>403.10000000000014</v>
      </c>
      <c r="G296" s="35"/>
      <c r="H296" s="36"/>
    </row>
    <row r="297" spans="1:8" s="3" customFormat="1" ht="20.25" x14ac:dyDescent="0.3">
      <c r="A297" s="25">
        <v>45197</v>
      </c>
      <c r="B297" s="32">
        <v>4461545</v>
      </c>
      <c r="C297" s="32">
        <f t="shared" si="20"/>
        <v>1459715.0999999996</v>
      </c>
      <c r="D297" s="33">
        <f t="shared" si="21"/>
        <v>5921260.0999999996</v>
      </c>
      <c r="E297" s="32">
        <v>389.5</v>
      </c>
      <c r="F297" s="32">
        <v>1484.1999999999998</v>
      </c>
      <c r="G297" s="35"/>
      <c r="H297" s="36"/>
    </row>
    <row r="298" spans="1:8" s="3" customFormat="1" ht="20.25" x14ac:dyDescent="0.3">
      <c r="A298" s="25">
        <v>45198</v>
      </c>
      <c r="B298" s="32">
        <v>4461545</v>
      </c>
      <c r="C298" s="32">
        <f t="shared" si="19"/>
        <v>1458620.3999999997</v>
      </c>
      <c r="D298" s="33">
        <f t="shared" si="21"/>
        <v>5920165.3999999994</v>
      </c>
      <c r="E298" s="32">
        <v>0</v>
      </c>
      <c r="F298" s="32">
        <v>157.90000000000009</v>
      </c>
      <c r="G298" s="35"/>
      <c r="H298" s="36"/>
    </row>
    <row r="299" spans="1:8" s="3" customFormat="1" ht="20.25" x14ac:dyDescent="0.3">
      <c r="A299" s="25">
        <v>45199</v>
      </c>
      <c r="B299" s="32">
        <v>4461545</v>
      </c>
      <c r="C299" s="32">
        <f t="shared" ref="C299:C331" si="22">C298+E298-F298-G298</f>
        <v>1458462.4999999998</v>
      </c>
      <c r="D299" s="33">
        <f t="shared" ref="D299:D331" si="23">B299+C299</f>
        <v>5920007.5</v>
      </c>
      <c r="E299" s="32">
        <v>896.8</v>
      </c>
      <c r="F299" s="32">
        <v>23160.1</v>
      </c>
      <c r="G299" s="42">
        <v>165.5</v>
      </c>
      <c r="H299" s="37" t="s">
        <v>57</v>
      </c>
    </row>
    <row r="300" spans="1:8" s="3" customFormat="1" ht="20.25" x14ac:dyDescent="0.3">
      <c r="A300" s="25">
        <v>45200</v>
      </c>
      <c r="B300" s="32">
        <v>4461545</v>
      </c>
      <c r="C300" s="32">
        <f t="shared" si="22"/>
        <v>1436033.6999999997</v>
      </c>
      <c r="D300" s="33">
        <f t="shared" si="23"/>
        <v>5897578.6999999993</v>
      </c>
      <c r="E300" s="32">
        <v>844.8</v>
      </c>
      <c r="F300" s="32">
        <v>43529.3</v>
      </c>
      <c r="G300" s="35"/>
      <c r="H300" s="36"/>
    </row>
    <row r="301" spans="1:8" s="3" customFormat="1" ht="20.25" x14ac:dyDescent="0.3">
      <c r="A301" s="25">
        <v>45201</v>
      </c>
      <c r="B301" s="32">
        <v>4461545</v>
      </c>
      <c r="C301" s="32">
        <f t="shared" si="22"/>
        <v>1393349.1999999997</v>
      </c>
      <c r="D301" s="33">
        <f t="shared" si="23"/>
        <v>5854894.1999999993</v>
      </c>
      <c r="E301" s="32">
        <v>841.5</v>
      </c>
      <c r="F301" s="32">
        <v>14674.1</v>
      </c>
      <c r="G301" s="35"/>
      <c r="H301" s="36"/>
    </row>
    <row r="302" spans="1:8" s="3" customFormat="1" ht="20.25" x14ac:dyDescent="0.3">
      <c r="A302" s="25">
        <v>45202</v>
      </c>
      <c r="B302" s="32">
        <v>4461545</v>
      </c>
      <c r="C302" s="32">
        <f t="shared" si="22"/>
        <v>1379516.5999999996</v>
      </c>
      <c r="D302" s="33">
        <f t="shared" si="23"/>
        <v>5841061.5999999996</v>
      </c>
      <c r="E302" s="32">
        <v>202.1</v>
      </c>
      <c r="F302" s="32">
        <v>96200.8</v>
      </c>
      <c r="G302" s="35"/>
      <c r="H302" s="36"/>
    </row>
    <row r="303" spans="1:8" s="3" customFormat="1" ht="20.25" x14ac:dyDescent="0.3">
      <c r="A303" s="25">
        <v>45203</v>
      </c>
      <c r="B303" s="32">
        <v>4461545</v>
      </c>
      <c r="C303" s="32">
        <f t="shared" si="22"/>
        <v>1283517.8999999997</v>
      </c>
      <c r="D303" s="33">
        <f t="shared" si="23"/>
        <v>5745062.8999999994</v>
      </c>
      <c r="E303" s="32">
        <v>545.20000000000005</v>
      </c>
      <c r="F303" s="32">
        <v>31491.9</v>
      </c>
      <c r="G303" s="35"/>
      <c r="H303" s="36"/>
    </row>
    <row r="304" spans="1:8" s="3" customFormat="1" ht="20.25" x14ac:dyDescent="0.3">
      <c r="A304" s="25">
        <v>45204</v>
      </c>
      <c r="B304" s="32">
        <v>4461545</v>
      </c>
      <c r="C304" s="32">
        <f t="shared" si="22"/>
        <v>1252571.1999999997</v>
      </c>
      <c r="D304" s="33">
        <f t="shared" si="23"/>
        <v>5714116.1999999993</v>
      </c>
      <c r="E304" s="32">
        <v>259.89999999999998</v>
      </c>
      <c r="F304" s="32">
        <v>35862.400000000001</v>
      </c>
      <c r="G304" s="35"/>
      <c r="H304" s="36"/>
    </row>
    <row r="305" spans="1:8" s="3" customFormat="1" ht="20.25" x14ac:dyDescent="0.3">
      <c r="A305" s="25">
        <v>45205</v>
      </c>
      <c r="B305" s="32">
        <v>4461545</v>
      </c>
      <c r="C305" s="32">
        <f t="shared" si="22"/>
        <v>1216968.6999999997</v>
      </c>
      <c r="D305" s="33">
        <f t="shared" si="23"/>
        <v>5678513.6999999993</v>
      </c>
      <c r="E305" s="32">
        <v>14120.9</v>
      </c>
      <c r="F305" s="32">
        <v>173.20000000000005</v>
      </c>
      <c r="G305" s="35"/>
      <c r="H305" s="36"/>
    </row>
    <row r="306" spans="1:8" s="3" customFormat="1" ht="20.25" x14ac:dyDescent="0.3">
      <c r="A306" s="25">
        <v>45206</v>
      </c>
      <c r="B306" s="32">
        <v>4461545</v>
      </c>
      <c r="C306" s="32">
        <f t="shared" si="22"/>
        <v>1230916.3999999997</v>
      </c>
      <c r="D306" s="33">
        <f t="shared" si="23"/>
        <v>5692461.3999999994</v>
      </c>
      <c r="E306" s="32">
        <v>0</v>
      </c>
      <c r="F306" s="32">
        <v>466.99999999999989</v>
      </c>
      <c r="G306" s="35"/>
      <c r="H306" s="36"/>
    </row>
    <row r="307" spans="1:8" s="3" customFormat="1" ht="20.25" x14ac:dyDescent="0.3">
      <c r="A307" s="25">
        <v>45207</v>
      </c>
      <c r="B307" s="32">
        <v>4461545</v>
      </c>
      <c r="C307" s="32">
        <f t="shared" si="22"/>
        <v>1230449.3999999997</v>
      </c>
      <c r="D307" s="33">
        <f t="shared" si="23"/>
        <v>5691994.3999999994</v>
      </c>
      <c r="E307" s="32">
        <v>0</v>
      </c>
      <c r="F307" s="32">
        <v>425.59999999999991</v>
      </c>
      <c r="G307" s="35"/>
      <c r="H307" s="36"/>
    </row>
    <row r="308" spans="1:8" s="3" customFormat="1" ht="20.25" x14ac:dyDescent="0.3">
      <c r="A308" s="25">
        <v>45208</v>
      </c>
      <c r="B308" s="32">
        <v>4461545</v>
      </c>
      <c r="C308" s="32">
        <f t="shared" si="22"/>
        <v>1230023.7999999996</v>
      </c>
      <c r="D308" s="33">
        <f t="shared" si="23"/>
        <v>5691568.7999999998</v>
      </c>
      <c r="E308" s="32">
        <v>0</v>
      </c>
      <c r="F308" s="32">
        <v>428.1</v>
      </c>
      <c r="G308" s="35"/>
      <c r="H308" s="36"/>
    </row>
    <row r="309" spans="1:8" s="3" customFormat="1" ht="20.25" x14ac:dyDescent="0.3">
      <c r="A309" s="25">
        <v>45209</v>
      </c>
      <c r="B309" s="32">
        <v>4461545</v>
      </c>
      <c r="C309" s="32">
        <f t="shared" si="22"/>
        <v>1229595.6999999995</v>
      </c>
      <c r="D309" s="33">
        <f t="shared" si="23"/>
        <v>5691140.6999999993</v>
      </c>
      <c r="E309" s="32">
        <v>0</v>
      </c>
      <c r="F309" s="32">
        <v>405.40000000000009</v>
      </c>
      <c r="G309" s="35"/>
      <c r="H309" s="36"/>
    </row>
    <row r="310" spans="1:8" s="3" customFormat="1" ht="20.25" x14ac:dyDescent="0.3">
      <c r="A310" s="25">
        <v>45210</v>
      </c>
      <c r="B310" s="32">
        <v>4461545</v>
      </c>
      <c r="C310" s="32">
        <f t="shared" si="22"/>
        <v>1229190.2999999996</v>
      </c>
      <c r="D310" s="33">
        <f t="shared" si="23"/>
        <v>5690735.2999999998</v>
      </c>
      <c r="E310" s="32">
        <v>0</v>
      </c>
      <c r="F310" s="32">
        <v>210.39999999999998</v>
      </c>
      <c r="G310" s="35"/>
      <c r="H310" s="36"/>
    </row>
    <row r="311" spans="1:8" s="3" customFormat="1" ht="20.25" x14ac:dyDescent="0.3">
      <c r="A311" s="25">
        <v>45211</v>
      </c>
      <c r="B311" s="32">
        <v>4461545</v>
      </c>
      <c r="C311" s="32">
        <f t="shared" si="22"/>
        <v>1228979.8999999997</v>
      </c>
      <c r="D311" s="33">
        <f t="shared" si="23"/>
        <v>5690524.8999999994</v>
      </c>
      <c r="E311" s="32">
        <v>0</v>
      </c>
      <c r="F311" s="32">
        <v>170.5</v>
      </c>
      <c r="G311" s="35"/>
      <c r="H311" s="36"/>
    </row>
    <row r="312" spans="1:8" s="3" customFormat="1" ht="20.25" x14ac:dyDescent="0.3">
      <c r="A312" s="25">
        <v>45212</v>
      </c>
      <c r="B312" s="32">
        <v>4461545</v>
      </c>
      <c r="C312" s="32">
        <f t="shared" si="22"/>
        <v>1228809.3999999997</v>
      </c>
      <c r="D312" s="33">
        <f t="shared" si="23"/>
        <v>5690354.3999999994</v>
      </c>
      <c r="E312" s="32">
        <v>5690.7</v>
      </c>
      <c r="F312" s="32">
        <v>8.7999999999999545</v>
      </c>
      <c r="G312" s="35"/>
      <c r="H312" s="36"/>
    </row>
    <row r="313" spans="1:8" s="3" customFormat="1" ht="20.25" x14ac:dyDescent="0.3">
      <c r="A313" s="25">
        <v>45213</v>
      </c>
      <c r="B313" s="32">
        <v>4461545</v>
      </c>
      <c r="C313" s="32">
        <f t="shared" si="22"/>
        <v>1234491.2999999996</v>
      </c>
      <c r="D313" s="33">
        <f t="shared" si="23"/>
        <v>5696036.2999999998</v>
      </c>
      <c r="E313" s="32">
        <v>53452.5</v>
      </c>
      <c r="F313" s="32">
        <v>0</v>
      </c>
      <c r="G313" s="35"/>
      <c r="H313" s="36"/>
    </row>
    <row r="314" spans="1:8" s="3" customFormat="1" ht="20.25" x14ac:dyDescent="0.3">
      <c r="A314" s="25">
        <v>45214</v>
      </c>
      <c r="B314" s="32">
        <v>4461545</v>
      </c>
      <c r="C314" s="32">
        <f t="shared" si="22"/>
        <v>1287943.7999999996</v>
      </c>
      <c r="D314" s="33">
        <f t="shared" si="23"/>
        <v>5749488.7999999998</v>
      </c>
      <c r="E314" s="32">
        <v>37184.199999999997</v>
      </c>
      <c r="F314" s="32">
        <v>0</v>
      </c>
      <c r="G314" s="35"/>
      <c r="H314" s="36"/>
    </row>
    <row r="315" spans="1:8" s="3" customFormat="1" ht="20.25" x14ac:dyDescent="0.3">
      <c r="A315" s="25">
        <v>45215</v>
      </c>
      <c r="B315" s="32">
        <v>4461545</v>
      </c>
      <c r="C315" s="32">
        <f t="shared" si="22"/>
        <v>1325127.9999999995</v>
      </c>
      <c r="D315" s="33">
        <f t="shared" si="23"/>
        <v>5786673</v>
      </c>
      <c r="E315" s="32">
        <v>687.3</v>
      </c>
      <c r="F315" s="32">
        <v>30887.599999999999</v>
      </c>
      <c r="G315" s="35"/>
      <c r="H315" s="36"/>
    </row>
    <row r="316" spans="1:8" s="3" customFormat="1" ht="20.25" x14ac:dyDescent="0.3">
      <c r="A316" s="25">
        <v>45216</v>
      </c>
      <c r="B316" s="32">
        <v>4461545</v>
      </c>
      <c r="C316" s="32">
        <f t="shared" si="22"/>
        <v>1294927.6999999995</v>
      </c>
      <c r="D316" s="33">
        <f t="shared" si="23"/>
        <v>5756472.6999999993</v>
      </c>
      <c r="E316" s="32">
        <v>22339.5</v>
      </c>
      <c r="F316" s="32">
        <v>22.700000000000045</v>
      </c>
      <c r="G316" s="35"/>
      <c r="H316" s="36"/>
    </row>
    <row r="317" spans="1:8" s="3" customFormat="1" ht="20.25" x14ac:dyDescent="0.3">
      <c r="A317" s="25">
        <v>45217</v>
      </c>
      <c r="B317" s="32">
        <v>4461545</v>
      </c>
      <c r="C317" s="32">
        <f t="shared" si="22"/>
        <v>1317244.4999999995</v>
      </c>
      <c r="D317" s="33">
        <f t="shared" si="23"/>
        <v>5778789.5</v>
      </c>
      <c r="E317" s="32">
        <v>25622.6</v>
      </c>
      <c r="F317" s="32">
        <v>0</v>
      </c>
      <c r="G317" s="35"/>
      <c r="H317" s="36"/>
    </row>
    <row r="318" spans="1:8" s="3" customFormat="1" ht="20.25" x14ac:dyDescent="0.3">
      <c r="A318" s="25">
        <v>45218</v>
      </c>
      <c r="B318" s="32">
        <v>4461545</v>
      </c>
      <c r="C318" s="32">
        <f t="shared" si="22"/>
        <v>1342867.0999999996</v>
      </c>
      <c r="D318" s="33">
        <f t="shared" si="23"/>
        <v>5804412.0999999996</v>
      </c>
      <c r="E318" s="32">
        <v>27692.399999999998</v>
      </c>
      <c r="F318" s="32">
        <v>0</v>
      </c>
      <c r="G318" s="35"/>
      <c r="H318" s="36"/>
    </row>
    <row r="319" spans="1:8" s="3" customFormat="1" ht="20.25" x14ac:dyDescent="0.3">
      <c r="A319" s="25">
        <v>45219</v>
      </c>
      <c r="B319" s="32">
        <v>4461545</v>
      </c>
      <c r="C319" s="32">
        <f t="shared" si="22"/>
        <v>1370559.4999999995</v>
      </c>
      <c r="D319" s="33">
        <f t="shared" si="23"/>
        <v>5832104.5</v>
      </c>
      <c r="E319" s="32">
        <v>26607.399999999998</v>
      </c>
      <c r="F319" s="32">
        <v>11.799999999999955</v>
      </c>
      <c r="G319" s="35"/>
      <c r="H319" s="36"/>
    </row>
    <row r="320" spans="1:8" s="3" customFormat="1" ht="20.25" x14ac:dyDescent="0.3">
      <c r="A320" s="25">
        <v>45220</v>
      </c>
      <c r="B320" s="32">
        <v>4461545</v>
      </c>
      <c r="C320" s="32">
        <f t="shared" si="22"/>
        <v>1397155.0999999994</v>
      </c>
      <c r="D320" s="33">
        <f t="shared" si="23"/>
        <v>5858700.0999999996</v>
      </c>
      <c r="E320" s="32">
        <v>27530.3</v>
      </c>
      <c r="F320" s="32">
        <v>0</v>
      </c>
      <c r="G320" s="35"/>
      <c r="H320" s="36"/>
    </row>
    <row r="321" spans="1:8" s="3" customFormat="1" ht="20.25" x14ac:dyDescent="0.3">
      <c r="A321" s="25">
        <v>45221</v>
      </c>
      <c r="B321" s="32">
        <v>4461545</v>
      </c>
      <c r="C321" s="32">
        <f t="shared" si="22"/>
        <v>1424685.3999999994</v>
      </c>
      <c r="D321" s="33">
        <f t="shared" si="23"/>
        <v>5886230.3999999994</v>
      </c>
      <c r="E321" s="32">
        <v>23344.400000000001</v>
      </c>
      <c r="F321" s="32">
        <v>1.7000000000000455</v>
      </c>
      <c r="G321" s="35"/>
      <c r="H321" s="36"/>
    </row>
    <row r="322" spans="1:8" s="3" customFormat="1" ht="20.25" x14ac:dyDescent="0.3">
      <c r="A322" s="25">
        <v>45222</v>
      </c>
      <c r="B322" s="32">
        <v>4461545</v>
      </c>
      <c r="C322" s="32">
        <f t="shared" si="22"/>
        <v>1448028.0999999994</v>
      </c>
      <c r="D322" s="33">
        <f t="shared" si="23"/>
        <v>5909573.0999999996</v>
      </c>
      <c r="E322" s="32">
        <v>826.5</v>
      </c>
      <c r="F322" s="32">
        <v>6819</v>
      </c>
      <c r="G322" s="35"/>
      <c r="H322" s="36"/>
    </row>
    <row r="323" spans="1:8" s="3" customFormat="1" ht="20.25" x14ac:dyDescent="0.3">
      <c r="A323" s="25">
        <v>45223</v>
      </c>
      <c r="B323" s="32">
        <v>4461545</v>
      </c>
      <c r="C323" s="32">
        <f t="shared" si="22"/>
        <v>1442035.5999999994</v>
      </c>
      <c r="D323" s="33">
        <f t="shared" si="23"/>
        <v>5903580.5999999996</v>
      </c>
      <c r="E323" s="32">
        <v>2780.3</v>
      </c>
      <c r="F323" s="32">
        <v>152.29999999999995</v>
      </c>
      <c r="G323" s="35"/>
      <c r="H323" s="36"/>
    </row>
    <row r="324" spans="1:8" s="3" customFormat="1" ht="20.25" x14ac:dyDescent="0.3">
      <c r="A324" s="25">
        <v>45224</v>
      </c>
      <c r="B324" s="32">
        <v>4461545</v>
      </c>
      <c r="C324" s="32">
        <f t="shared" si="22"/>
        <v>1444663.5999999994</v>
      </c>
      <c r="D324" s="33">
        <f t="shared" si="23"/>
        <v>5906208.5999999996</v>
      </c>
      <c r="E324" s="32">
        <v>1235.4999999999998</v>
      </c>
      <c r="F324" s="32">
        <v>115.29999999999995</v>
      </c>
      <c r="G324" s="35"/>
      <c r="H324" s="36"/>
    </row>
    <row r="325" spans="1:8" s="3" customFormat="1" ht="20.25" x14ac:dyDescent="0.3">
      <c r="A325" s="25">
        <v>45225</v>
      </c>
      <c r="B325" s="32">
        <v>4461545</v>
      </c>
      <c r="C325" s="32">
        <f t="shared" si="22"/>
        <v>1445783.7999999993</v>
      </c>
      <c r="D325" s="33">
        <f t="shared" si="23"/>
        <v>5907328.7999999989</v>
      </c>
      <c r="E325" s="32">
        <v>15131.400000000001</v>
      </c>
      <c r="F325" s="32">
        <v>94.499999999999773</v>
      </c>
      <c r="G325" s="35"/>
      <c r="H325" s="36"/>
    </row>
    <row r="326" spans="1:8" s="3" customFormat="1" ht="20.25" x14ac:dyDescent="0.3">
      <c r="A326" s="25">
        <v>45226</v>
      </c>
      <c r="B326" s="32">
        <v>4461545</v>
      </c>
      <c r="C326" s="32">
        <f t="shared" si="22"/>
        <v>1460820.6999999993</v>
      </c>
      <c r="D326" s="33">
        <f t="shared" si="23"/>
        <v>5922365.6999999993</v>
      </c>
      <c r="E326" s="32">
        <v>23595.100000000002</v>
      </c>
      <c r="F326" s="32">
        <v>44.099999999999909</v>
      </c>
      <c r="G326" s="35"/>
      <c r="H326" s="36"/>
    </row>
    <row r="327" spans="1:8" s="3" customFormat="1" ht="20.25" x14ac:dyDescent="0.3">
      <c r="A327" s="25">
        <v>45227</v>
      </c>
      <c r="B327" s="32">
        <v>4461545</v>
      </c>
      <c r="C327" s="32">
        <f t="shared" si="22"/>
        <v>1484371.6999999993</v>
      </c>
      <c r="D327" s="33">
        <f t="shared" si="23"/>
        <v>5945916.6999999993</v>
      </c>
      <c r="E327" s="32">
        <v>5353</v>
      </c>
      <c r="F327" s="32">
        <v>0</v>
      </c>
      <c r="G327" s="35"/>
      <c r="H327" s="36"/>
    </row>
    <row r="328" spans="1:8" s="3" customFormat="1" ht="20.25" x14ac:dyDescent="0.3">
      <c r="A328" s="25">
        <v>45228</v>
      </c>
      <c r="B328" s="32">
        <v>4461545</v>
      </c>
      <c r="C328" s="32">
        <f t="shared" si="22"/>
        <v>1489724.6999999993</v>
      </c>
      <c r="D328" s="33">
        <f t="shared" si="23"/>
        <v>5951269.6999999993</v>
      </c>
      <c r="E328" s="32">
        <v>0</v>
      </c>
      <c r="F328" s="32">
        <v>142.19999999999999</v>
      </c>
      <c r="G328" s="35"/>
      <c r="H328" s="36"/>
    </row>
    <row r="329" spans="1:8" s="3" customFormat="1" ht="20.25" x14ac:dyDescent="0.3">
      <c r="A329" s="25">
        <v>45229</v>
      </c>
      <c r="B329" s="32">
        <v>4461545</v>
      </c>
      <c r="C329" s="32">
        <f t="shared" si="22"/>
        <v>1489582.4999999993</v>
      </c>
      <c r="D329" s="33">
        <f t="shared" si="23"/>
        <v>5951127.4999999991</v>
      </c>
      <c r="E329" s="32">
        <v>1250.5999999999999</v>
      </c>
      <c r="F329" s="32">
        <v>13121.6</v>
      </c>
      <c r="G329" s="35"/>
      <c r="H329" s="36"/>
    </row>
    <row r="330" spans="1:8" s="3" customFormat="1" ht="20.25" x14ac:dyDescent="0.3">
      <c r="A330" s="25">
        <v>45230</v>
      </c>
      <c r="B330" s="32">
        <v>4461545</v>
      </c>
      <c r="C330" s="32">
        <f t="shared" si="22"/>
        <v>1477711.4999999993</v>
      </c>
      <c r="D330" s="33">
        <f t="shared" si="23"/>
        <v>5939256.4999999991</v>
      </c>
      <c r="E330" s="32">
        <v>1387.6</v>
      </c>
      <c r="F330" s="32">
        <v>5662.4</v>
      </c>
      <c r="G330" s="45">
        <v>4283.1000000000004</v>
      </c>
      <c r="H330" s="37" t="s">
        <v>57</v>
      </c>
    </row>
    <row r="331" spans="1:8" s="3" customFormat="1" ht="20.25" x14ac:dyDescent="0.3">
      <c r="A331" s="25">
        <v>45231</v>
      </c>
      <c r="B331" s="32">
        <v>4461545</v>
      </c>
      <c r="C331" s="32">
        <f t="shared" si="22"/>
        <v>1469153.5999999994</v>
      </c>
      <c r="D331" s="33">
        <f t="shared" si="23"/>
        <v>5930698.5999999996</v>
      </c>
      <c r="E331" s="32">
        <v>155.5</v>
      </c>
      <c r="F331" s="32">
        <v>526.89999999999986</v>
      </c>
      <c r="G331" s="35"/>
      <c r="H331" s="36"/>
    </row>
    <row r="332" spans="1:8" s="3" customFormat="1" ht="20.25" x14ac:dyDescent="0.3">
      <c r="A332" s="25">
        <v>45232</v>
      </c>
      <c r="B332" s="32">
        <v>4461545</v>
      </c>
      <c r="C332" s="32">
        <f t="shared" ref="C332:C361" si="24">C331+E331-F331-G331</f>
        <v>1468782.1999999995</v>
      </c>
      <c r="D332" s="33">
        <f t="shared" ref="D332:D361" si="25">B332+C332</f>
        <v>5930327.1999999993</v>
      </c>
      <c r="E332" s="32">
        <v>0</v>
      </c>
      <c r="F332" s="32">
        <v>245.5</v>
      </c>
      <c r="G332" s="35"/>
      <c r="H332" s="36"/>
    </row>
    <row r="333" spans="1:8" s="3" customFormat="1" ht="20.25" x14ac:dyDescent="0.3">
      <c r="A333" s="25">
        <v>45233</v>
      </c>
      <c r="B333" s="32">
        <v>4461545</v>
      </c>
      <c r="C333" s="32">
        <f t="shared" si="24"/>
        <v>1468536.6999999995</v>
      </c>
      <c r="D333" s="33">
        <f t="shared" si="25"/>
        <v>5930081.6999999993</v>
      </c>
      <c r="E333" s="32">
        <v>0</v>
      </c>
      <c r="F333" s="32">
        <v>185.40000000000009</v>
      </c>
      <c r="G333" s="35"/>
      <c r="H333" s="36"/>
    </row>
    <row r="334" spans="1:8" s="3" customFormat="1" ht="20.25" x14ac:dyDescent="0.3">
      <c r="A334" s="25">
        <v>45234</v>
      </c>
      <c r="B334" s="32">
        <v>4461545</v>
      </c>
      <c r="C334" s="32">
        <f t="shared" si="24"/>
        <v>1468351.2999999996</v>
      </c>
      <c r="D334" s="33">
        <f t="shared" si="25"/>
        <v>5929896.2999999998</v>
      </c>
      <c r="E334" s="32">
        <v>0</v>
      </c>
      <c r="F334" s="32">
        <v>83.100000000000136</v>
      </c>
      <c r="G334" s="35"/>
      <c r="H334" s="36"/>
    </row>
    <row r="335" spans="1:8" s="3" customFormat="1" ht="20.25" x14ac:dyDescent="0.3">
      <c r="A335" s="25">
        <v>45235</v>
      </c>
      <c r="B335" s="32">
        <v>4461545</v>
      </c>
      <c r="C335" s="32">
        <f t="shared" si="24"/>
        <v>1468268.1999999995</v>
      </c>
      <c r="D335" s="33">
        <f t="shared" si="25"/>
        <v>5929813.1999999993</v>
      </c>
      <c r="E335" s="32">
        <v>148.40000000000009</v>
      </c>
      <c r="F335" s="32">
        <v>156.20000000000005</v>
      </c>
      <c r="G335" s="35"/>
      <c r="H335" s="36"/>
    </row>
    <row r="336" spans="1:8" s="3" customFormat="1" ht="20.25" x14ac:dyDescent="0.3">
      <c r="A336" s="25">
        <v>45236</v>
      </c>
      <c r="B336" s="32">
        <v>4461545</v>
      </c>
      <c r="C336" s="32">
        <f t="shared" si="24"/>
        <v>1468260.3999999994</v>
      </c>
      <c r="D336" s="33">
        <f t="shared" si="25"/>
        <v>5929805.3999999994</v>
      </c>
      <c r="E336" s="32">
        <v>163.89999999999986</v>
      </c>
      <c r="F336" s="32">
        <v>199.09999999999991</v>
      </c>
      <c r="G336" s="35"/>
      <c r="H336" s="36"/>
    </row>
    <row r="337" spans="1:8" s="3" customFormat="1" ht="20.25" x14ac:dyDescent="0.3">
      <c r="A337" s="25">
        <v>45237</v>
      </c>
      <c r="B337" s="32">
        <v>4461545</v>
      </c>
      <c r="C337" s="32">
        <f t="shared" si="24"/>
        <v>1468225.1999999993</v>
      </c>
      <c r="D337" s="33">
        <f t="shared" si="25"/>
        <v>5929770.1999999993</v>
      </c>
      <c r="E337" s="32">
        <v>199.59999999999991</v>
      </c>
      <c r="F337" s="32">
        <v>229.09999999999991</v>
      </c>
      <c r="G337" s="35"/>
      <c r="H337" s="36"/>
    </row>
    <row r="338" spans="1:8" s="3" customFormat="1" ht="20.25" x14ac:dyDescent="0.3">
      <c r="A338" s="25">
        <v>45238</v>
      </c>
      <c r="B338" s="32">
        <v>4461545</v>
      </c>
      <c r="C338" s="32">
        <f t="shared" si="24"/>
        <v>1468195.6999999993</v>
      </c>
      <c r="D338" s="33">
        <f t="shared" si="25"/>
        <v>5929740.6999999993</v>
      </c>
      <c r="E338" s="32">
        <v>0</v>
      </c>
      <c r="F338" s="32">
        <v>50.400000000000091</v>
      </c>
      <c r="G338" s="35"/>
      <c r="H338" s="36"/>
    </row>
    <row r="339" spans="1:8" s="3" customFormat="1" ht="20.25" x14ac:dyDescent="0.3">
      <c r="A339" s="25">
        <v>45239</v>
      </c>
      <c r="B339" s="32">
        <v>4461545</v>
      </c>
      <c r="C339" s="32">
        <f t="shared" si="24"/>
        <v>1468145.2999999993</v>
      </c>
      <c r="D339" s="33">
        <f t="shared" si="25"/>
        <v>5929690.2999999989</v>
      </c>
      <c r="E339" s="32">
        <v>0</v>
      </c>
      <c r="F339" s="32">
        <v>54.599999999999909</v>
      </c>
      <c r="G339" s="35"/>
      <c r="H339" s="36"/>
    </row>
    <row r="340" spans="1:8" s="3" customFormat="1" ht="20.25" x14ac:dyDescent="0.3">
      <c r="A340" s="25">
        <v>45240</v>
      </c>
      <c r="B340" s="32">
        <v>4461545</v>
      </c>
      <c r="C340" s="32">
        <f t="shared" si="24"/>
        <v>1468090.6999999993</v>
      </c>
      <c r="D340" s="33">
        <f t="shared" si="25"/>
        <v>5929635.6999999993</v>
      </c>
      <c r="E340" s="32">
        <v>3929.3</v>
      </c>
      <c r="F340" s="32">
        <v>59.400000000000091</v>
      </c>
      <c r="G340" s="35"/>
      <c r="H340" s="36"/>
    </row>
    <row r="341" spans="1:8" s="3" customFormat="1" ht="20.25" x14ac:dyDescent="0.3">
      <c r="A341" s="25">
        <v>45241</v>
      </c>
      <c r="B341" s="32">
        <v>4461545</v>
      </c>
      <c r="C341" s="32">
        <f t="shared" si="24"/>
        <v>1471960.5999999994</v>
      </c>
      <c r="D341" s="33">
        <f t="shared" si="25"/>
        <v>5933505.5999999996</v>
      </c>
      <c r="E341" s="32">
        <v>0</v>
      </c>
      <c r="F341" s="32">
        <v>91</v>
      </c>
      <c r="G341" s="35"/>
      <c r="H341" s="36"/>
    </row>
    <row r="342" spans="1:8" s="3" customFormat="1" ht="20.25" x14ac:dyDescent="0.3">
      <c r="A342" s="25">
        <v>45242</v>
      </c>
      <c r="B342" s="32">
        <v>4461545</v>
      </c>
      <c r="C342" s="32">
        <f t="shared" si="24"/>
        <v>1471869.5999999994</v>
      </c>
      <c r="D342" s="33">
        <f t="shared" si="25"/>
        <v>5933414.5999999996</v>
      </c>
      <c r="E342" s="32">
        <v>9082.7999999999993</v>
      </c>
      <c r="F342" s="32">
        <v>12.599999999999909</v>
      </c>
      <c r="G342" s="35"/>
      <c r="H342" s="36"/>
    </row>
    <row r="343" spans="1:8" s="3" customFormat="1" ht="20.25" x14ac:dyDescent="0.3">
      <c r="A343" s="25">
        <v>45243</v>
      </c>
      <c r="B343" s="32">
        <v>4461545</v>
      </c>
      <c r="C343" s="32">
        <f t="shared" si="24"/>
        <v>1480939.7999999993</v>
      </c>
      <c r="D343" s="33">
        <f t="shared" si="25"/>
        <v>5942484.7999999989</v>
      </c>
      <c r="E343" s="32">
        <v>0</v>
      </c>
      <c r="F343" s="32">
        <v>166.89999999999986</v>
      </c>
      <c r="G343" s="35"/>
      <c r="H343" s="36"/>
    </row>
    <row r="344" spans="1:8" s="3" customFormat="1" ht="20.25" x14ac:dyDescent="0.3">
      <c r="A344" s="25">
        <v>45244</v>
      </c>
      <c r="B344" s="32">
        <v>4461545</v>
      </c>
      <c r="C344" s="32">
        <f t="shared" si="24"/>
        <v>1480772.8999999994</v>
      </c>
      <c r="D344" s="33">
        <f t="shared" si="25"/>
        <v>5942317.8999999994</v>
      </c>
      <c r="E344" s="32">
        <v>0</v>
      </c>
      <c r="F344" s="32">
        <v>145.10000000000014</v>
      </c>
      <c r="G344" s="35"/>
      <c r="H344" s="36"/>
    </row>
    <row r="345" spans="1:8" s="3" customFormat="1" ht="20.25" x14ac:dyDescent="0.3">
      <c r="A345" s="25">
        <v>45245</v>
      </c>
      <c r="B345" s="32">
        <v>4461545</v>
      </c>
      <c r="C345" s="32">
        <f t="shared" si="24"/>
        <v>1480627.7999999993</v>
      </c>
      <c r="D345" s="33">
        <f t="shared" si="25"/>
        <v>5942172.7999999989</v>
      </c>
      <c r="E345" s="32">
        <v>0</v>
      </c>
      <c r="F345" s="32">
        <v>97.099999999999909</v>
      </c>
      <c r="G345" s="35"/>
      <c r="H345" s="36"/>
    </row>
    <row r="346" spans="1:8" s="3" customFormat="1" ht="20.25" x14ac:dyDescent="0.3">
      <c r="A346" s="25">
        <v>45246</v>
      </c>
      <c r="B346" s="32">
        <v>4461545</v>
      </c>
      <c r="C346" s="32">
        <f t="shared" si="24"/>
        <v>1480530.6999999993</v>
      </c>
      <c r="D346" s="33">
        <f t="shared" si="25"/>
        <v>5942075.6999999993</v>
      </c>
      <c r="E346" s="32">
        <v>19236.900000000001</v>
      </c>
      <c r="F346" s="32">
        <v>149.5</v>
      </c>
      <c r="G346" s="35"/>
      <c r="H346" s="36"/>
    </row>
    <row r="347" spans="1:8" s="3" customFormat="1" ht="20.25" x14ac:dyDescent="0.3">
      <c r="A347" s="25">
        <v>45247</v>
      </c>
      <c r="B347" s="32">
        <v>4461545</v>
      </c>
      <c r="C347" s="32">
        <f t="shared" si="24"/>
        <v>1499618.0999999992</v>
      </c>
      <c r="D347" s="33">
        <f t="shared" si="25"/>
        <v>5961163.0999999996</v>
      </c>
      <c r="E347" s="32">
        <v>4327</v>
      </c>
      <c r="F347" s="32">
        <v>292.19999999999982</v>
      </c>
      <c r="G347" s="35"/>
      <c r="H347" s="36"/>
    </row>
    <row r="348" spans="1:8" s="3" customFormat="1" ht="20.25" x14ac:dyDescent="0.3">
      <c r="A348" s="25">
        <v>45248</v>
      </c>
      <c r="B348" s="32">
        <v>4461545</v>
      </c>
      <c r="C348" s="32">
        <f t="shared" si="24"/>
        <v>1503652.8999999992</v>
      </c>
      <c r="D348" s="33">
        <f t="shared" si="25"/>
        <v>5965197.8999999994</v>
      </c>
      <c r="E348" s="32">
        <v>0</v>
      </c>
      <c r="F348" s="32">
        <v>223.10000000000014</v>
      </c>
      <c r="G348" s="35"/>
      <c r="H348" s="36"/>
    </row>
    <row r="349" spans="1:8" s="3" customFormat="1" ht="20.25" x14ac:dyDescent="0.3">
      <c r="A349" s="25">
        <v>45249</v>
      </c>
      <c r="B349" s="32">
        <v>4461545</v>
      </c>
      <c r="C349" s="32">
        <f t="shared" si="24"/>
        <v>1503429.7999999991</v>
      </c>
      <c r="D349" s="33">
        <f t="shared" si="25"/>
        <v>5964974.7999999989</v>
      </c>
      <c r="E349" s="32">
        <v>0</v>
      </c>
      <c r="F349" s="32">
        <v>265</v>
      </c>
      <c r="G349" s="35"/>
      <c r="H349" s="36"/>
    </row>
    <row r="350" spans="1:8" s="3" customFormat="1" ht="20.25" x14ac:dyDescent="0.3">
      <c r="A350" s="25">
        <v>45250</v>
      </c>
      <c r="B350" s="32">
        <v>4461545</v>
      </c>
      <c r="C350" s="32">
        <f t="shared" si="24"/>
        <v>1503164.7999999991</v>
      </c>
      <c r="D350" s="33">
        <f t="shared" si="25"/>
        <v>5964709.7999999989</v>
      </c>
      <c r="E350" s="32">
        <v>0</v>
      </c>
      <c r="F350" s="32">
        <v>266</v>
      </c>
      <c r="G350" s="35"/>
      <c r="H350" s="36"/>
    </row>
    <row r="351" spans="1:8" s="3" customFormat="1" ht="20.25" x14ac:dyDescent="0.3">
      <c r="A351" s="25">
        <v>45251</v>
      </c>
      <c r="B351" s="32">
        <v>4461545</v>
      </c>
      <c r="C351" s="32">
        <f t="shared" si="24"/>
        <v>1502898.7999999991</v>
      </c>
      <c r="D351" s="33">
        <f t="shared" si="25"/>
        <v>5964443.7999999989</v>
      </c>
      <c r="E351" s="32">
        <v>1130.5</v>
      </c>
      <c r="F351" s="32">
        <v>11041</v>
      </c>
      <c r="G351" s="35"/>
      <c r="H351" s="36"/>
    </row>
    <row r="352" spans="1:8" s="3" customFormat="1" ht="20.25" x14ac:dyDescent="0.3">
      <c r="A352" s="25">
        <v>45252</v>
      </c>
      <c r="B352" s="32">
        <v>4461545</v>
      </c>
      <c r="C352" s="32">
        <f t="shared" si="24"/>
        <v>1492988.2999999991</v>
      </c>
      <c r="D352" s="33">
        <f t="shared" si="25"/>
        <v>5954533.2999999989</v>
      </c>
      <c r="E352" s="32">
        <v>1198.8</v>
      </c>
      <c r="F352" s="32">
        <v>8067</v>
      </c>
      <c r="G352" s="35"/>
      <c r="H352" s="36"/>
    </row>
    <row r="353" spans="1:8" s="3" customFormat="1" ht="20.25" x14ac:dyDescent="0.3">
      <c r="A353" s="25">
        <v>45253</v>
      </c>
      <c r="B353" s="32">
        <v>4461545</v>
      </c>
      <c r="C353" s="32">
        <f t="shared" si="24"/>
        <v>1486120.0999999992</v>
      </c>
      <c r="D353" s="33">
        <f t="shared" si="25"/>
        <v>5947665.0999999996</v>
      </c>
      <c r="E353" s="32">
        <v>0</v>
      </c>
      <c r="F353" s="32">
        <v>245.59999999999991</v>
      </c>
      <c r="G353" s="35"/>
      <c r="H353" s="36"/>
    </row>
    <row r="354" spans="1:8" s="3" customFormat="1" ht="20.25" x14ac:dyDescent="0.3">
      <c r="A354" s="25">
        <v>45254</v>
      </c>
      <c r="B354" s="32">
        <v>4461545</v>
      </c>
      <c r="C354" s="32">
        <f t="shared" si="24"/>
        <v>1485874.4999999991</v>
      </c>
      <c r="D354" s="33">
        <f t="shared" si="25"/>
        <v>5947419.4999999991</v>
      </c>
      <c r="E354" s="32">
        <v>0</v>
      </c>
      <c r="F354" s="32">
        <v>264.79999999999995</v>
      </c>
      <c r="G354" s="35"/>
      <c r="H354" s="36"/>
    </row>
    <row r="355" spans="1:8" s="3" customFormat="1" ht="20.25" x14ac:dyDescent="0.3">
      <c r="A355" s="25">
        <v>45255</v>
      </c>
      <c r="B355" s="32">
        <v>4461545</v>
      </c>
      <c r="C355" s="32">
        <f t="shared" si="24"/>
        <v>1485609.699999999</v>
      </c>
      <c r="D355" s="33">
        <f t="shared" si="25"/>
        <v>5947154.6999999993</v>
      </c>
      <c r="E355" s="32">
        <v>1422.4</v>
      </c>
      <c r="F355" s="32">
        <v>15275.4</v>
      </c>
      <c r="G355" s="35"/>
      <c r="H355" s="36"/>
    </row>
    <row r="356" spans="1:8" s="3" customFormat="1" ht="20.25" x14ac:dyDescent="0.3">
      <c r="A356" s="25">
        <v>45256</v>
      </c>
      <c r="B356" s="32">
        <v>4461545</v>
      </c>
      <c r="C356" s="32">
        <f t="shared" si="24"/>
        <v>1471756.699999999</v>
      </c>
      <c r="D356" s="33">
        <f t="shared" si="25"/>
        <v>5933301.6999999993</v>
      </c>
      <c r="E356" s="32">
        <v>1711.9</v>
      </c>
      <c r="F356" s="32">
        <v>21144</v>
      </c>
      <c r="G356" s="35"/>
      <c r="H356" s="36"/>
    </row>
    <row r="357" spans="1:8" s="3" customFormat="1" ht="20.25" x14ac:dyDescent="0.3">
      <c r="A357" s="25">
        <v>45257</v>
      </c>
      <c r="B357" s="32">
        <v>4461545</v>
      </c>
      <c r="C357" s="32">
        <f t="shared" si="24"/>
        <v>1452324.5999999989</v>
      </c>
      <c r="D357" s="33">
        <f t="shared" si="25"/>
        <v>5913869.5999999987</v>
      </c>
      <c r="E357" s="32">
        <v>1094.0999999999999</v>
      </c>
      <c r="F357" s="32">
        <v>27266.7</v>
      </c>
      <c r="G357" s="35"/>
      <c r="H357" s="36"/>
    </row>
    <row r="358" spans="1:8" s="3" customFormat="1" ht="20.25" x14ac:dyDescent="0.3">
      <c r="A358" s="25">
        <v>45258</v>
      </c>
      <c r="B358" s="32">
        <v>4461545</v>
      </c>
      <c r="C358" s="32">
        <f t="shared" si="24"/>
        <v>1426151.9999999991</v>
      </c>
      <c r="D358" s="33">
        <f t="shared" si="25"/>
        <v>5887696.9999999991</v>
      </c>
      <c r="E358" s="32">
        <v>1193.5</v>
      </c>
      <c r="F358" s="32">
        <v>4961.2</v>
      </c>
      <c r="G358" s="35"/>
      <c r="H358" s="36"/>
    </row>
    <row r="359" spans="1:8" s="3" customFormat="1" ht="20.25" x14ac:dyDescent="0.3">
      <c r="A359" s="25">
        <v>45259</v>
      </c>
      <c r="B359" s="32">
        <v>4461545</v>
      </c>
      <c r="C359" s="32">
        <f t="shared" si="24"/>
        <v>1422384.2999999991</v>
      </c>
      <c r="D359" s="33">
        <f t="shared" si="25"/>
        <v>5883929.2999999989</v>
      </c>
      <c r="E359" s="32">
        <v>7438.3</v>
      </c>
      <c r="F359" s="32">
        <v>40.200000000000273</v>
      </c>
      <c r="G359" s="35"/>
      <c r="H359" s="36"/>
    </row>
    <row r="360" spans="1:8" s="3" customFormat="1" ht="20.25" x14ac:dyDescent="0.3">
      <c r="A360" s="25">
        <v>45260</v>
      </c>
      <c r="B360" s="32">
        <v>4461545</v>
      </c>
      <c r="C360" s="32">
        <f t="shared" si="24"/>
        <v>1429782.3999999992</v>
      </c>
      <c r="D360" s="33">
        <f t="shared" si="25"/>
        <v>5891327.3999999994</v>
      </c>
      <c r="E360" s="32">
        <v>0</v>
      </c>
      <c r="F360" s="32">
        <v>207.30000000000018</v>
      </c>
      <c r="G360" s="45">
        <v>666.9</v>
      </c>
      <c r="H360" s="37" t="s">
        <v>57</v>
      </c>
    </row>
    <row r="361" spans="1:8" s="3" customFormat="1" ht="20.25" x14ac:dyDescent="0.3">
      <c r="A361" s="25">
        <v>45261</v>
      </c>
      <c r="B361" s="32">
        <v>4461545</v>
      </c>
      <c r="C361" s="32">
        <f t="shared" si="24"/>
        <v>1428908.1999999993</v>
      </c>
      <c r="D361" s="33">
        <f t="shared" si="25"/>
        <v>5890453.1999999993</v>
      </c>
      <c r="E361" s="32">
        <v>2211.0999999999995</v>
      </c>
      <c r="F361" s="32">
        <v>0</v>
      </c>
      <c r="G361" s="35"/>
      <c r="H361" s="36"/>
    </row>
    <row r="362" spans="1:8" s="3" customFormat="1" ht="20.25" x14ac:dyDescent="0.3">
      <c r="A362" s="25">
        <v>45262</v>
      </c>
      <c r="B362" s="32">
        <v>4461545</v>
      </c>
      <c r="C362" s="32">
        <f t="shared" ref="C362:C392" si="26">C361+E361-F361-G361</f>
        <v>1431119.2999999993</v>
      </c>
      <c r="D362" s="33">
        <f t="shared" ref="D362:D392" si="27">B362+C362</f>
        <v>5892664.2999999989</v>
      </c>
      <c r="E362" s="32">
        <v>9476</v>
      </c>
      <c r="F362" s="32">
        <v>0</v>
      </c>
      <c r="G362" s="35"/>
      <c r="H362" s="36"/>
    </row>
    <row r="363" spans="1:8" s="3" customFormat="1" ht="20.25" x14ac:dyDescent="0.3">
      <c r="A363" s="25">
        <v>45263</v>
      </c>
      <c r="B363" s="32">
        <v>4461545</v>
      </c>
      <c r="C363" s="32">
        <f t="shared" si="26"/>
        <v>1440595.2999999993</v>
      </c>
      <c r="D363" s="33">
        <f t="shared" si="27"/>
        <v>5902140.2999999989</v>
      </c>
      <c r="E363" s="32">
        <v>0</v>
      </c>
      <c r="F363" s="32">
        <v>179.40000000000009</v>
      </c>
      <c r="G363" s="35"/>
      <c r="H363" s="36"/>
    </row>
    <row r="364" spans="1:8" s="3" customFormat="1" ht="20.25" x14ac:dyDescent="0.3">
      <c r="A364" s="25">
        <v>45264</v>
      </c>
      <c r="B364" s="32">
        <v>4461545</v>
      </c>
      <c r="C364" s="32">
        <f t="shared" si="26"/>
        <v>1440415.8999999994</v>
      </c>
      <c r="D364" s="33">
        <f t="shared" si="27"/>
        <v>5901960.8999999994</v>
      </c>
      <c r="E364" s="32">
        <v>1212.0999999999999</v>
      </c>
      <c r="F364" s="32">
        <v>12659.9</v>
      </c>
      <c r="G364" s="35"/>
      <c r="H364" s="36"/>
    </row>
    <row r="365" spans="1:8" s="3" customFormat="1" ht="20.25" x14ac:dyDescent="0.3">
      <c r="A365" s="25">
        <v>45265</v>
      </c>
      <c r="B365" s="32">
        <v>4461545</v>
      </c>
      <c r="C365" s="32">
        <f t="shared" si="26"/>
        <v>1428968.0999999996</v>
      </c>
      <c r="D365" s="33">
        <f t="shared" si="27"/>
        <v>5890513.0999999996</v>
      </c>
      <c r="E365" s="32">
        <v>511.3</v>
      </c>
      <c r="F365" s="32">
        <v>29173.899999999998</v>
      </c>
      <c r="G365" s="35"/>
      <c r="H365" s="36"/>
    </row>
    <row r="366" spans="1:8" s="3" customFormat="1" ht="20.25" x14ac:dyDescent="0.3">
      <c r="A366" s="25">
        <v>45266</v>
      </c>
      <c r="B366" s="32">
        <v>4461545</v>
      </c>
      <c r="C366" s="32">
        <f t="shared" si="26"/>
        <v>1400305.4999999998</v>
      </c>
      <c r="D366" s="33">
        <f t="shared" si="27"/>
        <v>5861850.5</v>
      </c>
      <c r="E366" s="32">
        <v>387.1</v>
      </c>
      <c r="F366" s="32">
        <v>13256.5</v>
      </c>
      <c r="G366" s="35"/>
      <c r="H366" s="36"/>
    </row>
    <row r="367" spans="1:8" s="3" customFormat="1" ht="20.25" x14ac:dyDescent="0.3">
      <c r="A367" s="25">
        <v>45267</v>
      </c>
      <c r="B367" s="32">
        <v>4461545</v>
      </c>
      <c r="C367" s="32">
        <f t="shared" si="26"/>
        <v>1387436.0999999999</v>
      </c>
      <c r="D367" s="33">
        <f t="shared" si="27"/>
        <v>5848981.0999999996</v>
      </c>
      <c r="E367" s="32">
        <v>113.19999999999982</v>
      </c>
      <c r="F367" s="32">
        <v>495.30000000000018</v>
      </c>
      <c r="G367" s="35"/>
      <c r="H367" s="36"/>
    </row>
    <row r="368" spans="1:8" s="3" customFormat="1" ht="20.25" x14ac:dyDescent="0.3">
      <c r="A368" s="25">
        <v>45268</v>
      </c>
      <c r="B368" s="32">
        <v>4461545</v>
      </c>
      <c r="C368" s="32">
        <f t="shared" si="26"/>
        <v>1387053.9999999998</v>
      </c>
      <c r="D368" s="33">
        <f t="shared" si="27"/>
        <v>5848599</v>
      </c>
      <c r="E368" s="32">
        <v>0</v>
      </c>
      <c r="F368" s="32">
        <v>166.19999999999982</v>
      </c>
      <c r="G368" s="35"/>
      <c r="H368" s="36"/>
    </row>
    <row r="369" spans="1:8" s="3" customFormat="1" ht="20.25" x14ac:dyDescent="0.3">
      <c r="A369" s="25">
        <v>45269</v>
      </c>
      <c r="B369" s="32">
        <v>4461545</v>
      </c>
      <c r="C369" s="32">
        <f t="shared" si="26"/>
        <v>1386887.7999999998</v>
      </c>
      <c r="D369" s="33">
        <f t="shared" si="27"/>
        <v>5848432.7999999998</v>
      </c>
      <c r="E369" s="32">
        <v>1675.1</v>
      </c>
      <c r="F369" s="32">
        <v>27915.4</v>
      </c>
      <c r="G369" s="35"/>
      <c r="H369" s="36"/>
    </row>
    <row r="370" spans="1:8" s="3" customFormat="1" ht="20.25" x14ac:dyDescent="0.3">
      <c r="A370" s="25">
        <v>45270</v>
      </c>
      <c r="B370" s="32">
        <v>4461545</v>
      </c>
      <c r="C370" s="32">
        <f t="shared" si="26"/>
        <v>1360647.5</v>
      </c>
      <c r="D370" s="33">
        <f t="shared" si="27"/>
        <v>5822192.5</v>
      </c>
      <c r="E370" s="32">
        <v>0</v>
      </c>
      <c r="F370" s="32">
        <v>126.20000000000027</v>
      </c>
      <c r="G370" s="35"/>
      <c r="H370" s="36"/>
    </row>
    <row r="371" spans="1:8" s="3" customFormat="1" ht="20.25" x14ac:dyDescent="0.3">
      <c r="A371" s="25">
        <v>45271</v>
      </c>
      <c r="B371" s="32">
        <v>4461545</v>
      </c>
      <c r="C371" s="32">
        <f t="shared" si="26"/>
        <v>1360521.3</v>
      </c>
      <c r="D371" s="33">
        <f t="shared" si="27"/>
        <v>5822066.2999999998</v>
      </c>
      <c r="E371" s="32">
        <v>0</v>
      </c>
      <c r="F371" s="32">
        <v>110.00000000000045</v>
      </c>
      <c r="G371" s="35"/>
      <c r="H371" s="36"/>
    </row>
    <row r="372" spans="1:8" s="3" customFormat="1" ht="20.25" x14ac:dyDescent="0.3">
      <c r="A372" s="25">
        <v>45272</v>
      </c>
      <c r="B372" s="32">
        <v>4461545</v>
      </c>
      <c r="C372" s="32">
        <f t="shared" si="26"/>
        <v>1360411.3</v>
      </c>
      <c r="D372" s="33">
        <f t="shared" si="27"/>
        <v>5821956.2999999998</v>
      </c>
      <c r="E372" s="32">
        <v>0</v>
      </c>
      <c r="F372" s="32">
        <v>87</v>
      </c>
      <c r="G372" s="35"/>
      <c r="H372" s="36"/>
    </row>
    <row r="373" spans="1:8" s="3" customFormat="1" ht="20.25" x14ac:dyDescent="0.3">
      <c r="A373" s="25">
        <v>45273</v>
      </c>
      <c r="B373" s="32">
        <v>4461545</v>
      </c>
      <c r="C373" s="32">
        <f t="shared" si="26"/>
        <v>1360324.3</v>
      </c>
      <c r="D373" s="33">
        <f t="shared" si="27"/>
        <v>5821869.2999999998</v>
      </c>
      <c r="E373" s="32">
        <v>1203.5999999999999</v>
      </c>
      <c r="F373" s="32">
        <v>11433.2</v>
      </c>
      <c r="G373" s="35"/>
      <c r="H373" s="36"/>
    </row>
    <row r="374" spans="1:8" s="3" customFormat="1" ht="20.25" x14ac:dyDescent="0.3">
      <c r="A374" s="25">
        <v>45274</v>
      </c>
      <c r="B374" s="32">
        <v>4461545</v>
      </c>
      <c r="C374" s="32">
        <f t="shared" si="26"/>
        <v>1350094.7000000002</v>
      </c>
      <c r="D374" s="33">
        <f t="shared" si="27"/>
        <v>5811639.7000000002</v>
      </c>
      <c r="E374" s="32">
        <v>3947.2</v>
      </c>
      <c r="F374" s="32">
        <v>52.599999999999909</v>
      </c>
      <c r="G374" s="35"/>
      <c r="H374" s="36"/>
    </row>
    <row r="375" spans="1:8" s="3" customFormat="1" ht="20.25" x14ac:dyDescent="0.3">
      <c r="A375" s="25">
        <v>45275</v>
      </c>
      <c r="B375" s="32">
        <v>4461545</v>
      </c>
      <c r="C375" s="32">
        <f t="shared" si="26"/>
        <v>1353989.3</v>
      </c>
      <c r="D375" s="33">
        <f t="shared" si="27"/>
        <v>5815534.2999999998</v>
      </c>
      <c r="E375" s="32">
        <v>0</v>
      </c>
      <c r="F375" s="32">
        <v>114.70000000000027</v>
      </c>
      <c r="G375" s="35"/>
      <c r="H375" s="36"/>
    </row>
    <row r="376" spans="1:8" s="3" customFormat="1" ht="20.25" x14ac:dyDescent="0.3">
      <c r="A376" s="25">
        <v>45276</v>
      </c>
      <c r="B376" s="32">
        <v>4461545</v>
      </c>
      <c r="C376" s="32">
        <f t="shared" si="26"/>
        <v>1353874.6</v>
      </c>
      <c r="D376" s="33">
        <f t="shared" si="27"/>
        <v>5815419.5999999996</v>
      </c>
      <c r="E376" s="32">
        <v>0</v>
      </c>
      <c r="F376" s="32">
        <v>165</v>
      </c>
      <c r="G376" s="35"/>
      <c r="H376" s="36"/>
    </row>
    <row r="377" spans="1:8" s="3" customFormat="1" ht="20.25" x14ac:dyDescent="0.3">
      <c r="A377" s="25">
        <v>45277</v>
      </c>
      <c r="B377" s="32">
        <v>4461545</v>
      </c>
      <c r="C377" s="32">
        <f t="shared" si="26"/>
        <v>1353709.6</v>
      </c>
      <c r="D377" s="33">
        <f t="shared" si="27"/>
        <v>5815254.5999999996</v>
      </c>
      <c r="E377" s="32">
        <v>0</v>
      </c>
      <c r="F377" s="32">
        <v>143.20000000000005</v>
      </c>
      <c r="G377" s="35"/>
      <c r="H377" s="36"/>
    </row>
    <row r="378" spans="1:8" s="3" customFormat="1" ht="20.25" x14ac:dyDescent="0.3">
      <c r="A378" s="25">
        <v>45278</v>
      </c>
      <c r="B378" s="32">
        <v>4461545</v>
      </c>
      <c r="C378" s="32">
        <f t="shared" si="26"/>
        <v>1353566.4000000001</v>
      </c>
      <c r="D378" s="33">
        <f t="shared" si="27"/>
        <v>5815111.4000000004</v>
      </c>
      <c r="E378" s="32">
        <v>0</v>
      </c>
      <c r="F378" s="32">
        <v>135.40000000000009</v>
      </c>
      <c r="G378" s="35"/>
      <c r="H378" s="36"/>
    </row>
    <row r="379" spans="1:8" s="3" customFormat="1" ht="20.25" x14ac:dyDescent="0.3">
      <c r="A379" s="25">
        <v>45279</v>
      </c>
      <c r="B379" s="32">
        <v>4461545</v>
      </c>
      <c r="C379" s="32">
        <f t="shared" si="26"/>
        <v>1353431.0000000002</v>
      </c>
      <c r="D379" s="33">
        <f t="shared" si="27"/>
        <v>5814976</v>
      </c>
      <c r="E379" s="32">
        <v>22082</v>
      </c>
      <c r="F379" s="32">
        <v>27.200000000000045</v>
      </c>
      <c r="G379" s="35"/>
      <c r="H379" s="36"/>
    </row>
    <row r="380" spans="1:8" s="3" customFormat="1" ht="20.25" x14ac:dyDescent="0.3">
      <c r="A380" s="25">
        <v>45280</v>
      </c>
      <c r="B380" s="32">
        <v>4461545</v>
      </c>
      <c r="C380" s="32">
        <f t="shared" si="26"/>
        <v>1375485.8000000003</v>
      </c>
      <c r="D380" s="33">
        <f t="shared" si="27"/>
        <v>5837030.8000000007</v>
      </c>
      <c r="E380" s="32">
        <v>4080.2</v>
      </c>
      <c r="F380" s="32">
        <v>120.79999999999973</v>
      </c>
      <c r="G380" s="35"/>
      <c r="H380" s="36"/>
    </row>
    <row r="381" spans="1:8" s="3" customFormat="1" ht="20.25" x14ac:dyDescent="0.3">
      <c r="A381" s="25">
        <v>45281</v>
      </c>
      <c r="B381" s="32">
        <v>4461545</v>
      </c>
      <c r="C381" s="32">
        <f t="shared" si="26"/>
        <v>1379445.2000000002</v>
      </c>
      <c r="D381" s="33">
        <f t="shared" si="27"/>
        <v>5840990.2000000002</v>
      </c>
      <c r="E381" s="32">
        <v>46228.4</v>
      </c>
      <c r="F381" s="32">
        <v>11.500000000000227</v>
      </c>
      <c r="G381" s="35"/>
      <c r="H381" s="36"/>
    </row>
    <row r="382" spans="1:8" s="3" customFormat="1" ht="20.25" x14ac:dyDescent="0.3">
      <c r="A382" s="25">
        <v>45282</v>
      </c>
      <c r="B382" s="32">
        <v>4461545</v>
      </c>
      <c r="C382" s="32">
        <f t="shared" si="26"/>
        <v>1425662.1</v>
      </c>
      <c r="D382" s="33">
        <f t="shared" si="27"/>
        <v>5887207.0999999996</v>
      </c>
      <c r="E382" s="32">
        <v>0</v>
      </c>
      <c r="F382" s="32">
        <v>170.99999999999977</v>
      </c>
      <c r="G382" s="35"/>
      <c r="H382" s="36"/>
    </row>
    <row r="383" spans="1:8" s="3" customFormat="1" ht="20.25" x14ac:dyDescent="0.3">
      <c r="A383" s="25">
        <v>45283</v>
      </c>
      <c r="B383" s="32">
        <v>4461545</v>
      </c>
      <c r="C383" s="32">
        <f t="shared" si="26"/>
        <v>1425491.1</v>
      </c>
      <c r="D383" s="33">
        <f t="shared" si="27"/>
        <v>5887036.0999999996</v>
      </c>
      <c r="E383" s="32">
        <v>0</v>
      </c>
      <c r="F383" s="32">
        <v>119.40000000000009</v>
      </c>
      <c r="G383" s="35"/>
      <c r="H383" s="36"/>
    </row>
    <row r="384" spans="1:8" s="3" customFormat="1" ht="20.25" x14ac:dyDescent="0.3">
      <c r="A384" s="25">
        <v>45284</v>
      </c>
      <c r="B384" s="32">
        <v>4461545</v>
      </c>
      <c r="C384" s="32">
        <f t="shared" si="26"/>
        <v>1425371.7000000002</v>
      </c>
      <c r="D384" s="33">
        <f t="shared" si="27"/>
        <v>5886916.7000000002</v>
      </c>
      <c r="E384" s="32">
        <v>0</v>
      </c>
      <c r="F384" s="32">
        <v>121</v>
      </c>
      <c r="G384" s="35"/>
      <c r="H384" s="36"/>
    </row>
    <row r="385" spans="1:8" s="3" customFormat="1" ht="20.25" x14ac:dyDescent="0.3">
      <c r="A385" s="25">
        <v>45285</v>
      </c>
      <c r="B385" s="32">
        <v>4461545</v>
      </c>
      <c r="C385" s="32">
        <f t="shared" si="26"/>
        <v>1425250.7000000002</v>
      </c>
      <c r="D385" s="33">
        <f t="shared" si="27"/>
        <v>5886795.7000000002</v>
      </c>
      <c r="E385" s="32">
        <v>0</v>
      </c>
      <c r="F385" s="32">
        <v>143.39999999999986</v>
      </c>
      <c r="G385" s="35"/>
      <c r="H385" s="36"/>
    </row>
    <row r="386" spans="1:8" s="3" customFormat="1" ht="20.25" x14ac:dyDescent="0.3">
      <c r="A386" s="25">
        <v>45286</v>
      </c>
      <c r="B386" s="32">
        <v>4461545</v>
      </c>
      <c r="C386" s="32">
        <f t="shared" si="26"/>
        <v>1425107.3000000003</v>
      </c>
      <c r="D386" s="33">
        <f t="shared" si="27"/>
        <v>5886652.3000000007</v>
      </c>
      <c r="E386" s="32">
        <v>0</v>
      </c>
      <c r="F386" s="32">
        <v>0</v>
      </c>
      <c r="G386" s="35"/>
      <c r="H386" s="36"/>
    </row>
    <row r="387" spans="1:8" s="3" customFormat="1" ht="20.25" x14ac:dyDescent="0.3">
      <c r="A387" s="25">
        <v>45287</v>
      </c>
      <c r="B387" s="32">
        <v>4461545</v>
      </c>
      <c r="C387" s="32">
        <f t="shared" si="26"/>
        <v>1425107.3000000003</v>
      </c>
      <c r="D387" s="33">
        <f t="shared" si="27"/>
        <v>5886652.3000000007</v>
      </c>
      <c r="E387" s="32">
        <v>241.09999999999991</v>
      </c>
      <c r="F387" s="32">
        <v>707.90000000000009</v>
      </c>
      <c r="G387" s="35"/>
      <c r="H387" s="36"/>
    </row>
    <row r="388" spans="1:8" s="3" customFormat="1" ht="20.25" x14ac:dyDescent="0.3">
      <c r="A388" s="25">
        <v>45288</v>
      </c>
      <c r="B388" s="32">
        <v>4461545</v>
      </c>
      <c r="C388" s="32">
        <f t="shared" si="26"/>
        <v>1424640.5000000005</v>
      </c>
      <c r="D388" s="33">
        <f t="shared" si="27"/>
        <v>5886185.5</v>
      </c>
      <c r="E388" s="32">
        <v>280.09999999999968</v>
      </c>
      <c r="F388" s="32">
        <v>748.60000000000014</v>
      </c>
      <c r="G388" s="35"/>
      <c r="H388" s="36"/>
    </row>
    <row r="389" spans="1:8" s="3" customFormat="1" ht="20.25" x14ac:dyDescent="0.3">
      <c r="A389" s="25">
        <v>45289</v>
      </c>
      <c r="B389" s="32">
        <v>4461545</v>
      </c>
      <c r="C389" s="32">
        <f t="shared" si="26"/>
        <v>1424172.0000000005</v>
      </c>
      <c r="D389" s="33">
        <f t="shared" si="27"/>
        <v>5885717</v>
      </c>
      <c r="E389" s="32">
        <v>0</v>
      </c>
      <c r="F389" s="32">
        <v>81.300000000000182</v>
      </c>
      <c r="G389" s="35"/>
      <c r="H389" s="36"/>
    </row>
    <row r="390" spans="1:8" s="3" customFormat="1" ht="20.25" x14ac:dyDescent="0.3">
      <c r="A390" s="25">
        <v>45290</v>
      </c>
      <c r="B390" s="32">
        <v>4461545</v>
      </c>
      <c r="C390" s="32">
        <f t="shared" si="26"/>
        <v>1424090.7000000004</v>
      </c>
      <c r="D390" s="33">
        <f t="shared" si="27"/>
        <v>5885635.7000000002</v>
      </c>
      <c r="E390" s="32">
        <v>0</v>
      </c>
      <c r="F390" s="32">
        <v>124.69999999999982</v>
      </c>
      <c r="G390" s="45">
        <v>-83025.7</v>
      </c>
      <c r="H390" s="37" t="s">
        <v>58</v>
      </c>
    </row>
    <row r="391" spans="1:8" s="3" customFormat="1" ht="20.25" x14ac:dyDescent="0.3">
      <c r="A391" s="25">
        <v>45291</v>
      </c>
      <c r="B391" s="32">
        <v>4461545</v>
      </c>
      <c r="C391" s="32">
        <f t="shared" si="26"/>
        <v>1506991.7000000004</v>
      </c>
      <c r="D391" s="33">
        <f t="shared" si="27"/>
        <v>5968536.7000000002</v>
      </c>
      <c r="E391" s="32">
        <v>0</v>
      </c>
      <c r="F391" s="32">
        <v>83.5</v>
      </c>
      <c r="G391" s="45">
        <v>1182</v>
      </c>
      <c r="H391" s="37" t="s">
        <v>57</v>
      </c>
    </row>
    <row r="392" spans="1:8" s="3" customFormat="1" ht="20.25" x14ac:dyDescent="0.3">
      <c r="A392" s="25">
        <v>45292</v>
      </c>
      <c r="B392" s="32">
        <v>4461545</v>
      </c>
      <c r="C392" s="32">
        <f t="shared" si="26"/>
        <v>1505726.2000000004</v>
      </c>
      <c r="D392" s="33">
        <f t="shared" si="27"/>
        <v>5967271.2000000002</v>
      </c>
      <c r="E392" s="32"/>
      <c r="F392" s="32"/>
      <c r="G392" s="35"/>
      <c r="H392" s="36"/>
    </row>
    <row r="393" spans="1:8" s="3" customFormat="1" x14ac:dyDescent="0.25">
      <c r="D393"/>
    </row>
    <row r="394" spans="1:8" s="3" customFormat="1" x14ac:dyDescent="0.25">
      <c r="D394"/>
    </row>
    <row r="395" spans="1:8" s="3" customFormat="1" x14ac:dyDescent="0.25">
      <c r="D395"/>
    </row>
    <row r="396" spans="1:8" s="3" customFormat="1" x14ac:dyDescent="0.25">
      <c r="D396"/>
    </row>
    <row r="397" spans="1:8" s="3" customFormat="1" x14ac:dyDescent="0.25">
      <c r="D397"/>
    </row>
    <row r="398" spans="1:8" s="3" customFormat="1" x14ac:dyDescent="0.25">
      <c r="D398"/>
    </row>
    <row r="399" spans="1:8" s="3" customFormat="1" x14ac:dyDescent="0.25">
      <c r="D399"/>
    </row>
    <row r="400" spans="1:8" s="3" customFormat="1" x14ac:dyDescent="0.25">
      <c r="D400"/>
    </row>
    <row r="401" spans="4:4" s="3" customFormat="1" x14ac:dyDescent="0.25">
      <c r="D401"/>
    </row>
    <row r="402" spans="4:4" s="3" customFormat="1" x14ac:dyDescent="0.25">
      <c r="D402"/>
    </row>
    <row r="403" spans="4:4" s="3" customFormat="1" x14ac:dyDescent="0.25">
      <c r="D403"/>
    </row>
    <row r="404" spans="4:4" s="3" customFormat="1" x14ac:dyDescent="0.25">
      <c r="D404"/>
    </row>
    <row r="405" spans="4:4" s="3" customFormat="1" x14ac:dyDescent="0.25">
      <c r="D405"/>
    </row>
    <row r="406" spans="4:4" s="3" customFormat="1" x14ac:dyDescent="0.25">
      <c r="D406"/>
    </row>
    <row r="407" spans="4:4" s="3" customFormat="1" x14ac:dyDescent="0.25">
      <c r="D407"/>
    </row>
    <row r="408" spans="4:4" s="3" customFormat="1" x14ac:dyDescent="0.25">
      <c r="D408"/>
    </row>
    <row r="409" spans="4:4" s="3" customFormat="1" x14ac:dyDescent="0.25">
      <c r="D409"/>
    </row>
    <row r="410" spans="4:4" s="3" customFormat="1" x14ac:dyDescent="0.25">
      <c r="D410"/>
    </row>
    <row r="411" spans="4:4" s="3" customFormat="1" x14ac:dyDescent="0.25">
      <c r="D411"/>
    </row>
    <row r="412" spans="4:4" s="3" customFormat="1" x14ac:dyDescent="0.25">
      <c r="D412"/>
    </row>
    <row r="413" spans="4:4" s="3" customFormat="1" x14ac:dyDescent="0.25">
      <c r="D413"/>
    </row>
    <row r="414" spans="4:4" s="3" customFormat="1" x14ac:dyDescent="0.25">
      <c r="D414"/>
    </row>
    <row r="415" spans="4:4" s="3" customFormat="1" x14ac:dyDescent="0.25">
      <c r="D415"/>
    </row>
    <row r="416" spans="4:4" s="3" customFormat="1" x14ac:dyDescent="0.25">
      <c r="D416"/>
    </row>
    <row r="417" spans="4:4" s="3" customFormat="1" x14ac:dyDescent="0.25">
      <c r="D417"/>
    </row>
    <row r="418" spans="4:4" s="3" customFormat="1" x14ac:dyDescent="0.25">
      <c r="D418"/>
    </row>
    <row r="419" spans="4:4" s="3" customFormat="1" x14ac:dyDescent="0.25">
      <c r="D419"/>
    </row>
    <row r="420" spans="4:4" s="3" customFormat="1" x14ac:dyDescent="0.25">
      <c r="D420"/>
    </row>
    <row r="421" spans="4:4" s="3" customFormat="1" x14ac:dyDescent="0.25">
      <c r="D421"/>
    </row>
    <row r="422" spans="4:4" s="3" customFormat="1" x14ac:dyDescent="0.25">
      <c r="D422"/>
    </row>
    <row r="423" spans="4:4" s="3" customFormat="1" x14ac:dyDescent="0.25">
      <c r="D423"/>
    </row>
    <row r="424" spans="4:4" s="3" customFormat="1" x14ac:dyDescent="0.25">
      <c r="D424"/>
    </row>
    <row r="425" spans="4:4" s="3" customFormat="1" x14ac:dyDescent="0.25">
      <c r="D425"/>
    </row>
    <row r="426" spans="4:4" s="3" customFormat="1" x14ac:dyDescent="0.25">
      <c r="D426"/>
    </row>
    <row r="427" spans="4:4" s="3" customFormat="1" x14ac:dyDescent="0.25">
      <c r="D427"/>
    </row>
    <row r="428" spans="4:4" s="3" customFormat="1" x14ac:dyDescent="0.25">
      <c r="D428"/>
    </row>
    <row r="429" spans="4:4" s="3" customFormat="1" x14ac:dyDescent="0.25">
      <c r="D429"/>
    </row>
    <row r="430" spans="4:4" s="3" customFormat="1" x14ac:dyDescent="0.25">
      <c r="D430"/>
    </row>
    <row r="431" spans="4:4" s="3" customFormat="1" x14ac:dyDescent="0.25">
      <c r="D431"/>
    </row>
    <row r="432" spans="4:4" s="3" customFormat="1" x14ac:dyDescent="0.25">
      <c r="D432"/>
    </row>
    <row r="433" spans="4:4" s="3" customFormat="1" x14ac:dyDescent="0.25">
      <c r="D433"/>
    </row>
    <row r="434" spans="4:4" s="3" customFormat="1" x14ac:dyDescent="0.25">
      <c r="D434"/>
    </row>
    <row r="435" spans="4:4" s="3" customFormat="1" x14ac:dyDescent="0.25">
      <c r="D435"/>
    </row>
    <row r="436" spans="4:4" s="3" customFormat="1" x14ac:dyDescent="0.25">
      <c r="D436"/>
    </row>
    <row r="437" spans="4:4" s="3" customFormat="1" x14ac:dyDescent="0.25">
      <c r="D437"/>
    </row>
    <row r="438" spans="4:4" s="3" customFormat="1" x14ac:dyDescent="0.25">
      <c r="D438"/>
    </row>
    <row r="439" spans="4:4" s="3" customFormat="1" x14ac:dyDescent="0.25">
      <c r="D439"/>
    </row>
    <row r="440" spans="4:4" s="3" customFormat="1" x14ac:dyDescent="0.25">
      <c r="D440"/>
    </row>
    <row r="441" spans="4:4" s="3" customFormat="1" x14ac:dyDescent="0.25">
      <c r="D441"/>
    </row>
    <row r="442" spans="4:4" s="3" customFormat="1" x14ac:dyDescent="0.25">
      <c r="D442"/>
    </row>
    <row r="443" spans="4:4" s="3" customFormat="1" x14ac:dyDescent="0.25">
      <c r="D443"/>
    </row>
    <row r="444" spans="4:4" s="3" customFormat="1" x14ac:dyDescent="0.25">
      <c r="D444"/>
    </row>
    <row r="445" spans="4:4" s="3" customFormat="1" x14ac:dyDescent="0.25">
      <c r="D445"/>
    </row>
    <row r="446" spans="4:4" s="3" customFormat="1" x14ac:dyDescent="0.25">
      <c r="D446"/>
    </row>
    <row r="447" spans="4:4" s="3" customFormat="1" x14ac:dyDescent="0.25">
      <c r="D447"/>
    </row>
    <row r="448" spans="4:4" s="3" customFormat="1" x14ac:dyDescent="0.25">
      <c r="D448"/>
    </row>
    <row r="449" spans="4:4" s="3" customFormat="1" x14ac:dyDescent="0.25">
      <c r="D449"/>
    </row>
    <row r="450" spans="4:4" s="3" customFormat="1" x14ac:dyDescent="0.25">
      <c r="D450"/>
    </row>
    <row r="451" spans="4:4" s="3" customFormat="1" x14ac:dyDescent="0.25">
      <c r="D451"/>
    </row>
    <row r="452" spans="4:4" s="3" customFormat="1" x14ac:dyDescent="0.25">
      <c r="D452"/>
    </row>
    <row r="453" spans="4:4" s="3" customFormat="1" x14ac:dyDescent="0.25">
      <c r="D453"/>
    </row>
    <row r="454" spans="4:4" s="3" customFormat="1" x14ac:dyDescent="0.25">
      <c r="D454"/>
    </row>
    <row r="455" spans="4:4" s="3" customFormat="1" x14ac:dyDescent="0.25">
      <c r="D455"/>
    </row>
    <row r="456" spans="4:4" s="3" customFormat="1" x14ac:dyDescent="0.25">
      <c r="D456"/>
    </row>
    <row r="457" spans="4:4" s="3" customFormat="1" x14ac:dyDescent="0.25">
      <c r="D457"/>
    </row>
    <row r="458" spans="4:4" s="3" customFormat="1" x14ac:dyDescent="0.25">
      <c r="D458"/>
    </row>
    <row r="459" spans="4:4" s="3" customFormat="1" x14ac:dyDescent="0.25">
      <c r="D459"/>
    </row>
    <row r="460" spans="4:4" s="3" customFormat="1" x14ac:dyDescent="0.25">
      <c r="D460"/>
    </row>
    <row r="461" spans="4:4" s="3" customFormat="1" x14ac:dyDescent="0.25">
      <c r="D461"/>
    </row>
    <row r="462" spans="4:4" s="3" customFormat="1" x14ac:dyDescent="0.25">
      <c r="D462"/>
    </row>
    <row r="463" spans="4:4" s="3" customFormat="1" x14ac:dyDescent="0.25">
      <c r="D463"/>
    </row>
    <row r="464" spans="4:4" s="3" customFormat="1" x14ac:dyDescent="0.25">
      <c r="D464"/>
    </row>
    <row r="465" spans="4:4" s="3" customFormat="1" x14ac:dyDescent="0.25">
      <c r="D465"/>
    </row>
    <row r="466" spans="4:4" s="3" customFormat="1" x14ac:dyDescent="0.25">
      <c r="D466"/>
    </row>
    <row r="467" spans="4:4" s="3" customFormat="1" x14ac:dyDescent="0.25">
      <c r="D467"/>
    </row>
    <row r="468" spans="4:4" s="3" customFormat="1" x14ac:dyDescent="0.25">
      <c r="D468"/>
    </row>
    <row r="469" spans="4:4" s="3" customFormat="1" x14ac:dyDescent="0.25">
      <c r="D469"/>
    </row>
    <row r="470" spans="4:4" s="3" customFormat="1" x14ac:dyDescent="0.25">
      <c r="D470"/>
    </row>
    <row r="471" spans="4:4" s="3" customFormat="1" x14ac:dyDescent="0.25">
      <c r="D471"/>
    </row>
    <row r="472" spans="4:4" s="3" customFormat="1" x14ac:dyDescent="0.25">
      <c r="D472"/>
    </row>
    <row r="473" spans="4:4" s="3" customFormat="1" x14ac:dyDescent="0.25">
      <c r="D473"/>
    </row>
    <row r="474" spans="4:4" s="3" customFormat="1" x14ac:dyDescent="0.25">
      <c r="D474"/>
    </row>
    <row r="475" spans="4:4" s="3" customFormat="1" x14ac:dyDescent="0.25">
      <c r="D475"/>
    </row>
    <row r="476" spans="4:4" s="3" customFormat="1" x14ac:dyDescent="0.25">
      <c r="D476"/>
    </row>
    <row r="477" spans="4:4" s="3" customFormat="1" x14ac:dyDescent="0.25">
      <c r="D477"/>
    </row>
    <row r="478" spans="4:4" s="3" customFormat="1" x14ac:dyDescent="0.25">
      <c r="D478"/>
    </row>
    <row r="479" spans="4:4" s="3" customFormat="1" x14ac:dyDescent="0.25">
      <c r="D479"/>
    </row>
    <row r="480" spans="4:4" s="3" customFormat="1" x14ac:dyDescent="0.25">
      <c r="D480"/>
    </row>
    <row r="481" spans="4:4" s="3" customFormat="1" x14ac:dyDescent="0.25">
      <c r="D481"/>
    </row>
    <row r="482" spans="4:4" s="3" customFormat="1" x14ac:dyDescent="0.25">
      <c r="D482"/>
    </row>
    <row r="483" spans="4:4" s="3" customFormat="1" x14ac:dyDescent="0.25">
      <c r="D483"/>
    </row>
    <row r="484" spans="4:4" s="3" customFormat="1" x14ac:dyDescent="0.25">
      <c r="D484"/>
    </row>
    <row r="485" spans="4:4" s="3" customFormat="1" x14ac:dyDescent="0.25">
      <c r="D485"/>
    </row>
    <row r="486" spans="4:4" s="3" customFormat="1" x14ac:dyDescent="0.25">
      <c r="D486"/>
    </row>
    <row r="487" spans="4:4" s="3" customFormat="1" x14ac:dyDescent="0.25">
      <c r="D487"/>
    </row>
    <row r="488" spans="4:4" s="3" customFormat="1" x14ac:dyDescent="0.25">
      <c r="D488"/>
    </row>
    <row r="489" spans="4:4" s="3" customFormat="1" x14ac:dyDescent="0.25">
      <c r="D489"/>
    </row>
    <row r="490" spans="4:4" s="3" customFormat="1" x14ac:dyDescent="0.25">
      <c r="D490"/>
    </row>
    <row r="491" spans="4:4" s="3" customFormat="1" x14ac:dyDescent="0.25">
      <c r="D491"/>
    </row>
    <row r="492" spans="4:4" s="3" customFormat="1" x14ac:dyDescent="0.25">
      <c r="D492"/>
    </row>
    <row r="493" spans="4:4" s="3" customFormat="1" x14ac:dyDescent="0.25">
      <c r="D493"/>
    </row>
    <row r="494" spans="4:4" s="3" customFormat="1" x14ac:dyDescent="0.25">
      <c r="D494"/>
    </row>
    <row r="495" spans="4:4" s="3" customFormat="1" x14ac:dyDescent="0.25">
      <c r="D495"/>
    </row>
    <row r="496" spans="4:4" s="3" customFormat="1" x14ac:dyDescent="0.25">
      <c r="D496"/>
    </row>
    <row r="497" spans="4:4" s="3" customFormat="1" x14ac:dyDescent="0.25">
      <c r="D497"/>
    </row>
    <row r="498" spans="4:4" s="3" customFormat="1" x14ac:dyDescent="0.25">
      <c r="D498"/>
    </row>
    <row r="499" spans="4:4" s="3" customFormat="1" x14ac:dyDescent="0.25">
      <c r="D499"/>
    </row>
    <row r="500" spans="4:4" s="3" customFormat="1" x14ac:dyDescent="0.25">
      <c r="D500"/>
    </row>
    <row r="501" spans="4:4" s="3" customFormat="1" x14ac:dyDescent="0.25">
      <c r="D501"/>
    </row>
    <row r="502" spans="4:4" s="3" customFormat="1" x14ac:dyDescent="0.25">
      <c r="D502"/>
    </row>
    <row r="503" spans="4:4" s="3" customFormat="1" x14ac:dyDescent="0.25">
      <c r="D503"/>
    </row>
    <row r="504" spans="4:4" s="3" customFormat="1" x14ac:dyDescent="0.25">
      <c r="D504"/>
    </row>
    <row r="505" spans="4:4" s="3" customFormat="1" x14ac:dyDescent="0.25">
      <c r="D505"/>
    </row>
    <row r="506" spans="4:4" s="3" customFormat="1" x14ac:dyDescent="0.25">
      <c r="D506"/>
    </row>
    <row r="507" spans="4:4" s="3" customFormat="1" x14ac:dyDescent="0.25">
      <c r="D507"/>
    </row>
    <row r="508" spans="4:4" s="3" customFormat="1" x14ac:dyDescent="0.25">
      <c r="D508"/>
    </row>
    <row r="509" spans="4:4" s="3" customFormat="1" x14ac:dyDescent="0.25">
      <c r="D509"/>
    </row>
    <row r="510" spans="4:4" s="3" customFormat="1" x14ac:dyDescent="0.25">
      <c r="D510"/>
    </row>
    <row r="511" spans="4:4" s="3" customFormat="1" x14ac:dyDescent="0.25">
      <c r="D511"/>
    </row>
    <row r="512" spans="4:4" s="3" customFormat="1" x14ac:dyDescent="0.25">
      <c r="D512"/>
    </row>
    <row r="513" spans="4:4" s="3" customFormat="1" x14ac:dyDescent="0.25">
      <c r="D513"/>
    </row>
    <row r="514" spans="4:4" s="3" customFormat="1" x14ac:dyDescent="0.25">
      <c r="D514"/>
    </row>
    <row r="515" spans="4:4" s="3" customFormat="1" x14ac:dyDescent="0.25">
      <c r="D515"/>
    </row>
    <row r="516" spans="4:4" s="3" customFormat="1" x14ac:dyDescent="0.25">
      <c r="D516"/>
    </row>
    <row r="517" spans="4:4" s="3" customFormat="1" x14ac:dyDescent="0.25">
      <c r="D517"/>
    </row>
    <row r="518" spans="4:4" s="3" customFormat="1" x14ac:dyDescent="0.25">
      <c r="D518"/>
    </row>
    <row r="519" spans="4:4" s="3" customFormat="1" x14ac:dyDescent="0.25">
      <c r="D519"/>
    </row>
    <row r="520" spans="4:4" s="3" customFormat="1" x14ac:dyDescent="0.25">
      <c r="D520"/>
    </row>
    <row r="521" spans="4:4" s="3" customFormat="1" x14ac:dyDescent="0.25">
      <c r="D521"/>
    </row>
    <row r="522" spans="4:4" s="3" customFormat="1" x14ac:dyDescent="0.25">
      <c r="D522"/>
    </row>
    <row r="523" spans="4:4" s="3" customFormat="1" x14ac:dyDescent="0.25">
      <c r="D523"/>
    </row>
    <row r="524" spans="4:4" s="3" customFormat="1" x14ac:dyDescent="0.25">
      <c r="D524"/>
    </row>
    <row r="525" spans="4:4" s="3" customFormat="1" x14ac:dyDescent="0.25">
      <c r="D525"/>
    </row>
    <row r="526" spans="4:4" s="3" customFormat="1" x14ac:dyDescent="0.25">
      <c r="D526"/>
    </row>
    <row r="527" spans="4:4" s="3" customFormat="1" x14ac:dyDescent="0.25">
      <c r="D527"/>
    </row>
    <row r="528" spans="4:4" s="3" customFormat="1" x14ac:dyDescent="0.25">
      <c r="D528"/>
    </row>
    <row r="529" spans="4:4" s="3" customFormat="1" x14ac:dyDescent="0.25">
      <c r="D529"/>
    </row>
    <row r="530" spans="4:4" s="3" customFormat="1" x14ac:dyDescent="0.25">
      <c r="D530"/>
    </row>
    <row r="531" spans="4:4" s="3" customFormat="1" x14ac:dyDescent="0.25">
      <c r="D531"/>
    </row>
    <row r="532" spans="4:4" s="3" customFormat="1" x14ac:dyDescent="0.25">
      <c r="D532"/>
    </row>
    <row r="533" spans="4:4" s="3" customFormat="1" x14ac:dyDescent="0.25">
      <c r="D533"/>
    </row>
    <row r="534" spans="4:4" s="3" customFormat="1" x14ac:dyDescent="0.25">
      <c r="D534"/>
    </row>
    <row r="535" spans="4:4" s="3" customFormat="1" x14ac:dyDescent="0.25">
      <c r="D535"/>
    </row>
    <row r="536" spans="4:4" s="3" customFormat="1" x14ac:dyDescent="0.25">
      <c r="D536"/>
    </row>
    <row r="537" spans="4:4" s="3" customFormat="1" x14ac:dyDescent="0.25">
      <c r="D537"/>
    </row>
    <row r="538" spans="4:4" s="3" customFormat="1" x14ac:dyDescent="0.25">
      <c r="D538"/>
    </row>
    <row r="539" spans="4:4" s="3" customFormat="1" x14ac:dyDescent="0.25">
      <c r="D539"/>
    </row>
    <row r="540" spans="4:4" s="3" customFormat="1" x14ac:dyDescent="0.25">
      <c r="D540"/>
    </row>
    <row r="541" spans="4:4" s="3" customFormat="1" x14ac:dyDescent="0.25">
      <c r="D541"/>
    </row>
    <row r="542" spans="4:4" s="3" customFormat="1" x14ac:dyDescent="0.25">
      <c r="D542"/>
    </row>
    <row r="543" spans="4:4" s="3" customFormat="1" x14ac:dyDescent="0.25">
      <c r="D543"/>
    </row>
    <row r="544" spans="4:4" s="3" customFormat="1" x14ac:dyDescent="0.25">
      <c r="D544"/>
    </row>
    <row r="545" spans="4:4" s="3" customFormat="1" x14ac:dyDescent="0.25">
      <c r="D545"/>
    </row>
    <row r="546" spans="4:4" s="3" customFormat="1" x14ac:dyDescent="0.25">
      <c r="D546"/>
    </row>
    <row r="547" spans="4:4" s="3" customFormat="1" x14ac:dyDescent="0.25">
      <c r="D547"/>
    </row>
    <row r="548" spans="4:4" s="3" customFormat="1" x14ac:dyDescent="0.25">
      <c r="D548"/>
    </row>
    <row r="549" spans="4:4" s="3" customFormat="1" x14ac:dyDescent="0.25">
      <c r="D549"/>
    </row>
    <row r="550" spans="4:4" s="3" customFormat="1" x14ac:dyDescent="0.25">
      <c r="D550"/>
    </row>
    <row r="551" spans="4:4" s="3" customFormat="1" x14ac:dyDescent="0.25">
      <c r="D551"/>
    </row>
    <row r="552" spans="4:4" s="3" customFormat="1" x14ac:dyDescent="0.25">
      <c r="D552"/>
    </row>
    <row r="553" spans="4:4" s="3" customFormat="1" x14ac:dyDescent="0.25">
      <c r="D553"/>
    </row>
    <row r="554" spans="4:4" s="3" customFormat="1" x14ac:dyDescent="0.25">
      <c r="D554"/>
    </row>
    <row r="555" spans="4:4" s="3" customFormat="1" x14ac:dyDescent="0.25">
      <c r="D555"/>
    </row>
    <row r="556" spans="4:4" s="3" customFormat="1" x14ac:dyDescent="0.25">
      <c r="D556"/>
    </row>
    <row r="557" spans="4:4" s="3" customFormat="1" x14ac:dyDescent="0.25">
      <c r="D557"/>
    </row>
    <row r="558" spans="4:4" s="3" customFormat="1" x14ac:dyDescent="0.25">
      <c r="D558"/>
    </row>
    <row r="559" spans="4:4" s="3" customFormat="1" x14ac:dyDescent="0.25">
      <c r="D559"/>
    </row>
    <row r="560" spans="4:4" s="3" customFormat="1" x14ac:dyDescent="0.25">
      <c r="D560"/>
    </row>
    <row r="561" spans="4:4" s="3" customFormat="1" x14ac:dyDescent="0.25">
      <c r="D561"/>
    </row>
    <row r="562" spans="4:4" s="3" customFormat="1" x14ac:dyDescent="0.25">
      <c r="D562"/>
    </row>
    <row r="563" spans="4:4" s="3" customFormat="1" x14ac:dyDescent="0.25">
      <c r="D563"/>
    </row>
    <row r="564" spans="4:4" s="3" customFormat="1" x14ac:dyDescent="0.25">
      <c r="D564"/>
    </row>
    <row r="565" spans="4:4" s="3" customFormat="1" x14ac:dyDescent="0.25">
      <c r="D565"/>
    </row>
    <row r="566" spans="4:4" s="3" customFormat="1" x14ac:dyDescent="0.25">
      <c r="D566"/>
    </row>
    <row r="567" spans="4:4" s="3" customFormat="1" x14ac:dyDescent="0.25">
      <c r="D567"/>
    </row>
    <row r="568" spans="4:4" s="3" customFormat="1" x14ac:dyDescent="0.25">
      <c r="D568"/>
    </row>
    <row r="569" spans="4:4" s="3" customFormat="1" x14ac:dyDescent="0.25">
      <c r="D569"/>
    </row>
    <row r="570" spans="4:4" s="3" customFormat="1" x14ac:dyDescent="0.25">
      <c r="D570"/>
    </row>
    <row r="571" spans="4:4" s="3" customFormat="1" x14ac:dyDescent="0.25">
      <c r="D571"/>
    </row>
    <row r="572" spans="4:4" s="3" customFormat="1" x14ac:dyDescent="0.25">
      <c r="D572"/>
    </row>
    <row r="573" spans="4:4" s="3" customFormat="1" x14ac:dyDescent="0.25">
      <c r="D573"/>
    </row>
    <row r="574" spans="4:4" s="3" customFormat="1" x14ac:dyDescent="0.25">
      <c r="D574"/>
    </row>
    <row r="575" spans="4:4" s="3" customFormat="1" x14ac:dyDescent="0.25">
      <c r="D575"/>
    </row>
    <row r="576" spans="4:4" s="3" customFormat="1" x14ac:dyDescent="0.25">
      <c r="D576"/>
    </row>
    <row r="577" spans="4:4" s="3" customFormat="1" x14ac:dyDescent="0.25">
      <c r="D577"/>
    </row>
    <row r="578" spans="4:4" s="3" customFormat="1" x14ac:dyDescent="0.25">
      <c r="D578"/>
    </row>
    <row r="579" spans="4:4" s="3" customFormat="1" x14ac:dyDescent="0.25">
      <c r="D579"/>
    </row>
    <row r="580" spans="4:4" s="3" customFormat="1" x14ac:dyDescent="0.25">
      <c r="D580"/>
    </row>
    <row r="581" spans="4:4" s="3" customFormat="1" x14ac:dyDescent="0.25">
      <c r="D581"/>
    </row>
    <row r="582" spans="4:4" s="3" customFormat="1" x14ac:dyDescent="0.25">
      <c r="D582"/>
    </row>
    <row r="583" spans="4:4" s="3" customFormat="1" x14ac:dyDescent="0.25">
      <c r="D583"/>
    </row>
    <row r="584" spans="4:4" s="3" customFormat="1" x14ac:dyDescent="0.25">
      <c r="D584"/>
    </row>
    <row r="585" spans="4:4" s="3" customFormat="1" x14ac:dyDescent="0.25">
      <c r="D585"/>
    </row>
    <row r="586" spans="4:4" s="3" customFormat="1" x14ac:dyDescent="0.25">
      <c r="D586"/>
    </row>
    <row r="587" spans="4:4" s="3" customFormat="1" x14ac:dyDescent="0.25">
      <c r="D587"/>
    </row>
    <row r="588" spans="4:4" s="3" customFormat="1" x14ac:dyDescent="0.25">
      <c r="D588"/>
    </row>
    <row r="589" spans="4:4" s="3" customFormat="1" x14ac:dyDescent="0.25">
      <c r="D589"/>
    </row>
    <row r="590" spans="4:4" s="3" customFormat="1" x14ac:dyDescent="0.25">
      <c r="D590"/>
    </row>
    <row r="591" spans="4:4" s="3" customFormat="1" x14ac:dyDescent="0.25">
      <c r="D591"/>
    </row>
    <row r="592" spans="4:4" s="3" customFormat="1" x14ac:dyDescent="0.25">
      <c r="D592"/>
    </row>
    <row r="593" spans="4:4" s="3" customFormat="1" x14ac:dyDescent="0.25">
      <c r="D593"/>
    </row>
    <row r="594" spans="4:4" s="3" customFormat="1" x14ac:dyDescent="0.25">
      <c r="D594"/>
    </row>
    <row r="595" spans="4:4" s="3" customFormat="1" x14ac:dyDescent="0.25">
      <c r="D595"/>
    </row>
    <row r="596" spans="4:4" s="3" customFormat="1" x14ac:dyDescent="0.25">
      <c r="D596"/>
    </row>
    <row r="597" spans="4:4" s="3" customFormat="1" x14ac:dyDescent="0.25">
      <c r="D597"/>
    </row>
    <row r="598" spans="4:4" s="3" customFormat="1" x14ac:dyDescent="0.25">
      <c r="D598"/>
    </row>
    <row r="599" spans="4:4" s="3" customFormat="1" x14ac:dyDescent="0.25">
      <c r="D599"/>
    </row>
    <row r="600" spans="4:4" s="3" customFormat="1" x14ac:dyDescent="0.25">
      <c r="D600"/>
    </row>
    <row r="601" spans="4:4" s="3" customFormat="1" x14ac:dyDescent="0.25">
      <c r="D601"/>
    </row>
    <row r="602" spans="4:4" s="3" customFormat="1" x14ac:dyDescent="0.25">
      <c r="D602"/>
    </row>
    <row r="603" spans="4:4" s="3" customFormat="1" x14ac:dyDescent="0.25">
      <c r="D603"/>
    </row>
    <row r="604" spans="4:4" s="3" customFormat="1" x14ac:dyDescent="0.25">
      <c r="D604"/>
    </row>
    <row r="605" spans="4:4" s="3" customFormat="1" x14ac:dyDescent="0.25">
      <c r="D605"/>
    </row>
    <row r="606" spans="4:4" s="3" customFormat="1" x14ac:dyDescent="0.25">
      <c r="D606"/>
    </row>
    <row r="607" spans="4:4" s="3" customFormat="1" x14ac:dyDescent="0.25">
      <c r="D607"/>
    </row>
    <row r="608" spans="4:4" s="3" customFormat="1" x14ac:dyDescent="0.25">
      <c r="D608"/>
    </row>
    <row r="609" spans="4:4" s="3" customFormat="1" x14ac:dyDescent="0.25">
      <c r="D609"/>
    </row>
    <row r="610" spans="4:4" s="3" customFormat="1" x14ac:dyDescent="0.25">
      <c r="D610"/>
    </row>
    <row r="611" spans="4:4" s="3" customFormat="1" x14ac:dyDescent="0.25">
      <c r="D611"/>
    </row>
    <row r="612" spans="4:4" s="3" customFormat="1" x14ac:dyDescent="0.25">
      <c r="D612"/>
    </row>
    <row r="613" spans="4:4" s="3" customFormat="1" x14ac:dyDescent="0.25">
      <c r="D613"/>
    </row>
    <row r="614" spans="4:4" s="3" customFormat="1" x14ac:dyDescent="0.25">
      <c r="D614"/>
    </row>
    <row r="615" spans="4:4" s="3" customFormat="1" x14ac:dyDescent="0.25">
      <c r="D615"/>
    </row>
    <row r="616" spans="4:4" s="3" customFormat="1" x14ac:dyDescent="0.25">
      <c r="D616"/>
    </row>
    <row r="617" spans="4:4" s="3" customFormat="1" x14ac:dyDescent="0.25">
      <c r="D617"/>
    </row>
    <row r="618" spans="4:4" s="3" customFormat="1" x14ac:dyDescent="0.25">
      <c r="D618"/>
    </row>
    <row r="619" spans="4:4" s="3" customFormat="1" x14ac:dyDescent="0.25">
      <c r="D619"/>
    </row>
    <row r="620" spans="4:4" s="3" customFormat="1" x14ac:dyDescent="0.25">
      <c r="D620"/>
    </row>
    <row r="621" spans="4:4" s="3" customFormat="1" x14ac:dyDescent="0.25">
      <c r="D621"/>
    </row>
    <row r="622" spans="4:4" s="3" customFormat="1" x14ac:dyDescent="0.25">
      <c r="D622"/>
    </row>
    <row r="623" spans="4:4" s="3" customFormat="1" x14ac:dyDescent="0.25">
      <c r="D623"/>
    </row>
    <row r="624" spans="4:4" s="3" customFormat="1" x14ac:dyDescent="0.25">
      <c r="D624"/>
    </row>
    <row r="625" spans="4:4" s="3" customFormat="1" x14ac:dyDescent="0.25">
      <c r="D625"/>
    </row>
    <row r="626" spans="4:4" s="3" customFormat="1" x14ac:dyDescent="0.25">
      <c r="D626"/>
    </row>
    <row r="627" spans="4:4" s="3" customFormat="1" x14ac:dyDescent="0.25">
      <c r="D627"/>
    </row>
    <row r="628" spans="4:4" s="3" customFormat="1" x14ac:dyDescent="0.25">
      <c r="D628"/>
    </row>
    <row r="629" spans="4:4" s="3" customFormat="1" x14ac:dyDescent="0.25">
      <c r="D629"/>
    </row>
    <row r="630" spans="4:4" s="3" customFormat="1" x14ac:dyDescent="0.25">
      <c r="D630"/>
    </row>
    <row r="631" spans="4:4" s="3" customFormat="1" x14ac:dyDescent="0.25">
      <c r="D631"/>
    </row>
    <row r="632" spans="4:4" s="3" customFormat="1" x14ac:dyDescent="0.25">
      <c r="D632"/>
    </row>
    <row r="633" spans="4:4" s="3" customFormat="1" x14ac:dyDescent="0.25">
      <c r="D633"/>
    </row>
    <row r="634" spans="4:4" s="3" customFormat="1" x14ac:dyDescent="0.25">
      <c r="D634"/>
    </row>
    <row r="635" spans="4:4" s="3" customFormat="1" x14ac:dyDescent="0.25">
      <c r="D635"/>
    </row>
    <row r="636" spans="4:4" s="3" customFormat="1" x14ac:dyDescent="0.25">
      <c r="D636"/>
    </row>
    <row r="637" spans="4:4" s="3" customFormat="1" x14ac:dyDescent="0.25">
      <c r="D637"/>
    </row>
    <row r="638" spans="4:4" s="3" customFormat="1" x14ac:dyDescent="0.25">
      <c r="D638"/>
    </row>
    <row r="639" spans="4:4" s="3" customFormat="1" x14ac:dyDescent="0.25">
      <c r="D639"/>
    </row>
    <row r="640" spans="4:4" s="3" customFormat="1" x14ac:dyDescent="0.25">
      <c r="D640"/>
    </row>
    <row r="641" spans="4:4" s="3" customFormat="1" x14ac:dyDescent="0.25">
      <c r="D641"/>
    </row>
    <row r="642" spans="4:4" s="3" customFormat="1" x14ac:dyDescent="0.25">
      <c r="D642"/>
    </row>
    <row r="643" spans="4:4" s="3" customFormat="1" x14ac:dyDescent="0.25">
      <c r="D643"/>
    </row>
    <row r="644" spans="4:4" s="3" customFormat="1" x14ac:dyDescent="0.25">
      <c r="D644"/>
    </row>
    <row r="645" spans="4:4" s="3" customFormat="1" x14ac:dyDescent="0.25">
      <c r="D645"/>
    </row>
    <row r="646" spans="4:4" s="3" customFormat="1" x14ac:dyDescent="0.25">
      <c r="D646"/>
    </row>
    <row r="647" spans="4:4" s="3" customFormat="1" x14ac:dyDescent="0.25">
      <c r="D647"/>
    </row>
    <row r="648" spans="4:4" s="3" customFormat="1" x14ac:dyDescent="0.25">
      <c r="D648"/>
    </row>
    <row r="649" spans="4:4" s="3" customFormat="1" x14ac:dyDescent="0.25">
      <c r="D649"/>
    </row>
    <row r="650" spans="4:4" s="3" customFormat="1" x14ac:dyDescent="0.25">
      <c r="D650"/>
    </row>
    <row r="651" spans="4:4" s="3" customFormat="1" x14ac:dyDescent="0.25">
      <c r="D651"/>
    </row>
    <row r="652" spans="4:4" s="3" customFormat="1" x14ac:dyDescent="0.25">
      <c r="D652"/>
    </row>
    <row r="653" spans="4:4" s="3" customFormat="1" x14ac:dyDescent="0.25">
      <c r="D653"/>
    </row>
    <row r="654" spans="4:4" s="3" customFormat="1" x14ac:dyDescent="0.25">
      <c r="D654"/>
    </row>
    <row r="655" spans="4:4" s="3" customFormat="1" x14ac:dyDescent="0.25">
      <c r="D655"/>
    </row>
    <row r="656" spans="4:4" s="3" customFormat="1" x14ac:dyDescent="0.25">
      <c r="D656"/>
    </row>
    <row r="657" spans="4:4" s="3" customFormat="1" x14ac:dyDescent="0.25">
      <c r="D657"/>
    </row>
    <row r="658" spans="4:4" s="3" customFormat="1" x14ac:dyDescent="0.25">
      <c r="D658"/>
    </row>
    <row r="659" spans="4:4" s="3" customFormat="1" x14ac:dyDescent="0.25">
      <c r="D659"/>
    </row>
    <row r="660" spans="4:4" s="3" customFormat="1" x14ac:dyDescent="0.25">
      <c r="D660"/>
    </row>
    <row r="661" spans="4:4" s="3" customFormat="1" x14ac:dyDescent="0.25">
      <c r="D661"/>
    </row>
    <row r="662" spans="4:4" s="3" customFormat="1" x14ac:dyDescent="0.25">
      <c r="D662"/>
    </row>
    <row r="663" spans="4:4" s="3" customFormat="1" x14ac:dyDescent="0.25">
      <c r="D663"/>
    </row>
    <row r="664" spans="4:4" s="3" customFormat="1" x14ac:dyDescent="0.25">
      <c r="D664"/>
    </row>
    <row r="665" spans="4:4" s="3" customFormat="1" x14ac:dyDescent="0.25">
      <c r="D665"/>
    </row>
    <row r="666" spans="4:4" s="3" customFormat="1" x14ac:dyDescent="0.25">
      <c r="D666"/>
    </row>
    <row r="667" spans="4:4" s="3" customFormat="1" x14ac:dyDescent="0.25">
      <c r="D667"/>
    </row>
    <row r="668" spans="4:4" s="3" customFormat="1" x14ac:dyDescent="0.25">
      <c r="D668"/>
    </row>
    <row r="669" spans="4:4" s="3" customFormat="1" x14ac:dyDescent="0.25">
      <c r="D669"/>
    </row>
    <row r="670" spans="4:4" s="3" customFormat="1" x14ac:dyDescent="0.25">
      <c r="D670"/>
    </row>
    <row r="671" spans="4:4" s="3" customFormat="1" x14ac:dyDescent="0.25">
      <c r="D671"/>
    </row>
    <row r="672" spans="4:4" s="3" customFormat="1" x14ac:dyDescent="0.25">
      <c r="D672"/>
    </row>
    <row r="673" spans="4:4" s="3" customFormat="1" x14ac:dyDescent="0.25">
      <c r="D673"/>
    </row>
    <row r="674" spans="4:4" s="3" customFormat="1" x14ac:dyDescent="0.25">
      <c r="D674"/>
    </row>
    <row r="675" spans="4:4" s="3" customFormat="1" x14ac:dyDescent="0.25">
      <c r="D675"/>
    </row>
    <row r="676" spans="4:4" s="3" customFormat="1" x14ac:dyDescent="0.25">
      <c r="D676"/>
    </row>
    <row r="677" spans="4:4" s="3" customFormat="1" x14ac:dyDescent="0.25">
      <c r="D677"/>
    </row>
    <row r="678" spans="4:4" s="3" customFormat="1" x14ac:dyDescent="0.25">
      <c r="D678"/>
    </row>
    <row r="679" spans="4:4" s="3" customFormat="1" x14ac:dyDescent="0.25">
      <c r="D679"/>
    </row>
    <row r="680" spans="4:4" s="3" customFormat="1" x14ac:dyDescent="0.25">
      <c r="D680"/>
    </row>
    <row r="681" spans="4:4" s="3" customFormat="1" x14ac:dyDescent="0.25">
      <c r="D681"/>
    </row>
    <row r="682" spans="4:4" s="3" customFormat="1" x14ac:dyDescent="0.25">
      <c r="D682"/>
    </row>
    <row r="683" spans="4:4" s="3" customFormat="1" x14ac:dyDescent="0.25">
      <c r="D683"/>
    </row>
    <row r="684" spans="4:4" s="3" customFormat="1" x14ac:dyDescent="0.25">
      <c r="D684"/>
    </row>
    <row r="685" spans="4:4" s="3" customFormat="1" x14ac:dyDescent="0.25">
      <c r="D685"/>
    </row>
    <row r="686" spans="4:4" s="3" customFormat="1" x14ac:dyDescent="0.25">
      <c r="D686"/>
    </row>
    <row r="687" spans="4:4" s="3" customFormat="1" x14ac:dyDescent="0.25">
      <c r="D687"/>
    </row>
    <row r="688" spans="4:4" s="3" customFormat="1" x14ac:dyDescent="0.25">
      <c r="D688"/>
    </row>
    <row r="689" spans="4:4" s="3" customFormat="1" x14ac:dyDescent="0.25">
      <c r="D689"/>
    </row>
    <row r="690" spans="4:4" s="3" customFormat="1" x14ac:dyDescent="0.25">
      <c r="D690"/>
    </row>
    <row r="691" spans="4:4" s="3" customFormat="1" x14ac:dyDescent="0.25">
      <c r="D691"/>
    </row>
    <row r="692" spans="4:4" s="3" customFormat="1" x14ac:dyDescent="0.25">
      <c r="D692"/>
    </row>
    <row r="693" spans="4:4" s="3" customFormat="1" x14ac:dyDescent="0.25">
      <c r="D693"/>
    </row>
    <row r="694" spans="4:4" s="3" customFormat="1" x14ac:dyDescent="0.25">
      <c r="D694"/>
    </row>
    <row r="695" spans="4:4" s="3" customFormat="1" x14ac:dyDescent="0.25">
      <c r="D695"/>
    </row>
    <row r="696" spans="4:4" s="3" customFormat="1" x14ac:dyDescent="0.25">
      <c r="D696"/>
    </row>
    <row r="697" spans="4:4" s="3" customFormat="1" x14ac:dyDescent="0.25">
      <c r="D697"/>
    </row>
    <row r="698" spans="4:4" s="3" customFormat="1" x14ac:dyDescent="0.25">
      <c r="D698"/>
    </row>
    <row r="699" spans="4:4" s="3" customFormat="1" x14ac:dyDescent="0.25">
      <c r="D699"/>
    </row>
    <row r="700" spans="4:4" s="3" customFormat="1" x14ac:dyDescent="0.25">
      <c r="D700"/>
    </row>
    <row r="701" spans="4:4" s="3" customFormat="1" x14ac:dyDescent="0.25">
      <c r="D701"/>
    </row>
    <row r="702" spans="4:4" s="3" customFormat="1" x14ac:dyDescent="0.25">
      <c r="D702"/>
    </row>
    <row r="703" spans="4:4" s="3" customFormat="1" x14ac:dyDescent="0.25">
      <c r="D703"/>
    </row>
    <row r="704" spans="4:4" s="3" customFormat="1" x14ac:dyDescent="0.25">
      <c r="D704"/>
    </row>
    <row r="705" spans="4:4" s="3" customFormat="1" x14ac:dyDescent="0.25">
      <c r="D705"/>
    </row>
    <row r="706" spans="4:4" s="3" customFormat="1" x14ac:dyDescent="0.25">
      <c r="D706"/>
    </row>
    <row r="707" spans="4:4" s="3" customFormat="1" x14ac:dyDescent="0.25">
      <c r="D707"/>
    </row>
    <row r="708" spans="4:4" s="3" customFormat="1" x14ac:dyDescent="0.25">
      <c r="D708"/>
    </row>
    <row r="709" spans="4:4" s="3" customFormat="1" x14ac:dyDescent="0.25">
      <c r="D709"/>
    </row>
    <row r="710" spans="4:4" s="3" customFormat="1" x14ac:dyDescent="0.25">
      <c r="D710"/>
    </row>
    <row r="711" spans="4:4" s="3" customFormat="1" x14ac:dyDescent="0.25">
      <c r="D711"/>
    </row>
    <row r="712" spans="4:4" s="3" customFormat="1" x14ac:dyDescent="0.25">
      <c r="D712"/>
    </row>
    <row r="713" spans="4:4" s="3" customFormat="1" x14ac:dyDescent="0.25">
      <c r="D713"/>
    </row>
    <row r="714" spans="4:4" s="3" customFormat="1" x14ac:dyDescent="0.25">
      <c r="D714"/>
    </row>
    <row r="715" spans="4:4" s="3" customFormat="1" x14ac:dyDescent="0.25">
      <c r="D715"/>
    </row>
    <row r="716" spans="4:4" s="3" customFormat="1" x14ac:dyDescent="0.25">
      <c r="D716"/>
    </row>
    <row r="717" spans="4:4" s="3" customFormat="1" x14ac:dyDescent="0.25">
      <c r="D717"/>
    </row>
    <row r="718" spans="4:4" s="3" customFormat="1" x14ac:dyDescent="0.25">
      <c r="D718"/>
    </row>
    <row r="719" spans="4:4" s="3" customFormat="1" x14ac:dyDescent="0.25">
      <c r="D719"/>
    </row>
    <row r="720" spans="4:4" s="3" customFormat="1" x14ac:dyDescent="0.25">
      <c r="D720"/>
    </row>
    <row r="721" spans="4:4" s="3" customFormat="1" x14ac:dyDescent="0.25">
      <c r="D721"/>
    </row>
    <row r="722" spans="4:4" s="3" customFormat="1" x14ac:dyDescent="0.25">
      <c r="D722"/>
    </row>
    <row r="723" spans="4:4" s="3" customFormat="1" x14ac:dyDescent="0.25">
      <c r="D723"/>
    </row>
    <row r="724" spans="4:4" s="3" customFormat="1" x14ac:dyDescent="0.25">
      <c r="D724"/>
    </row>
    <row r="725" spans="4:4" s="3" customFormat="1" x14ac:dyDescent="0.25">
      <c r="D725"/>
    </row>
    <row r="726" spans="4:4" s="3" customFormat="1" x14ac:dyDescent="0.25">
      <c r="D726"/>
    </row>
    <row r="727" spans="4:4" s="3" customFormat="1" x14ac:dyDescent="0.25">
      <c r="D727"/>
    </row>
    <row r="728" spans="4:4" s="3" customFormat="1" x14ac:dyDescent="0.25">
      <c r="D728"/>
    </row>
    <row r="729" spans="4:4" s="3" customFormat="1" x14ac:dyDescent="0.25">
      <c r="D729"/>
    </row>
    <row r="730" spans="4:4" s="3" customFormat="1" x14ac:dyDescent="0.25">
      <c r="D730"/>
    </row>
    <row r="731" spans="4:4" s="3" customFormat="1" x14ac:dyDescent="0.25">
      <c r="D731"/>
    </row>
    <row r="732" spans="4:4" s="3" customFormat="1" x14ac:dyDescent="0.25">
      <c r="D732"/>
    </row>
    <row r="733" spans="4:4" s="3" customFormat="1" x14ac:dyDescent="0.25">
      <c r="D733"/>
    </row>
    <row r="734" spans="4:4" s="3" customFormat="1" x14ac:dyDescent="0.25">
      <c r="D734"/>
    </row>
    <row r="735" spans="4:4" s="3" customFormat="1" x14ac:dyDescent="0.25">
      <c r="D735"/>
    </row>
    <row r="736" spans="4:4" s="3" customFormat="1" x14ac:dyDescent="0.25">
      <c r="D736"/>
    </row>
    <row r="737" spans="4:4" s="3" customFormat="1" x14ac:dyDescent="0.25">
      <c r="D737"/>
    </row>
    <row r="738" spans="4:4" s="3" customFormat="1" x14ac:dyDescent="0.25">
      <c r="D738"/>
    </row>
    <row r="739" spans="4:4" s="3" customFormat="1" x14ac:dyDescent="0.25">
      <c r="D739"/>
    </row>
    <row r="740" spans="4:4" s="3" customFormat="1" x14ac:dyDescent="0.25">
      <c r="D740"/>
    </row>
    <row r="741" spans="4:4" s="3" customFormat="1" x14ac:dyDescent="0.25">
      <c r="D741"/>
    </row>
    <row r="742" spans="4:4" s="3" customFormat="1" x14ac:dyDescent="0.25">
      <c r="D742"/>
    </row>
    <row r="743" spans="4:4" s="3" customFormat="1" x14ac:dyDescent="0.25">
      <c r="D743"/>
    </row>
    <row r="744" spans="4:4" s="3" customFormat="1" x14ac:dyDescent="0.25">
      <c r="D744"/>
    </row>
    <row r="745" spans="4:4" s="3" customFormat="1" x14ac:dyDescent="0.25">
      <c r="D745"/>
    </row>
    <row r="746" spans="4:4" s="3" customFormat="1" x14ac:dyDescent="0.25">
      <c r="D746"/>
    </row>
    <row r="747" spans="4:4" s="3" customFormat="1" x14ac:dyDescent="0.25">
      <c r="D747"/>
    </row>
    <row r="748" spans="4:4" s="3" customFormat="1" x14ac:dyDescent="0.25">
      <c r="D748"/>
    </row>
    <row r="749" spans="4:4" s="3" customFormat="1" x14ac:dyDescent="0.25">
      <c r="D749"/>
    </row>
    <row r="750" spans="4:4" s="3" customFormat="1" x14ac:dyDescent="0.25">
      <c r="D750"/>
    </row>
    <row r="751" spans="4:4" s="3" customFormat="1" x14ac:dyDescent="0.25">
      <c r="D751"/>
    </row>
    <row r="752" spans="4:4" s="3" customFormat="1" x14ac:dyDescent="0.25">
      <c r="D752"/>
    </row>
    <row r="753" spans="4:4" s="3" customFormat="1" x14ac:dyDescent="0.25">
      <c r="D753"/>
    </row>
    <row r="754" spans="4:4" s="3" customFormat="1" x14ac:dyDescent="0.25">
      <c r="D754"/>
    </row>
    <row r="755" spans="4:4" s="3" customFormat="1" x14ac:dyDescent="0.25">
      <c r="D755"/>
    </row>
    <row r="756" spans="4:4" s="3" customFormat="1" x14ac:dyDescent="0.25">
      <c r="D756"/>
    </row>
    <row r="757" spans="4:4" s="3" customFormat="1" x14ac:dyDescent="0.25">
      <c r="D757"/>
    </row>
    <row r="758" spans="4:4" s="3" customFormat="1" x14ac:dyDescent="0.25">
      <c r="D758"/>
    </row>
    <row r="759" spans="4:4" s="3" customFormat="1" x14ac:dyDescent="0.25">
      <c r="D759"/>
    </row>
    <row r="760" spans="4:4" s="3" customFormat="1" x14ac:dyDescent="0.25">
      <c r="D760"/>
    </row>
    <row r="761" spans="4:4" s="3" customFormat="1" x14ac:dyDescent="0.25">
      <c r="D761"/>
    </row>
    <row r="762" spans="4:4" s="3" customFormat="1" x14ac:dyDescent="0.25">
      <c r="D762"/>
    </row>
    <row r="763" spans="4:4" s="3" customFormat="1" x14ac:dyDescent="0.25">
      <c r="D763"/>
    </row>
    <row r="764" spans="4:4" s="3" customFormat="1" x14ac:dyDescent="0.25">
      <c r="D764"/>
    </row>
    <row r="765" spans="4:4" s="3" customFormat="1" x14ac:dyDescent="0.25">
      <c r="D765"/>
    </row>
    <row r="766" spans="4:4" s="3" customFormat="1" x14ac:dyDescent="0.25">
      <c r="D766"/>
    </row>
    <row r="767" spans="4:4" s="3" customFormat="1" x14ac:dyDescent="0.25">
      <c r="D767"/>
    </row>
    <row r="768" spans="4:4" s="3" customFormat="1" x14ac:dyDescent="0.25">
      <c r="D768"/>
    </row>
    <row r="769" spans="4:4" s="3" customFormat="1" x14ac:dyDescent="0.25">
      <c r="D769"/>
    </row>
    <row r="770" spans="4:4" s="3" customFormat="1" x14ac:dyDescent="0.25">
      <c r="D770"/>
    </row>
    <row r="771" spans="4:4" s="3" customFormat="1" x14ac:dyDescent="0.25">
      <c r="D771"/>
    </row>
    <row r="772" spans="4:4" s="3" customFormat="1" x14ac:dyDescent="0.25">
      <c r="D772"/>
    </row>
    <row r="773" spans="4:4" s="3" customFormat="1" x14ac:dyDescent="0.25">
      <c r="D773"/>
    </row>
    <row r="774" spans="4:4" s="3" customFormat="1" x14ac:dyDescent="0.25">
      <c r="D774"/>
    </row>
    <row r="775" spans="4:4" s="3" customFormat="1" x14ac:dyDescent="0.25">
      <c r="D775"/>
    </row>
    <row r="776" spans="4:4" s="3" customFormat="1" x14ac:dyDescent="0.25">
      <c r="D776"/>
    </row>
    <row r="777" spans="4:4" s="3" customFormat="1" x14ac:dyDescent="0.25">
      <c r="D777"/>
    </row>
    <row r="778" spans="4:4" s="3" customFormat="1" x14ac:dyDescent="0.25">
      <c r="D778"/>
    </row>
    <row r="779" spans="4:4" s="3" customFormat="1" x14ac:dyDescent="0.25">
      <c r="D779"/>
    </row>
    <row r="780" spans="4:4" s="3" customFormat="1" x14ac:dyDescent="0.25">
      <c r="D780"/>
    </row>
    <row r="781" spans="4:4" s="3" customFormat="1" x14ac:dyDescent="0.25">
      <c r="D781"/>
    </row>
    <row r="782" spans="4:4" s="3" customFormat="1" x14ac:dyDescent="0.25">
      <c r="D782"/>
    </row>
    <row r="783" spans="4:4" s="3" customFormat="1" x14ac:dyDescent="0.25">
      <c r="D783"/>
    </row>
    <row r="784" spans="4:4" s="3" customFormat="1" x14ac:dyDescent="0.25">
      <c r="D784"/>
    </row>
    <row r="785" spans="4:4" s="3" customFormat="1" x14ac:dyDescent="0.25">
      <c r="D785"/>
    </row>
    <row r="786" spans="4:4" s="3" customFormat="1" x14ac:dyDescent="0.25">
      <c r="D786"/>
    </row>
    <row r="787" spans="4:4" s="3" customFormat="1" x14ac:dyDescent="0.25">
      <c r="D787"/>
    </row>
    <row r="788" spans="4:4" s="3" customFormat="1" x14ac:dyDescent="0.25">
      <c r="D788"/>
    </row>
    <row r="789" spans="4:4" s="3" customFormat="1" x14ac:dyDescent="0.25">
      <c r="D789"/>
    </row>
    <row r="790" spans="4:4" s="3" customFormat="1" x14ac:dyDescent="0.25">
      <c r="D790"/>
    </row>
    <row r="791" spans="4:4" s="3" customFormat="1" x14ac:dyDescent="0.25">
      <c r="D791"/>
    </row>
    <row r="792" spans="4:4" s="3" customFormat="1" x14ac:dyDescent="0.25">
      <c r="D792"/>
    </row>
    <row r="793" spans="4:4" s="3" customFormat="1" x14ac:dyDescent="0.25">
      <c r="D793"/>
    </row>
    <row r="794" spans="4:4" s="3" customFormat="1" x14ac:dyDescent="0.25">
      <c r="D794"/>
    </row>
    <row r="795" spans="4:4" s="3" customFormat="1" x14ac:dyDescent="0.25">
      <c r="D795"/>
    </row>
    <row r="796" spans="4:4" s="3" customFormat="1" x14ac:dyDescent="0.25">
      <c r="D796"/>
    </row>
    <row r="797" spans="4:4" s="3" customFormat="1" x14ac:dyDescent="0.25">
      <c r="D797"/>
    </row>
    <row r="798" spans="4:4" s="3" customFormat="1" x14ac:dyDescent="0.25">
      <c r="D798"/>
    </row>
    <row r="799" spans="4:4" s="3" customFormat="1" x14ac:dyDescent="0.25">
      <c r="D799"/>
    </row>
    <row r="800" spans="4:4" s="3" customFormat="1" x14ac:dyDescent="0.25">
      <c r="D800"/>
    </row>
    <row r="801" spans="4:4" s="3" customFormat="1" x14ac:dyDescent="0.25">
      <c r="D801"/>
    </row>
    <row r="802" spans="4:4" s="3" customFormat="1" x14ac:dyDescent="0.25">
      <c r="D802"/>
    </row>
    <row r="803" spans="4:4" s="3" customFormat="1" x14ac:dyDescent="0.25">
      <c r="D803"/>
    </row>
    <row r="804" spans="4:4" s="3" customFormat="1" x14ac:dyDescent="0.25">
      <c r="D804"/>
    </row>
    <row r="805" spans="4:4" s="3" customFormat="1" x14ac:dyDescent="0.25">
      <c r="D805"/>
    </row>
    <row r="806" spans="4:4" s="3" customFormat="1" x14ac:dyDescent="0.25">
      <c r="D806"/>
    </row>
    <row r="807" spans="4:4" s="3" customFormat="1" x14ac:dyDescent="0.25">
      <c r="D807"/>
    </row>
    <row r="808" spans="4:4" s="3" customFormat="1" x14ac:dyDescent="0.25">
      <c r="D808"/>
    </row>
    <row r="809" spans="4:4" s="3" customFormat="1" x14ac:dyDescent="0.25">
      <c r="D809"/>
    </row>
    <row r="810" spans="4:4" s="3" customFormat="1" x14ac:dyDescent="0.25">
      <c r="D810"/>
    </row>
    <row r="811" spans="4:4" s="3" customFormat="1" x14ac:dyDescent="0.25">
      <c r="D811"/>
    </row>
    <row r="812" spans="4:4" s="3" customFormat="1" x14ac:dyDescent="0.25">
      <c r="D812"/>
    </row>
    <row r="813" spans="4:4" s="3" customFormat="1" x14ac:dyDescent="0.25">
      <c r="D813"/>
    </row>
    <row r="814" spans="4:4" s="3" customFormat="1" x14ac:dyDescent="0.25">
      <c r="D814"/>
    </row>
    <row r="815" spans="4:4" s="3" customFormat="1" x14ac:dyDescent="0.25">
      <c r="D815"/>
    </row>
    <row r="816" spans="4:4" s="3" customFormat="1" x14ac:dyDescent="0.25">
      <c r="D816"/>
    </row>
    <row r="817" spans="4:4" s="3" customFormat="1" x14ac:dyDescent="0.25">
      <c r="D817"/>
    </row>
    <row r="818" spans="4:4" s="3" customFormat="1" x14ac:dyDescent="0.25">
      <c r="D818"/>
    </row>
    <row r="819" spans="4:4" s="3" customFormat="1" x14ac:dyDescent="0.25">
      <c r="D819"/>
    </row>
    <row r="820" spans="4:4" s="3" customFormat="1" x14ac:dyDescent="0.25">
      <c r="D820"/>
    </row>
    <row r="821" spans="4:4" s="3" customFormat="1" x14ac:dyDescent="0.25">
      <c r="D821"/>
    </row>
    <row r="822" spans="4:4" s="3" customFormat="1" x14ac:dyDescent="0.25">
      <c r="D822"/>
    </row>
    <row r="823" spans="4:4" s="3" customFormat="1" x14ac:dyDescent="0.25">
      <c r="D823"/>
    </row>
    <row r="824" spans="4:4" s="3" customFormat="1" x14ac:dyDescent="0.25">
      <c r="D824"/>
    </row>
    <row r="825" spans="4:4" s="3" customFormat="1" x14ac:dyDescent="0.25">
      <c r="D825"/>
    </row>
    <row r="826" spans="4:4" s="3" customFormat="1" x14ac:dyDescent="0.25">
      <c r="D826"/>
    </row>
    <row r="827" spans="4:4" s="3" customFormat="1" x14ac:dyDescent="0.25">
      <c r="D827"/>
    </row>
    <row r="828" spans="4:4" s="3" customFormat="1" x14ac:dyDescent="0.25">
      <c r="D828"/>
    </row>
    <row r="829" spans="4:4" s="3" customFormat="1" x14ac:dyDescent="0.25">
      <c r="D829"/>
    </row>
    <row r="830" spans="4:4" s="3" customFormat="1" x14ac:dyDescent="0.25">
      <c r="D830"/>
    </row>
    <row r="831" spans="4:4" s="3" customFormat="1" x14ac:dyDescent="0.25">
      <c r="D831"/>
    </row>
    <row r="832" spans="4:4" s="3" customFormat="1" x14ac:dyDescent="0.25">
      <c r="D832"/>
    </row>
    <row r="833" spans="4:4" s="3" customFormat="1" x14ac:dyDescent="0.25">
      <c r="D833"/>
    </row>
    <row r="834" spans="4:4" s="3" customFormat="1" x14ac:dyDescent="0.25">
      <c r="D834"/>
    </row>
    <row r="835" spans="4:4" s="3" customFormat="1" x14ac:dyDescent="0.25">
      <c r="D835"/>
    </row>
    <row r="836" spans="4:4" s="3" customFormat="1" x14ac:dyDescent="0.25">
      <c r="D836"/>
    </row>
    <row r="837" spans="4:4" s="3" customFormat="1" x14ac:dyDescent="0.25">
      <c r="D837"/>
    </row>
    <row r="838" spans="4:4" s="3" customFormat="1" x14ac:dyDescent="0.25">
      <c r="D838"/>
    </row>
    <row r="839" spans="4:4" s="3" customFormat="1" x14ac:dyDescent="0.25">
      <c r="D839"/>
    </row>
    <row r="840" spans="4:4" s="3" customFormat="1" x14ac:dyDescent="0.25">
      <c r="D840"/>
    </row>
    <row r="841" spans="4:4" s="3" customFormat="1" x14ac:dyDescent="0.25">
      <c r="D841"/>
    </row>
    <row r="842" spans="4:4" s="3" customFormat="1" x14ac:dyDescent="0.25">
      <c r="D842"/>
    </row>
    <row r="843" spans="4:4" s="3" customFormat="1" x14ac:dyDescent="0.25">
      <c r="D843"/>
    </row>
    <row r="844" spans="4:4" s="3" customFormat="1" x14ac:dyDescent="0.25">
      <c r="D844"/>
    </row>
    <row r="845" spans="4:4" s="3" customFormat="1" x14ac:dyDescent="0.25">
      <c r="D845"/>
    </row>
    <row r="846" spans="4:4" s="3" customFormat="1" x14ac:dyDescent="0.25">
      <c r="D846"/>
    </row>
    <row r="847" spans="4:4" s="3" customFormat="1" x14ac:dyDescent="0.25">
      <c r="D847"/>
    </row>
    <row r="848" spans="4:4" s="3" customFormat="1" x14ac:dyDescent="0.25">
      <c r="D848"/>
    </row>
    <row r="849" spans="4:4" s="3" customFormat="1" x14ac:dyDescent="0.25">
      <c r="D849"/>
    </row>
    <row r="850" spans="4:4" s="3" customFormat="1" x14ac:dyDescent="0.25">
      <c r="D850"/>
    </row>
    <row r="851" spans="4:4" s="3" customFormat="1" x14ac:dyDescent="0.25">
      <c r="D851"/>
    </row>
    <row r="852" spans="4:4" s="3" customFormat="1" x14ac:dyDescent="0.25">
      <c r="D852"/>
    </row>
    <row r="853" spans="4:4" s="3" customFormat="1" x14ac:dyDescent="0.25">
      <c r="D853"/>
    </row>
    <row r="854" spans="4:4" s="3" customFormat="1" x14ac:dyDescent="0.25">
      <c r="D854"/>
    </row>
    <row r="855" spans="4:4" s="3" customFormat="1" x14ac:dyDescent="0.25">
      <c r="D855"/>
    </row>
    <row r="856" spans="4:4" s="3" customFormat="1" x14ac:dyDescent="0.25">
      <c r="D856"/>
    </row>
    <row r="857" spans="4:4" s="3" customFormat="1" x14ac:dyDescent="0.25">
      <c r="D857"/>
    </row>
    <row r="858" spans="4:4" s="3" customFormat="1" x14ac:dyDescent="0.25">
      <c r="D858"/>
    </row>
    <row r="859" spans="4:4" s="3" customFormat="1" x14ac:dyDescent="0.25">
      <c r="D859"/>
    </row>
    <row r="860" spans="4:4" s="3" customFormat="1" x14ac:dyDescent="0.25">
      <c r="D860"/>
    </row>
    <row r="861" spans="4:4" s="3" customFormat="1" x14ac:dyDescent="0.25">
      <c r="D861"/>
    </row>
    <row r="862" spans="4:4" s="3" customFormat="1" x14ac:dyDescent="0.25">
      <c r="D862"/>
    </row>
    <row r="863" spans="4:4" s="3" customFormat="1" x14ac:dyDescent="0.25">
      <c r="D863"/>
    </row>
    <row r="864" spans="4:4" s="3" customFormat="1" x14ac:dyDescent="0.25">
      <c r="D864"/>
    </row>
    <row r="865" spans="4:4" s="3" customFormat="1" x14ac:dyDescent="0.25">
      <c r="D865"/>
    </row>
    <row r="866" spans="4:4" s="3" customFormat="1" x14ac:dyDescent="0.25">
      <c r="D866"/>
    </row>
    <row r="867" spans="4:4" s="3" customFormat="1" x14ac:dyDescent="0.25">
      <c r="D867"/>
    </row>
    <row r="868" spans="4:4" s="3" customFormat="1" x14ac:dyDescent="0.25">
      <c r="D868"/>
    </row>
    <row r="869" spans="4:4" s="3" customFormat="1" x14ac:dyDescent="0.25">
      <c r="D869"/>
    </row>
    <row r="870" spans="4:4" s="3" customFormat="1" x14ac:dyDescent="0.25">
      <c r="D870"/>
    </row>
    <row r="871" spans="4:4" s="3" customFormat="1" x14ac:dyDescent="0.25">
      <c r="D871"/>
    </row>
    <row r="872" spans="4:4" s="3" customFormat="1" x14ac:dyDescent="0.25">
      <c r="D872"/>
    </row>
    <row r="873" spans="4:4" s="3" customFormat="1" x14ac:dyDescent="0.25">
      <c r="D873"/>
    </row>
    <row r="874" spans="4:4" s="3" customFormat="1" x14ac:dyDescent="0.25">
      <c r="D874"/>
    </row>
    <row r="875" spans="4:4" s="3" customFormat="1" x14ac:dyDescent="0.25">
      <c r="D875"/>
    </row>
    <row r="876" spans="4:4" s="3" customFormat="1" x14ac:dyDescent="0.25">
      <c r="D876"/>
    </row>
    <row r="877" spans="4:4" s="3" customFormat="1" x14ac:dyDescent="0.25">
      <c r="D877"/>
    </row>
    <row r="878" spans="4:4" s="3" customFormat="1" x14ac:dyDescent="0.25">
      <c r="D878"/>
    </row>
    <row r="879" spans="4:4" s="3" customFormat="1" x14ac:dyDescent="0.25">
      <c r="D879"/>
    </row>
    <row r="880" spans="4:4" s="3" customFormat="1" x14ac:dyDescent="0.25">
      <c r="D880"/>
    </row>
    <row r="881" spans="4:4" s="3" customFormat="1" x14ac:dyDescent="0.25">
      <c r="D881"/>
    </row>
    <row r="882" spans="4:4" s="3" customFormat="1" x14ac:dyDescent="0.25">
      <c r="D882"/>
    </row>
    <row r="883" spans="4:4" s="3" customFormat="1" x14ac:dyDescent="0.25">
      <c r="D883"/>
    </row>
    <row r="884" spans="4:4" s="3" customFormat="1" x14ac:dyDescent="0.25">
      <c r="D884"/>
    </row>
    <row r="885" spans="4:4" s="3" customFormat="1" x14ac:dyDescent="0.25">
      <c r="D885"/>
    </row>
    <row r="886" spans="4:4" s="3" customFormat="1" x14ac:dyDescent="0.25">
      <c r="D886"/>
    </row>
    <row r="887" spans="4:4" s="3" customFormat="1" x14ac:dyDescent="0.25">
      <c r="D887"/>
    </row>
    <row r="888" spans="4:4" s="3" customFormat="1" x14ac:dyDescent="0.25">
      <c r="D888"/>
    </row>
    <row r="889" spans="4:4" s="3" customFormat="1" x14ac:dyDescent="0.25">
      <c r="D889"/>
    </row>
    <row r="890" spans="4:4" s="3" customFormat="1" x14ac:dyDescent="0.25">
      <c r="D890"/>
    </row>
    <row r="891" spans="4:4" s="3" customFormat="1" x14ac:dyDescent="0.25">
      <c r="D891"/>
    </row>
    <row r="892" spans="4:4" s="3" customFormat="1" x14ac:dyDescent="0.25">
      <c r="D892"/>
    </row>
    <row r="893" spans="4:4" s="3" customFormat="1" x14ac:dyDescent="0.25">
      <c r="D893"/>
    </row>
    <row r="894" spans="4:4" s="3" customFormat="1" x14ac:dyDescent="0.25">
      <c r="D894"/>
    </row>
    <row r="895" spans="4:4" s="3" customFormat="1" x14ac:dyDescent="0.25">
      <c r="D895"/>
    </row>
    <row r="896" spans="4:4" s="3" customFormat="1" x14ac:dyDescent="0.25">
      <c r="D896"/>
    </row>
    <row r="897" spans="4:4" s="3" customFormat="1" x14ac:dyDescent="0.25">
      <c r="D897"/>
    </row>
    <row r="898" spans="4:4" s="3" customFormat="1" x14ac:dyDescent="0.25">
      <c r="D898"/>
    </row>
    <row r="899" spans="4:4" s="3" customFormat="1" x14ac:dyDescent="0.25">
      <c r="D899"/>
    </row>
    <row r="900" spans="4:4" s="3" customFormat="1" x14ac:dyDescent="0.25">
      <c r="D900"/>
    </row>
    <row r="901" spans="4:4" s="3" customFormat="1" x14ac:dyDescent="0.25">
      <c r="D901"/>
    </row>
    <row r="902" spans="4:4" s="3" customFormat="1" x14ac:dyDescent="0.25">
      <c r="D902"/>
    </row>
    <row r="903" spans="4:4" s="3" customFormat="1" x14ac:dyDescent="0.25">
      <c r="D903"/>
    </row>
    <row r="904" spans="4:4" s="3" customFormat="1" x14ac:dyDescent="0.25">
      <c r="D904"/>
    </row>
    <row r="905" spans="4:4" s="3" customFormat="1" x14ac:dyDescent="0.25">
      <c r="D905"/>
    </row>
    <row r="906" spans="4:4" s="3" customFormat="1" x14ac:dyDescent="0.25">
      <c r="D906"/>
    </row>
    <row r="907" spans="4:4" s="3" customFormat="1" x14ac:dyDescent="0.25">
      <c r="D907"/>
    </row>
    <row r="908" spans="4:4" s="3" customFormat="1" x14ac:dyDescent="0.25">
      <c r="D908"/>
    </row>
    <row r="909" spans="4:4" s="3" customFormat="1" x14ac:dyDescent="0.25">
      <c r="D909"/>
    </row>
    <row r="910" spans="4:4" s="3" customFormat="1" x14ac:dyDescent="0.25">
      <c r="D910"/>
    </row>
    <row r="911" spans="4:4" s="3" customFormat="1" x14ac:dyDescent="0.25">
      <c r="D911"/>
    </row>
    <row r="912" spans="4:4" s="3" customFormat="1" x14ac:dyDescent="0.25">
      <c r="D912"/>
    </row>
    <row r="913" spans="4:4" s="3" customFormat="1" x14ac:dyDescent="0.25">
      <c r="D913"/>
    </row>
    <row r="914" spans="4:4" s="3" customFormat="1" x14ac:dyDescent="0.25">
      <c r="D914"/>
    </row>
    <row r="915" spans="4:4" s="3" customFormat="1" x14ac:dyDescent="0.25">
      <c r="D915"/>
    </row>
    <row r="916" spans="4:4" s="3" customFormat="1" x14ac:dyDescent="0.25">
      <c r="D916"/>
    </row>
    <row r="917" spans="4:4" s="3" customFormat="1" x14ac:dyDescent="0.25">
      <c r="D917"/>
    </row>
    <row r="918" spans="4:4" s="3" customFormat="1" x14ac:dyDescent="0.25">
      <c r="D918"/>
    </row>
    <row r="919" spans="4:4" s="3" customFormat="1" x14ac:dyDescent="0.25">
      <c r="D919"/>
    </row>
    <row r="920" spans="4:4" s="3" customFormat="1" x14ac:dyDescent="0.25">
      <c r="D920"/>
    </row>
    <row r="921" spans="4:4" s="3" customFormat="1" x14ac:dyDescent="0.25">
      <c r="D921"/>
    </row>
    <row r="922" spans="4:4" s="3" customFormat="1" x14ac:dyDescent="0.25">
      <c r="D922"/>
    </row>
    <row r="923" spans="4:4" s="3" customFormat="1" x14ac:dyDescent="0.25">
      <c r="D923"/>
    </row>
    <row r="924" spans="4:4" s="3" customFormat="1" x14ac:dyDescent="0.25">
      <c r="D924"/>
    </row>
    <row r="925" spans="4:4" s="3" customFormat="1" x14ac:dyDescent="0.25">
      <c r="D925"/>
    </row>
    <row r="926" spans="4:4" s="3" customFormat="1" x14ac:dyDescent="0.25">
      <c r="D926"/>
    </row>
    <row r="927" spans="4:4" s="3" customFormat="1" x14ac:dyDescent="0.25">
      <c r="D927"/>
    </row>
    <row r="928" spans="4:4" s="3" customFormat="1" x14ac:dyDescent="0.25">
      <c r="D928"/>
    </row>
    <row r="929" spans="4:4" s="3" customFormat="1" x14ac:dyDescent="0.25">
      <c r="D929"/>
    </row>
    <row r="930" spans="4:4" s="3" customFormat="1" x14ac:dyDescent="0.25">
      <c r="D930"/>
    </row>
    <row r="931" spans="4:4" s="3" customFormat="1" x14ac:dyDescent="0.25">
      <c r="D931"/>
    </row>
    <row r="932" spans="4:4" s="3" customFormat="1" x14ac:dyDescent="0.25">
      <c r="D932"/>
    </row>
    <row r="933" spans="4:4" s="3" customFormat="1" x14ac:dyDescent="0.25">
      <c r="D933"/>
    </row>
    <row r="934" spans="4:4" s="3" customFormat="1" x14ac:dyDescent="0.25">
      <c r="D934"/>
    </row>
    <row r="935" spans="4:4" s="3" customFormat="1" x14ac:dyDescent="0.25">
      <c r="D935"/>
    </row>
    <row r="936" spans="4:4" s="3" customFormat="1" x14ac:dyDescent="0.25">
      <c r="D936"/>
    </row>
    <row r="937" spans="4:4" s="3" customFormat="1" x14ac:dyDescent="0.25">
      <c r="D937"/>
    </row>
    <row r="938" spans="4:4" s="3" customFormat="1" x14ac:dyDescent="0.25">
      <c r="D938"/>
    </row>
    <row r="939" spans="4:4" s="3" customFormat="1" x14ac:dyDescent="0.25">
      <c r="D939"/>
    </row>
    <row r="940" spans="4:4" s="3" customFormat="1" x14ac:dyDescent="0.25">
      <c r="D940"/>
    </row>
    <row r="941" spans="4:4" s="3" customFormat="1" x14ac:dyDescent="0.25">
      <c r="D941"/>
    </row>
    <row r="942" spans="4:4" s="3" customFormat="1" x14ac:dyDescent="0.25">
      <c r="D942"/>
    </row>
    <row r="943" spans="4:4" s="3" customFormat="1" x14ac:dyDescent="0.25">
      <c r="D943"/>
    </row>
    <row r="944" spans="4:4" s="3" customFormat="1" x14ac:dyDescent="0.25">
      <c r="D944"/>
    </row>
    <row r="945" spans="4:4" s="3" customFormat="1" x14ac:dyDescent="0.25">
      <c r="D945"/>
    </row>
    <row r="946" spans="4:4" s="3" customFormat="1" x14ac:dyDescent="0.25">
      <c r="D946"/>
    </row>
    <row r="947" spans="4:4" s="3" customFormat="1" x14ac:dyDescent="0.25">
      <c r="D947"/>
    </row>
    <row r="948" spans="4:4" s="3" customFormat="1" x14ac:dyDescent="0.25">
      <c r="D948"/>
    </row>
    <row r="949" spans="4:4" s="3" customFormat="1" x14ac:dyDescent="0.25">
      <c r="D949"/>
    </row>
    <row r="950" spans="4:4" s="3" customFormat="1" x14ac:dyDescent="0.25">
      <c r="D950"/>
    </row>
    <row r="951" spans="4:4" s="3" customFormat="1" x14ac:dyDescent="0.25">
      <c r="D951"/>
    </row>
    <row r="952" spans="4:4" s="3" customFormat="1" x14ac:dyDescent="0.25">
      <c r="D952"/>
    </row>
    <row r="953" spans="4:4" s="3" customFormat="1" x14ac:dyDescent="0.25">
      <c r="D953"/>
    </row>
    <row r="954" spans="4:4" s="3" customFormat="1" x14ac:dyDescent="0.25">
      <c r="D954"/>
    </row>
    <row r="955" spans="4:4" s="3" customFormat="1" x14ac:dyDescent="0.25">
      <c r="D955"/>
    </row>
    <row r="956" spans="4:4" s="3" customFormat="1" x14ac:dyDescent="0.25">
      <c r="D956"/>
    </row>
    <row r="957" spans="4:4" s="3" customFormat="1" x14ac:dyDescent="0.25">
      <c r="D957"/>
    </row>
    <row r="958" spans="4:4" s="3" customFormat="1" x14ac:dyDescent="0.25">
      <c r="D958"/>
    </row>
    <row r="959" spans="4:4" s="3" customFormat="1" x14ac:dyDescent="0.25">
      <c r="D959"/>
    </row>
    <row r="960" spans="4:4" s="3" customFormat="1" x14ac:dyDescent="0.25">
      <c r="D960"/>
    </row>
    <row r="961" spans="4:4" s="3" customFormat="1" x14ac:dyDescent="0.25">
      <c r="D961"/>
    </row>
    <row r="962" spans="4:4" s="3" customFormat="1" x14ac:dyDescent="0.25">
      <c r="D962"/>
    </row>
    <row r="963" spans="4:4" s="3" customFormat="1" x14ac:dyDescent="0.25">
      <c r="D963"/>
    </row>
    <row r="964" spans="4:4" s="3" customFormat="1" x14ac:dyDescent="0.25">
      <c r="D964"/>
    </row>
    <row r="965" spans="4:4" s="3" customFormat="1" x14ac:dyDescent="0.25">
      <c r="D965"/>
    </row>
    <row r="966" spans="4:4" s="3" customFormat="1" x14ac:dyDescent="0.25">
      <c r="D966"/>
    </row>
    <row r="967" spans="4:4" s="3" customFormat="1" x14ac:dyDescent="0.25">
      <c r="D967"/>
    </row>
    <row r="968" spans="4:4" s="3" customFormat="1" x14ac:dyDescent="0.25">
      <c r="D968"/>
    </row>
    <row r="969" spans="4:4" s="3" customFormat="1" x14ac:dyDescent="0.25">
      <c r="D969"/>
    </row>
    <row r="970" spans="4:4" s="3" customFormat="1" x14ac:dyDescent="0.25">
      <c r="D970"/>
    </row>
    <row r="971" spans="4:4" s="3" customFormat="1" x14ac:dyDescent="0.25">
      <c r="D971"/>
    </row>
    <row r="972" spans="4:4" s="3" customFormat="1" x14ac:dyDescent="0.25">
      <c r="D972"/>
    </row>
    <row r="973" spans="4:4" s="3" customFormat="1" x14ac:dyDescent="0.25">
      <c r="D973"/>
    </row>
    <row r="974" spans="4:4" s="3" customFormat="1" x14ac:dyDescent="0.25">
      <c r="D974"/>
    </row>
    <row r="975" spans="4:4" s="3" customFormat="1" x14ac:dyDescent="0.25">
      <c r="D975"/>
    </row>
    <row r="976" spans="4:4" s="3" customFormat="1" x14ac:dyDescent="0.25">
      <c r="D976"/>
    </row>
    <row r="977" spans="4:4" s="3" customFormat="1" x14ac:dyDescent="0.25">
      <c r="D977"/>
    </row>
    <row r="978" spans="4:4" s="3" customFormat="1" x14ac:dyDescent="0.25">
      <c r="D978"/>
    </row>
    <row r="979" spans="4:4" s="3" customFormat="1" x14ac:dyDescent="0.25">
      <c r="D979"/>
    </row>
    <row r="980" spans="4:4" s="3" customFormat="1" x14ac:dyDescent="0.25">
      <c r="D980"/>
    </row>
    <row r="981" spans="4:4" s="3" customFormat="1" x14ac:dyDescent="0.25">
      <c r="D981"/>
    </row>
    <row r="982" spans="4:4" s="3" customFormat="1" x14ac:dyDescent="0.25">
      <c r="D982"/>
    </row>
    <row r="983" spans="4:4" s="3" customFormat="1" x14ac:dyDescent="0.25">
      <c r="D983"/>
    </row>
    <row r="984" spans="4:4" s="3" customFormat="1" x14ac:dyDescent="0.25">
      <c r="D984"/>
    </row>
    <row r="985" spans="4:4" s="3" customFormat="1" x14ac:dyDescent="0.25">
      <c r="D985"/>
    </row>
    <row r="986" spans="4:4" s="3" customFormat="1" x14ac:dyDescent="0.25">
      <c r="D986"/>
    </row>
    <row r="987" spans="4:4" s="3" customFormat="1" x14ac:dyDescent="0.25">
      <c r="D987"/>
    </row>
    <row r="988" spans="4:4" s="3" customFormat="1" x14ac:dyDescent="0.25">
      <c r="D988"/>
    </row>
    <row r="989" spans="4:4" s="3" customFormat="1" x14ac:dyDescent="0.25">
      <c r="D989"/>
    </row>
    <row r="990" spans="4:4" s="3" customFormat="1" x14ac:dyDescent="0.25">
      <c r="D990"/>
    </row>
    <row r="991" spans="4:4" s="3" customFormat="1" x14ac:dyDescent="0.25">
      <c r="D991"/>
    </row>
    <row r="992" spans="4:4" s="3" customFormat="1" x14ac:dyDescent="0.25">
      <c r="D992"/>
    </row>
    <row r="993" spans="4:4" s="3" customFormat="1" x14ac:dyDescent="0.25">
      <c r="D993"/>
    </row>
    <row r="994" spans="4:4" s="3" customFormat="1" x14ac:dyDescent="0.25">
      <c r="D994"/>
    </row>
    <row r="995" spans="4:4" s="3" customFormat="1" x14ac:dyDescent="0.25">
      <c r="D995"/>
    </row>
    <row r="996" spans="4:4" s="3" customFormat="1" x14ac:dyDescent="0.25">
      <c r="D996"/>
    </row>
    <row r="997" spans="4:4" s="3" customFormat="1" x14ac:dyDescent="0.25">
      <c r="D997"/>
    </row>
    <row r="998" spans="4:4" s="3" customFormat="1" x14ac:dyDescent="0.25">
      <c r="D998"/>
    </row>
    <row r="999" spans="4:4" s="3" customFormat="1" x14ac:dyDescent="0.25">
      <c r="D999"/>
    </row>
    <row r="1000" spans="4:4" s="3" customFormat="1" x14ac:dyDescent="0.25">
      <c r="D1000"/>
    </row>
    <row r="1001" spans="4:4" s="3" customFormat="1" x14ac:dyDescent="0.25">
      <c r="D1001"/>
    </row>
    <row r="1002" spans="4:4" s="3" customFormat="1" x14ac:dyDescent="0.25">
      <c r="D1002"/>
    </row>
    <row r="1003" spans="4:4" s="3" customFormat="1" x14ac:dyDescent="0.25"/>
    <row r="1004" spans="4:4" s="3" customFormat="1" x14ac:dyDescent="0.25"/>
    <row r="1005" spans="4:4" s="3" customFormat="1" x14ac:dyDescent="0.25"/>
    <row r="1006" spans="4:4" s="3" customFormat="1" x14ac:dyDescent="0.25"/>
    <row r="1007" spans="4:4" s="3" customFormat="1" x14ac:dyDescent="0.25"/>
    <row r="1008" spans="4:4" s="3" customFormat="1" x14ac:dyDescent="0.25"/>
    <row r="1009" s="3" customFormat="1" x14ac:dyDescent="0.25"/>
    <row r="1010" s="3" customFormat="1" x14ac:dyDescent="0.25"/>
    <row r="1011" s="3" customFormat="1" x14ac:dyDescent="0.25"/>
    <row r="1012" s="3" customFormat="1" x14ac:dyDescent="0.25"/>
    <row r="1013" s="3" customFormat="1" x14ac:dyDescent="0.25"/>
    <row r="1014" s="3" customFormat="1" x14ac:dyDescent="0.25"/>
    <row r="1015" s="3" customFormat="1" x14ac:dyDescent="0.25"/>
    <row r="1016" s="3" customFormat="1" x14ac:dyDescent="0.25"/>
    <row r="1017" s="3" customFormat="1" x14ac:dyDescent="0.25"/>
    <row r="1018" s="3" customFormat="1" x14ac:dyDescent="0.25"/>
    <row r="1019" s="3" customFormat="1" x14ac:dyDescent="0.25"/>
    <row r="1020" s="3" customFormat="1" x14ac:dyDescent="0.25"/>
    <row r="1021" s="3" customFormat="1" x14ac:dyDescent="0.25"/>
    <row r="1022" s="3" customFormat="1" x14ac:dyDescent="0.25"/>
    <row r="1023" s="3" customFormat="1" x14ac:dyDescent="0.25"/>
    <row r="1024" s="3" customFormat="1" x14ac:dyDescent="0.25"/>
    <row r="1025" s="3" customFormat="1" x14ac:dyDescent="0.25"/>
    <row r="1026" s="3" customFormat="1" x14ac:dyDescent="0.25"/>
    <row r="1027" s="3" customFormat="1" x14ac:dyDescent="0.25"/>
    <row r="1028" s="3" customFormat="1" x14ac:dyDescent="0.25"/>
    <row r="1029" s="3" customFormat="1" x14ac:dyDescent="0.25"/>
    <row r="1030" s="3" customFormat="1" x14ac:dyDescent="0.25"/>
    <row r="1031" s="3" customFormat="1" x14ac:dyDescent="0.25"/>
    <row r="1032" s="3" customFormat="1" x14ac:dyDescent="0.25"/>
    <row r="1033" s="3" customFormat="1" x14ac:dyDescent="0.25"/>
    <row r="1034" s="3" customFormat="1" x14ac:dyDescent="0.25"/>
    <row r="1035" s="3" customFormat="1" x14ac:dyDescent="0.25"/>
    <row r="1036" s="3" customFormat="1" x14ac:dyDescent="0.25"/>
    <row r="1037" s="3" customFormat="1" x14ac:dyDescent="0.25"/>
    <row r="1038" s="3" customFormat="1" x14ac:dyDescent="0.25"/>
    <row r="1039" s="3" customFormat="1" x14ac:dyDescent="0.25"/>
    <row r="1040" s="3" customFormat="1" x14ac:dyDescent="0.25"/>
    <row r="1041" s="3" customFormat="1" x14ac:dyDescent="0.25"/>
    <row r="1042" s="3" customFormat="1" x14ac:dyDescent="0.25"/>
    <row r="1043" s="3" customFormat="1" x14ac:dyDescent="0.25"/>
    <row r="1044" s="3" customFormat="1" x14ac:dyDescent="0.25"/>
    <row r="1045" s="3" customFormat="1" x14ac:dyDescent="0.25"/>
    <row r="1046" s="3" customFormat="1" x14ac:dyDescent="0.25"/>
    <row r="1047" s="3" customFormat="1" x14ac:dyDescent="0.25"/>
    <row r="1048" s="3" customFormat="1" x14ac:dyDescent="0.25"/>
    <row r="1049" s="3" customFormat="1" x14ac:dyDescent="0.25"/>
    <row r="1050" s="3" customFormat="1" x14ac:dyDescent="0.25"/>
    <row r="1051" s="3" customFormat="1" x14ac:dyDescent="0.25"/>
    <row r="1052" s="3" customFormat="1" x14ac:dyDescent="0.25"/>
    <row r="1053" s="3" customFormat="1" x14ac:dyDescent="0.25"/>
    <row r="1054" s="3" customFormat="1" x14ac:dyDescent="0.25"/>
    <row r="1055" s="3" customFormat="1" x14ac:dyDescent="0.25"/>
    <row r="1056" s="3" customFormat="1" x14ac:dyDescent="0.25"/>
    <row r="1057" s="3" customFormat="1" x14ac:dyDescent="0.25"/>
    <row r="1058" s="3" customFormat="1" x14ac:dyDescent="0.25"/>
    <row r="1059" s="3" customFormat="1" x14ac:dyDescent="0.25"/>
    <row r="1060" s="3" customFormat="1" x14ac:dyDescent="0.25"/>
    <row r="1061" s="3" customFormat="1" x14ac:dyDescent="0.25"/>
    <row r="1062" s="3" customFormat="1" x14ac:dyDescent="0.25"/>
    <row r="1063" s="3" customFormat="1" x14ac:dyDescent="0.25"/>
    <row r="1064" s="3" customFormat="1" x14ac:dyDescent="0.25"/>
    <row r="1065" s="3" customFormat="1" x14ac:dyDescent="0.25"/>
    <row r="1066" s="3" customFormat="1" x14ac:dyDescent="0.25"/>
    <row r="1067" s="3" customFormat="1" x14ac:dyDescent="0.25"/>
    <row r="1068" s="3" customFormat="1" x14ac:dyDescent="0.25"/>
    <row r="1069" s="3" customFormat="1" x14ac:dyDescent="0.25"/>
    <row r="1070" s="3" customFormat="1" x14ac:dyDescent="0.25"/>
    <row r="1071" s="3" customFormat="1" x14ac:dyDescent="0.25"/>
    <row r="1072" s="3" customFormat="1" x14ac:dyDescent="0.25"/>
  </sheetData>
  <mergeCells count="18">
    <mergeCell ref="C13:E13"/>
    <mergeCell ref="C14:E14"/>
    <mergeCell ref="C15:E15"/>
    <mergeCell ref="B12:E12"/>
    <mergeCell ref="B1:E1"/>
    <mergeCell ref="C3:E3"/>
    <mergeCell ref="C5:E5"/>
    <mergeCell ref="C8:E8"/>
    <mergeCell ref="C10:E10"/>
    <mergeCell ref="C4:E4"/>
    <mergeCell ref="C6:E6"/>
    <mergeCell ref="C9:E9"/>
    <mergeCell ref="A24:F24"/>
    <mergeCell ref="C16:E16"/>
    <mergeCell ref="C17:E17"/>
    <mergeCell ref="C19:E19"/>
    <mergeCell ref="C20:E20"/>
    <mergeCell ref="C21:E21"/>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17" ma:contentTypeDescription="Create a new document." ma:contentTypeScope="" ma:versionID="d1805e3847049b541057a3f2f26c4a51">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096b2624d2c5525b4cf8ae8b514427cc"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_Flow_SignoffStatus xmlns="7bac02e1-0f5c-436e-90ad-ee1ea14b3ec1" xsi:nil="true"/>
  </documentManagement>
</p:properties>
</file>

<file path=customXml/itemProps1.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2.xml><?xml version="1.0" encoding="utf-8"?>
<ds:datastoreItem xmlns:ds="http://schemas.openxmlformats.org/officeDocument/2006/customXml" ds:itemID="{26C85FC4-E5EA-48E8-B820-9D74FCDF50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78AC74-0F8A-455A-A576-25B6FFD82A40}">
  <ds:schemaRefs>
    <ds:schemaRef ds:uri="http://purl.org/dc/dcmitype/"/>
    <ds:schemaRef ds:uri="7bac02e1-0f5c-436e-90ad-ee1ea14b3ec1"/>
    <ds:schemaRef ds:uri="http://purl.org/dc/elements/1.1/"/>
    <ds:schemaRef ds:uri="http://purl.org/dc/term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5bca2a45-0c75-447a-8c25-b121700448a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2024-01-31T18:55:48Z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