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
    </mc:Choice>
  </mc:AlternateContent>
  <xr:revisionPtr revIDLastSave="0" documentId="8_{3E1801A6-8BC9-4678-B93C-261CD0AE3531}" xr6:coauthVersionLast="47" xr6:coauthVersionMax="47" xr10:uidLastSave="{00000000-0000-0000-0000-000000000000}"/>
  <bookViews>
    <workbookView xWindow="3120" yWindow="3120" windowWidth="21600" windowHeight="11385"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3" l="1"/>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26" i="4"/>
  <c r="C9" i="3"/>
  <c r="C8" i="3"/>
  <c r="B10" i="3"/>
  <c r="B9" i="3"/>
  <c r="B8" i="3"/>
  <c r="B6" i="3"/>
  <c r="B5" i="3"/>
  <c r="B4" i="3"/>
  <c r="B3" i="3"/>
  <c r="B1" i="3"/>
  <c r="D28" i="3"/>
  <c r="D27" i="3"/>
  <c r="C85" i="3" l="1"/>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D29" i="3"/>
  <c r="D117" i="3" l="1"/>
  <c r="C118" i="3"/>
  <c r="D38" i="3"/>
  <c r="D30" i="3"/>
  <c r="D39" i="3"/>
  <c r="D31" i="3"/>
  <c r="C119" i="3" l="1"/>
  <c r="D118" i="3"/>
  <c r="D40" i="3"/>
  <c r="D32" i="3"/>
  <c r="C120" i="3" l="1"/>
  <c r="D119" i="3"/>
  <c r="D41" i="3"/>
  <c r="D33" i="3"/>
  <c r="C121" i="3" l="1"/>
  <c r="D120" i="3"/>
  <c r="D42" i="3"/>
  <c r="D34" i="3"/>
  <c r="C122" i="3" l="1"/>
  <c r="D121" i="3"/>
  <c r="D43" i="3"/>
  <c r="D35" i="3"/>
  <c r="C123" i="3" l="1"/>
  <c r="D122" i="3"/>
  <c r="D44" i="3"/>
  <c r="D36" i="3"/>
  <c r="D37" i="3"/>
  <c r="C124" i="3" l="1"/>
  <c r="D123" i="3"/>
  <c r="D45" i="3"/>
  <c r="C125" i="3" l="1"/>
  <c r="D124" i="3"/>
  <c r="D46" i="3"/>
  <c r="C126" i="3" l="1"/>
  <c r="D125" i="3"/>
  <c r="D47" i="3"/>
  <c r="C127" i="3" l="1"/>
  <c r="D126" i="3"/>
  <c r="D48" i="3"/>
  <c r="C128" i="3" l="1"/>
  <c r="D127" i="3"/>
  <c r="D49" i="3"/>
  <c r="C129" i="3" l="1"/>
  <c r="D128" i="3"/>
  <c r="D50" i="3"/>
  <c r="C130" i="3" l="1"/>
  <c r="D129" i="3"/>
  <c r="D51" i="3"/>
  <c r="C131" i="3" l="1"/>
  <c r="D130" i="3"/>
  <c r="D52" i="3"/>
  <c r="C132" i="3" l="1"/>
  <c r="D131" i="3"/>
  <c r="D53" i="3"/>
  <c r="C133" i="3" l="1"/>
  <c r="D132" i="3"/>
  <c r="D54" i="3"/>
  <c r="C134" i="3" l="1"/>
  <c r="D133" i="3"/>
  <c r="D55" i="3"/>
  <c r="C135" i="3" l="1"/>
  <c r="D134" i="3"/>
  <c r="D56" i="3"/>
  <c r="C136" i="3" l="1"/>
  <c r="D135" i="3"/>
  <c r="D57" i="3"/>
  <c r="C137" i="3" l="1"/>
  <c r="D136" i="3"/>
  <c r="D58" i="3"/>
  <c r="C138" i="3" l="1"/>
  <c r="D137" i="3"/>
  <c r="D59" i="3"/>
  <c r="C139" i="3" l="1"/>
  <c r="D138" i="3"/>
  <c r="D60" i="3"/>
  <c r="C140" i="3" l="1"/>
  <c r="D139" i="3"/>
  <c r="D61" i="3"/>
  <c r="C141" i="3" l="1"/>
  <c r="D140" i="3"/>
  <c r="D62" i="3"/>
  <c r="C142" i="3" l="1"/>
  <c r="D141" i="3"/>
  <c r="D63" i="3"/>
  <c r="C143" i="3" l="1"/>
  <c r="D142" i="3"/>
  <c r="D64" i="3"/>
  <c r="C144" i="3" l="1"/>
  <c r="D143" i="3"/>
  <c r="D65" i="3"/>
  <c r="C145" i="3" l="1"/>
  <c r="D144" i="3"/>
  <c r="D66" i="3"/>
  <c r="C146" i="3" l="1"/>
  <c r="D145" i="3"/>
  <c r="D67" i="3"/>
  <c r="C147" i="3" l="1"/>
  <c r="D146" i="3"/>
  <c r="D68" i="3"/>
  <c r="C148" i="3" l="1"/>
  <c r="D147" i="3"/>
  <c r="D69" i="3"/>
  <c r="C149" i="3" l="1"/>
  <c r="D148" i="3"/>
  <c r="D70" i="3"/>
  <c r="C150" i="3" l="1"/>
  <c r="D149" i="3"/>
  <c r="D71" i="3"/>
  <c r="C151" i="3" l="1"/>
  <c r="D150" i="3"/>
  <c r="D72" i="3"/>
  <c r="C152" i="3" l="1"/>
  <c r="D151" i="3"/>
  <c r="D73" i="3"/>
  <c r="C153" i="3" l="1"/>
  <c r="D152" i="3"/>
  <c r="D74" i="3"/>
  <c r="C154" i="3" l="1"/>
  <c r="D153" i="3"/>
  <c r="D75" i="3"/>
  <c r="C155" i="3" l="1"/>
  <c r="D154" i="3"/>
  <c r="D76" i="3"/>
  <c r="C156" i="3" l="1"/>
  <c r="D155" i="3"/>
  <c r="D77" i="3"/>
  <c r="C157" i="3" l="1"/>
  <c r="D156" i="3"/>
  <c r="D78" i="3"/>
  <c r="C158" i="3" l="1"/>
  <c r="D157" i="3"/>
  <c r="D79" i="3"/>
  <c r="C159" i="3" l="1"/>
  <c r="D158" i="3"/>
  <c r="D80" i="3"/>
  <c r="C160" i="3" l="1"/>
  <c r="D159" i="3"/>
  <c r="D81" i="3"/>
  <c r="C161" i="3" l="1"/>
  <c r="D160" i="3"/>
  <c r="D82" i="3"/>
  <c r="C162" i="3" l="1"/>
  <c r="D161" i="3"/>
  <c r="D83" i="3"/>
  <c r="C163" i="3" l="1"/>
  <c r="D162" i="3"/>
  <c r="D84" i="3"/>
  <c r="C164" i="3" l="1"/>
  <c r="D163" i="3"/>
  <c r="D85" i="3"/>
  <c r="C165" i="3" l="1"/>
  <c r="D164" i="3"/>
  <c r="D86" i="3"/>
  <c r="C166" i="3" l="1"/>
  <c r="D165" i="3"/>
  <c r="D87" i="3"/>
  <c r="C167" i="3" l="1"/>
  <c r="D166" i="3"/>
  <c r="D88" i="3"/>
  <c r="C168" i="3" l="1"/>
  <c r="D167" i="3"/>
  <c r="D89" i="3"/>
  <c r="C169" i="3" l="1"/>
  <c r="D168" i="3"/>
  <c r="D90" i="3"/>
  <c r="C170" i="3" l="1"/>
  <c r="D169" i="3"/>
  <c r="D91" i="3"/>
  <c r="C171" i="3" l="1"/>
  <c r="D170" i="3"/>
  <c r="D92" i="3"/>
  <c r="C172" i="3" l="1"/>
  <c r="D171" i="3"/>
  <c r="D93" i="3"/>
  <c r="C173" i="3" l="1"/>
  <c r="D172" i="3"/>
  <c r="D94" i="3"/>
  <c r="C174" i="3" l="1"/>
  <c r="D173" i="3"/>
  <c r="D95" i="3"/>
  <c r="C175" i="3" l="1"/>
  <c r="D174" i="3"/>
  <c r="D96" i="3"/>
  <c r="C176" i="3" l="1"/>
  <c r="D175" i="3"/>
  <c r="D97" i="3"/>
  <c r="C177" i="3" l="1"/>
  <c r="D176" i="3"/>
  <c r="D98" i="3"/>
  <c r="C178" i="3" l="1"/>
  <c r="D177" i="3"/>
  <c r="D99" i="3"/>
  <c r="C179" i="3" l="1"/>
  <c r="D178" i="3"/>
  <c r="D100" i="3"/>
  <c r="C180" i="3" l="1"/>
  <c r="D179" i="3"/>
  <c r="D101" i="3"/>
  <c r="C181" i="3" l="1"/>
  <c r="D180" i="3"/>
  <c r="D102" i="3"/>
  <c r="C182" i="3" l="1"/>
  <c r="D181" i="3"/>
  <c r="D103" i="3"/>
  <c r="C183" i="3" l="1"/>
  <c r="D182" i="3"/>
  <c r="D104" i="3"/>
  <c r="C184" i="3" l="1"/>
  <c r="D183" i="3"/>
  <c r="D105" i="3"/>
  <c r="C185" i="3" l="1"/>
  <c r="D184" i="3"/>
  <c r="D106" i="3"/>
  <c r="C186" i="3" l="1"/>
  <c r="D185" i="3"/>
  <c r="D107" i="3"/>
  <c r="C187" i="3" l="1"/>
  <c r="D186" i="3"/>
  <c r="D108" i="3"/>
  <c r="C188" i="3" l="1"/>
  <c r="D187" i="3"/>
  <c r="D109" i="3"/>
  <c r="C189" i="3" l="1"/>
  <c r="D188" i="3"/>
  <c r="D110" i="3"/>
  <c r="C190" i="3" l="1"/>
  <c r="D189" i="3"/>
  <c r="D111" i="3"/>
  <c r="C191" i="3" l="1"/>
  <c r="D190" i="3"/>
  <c r="D112" i="3"/>
  <c r="C192" i="3" l="1"/>
  <c r="D191" i="3"/>
  <c r="D113" i="3"/>
  <c r="C193" i="3" l="1"/>
  <c r="D192" i="3"/>
  <c r="D114" i="3"/>
  <c r="C194" i="3" l="1"/>
  <c r="D193" i="3"/>
  <c r="D116" i="3"/>
  <c r="D115" i="3"/>
  <c r="C195" i="3" l="1"/>
  <c r="D194" i="3"/>
  <c r="C196" i="3" l="1"/>
  <c r="D195" i="3"/>
  <c r="C197" i="3" l="1"/>
  <c r="D196" i="3"/>
  <c r="C198" i="3" l="1"/>
  <c r="D197" i="3"/>
  <c r="C199" i="3" l="1"/>
  <c r="D198" i="3"/>
  <c r="C200" i="3" l="1"/>
  <c r="D199" i="3"/>
  <c r="C201" i="3" l="1"/>
  <c r="D200" i="3"/>
  <c r="C202" i="3" l="1"/>
  <c r="D201" i="3"/>
  <c r="C203" i="3" l="1"/>
  <c r="D202" i="3"/>
  <c r="C204" i="3" l="1"/>
  <c r="D203" i="3"/>
  <c r="C205" i="3" l="1"/>
  <c r="D204" i="3"/>
  <c r="C206" i="3" l="1"/>
  <c r="D205" i="3"/>
  <c r="C207" i="3" l="1"/>
  <c r="D206" i="3"/>
  <c r="D207" i="3" l="1"/>
  <c r="C208" i="3"/>
  <c r="C209" i="3" l="1"/>
  <c r="D208" i="3"/>
  <c r="C210" i="3" l="1"/>
  <c r="D209" i="3"/>
  <c r="C211" i="3" l="1"/>
  <c r="D210" i="3"/>
  <c r="C212" i="3" l="1"/>
  <c r="D211" i="3"/>
  <c r="C213" i="3" l="1"/>
  <c r="D212" i="3"/>
  <c r="C214" i="3" l="1"/>
  <c r="D213" i="3"/>
  <c r="C215" i="3" l="1"/>
  <c r="D214" i="3"/>
  <c r="C216" i="3" l="1"/>
  <c r="D215" i="3"/>
  <c r="C217" i="3" l="1"/>
  <c r="D216" i="3"/>
  <c r="C218" i="3" l="1"/>
  <c r="D217" i="3"/>
  <c r="C219" i="3" l="1"/>
  <c r="D218" i="3"/>
  <c r="C220" i="3" l="1"/>
  <c r="D219" i="3"/>
  <c r="C221" i="3" l="1"/>
  <c r="D220" i="3"/>
  <c r="C222" i="3" l="1"/>
  <c r="D221" i="3"/>
  <c r="C223" i="3" l="1"/>
  <c r="D222" i="3"/>
  <c r="C224" i="3" l="1"/>
  <c r="D223" i="3"/>
  <c r="C225" i="3" l="1"/>
  <c r="D224" i="3"/>
  <c r="C226" i="3" l="1"/>
  <c r="D225" i="3"/>
  <c r="C227" i="3" l="1"/>
  <c r="D226" i="3"/>
  <c r="C228" i="3" l="1"/>
  <c r="D227" i="3"/>
  <c r="C229" i="3" l="1"/>
  <c r="D228" i="3"/>
  <c r="C230" i="3" l="1"/>
  <c r="D229" i="3"/>
  <c r="C231" i="3" l="1"/>
  <c r="D230" i="3"/>
  <c r="C232" i="3" l="1"/>
  <c r="D231" i="3"/>
  <c r="C233" i="3" l="1"/>
  <c r="D232" i="3"/>
  <c r="C234" i="3" l="1"/>
  <c r="D233" i="3"/>
  <c r="C235" i="3" l="1"/>
  <c r="D234" i="3"/>
  <c r="C236" i="3" l="1"/>
  <c r="D235" i="3"/>
  <c r="C237" i="3" l="1"/>
  <c r="D236" i="3"/>
  <c r="C238" i="3" l="1"/>
  <c r="D237" i="3"/>
  <c r="C239" i="3" l="1"/>
  <c r="D238" i="3"/>
  <c r="C240" i="3" l="1"/>
  <c r="D239" i="3"/>
  <c r="C241" i="3" l="1"/>
  <c r="D240" i="3"/>
  <c r="C242" i="3" l="1"/>
  <c r="D241" i="3"/>
  <c r="C243" i="3" l="1"/>
  <c r="D242" i="3"/>
  <c r="C244" i="3" l="1"/>
  <c r="D243" i="3"/>
  <c r="C245" i="3" l="1"/>
  <c r="D244" i="3"/>
  <c r="C246" i="3" l="1"/>
  <c r="D245" i="3"/>
  <c r="C247" i="3" l="1"/>
  <c r="D246" i="3"/>
  <c r="C248" i="3" l="1"/>
  <c r="D247" i="3"/>
  <c r="C249" i="3" l="1"/>
  <c r="D248" i="3"/>
  <c r="C250" i="3" l="1"/>
  <c r="D249" i="3"/>
  <c r="C251" i="3" l="1"/>
  <c r="D250" i="3"/>
  <c r="C252" i="3" l="1"/>
  <c r="D251" i="3"/>
  <c r="C253" i="3" l="1"/>
  <c r="D252" i="3"/>
  <c r="C254" i="3" l="1"/>
  <c r="D253" i="3"/>
  <c r="C255" i="3" l="1"/>
  <c r="D254" i="3"/>
  <c r="C256" i="3" l="1"/>
  <c r="D255" i="3"/>
  <c r="C257" i="3" l="1"/>
  <c r="D256" i="3"/>
  <c r="C258" i="3" l="1"/>
  <c r="D257" i="3"/>
  <c r="C259" i="3" l="1"/>
  <c r="D258" i="3"/>
  <c r="C260" i="3" l="1"/>
  <c r="D259" i="3"/>
  <c r="C261" i="3" l="1"/>
  <c r="D260" i="3"/>
  <c r="C262" i="3" l="1"/>
  <c r="D261" i="3"/>
  <c r="C263" i="3" l="1"/>
  <c r="D262" i="3"/>
  <c r="C264" i="3" l="1"/>
  <c r="D263" i="3"/>
  <c r="C265" i="3" l="1"/>
  <c r="D264" i="3"/>
  <c r="C266" i="3" l="1"/>
  <c r="D265" i="3"/>
  <c r="C267" i="3" l="1"/>
  <c r="D266" i="3"/>
  <c r="C268" i="3" l="1"/>
  <c r="D267" i="3"/>
  <c r="C269" i="3" l="1"/>
  <c r="D268" i="3"/>
  <c r="C270" i="3" l="1"/>
  <c r="D269" i="3"/>
  <c r="C271" i="3" l="1"/>
  <c r="D270" i="3"/>
  <c r="C272" i="3" l="1"/>
  <c r="D271" i="3"/>
  <c r="C273" i="3" l="1"/>
  <c r="D272" i="3"/>
  <c r="C274" i="3" l="1"/>
  <c r="D273" i="3"/>
  <c r="C275" i="3" l="1"/>
  <c r="D274" i="3"/>
  <c r="C276" i="3" l="1"/>
  <c r="D275" i="3"/>
  <c r="C277" i="3" l="1"/>
  <c r="D276" i="3"/>
  <c r="C278" i="3" l="1"/>
  <c r="D277" i="3"/>
  <c r="C279" i="3" l="1"/>
  <c r="D278" i="3"/>
  <c r="C280" i="3" l="1"/>
  <c r="D279" i="3"/>
  <c r="C281" i="3" l="1"/>
  <c r="D280" i="3"/>
  <c r="C282" i="3" l="1"/>
  <c r="D281" i="3"/>
  <c r="C283" i="3" l="1"/>
  <c r="D282" i="3"/>
  <c r="C284" i="3" l="1"/>
  <c r="D283" i="3"/>
  <c r="C285" i="3" l="1"/>
  <c r="D284" i="3"/>
  <c r="C286" i="3" l="1"/>
  <c r="D285" i="3"/>
  <c r="C287" i="3" l="1"/>
  <c r="D286" i="3"/>
  <c r="C288" i="3" l="1"/>
  <c r="D287" i="3"/>
  <c r="C289" i="3" l="1"/>
  <c r="D288" i="3"/>
  <c r="C290" i="3" l="1"/>
  <c r="D289" i="3"/>
  <c r="C291" i="3" l="1"/>
  <c r="D290" i="3"/>
  <c r="C292" i="3" l="1"/>
  <c r="D291" i="3"/>
  <c r="C293" i="3" l="1"/>
  <c r="D292" i="3"/>
  <c r="C294" i="3" l="1"/>
  <c r="D293" i="3"/>
  <c r="C295" i="3" l="1"/>
  <c r="D294" i="3"/>
  <c r="C296" i="3" l="1"/>
  <c r="D295" i="3"/>
  <c r="C297" i="3" l="1"/>
  <c r="D296" i="3"/>
  <c r="C298" i="3" l="1"/>
  <c r="D297" i="3"/>
  <c r="C299" i="3" l="1"/>
  <c r="D298" i="3"/>
  <c r="C300" i="3" l="1"/>
  <c r="D299" i="3"/>
  <c r="C301" i="3" l="1"/>
  <c r="D300" i="3"/>
  <c r="D301" i="3" l="1"/>
  <c r="C302" i="3"/>
  <c r="D302" i="3" l="1"/>
  <c r="C303" i="3"/>
  <c r="D303" i="3" l="1"/>
  <c r="C304" i="3"/>
  <c r="C305" i="3" l="1"/>
  <c r="D304" i="3"/>
  <c r="D305" i="3" l="1"/>
  <c r="C306" i="3"/>
  <c r="D306" i="3" l="1"/>
  <c r="C307" i="3"/>
  <c r="C308" i="3" l="1"/>
  <c r="D307" i="3"/>
  <c r="C309" i="3" l="1"/>
  <c r="D308" i="3"/>
  <c r="D309" i="3" l="1"/>
  <c r="C310" i="3"/>
  <c r="D310" i="3" l="1"/>
  <c r="C311" i="3"/>
  <c r="C312" i="3" l="1"/>
  <c r="D311" i="3"/>
  <c r="C313" i="3" l="1"/>
  <c r="D312" i="3"/>
  <c r="D313" i="3" l="1"/>
  <c r="C314" i="3"/>
  <c r="D314" i="3" l="1"/>
  <c r="C315" i="3"/>
  <c r="C316" i="3" l="1"/>
  <c r="D315" i="3"/>
  <c r="C317" i="3" l="1"/>
  <c r="D316" i="3"/>
  <c r="D317" i="3" l="1"/>
  <c r="C318" i="3"/>
  <c r="D318" i="3" l="1"/>
  <c r="C319" i="3"/>
  <c r="C320" i="3" l="1"/>
  <c r="D319" i="3"/>
  <c r="C321" i="3" l="1"/>
  <c r="D320" i="3"/>
  <c r="D321" i="3" l="1"/>
  <c r="C322" i="3"/>
  <c r="D322" i="3" l="1"/>
  <c r="C323" i="3"/>
  <c r="C324" i="3" l="1"/>
  <c r="D323" i="3"/>
  <c r="C325" i="3" l="1"/>
  <c r="D324" i="3"/>
  <c r="D325" i="3" l="1"/>
  <c r="C326" i="3"/>
  <c r="D326" i="3" l="1"/>
  <c r="C327" i="3"/>
  <c r="C328" i="3" l="1"/>
  <c r="D327" i="3"/>
  <c r="C329" i="3" l="1"/>
  <c r="D328" i="3"/>
  <c r="D329" i="3" l="1"/>
  <c r="C330" i="3"/>
  <c r="D330" i="3" l="1"/>
  <c r="C331" i="3"/>
  <c r="D331" i="3" l="1"/>
  <c r="C332" i="3"/>
  <c r="D332" i="3" l="1"/>
  <c r="C333" i="3"/>
  <c r="D333" i="3" l="1"/>
  <c r="C334" i="3"/>
  <c r="C335" i="3" l="1"/>
  <c r="D334" i="3"/>
  <c r="C336" i="3" l="1"/>
  <c r="D335" i="3"/>
  <c r="D336" i="3" l="1"/>
  <c r="C337" i="3"/>
  <c r="D337" i="3" l="1"/>
  <c r="C338" i="3"/>
  <c r="D338" i="3" l="1"/>
  <c r="C339" i="3"/>
  <c r="C340" i="3" l="1"/>
  <c r="D339" i="3"/>
  <c r="D340" i="3" l="1"/>
  <c r="C341" i="3"/>
  <c r="D341" i="3" l="1"/>
  <c r="C342" i="3"/>
  <c r="D342" i="3" l="1"/>
  <c r="C343" i="3"/>
  <c r="C344" i="3" l="1"/>
  <c r="D343" i="3"/>
  <c r="D344" i="3" l="1"/>
  <c r="C345" i="3"/>
  <c r="D345" i="3" l="1"/>
  <c r="C346" i="3"/>
  <c r="C347" i="3" l="1"/>
  <c r="D346" i="3"/>
  <c r="C348" i="3" l="1"/>
  <c r="D347" i="3"/>
  <c r="D348" i="3" l="1"/>
  <c r="C349" i="3"/>
  <c r="D349" i="3" l="1"/>
  <c r="C350" i="3"/>
  <c r="C351" i="3" l="1"/>
  <c r="D350" i="3"/>
  <c r="C352" i="3" l="1"/>
  <c r="D351" i="3"/>
  <c r="D352" i="3" l="1"/>
  <c r="C353" i="3"/>
  <c r="D353" i="3" l="1"/>
  <c r="C354" i="3"/>
  <c r="C355" i="3" l="1"/>
  <c r="D354" i="3"/>
  <c r="C356" i="3" l="1"/>
  <c r="D355" i="3"/>
  <c r="D356" i="3" l="1"/>
  <c r="C357" i="3"/>
  <c r="D357" i="3" l="1"/>
  <c r="C358" i="3"/>
  <c r="D358" i="3" l="1"/>
  <c r="C359" i="3"/>
  <c r="C360" i="3" l="1"/>
  <c r="D359" i="3"/>
  <c r="D360" i="3" l="1"/>
  <c r="C361" i="3"/>
  <c r="D361" i="3" l="1"/>
  <c r="C362" i="3"/>
  <c r="D362" i="3" l="1"/>
  <c r="C363" i="3"/>
  <c r="D363" i="3" l="1"/>
  <c r="C364" i="3"/>
  <c r="D364" i="3" l="1"/>
  <c r="C365" i="3"/>
  <c r="C366" i="3" l="1"/>
  <c r="D365" i="3"/>
  <c r="D366" i="3" l="1"/>
  <c r="C367" i="3"/>
  <c r="D367" i="3" l="1"/>
  <c r="C368" i="3"/>
  <c r="D368" i="3" l="1"/>
  <c r="C369" i="3"/>
  <c r="C370" i="3" l="1"/>
  <c r="D369" i="3"/>
  <c r="C371" i="3" l="1"/>
  <c r="D370" i="3"/>
  <c r="D371" i="3" l="1"/>
  <c r="C372" i="3"/>
  <c r="D372" i="3" l="1"/>
  <c r="C373" i="3"/>
  <c r="C374" i="3" l="1"/>
  <c r="D373" i="3"/>
  <c r="D374" i="3" l="1"/>
  <c r="C375" i="3"/>
  <c r="D375" i="3" l="1"/>
  <c r="C376" i="3"/>
  <c r="D376" i="3" l="1"/>
  <c r="C377" i="3"/>
  <c r="C378" i="3" l="1"/>
  <c r="D377" i="3"/>
  <c r="D378" i="3" l="1"/>
  <c r="C379" i="3"/>
  <c r="D379" i="3" l="1"/>
  <c r="C380" i="3"/>
  <c r="D380" i="3" l="1"/>
  <c r="C381" i="3"/>
  <c r="C382" i="3" l="1"/>
  <c r="D381" i="3"/>
  <c r="D382" i="3" l="1"/>
  <c r="C383" i="3"/>
  <c r="D383" i="3" l="1"/>
  <c r="C384" i="3"/>
  <c r="D384" i="3" l="1"/>
  <c r="C385" i="3"/>
  <c r="C386" i="3" l="1"/>
  <c r="D385" i="3"/>
  <c r="D386" i="3" l="1"/>
  <c r="C387" i="3"/>
  <c r="D387" i="3" l="1"/>
  <c r="C388" i="3"/>
  <c r="D388" i="3" l="1"/>
  <c r="C389" i="3"/>
  <c r="C390" i="3" l="1"/>
  <c r="D389" i="3"/>
  <c r="D390" i="3" l="1"/>
  <c r="C391" i="3"/>
  <c r="D391" i="3" l="1"/>
  <c r="C392" i="3"/>
  <c r="D392" i="3" s="1"/>
</calcChain>
</file>

<file path=xl/sharedStrings.xml><?xml version="1.0" encoding="utf-8"?>
<sst xmlns="http://schemas.openxmlformats.org/spreadsheetml/2006/main" count="86" uniqueCount="60">
  <si>
    <t xml:space="preserve">State of California </t>
  </si>
  <si>
    <t>California Energy Commission</t>
  </si>
  <si>
    <t>FORM CEC-1314 UNDERGROUND GAS STORAGE DATA</t>
  </si>
  <si>
    <t>(issued 3/2023)</t>
  </si>
  <si>
    <t xml:space="preserve">  </t>
  </si>
  <si>
    <t>Storage Field Name</t>
  </si>
  <si>
    <t>Honor Rancho</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</si>
  <si>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</si>
  <si>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</si>
  <si>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</si>
  <si>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</si>
  <si>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</si>
  <si>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</si>
  <si>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</si>
  <si>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</si>
  <si>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</si>
  <si>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</si>
  <si>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</si>
  <si>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</si>
  <si>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</si>
  <si>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</si>
  <si>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</si>
  <si>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</si>
  <si>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</si>
  <si>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</si>
  <si>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</si>
  <si>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</si>
  <si>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</si>
  <si>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</si>
  <si>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</si>
  <si>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</si>
  <si>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</si>
  <si>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</si>
  <si>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</si>
  <si>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</si>
  <si>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</si>
  <si>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</si>
  <si>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</si>
  <si>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</si>
  <si>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</si>
  <si>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</si>
  <si>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</si>
  <si>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</si>
  <si>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</si>
  <si>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</si>
  <si>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</si>
  <si>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</si>
  <si>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</si>
  <si>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</si>
  <si>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</si>
  <si>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</si>
  <si>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</si>
  <si>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</si>
  <si>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</si>
  <si>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</si>
  <si>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</si>
  <si>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</si>
  <si>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t>
  </si>
  <si>
    <t>Month-end adjustment for fuel-gas</t>
  </si>
  <si>
    <t>Month-end adjustment for blowdown and fuel-gas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</si>
</sst>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_);_(* \(#,##0.0\);_(* &quot;-&quot;??_);_(@_)"/>
    <numFmt numFmtId="165" formatCode="_(* #,##0_);_(* \(#,##0\);_(* &quot;-&quot;??_);_(@_)"/>
    <numFmt numFmtId="166" formatCode="mm/dd/yy;@"/>
  </numFmts>
  <fonts count="24"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u/>
      <sz val="16"/>
      <color theme="10"/>
      <name val="Calibri"/>
      <family val="2"/>
      <scheme val="minor"/>
    </font>
    <font>
      <sz val="14"/>
      <name val="Arial"/>
      <family val="2"/>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5">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4" fontId="8" fillId="2" borderId="1" xfId="3" applyNumberFormat="1" applyFont="1" applyFill="1" applyBorder="1" applyAlignment="1" applyProtection="1">
      <alignment horizontal="right" wrapText="1"/>
      <protection locked="0"/>
    </xf>
    <xf numFmtId="164" fontId="8" fillId="0" borderId="1" xfId="3" applyNumberFormat="1" applyFont="1" applyBorder="1" applyAlignment="1">
      <alignment wrapText="1"/>
    </xf>
    <xf numFmtId="164" fontId="20" fillId="3" borderId="1" xfId="3" applyNumberFormat="1" applyFont="1" applyFill="1" applyBorder="1" applyAlignment="1">
      <alignment horizontal="right" wrapText="1"/>
    </xf>
    <xf numFmtId="164" fontId="20" fillId="0" borderId="1" xfId="3" applyNumberFormat="1" applyFont="1" applyBorder="1" applyAlignment="1">
      <alignment wrapText="1"/>
    </xf>
    <xf numFmtId="164" fontId="20" fillId="0" borderId="1" xfId="3" applyNumberFormat="1" applyFont="1" applyBorder="1"/>
    <xf numFmtId="164" fontId="8" fillId="0" borderId="1" xfId="3" applyNumberFormat="1" applyFont="1" applyBorder="1" applyProtection="1">
      <protection locked="0"/>
    </xf>
    <xf numFmtId="164" fontId="8" fillId="0" borderId="0" xfId="3" applyNumberFormat="1" applyFont="1"/>
    <xf numFmtId="0" fontId="8" fillId="0" borderId="1" xfId="0" applyFont="1" applyBorder="1" applyProtection="1">
      <protection locked="0"/>
    </xf>
    <xf numFmtId="0" fontId="20" fillId="0" borderId="1" xfId="0" applyFont="1" applyBorder="1"/>
    <xf numFmtId="164" fontId="8" fillId="0" borderId="0" xfId="3" applyNumberFormat="1" applyFont="1" applyProtection="1">
      <protection locked="0"/>
    </xf>
    <xf numFmtId="0" fontId="8" fillId="0" borderId="0" xfId="0" applyFont="1" applyProtection="1">
      <protection locked="0"/>
    </xf>
    <xf numFmtId="165"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0" fontId="0" fillId="0" borderId="5" xfId="0" applyBorder="1" applyProtection="1">
      <protection locked="0"/>
    </xf>
    <xf numFmtId="166" fontId="6" fillId="2" borderId="1" xfId="1" applyNumberFormat="1" applyFont="1" applyFill="1" applyBorder="1" applyAlignment="1" applyProtection="1">
      <alignment horizontal="left" vertical="center" wrapText="1" indent="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6" fontId="8" fillId="0" borderId="2" xfId="0" applyNumberFormat="1" applyFont="1" applyBorder="1" applyAlignment="1">
      <alignment horizontal="center" wrapText="1"/>
    </xf>
    <xf numFmtId="166" fontId="8" fillId="0" borderId="3" xfId="0" applyNumberFormat="1" applyFont="1" applyBorder="1" applyAlignment="1">
      <alignment horizontal="center" wrapText="1"/>
    </xf>
    <xf numFmtId="166" fontId="8" fillId="0" borderId="4" xfId="0" applyNumberFormat="1" applyFont="1" applyBorder="1" applyAlignment="1">
      <alignment horizontal="center" wrapText="1"/>
    </xf>
    <xf numFmtId="49" fontId="22" fillId="0" borderId="2" xfId="2" applyNumberFormat="1" applyFon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95250</xdr:colOff>
      <xdr:row>24</xdr:row>
      <xdr:rowOff>1390650</xdr:rowOff>
    </xdr:from>
    <xdr:to>
      <xdr:col>1</xdr:col>
      <xdr:colOff>2181225</xdr:colOff>
      <xdr:row>25</xdr:row>
      <xdr:rowOff>352425</xdr:rowOff>
    </xdr:to>
    <xdr:pic>
      <xdr:nvPicPr>
        <xdr:cNvPr id="3" name="Picture 2">
          <a:extLst>
            <a:ext uri="{FF2B5EF4-FFF2-40B4-BE49-F238E27FC236}">
              <a16:creationId xmlns:a16="http://schemas.microsoft.com/office/drawing/2014/main" id="{17FBB2EF-55DF-44BE-9B1F-F6D321616407}"/>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66700" y="7058025"/>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abSelected="1" zoomScale="80" zoomScaleNormal="80" workbookViewId="0">
      <selection activeCell="C23" sqref="C21:C23"/>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8" t="s">
        <v>0</v>
      </c>
      <c r="C1" s="48"/>
    </row>
    <row r="2" spans="2:12" ht="21" customHeight="1" x14ac:dyDescent="0.2">
      <c r="B2" s="48" t="s">
        <v>1</v>
      </c>
      <c r="C2" s="48"/>
    </row>
    <row r="3" spans="2:12" ht="50.25" customHeight="1" x14ac:dyDescent="0.2">
      <c r="B3" s="54" t="s">
        <v>2</v>
      </c>
      <c r="C3" s="54"/>
      <c r="D3" s="26"/>
      <c r="E3" s="26"/>
      <c r="F3" s="26"/>
      <c r="G3" s="26"/>
      <c r="H3" s="26"/>
      <c r="I3" s="26"/>
      <c r="J3" s="26"/>
      <c r="K3" s="26"/>
      <c r="L3" s="26"/>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0"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47">
        <v>44927</v>
      </c>
    </row>
    <row r="22" spans="2:12" s="2" customFormat="1" ht="15.75" x14ac:dyDescent="0.2">
      <c r="B22" s="14" t="s">
        <v>27</v>
      </c>
      <c r="C22" s="47">
        <v>45291</v>
      </c>
    </row>
    <row r="23" spans="2:12" s="2" customFormat="1" ht="15.75" x14ac:dyDescent="0.2">
      <c r="B23" s="14" t="s">
        <v>28</v>
      </c>
      <c r="C23" s="47">
        <v>45323</v>
      </c>
    </row>
    <row r="24" spans="2:12" s="2" customFormat="1" ht="39" customHeight="1" x14ac:dyDescent="0.2">
      <c r="B24" s="14"/>
      <c r="C24" s="23"/>
    </row>
    <row r="25" spans="2:12" s="2" customFormat="1" ht="117.75" customHeight="1" x14ac:dyDescent="0.2">
      <c r="B25" s="53" t="s">
        <v>29</v>
      </c>
      <c r="C25" s="53"/>
      <c r="D25" s="53"/>
      <c r="E25" s="53"/>
      <c r="F25" s="53"/>
      <c r="G25" s="53"/>
      <c r="H25" s="53"/>
      <c r="I25" s="53"/>
      <c r="J25" s="53"/>
      <c r="K25" s="53"/>
      <c r="L25" s="53"/>
    </row>
    <row r="26" spans="2:12" s="2" customFormat="1" ht="64.5" customHeight="1" x14ac:dyDescent="0.2">
      <c r="B26" s="44" t="s">
        <v>30</v>
      </c>
      <c r="C26" s="45">
        <f>C23</f>
        <v>45323</v>
      </c>
      <c r="D26" s="13"/>
      <c r="E26" s="13"/>
      <c r="F26" s="13"/>
      <c r="G26" s="13"/>
      <c r="H26" s="13"/>
      <c r="I26" s="13"/>
      <c r="J26" s="13"/>
      <c r="K26" s="13"/>
      <c r="L26" s="13"/>
    </row>
    <row r="27" spans="2:12" s="2" customFormat="1" ht="15" x14ac:dyDescent="0.2">
      <c r="B27" s="27" t="s">
        <v>31</v>
      </c>
      <c r="C27" s="28"/>
    </row>
    <row r="28" spans="2:12" s="2" customFormat="1" ht="12.75" x14ac:dyDescent="0.2"/>
    <row r="29" spans="2:12" s="2" customFormat="1" ht="37.5" customHeight="1" x14ac:dyDescent="0.2">
      <c r="B29" s="52" t="s">
        <v>32</v>
      </c>
      <c r="C29" s="52"/>
      <c r="D29" s="52"/>
      <c r="E29" s="52"/>
      <c r="F29" s="52"/>
      <c r="G29" s="52"/>
      <c r="H29" s="52"/>
      <c r="I29" s="52"/>
      <c r="J29" s="52"/>
      <c r="K29" s="52"/>
      <c r="L29" s="52"/>
    </row>
    <row r="30" spans="2:12" s="2" customFormat="1" ht="12" customHeight="1" x14ac:dyDescent="0.2">
      <c r="B30" s="52"/>
      <c r="C30" s="52"/>
      <c r="D30" s="52"/>
      <c r="E30" s="52"/>
      <c r="F30" s="52"/>
      <c r="G30" s="52"/>
      <c r="H30" s="52"/>
      <c r="I30" s="52"/>
      <c r="J30" s="52"/>
      <c r="K30" s="52"/>
      <c r="L30" s="52"/>
    </row>
    <row r="31" spans="2:12" s="2" customFormat="1" ht="131.25" customHeight="1" x14ac:dyDescent="0.2">
      <c r="B31" s="49" t="s">
        <v>33</v>
      </c>
      <c r="C31" s="50"/>
      <c r="D31" s="50"/>
      <c r="E31" s="50"/>
      <c r="F31" s="50"/>
      <c r="G31" s="50"/>
      <c r="H31" s="50"/>
      <c r="I31" s="50"/>
      <c r="J31" s="50"/>
      <c r="K31" s="50"/>
      <c r="L31" s="51"/>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72"/>
  <sheetViews>
    <sheetView zoomScale="70" zoomScaleNormal="70" workbookViewId="0">
      <selection activeCell="A26" sqref="A26"/>
    </sheetView>
  </sheetViews>
  <sheetFormatPr defaultRowHeight="20.25" x14ac:dyDescent="0.3"/>
  <cols>
    <col min="1" max="1" width="29.140625" customWidth="1"/>
    <col min="2" max="2" width="80.140625" customWidth="1"/>
    <col min="3" max="6" width="30.85546875" customWidth="1"/>
    <col min="7" max="7" width="18.28515625" style="38" customWidth="1"/>
    <col min="8" max="8" width="67.85546875" style="17" bestFit="1" customWidth="1"/>
  </cols>
  <sheetData>
    <row r="1" spans="2:5" x14ac:dyDescent="0.3">
      <c r="B1" s="61" t="str">
        <f>Declaration!B3</f>
        <v>FORM CEC-1314 UNDERGROUND GAS STORAGE DATA</v>
      </c>
      <c r="C1" s="61"/>
      <c r="D1" s="61"/>
      <c r="E1" s="61"/>
    </row>
    <row r="3" spans="2:5" x14ac:dyDescent="0.3">
      <c r="B3" s="20" t="str">
        <f>Declaration!B6</f>
        <v>Storage Field Name</v>
      </c>
      <c r="C3" s="62" t="s">
        <v>6</v>
      </c>
      <c r="D3" s="63"/>
      <c r="E3" s="64"/>
    </row>
    <row r="4" spans="2:5" x14ac:dyDescent="0.3">
      <c r="B4" s="20" t="str">
        <f>Declaration!B7</f>
        <v>Company Name</v>
      </c>
      <c r="C4" s="62" t="s">
        <v>8</v>
      </c>
      <c r="D4" s="65"/>
      <c r="E4" s="66"/>
    </row>
    <row r="5" spans="2:5" x14ac:dyDescent="0.3">
      <c r="B5" s="20" t="str">
        <f>Declaration!B11</f>
        <v>Name</v>
      </c>
      <c r="C5" s="62" t="s">
        <v>10</v>
      </c>
      <c r="D5" s="65"/>
      <c r="E5" s="66"/>
    </row>
    <row r="6" spans="2:5" ht="21" x14ac:dyDescent="0.35">
      <c r="B6" s="20" t="str">
        <f>Declaration!B13</f>
        <v>E-mail</v>
      </c>
      <c r="C6" s="70" t="s">
        <v>14</v>
      </c>
      <c r="D6" s="63"/>
      <c r="E6" s="64"/>
    </row>
    <row r="7" spans="2:5" x14ac:dyDescent="0.3">
      <c r="B7" s="21"/>
      <c r="C7" s="29"/>
      <c r="D7" s="29"/>
      <c r="E7" s="29"/>
    </row>
    <row r="8" spans="2:5" x14ac:dyDescent="0.3">
      <c r="B8" s="22" t="str">
        <f>Declaration!B21</f>
        <v>Beginning Reporting Date  (mm/dd/yy)</v>
      </c>
      <c r="C8" s="67">
        <f>Declaration!C21</f>
        <v>44927</v>
      </c>
      <c r="D8" s="68"/>
      <c r="E8" s="69"/>
    </row>
    <row r="9" spans="2:5" x14ac:dyDescent="0.3">
      <c r="B9" s="22" t="str">
        <f>Declaration!B22</f>
        <v>Ending Reporting Date (mm/dd/yy)</v>
      </c>
      <c r="C9" s="67">
        <f>Declaration!C22</f>
        <v>45291</v>
      </c>
      <c r="D9" s="68"/>
      <c r="E9" s="69"/>
    </row>
    <row r="10" spans="2:5" x14ac:dyDescent="0.3">
      <c r="B10" s="22" t="str">
        <f>Declaration!B23</f>
        <v>Date Form Submitted (mm/dd/yy)</v>
      </c>
      <c r="C10" s="67">
        <v>45323</v>
      </c>
      <c r="D10" s="68"/>
      <c r="E10" s="69"/>
    </row>
    <row r="11" spans="2:5" x14ac:dyDescent="0.3">
      <c r="B11" s="17"/>
      <c r="C11" s="17"/>
      <c r="D11" s="17"/>
      <c r="E11" s="18"/>
    </row>
    <row r="12" spans="2:5" x14ac:dyDescent="0.3">
      <c r="B12" s="58" t="s">
        <v>35</v>
      </c>
      <c r="C12" s="59"/>
      <c r="D12" s="59"/>
      <c r="E12" s="60"/>
    </row>
    <row r="13" spans="2:5" x14ac:dyDescent="0.3">
      <c r="B13" s="20" t="s">
        <v>36</v>
      </c>
      <c r="C13" s="55" t="s">
        <v>6</v>
      </c>
      <c r="D13" s="56"/>
      <c r="E13" s="57"/>
    </row>
    <row r="14" spans="2:5" x14ac:dyDescent="0.3">
      <c r="B14" s="20" t="s">
        <v>37</v>
      </c>
      <c r="C14" s="55" t="s">
        <v>38</v>
      </c>
      <c r="D14" s="56"/>
      <c r="E14" s="57"/>
    </row>
    <row r="15" spans="2:5" x14ac:dyDescent="0.3">
      <c r="B15" s="20" t="s">
        <v>39</v>
      </c>
      <c r="C15" s="55" t="s">
        <v>40</v>
      </c>
      <c r="D15" s="56"/>
      <c r="E15" s="57"/>
    </row>
    <row r="16" spans="2:5" x14ac:dyDescent="0.3">
      <c r="B16" s="20" t="s">
        <v>41</v>
      </c>
      <c r="C16" s="71" t="s">
        <v>42</v>
      </c>
      <c r="D16" s="72"/>
      <c r="E16" s="73"/>
    </row>
    <row r="17" spans="1:11" x14ac:dyDescent="0.3">
      <c r="B17" s="20" t="s">
        <v>43</v>
      </c>
      <c r="C17" s="71" t="s">
        <v>44</v>
      </c>
      <c r="D17" s="72"/>
      <c r="E17" s="73"/>
    </row>
    <row r="18" spans="1:11" x14ac:dyDescent="0.3">
      <c r="B18" s="17"/>
      <c r="C18" s="19"/>
      <c r="D18" s="19"/>
      <c r="E18" s="19"/>
    </row>
    <row r="19" spans="1:11" x14ac:dyDescent="0.3">
      <c r="B19" s="20" t="s">
        <v>45</v>
      </c>
      <c r="C19" s="74">
        <v>27000000</v>
      </c>
      <c r="D19" s="56"/>
      <c r="E19" s="57"/>
    </row>
    <row r="20" spans="1:11" x14ac:dyDescent="0.3">
      <c r="B20" s="20" t="s">
        <v>46</v>
      </c>
      <c r="C20" s="74">
        <v>47996949</v>
      </c>
      <c r="D20" s="56"/>
      <c r="E20" s="57"/>
    </row>
    <row r="21" spans="1:11" x14ac:dyDescent="0.3">
      <c r="B21" s="20" t="s">
        <v>47</v>
      </c>
      <c r="C21" s="74">
        <v>1000000</v>
      </c>
      <c r="D21" s="56"/>
      <c r="E21" s="57"/>
    </row>
    <row r="22" spans="1:11" x14ac:dyDescent="0.3">
      <c r="B22" s="4"/>
      <c r="C22" s="7"/>
      <c r="D22" s="7"/>
      <c r="E22" s="7"/>
    </row>
    <row r="23" spans="1:11" x14ac:dyDescent="0.3">
      <c r="B23" s="4"/>
      <c r="C23" s="7"/>
      <c r="D23" s="7"/>
      <c r="E23" s="7"/>
    </row>
    <row r="24" spans="1:11" ht="20.25" customHeight="1" x14ac:dyDescent="0.3">
      <c r="A24" s="58" t="s">
        <v>48</v>
      </c>
      <c r="B24" s="59"/>
      <c r="C24" s="59"/>
      <c r="D24" s="59"/>
      <c r="E24" s="59"/>
      <c r="F24" s="60"/>
    </row>
    <row r="26" spans="1:11" ht="57" x14ac:dyDescent="0.3">
      <c r="A26" s="6" t="s">
        <v>49</v>
      </c>
      <c r="B26" s="6" t="s">
        <v>50</v>
      </c>
      <c r="C26" s="6" t="s">
        <v>51</v>
      </c>
      <c r="D26" s="6" t="s">
        <v>52</v>
      </c>
      <c r="E26" s="6" t="s">
        <v>53</v>
      </c>
      <c r="F26" s="6" t="s">
        <v>54</v>
      </c>
      <c r="G26" s="35" t="s">
        <v>55</v>
      </c>
      <c r="H26" s="31" t="s">
        <v>56</v>
      </c>
    </row>
    <row r="27" spans="1:11" s="3" customFormat="1" x14ac:dyDescent="0.3">
      <c r="A27" s="24">
        <v>44927</v>
      </c>
      <c r="B27" s="43">
        <v>20996949</v>
      </c>
      <c r="C27" s="32">
        <v>18247279.699999999</v>
      </c>
      <c r="D27" s="33">
        <f>B27+C27</f>
        <v>39244228.700000003</v>
      </c>
      <c r="E27" s="32">
        <v>109094.7</v>
      </c>
      <c r="F27" s="32">
        <v>158</v>
      </c>
      <c r="G27" s="36">
        <v>0</v>
      </c>
      <c r="H27" s="39"/>
      <c r="K27" s="25"/>
    </row>
    <row r="28" spans="1:11" s="3" customFormat="1" x14ac:dyDescent="0.3">
      <c r="A28" s="24">
        <v>44928</v>
      </c>
      <c r="B28" s="43">
        <v>20996949</v>
      </c>
      <c r="C28" s="32">
        <f>C27+E27-F27-G27</f>
        <v>18356216.399999999</v>
      </c>
      <c r="D28" s="33">
        <f t="shared" ref="D28:D38" si="0">B28+C28</f>
        <v>39353165.399999999</v>
      </c>
      <c r="E28" s="32">
        <v>0</v>
      </c>
      <c r="F28" s="32">
        <v>191066.4</v>
      </c>
      <c r="G28" s="36">
        <v>0</v>
      </c>
      <c r="H28" s="39"/>
      <c r="K28" s="25"/>
    </row>
    <row r="29" spans="1:11" s="3" customFormat="1" x14ac:dyDescent="0.3">
      <c r="A29" s="24">
        <v>44929</v>
      </c>
      <c r="B29" s="43">
        <v>20996949</v>
      </c>
      <c r="C29" s="32">
        <f>C28+E28-F28-G28</f>
        <v>18165150</v>
      </c>
      <c r="D29" s="33">
        <f t="shared" si="0"/>
        <v>39162099</v>
      </c>
      <c r="E29" s="32">
        <v>2523.5</v>
      </c>
      <c r="F29" s="32">
        <v>80.599999999999994</v>
      </c>
      <c r="G29" s="36">
        <v>0</v>
      </c>
      <c r="H29" s="39"/>
      <c r="K29" s="25"/>
    </row>
    <row r="30" spans="1:11" s="3" customFormat="1" x14ac:dyDescent="0.3">
      <c r="A30" s="24">
        <v>44930</v>
      </c>
      <c r="B30" s="43">
        <v>20996949</v>
      </c>
      <c r="C30" s="32">
        <f t="shared" ref="C30:C93" si="1">C29+E29-F29-G29</f>
        <v>18167592.899999999</v>
      </c>
      <c r="D30" s="33">
        <f t="shared" si="0"/>
        <v>39164541.899999999</v>
      </c>
      <c r="E30" s="32">
        <v>70681.8</v>
      </c>
      <c r="F30" s="32">
        <v>99.5</v>
      </c>
      <c r="G30" s="36">
        <v>0</v>
      </c>
      <c r="H30" s="39"/>
      <c r="K30" s="25"/>
    </row>
    <row r="31" spans="1:11" s="3" customFormat="1" x14ac:dyDescent="0.3">
      <c r="A31" s="24">
        <v>44931</v>
      </c>
      <c r="B31" s="43">
        <v>20996949</v>
      </c>
      <c r="C31" s="32">
        <f t="shared" si="1"/>
        <v>18238175.199999999</v>
      </c>
      <c r="D31" s="33">
        <f t="shared" si="0"/>
        <v>39235124.200000003</v>
      </c>
      <c r="E31" s="32">
        <v>41146.5</v>
      </c>
      <c r="F31" s="32">
        <v>53.4</v>
      </c>
      <c r="G31" s="36">
        <v>0</v>
      </c>
      <c r="H31" s="39"/>
      <c r="K31" s="25"/>
    </row>
    <row r="32" spans="1:11" s="3" customFormat="1" x14ac:dyDescent="0.3">
      <c r="A32" s="24">
        <v>44932</v>
      </c>
      <c r="B32" s="43">
        <v>20996949</v>
      </c>
      <c r="C32" s="32">
        <f t="shared" si="1"/>
        <v>18279268.300000001</v>
      </c>
      <c r="D32" s="33">
        <f t="shared" si="0"/>
        <v>39276217.299999997</v>
      </c>
      <c r="E32" s="32">
        <v>46875.8</v>
      </c>
      <c r="F32" s="32">
        <v>55.5</v>
      </c>
      <c r="G32" s="36">
        <v>0</v>
      </c>
      <c r="H32" s="39"/>
    </row>
    <row r="33" spans="1:8" s="3" customFormat="1" x14ac:dyDescent="0.3">
      <c r="A33" s="24">
        <v>44933</v>
      </c>
      <c r="B33" s="43">
        <v>20996949</v>
      </c>
      <c r="C33" s="32">
        <f t="shared" si="1"/>
        <v>18326088.600000001</v>
      </c>
      <c r="D33" s="33">
        <f t="shared" si="0"/>
        <v>39323037.600000001</v>
      </c>
      <c r="E33" s="32">
        <v>62658</v>
      </c>
      <c r="F33" s="32">
        <v>60</v>
      </c>
      <c r="G33" s="36">
        <v>0</v>
      </c>
      <c r="H33" s="39"/>
    </row>
    <row r="34" spans="1:8" s="3" customFormat="1" x14ac:dyDescent="0.3">
      <c r="A34" s="24">
        <v>44934</v>
      </c>
      <c r="B34" s="43">
        <v>20996949</v>
      </c>
      <c r="C34" s="32">
        <f t="shared" si="1"/>
        <v>18388686.600000001</v>
      </c>
      <c r="D34" s="33">
        <f t="shared" si="0"/>
        <v>39385635.600000001</v>
      </c>
      <c r="E34" s="32">
        <v>155016.1</v>
      </c>
      <c r="F34" s="32">
        <v>19</v>
      </c>
      <c r="G34" s="36">
        <v>0</v>
      </c>
      <c r="H34" s="39"/>
    </row>
    <row r="35" spans="1:8" s="3" customFormat="1" x14ac:dyDescent="0.3">
      <c r="A35" s="24">
        <v>44935</v>
      </c>
      <c r="B35" s="43">
        <v>20996949</v>
      </c>
      <c r="C35" s="32">
        <f t="shared" si="1"/>
        <v>18543683.700000003</v>
      </c>
      <c r="D35" s="33">
        <f t="shared" si="0"/>
        <v>39540632.700000003</v>
      </c>
      <c r="E35" s="32">
        <v>53094.7</v>
      </c>
      <c r="F35" s="32">
        <v>168043.2</v>
      </c>
      <c r="G35" s="36">
        <v>0</v>
      </c>
      <c r="H35" s="39"/>
    </row>
    <row r="36" spans="1:8" s="3" customFormat="1" x14ac:dyDescent="0.3">
      <c r="A36" s="24">
        <v>44936</v>
      </c>
      <c r="B36" s="43">
        <v>20996949</v>
      </c>
      <c r="C36" s="32">
        <f t="shared" si="1"/>
        <v>18428735.200000003</v>
      </c>
      <c r="D36" s="33">
        <f t="shared" si="0"/>
        <v>39425684.200000003</v>
      </c>
      <c r="E36" s="32">
        <v>35685.199999999997</v>
      </c>
      <c r="F36" s="32">
        <v>2215.6</v>
      </c>
      <c r="G36" s="36">
        <v>0</v>
      </c>
      <c r="H36" s="39"/>
    </row>
    <row r="37" spans="1:8" s="3" customFormat="1" x14ac:dyDescent="0.3">
      <c r="A37" s="24">
        <v>44937</v>
      </c>
      <c r="B37" s="43">
        <v>20996949</v>
      </c>
      <c r="C37" s="32">
        <f t="shared" si="1"/>
        <v>18462204.800000001</v>
      </c>
      <c r="D37" s="33">
        <f t="shared" si="0"/>
        <v>39459153.799999997</v>
      </c>
      <c r="E37" s="34">
        <v>0</v>
      </c>
      <c r="F37" s="32">
        <v>192302.9</v>
      </c>
      <c r="G37" s="36">
        <v>0</v>
      </c>
      <c r="H37" s="39"/>
    </row>
    <row r="38" spans="1:8" s="3" customFormat="1" ht="24.95" customHeight="1" x14ac:dyDescent="0.3">
      <c r="A38" s="24">
        <v>44938</v>
      </c>
      <c r="B38" s="43">
        <v>20996949</v>
      </c>
      <c r="C38" s="32">
        <f t="shared" si="1"/>
        <v>18269901.900000002</v>
      </c>
      <c r="D38" s="33">
        <f t="shared" si="0"/>
        <v>39266850.900000006</v>
      </c>
      <c r="E38" s="32">
        <v>27097.4</v>
      </c>
      <c r="F38" s="32">
        <v>60260.1</v>
      </c>
      <c r="G38" s="36">
        <v>0</v>
      </c>
      <c r="H38" s="39"/>
    </row>
    <row r="39" spans="1:8" s="3" customFormat="1" ht="24.95" customHeight="1" x14ac:dyDescent="0.3">
      <c r="A39" s="24">
        <v>44939</v>
      </c>
      <c r="B39" s="43">
        <v>20996949</v>
      </c>
      <c r="C39" s="32">
        <f t="shared" si="1"/>
        <v>18236739.199999999</v>
      </c>
      <c r="D39" s="33">
        <f t="shared" ref="D39:D102" si="2">B39+C39</f>
        <v>39233688.200000003</v>
      </c>
      <c r="E39" s="32">
        <v>14401.2</v>
      </c>
      <c r="F39" s="32">
        <v>98.6</v>
      </c>
      <c r="G39" s="36">
        <v>0</v>
      </c>
      <c r="H39" s="39"/>
    </row>
    <row r="40" spans="1:8" s="3" customFormat="1" ht="24.95" customHeight="1" x14ac:dyDescent="0.3">
      <c r="A40" s="24">
        <v>44940</v>
      </c>
      <c r="B40" s="43">
        <v>20996949</v>
      </c>
      <c r="C40" s="32">
        <f t="shared" si="1"/>
        <v>18251041.799999997</v>
      </c>
      <c r="D40" s="33">
        <f t="shared" si="2"/>
        <v>39247990.799999997</v>
      </c>
      <c r="E40" s="32">
        <v>60804.1</v>
      </c>
      <c r="F40" s="32">
        <v>142573.9</v>
      </c>
      <c r="G40" s="36">
        <v>0</v>
      </c>
      <c r="H40" s="39"/>
    </row>
    <row r="41" spans="1:8" s="3" customFormat="1" ht="24.95" customHeight="1" x14ac:dyDescent="0.3">
      <c r="A41" s="24">
        <v>44941</v>
      </c>
      <c r="B41" s="43">
        <v>20996949</v>
      </c>
      <c r="C41" s="32">
        <f t="shared" si="1"/>
        <v>18169272</v>
      </c>
      <c r="D41" s="33">
        <f t="shared" si="2"/>
        <v>39166221</v>
      </c>
      <c r="E41" s="32">
        <v>47869.4</v>
      </c>
      <c r="F41" s="32">
        <v>91.2</v>
      </c>
      <c r="G41" s="36">
        <v>0</v>
      </c>
      <c r="H41" s="39"/>
    </row>
    <row r="42" spans="1:8" s="3" customFormat="1" ht="24.95" customHeight="1" x14ac:dyDescent="0.3">
      <c r="A42" s="24">
        <v>44942</v>
      </c>
      <c r="B42" s="43">
        <v>20996949</v>
      </c>
      <c r="C42" s="32">
        <f t="shared" si="1"/>
        <v>18217050.199999999</v>
      </c>
      <c r="D42" s="33">
        <f t="shared" si="2"/>
        <v>39213999.200000003</v>
      </c>
      <c r="E42" s="34">
        <v>0</v>
      </c>
      <c r="F42" s="32">
        <v>60.9</v>
      </c>
      <c r="G42" s="36">
        <v>0</v>
      </c>
      <c r="H42" s="39"/>
    </row>
    <row r="43" spans="1:8" s="3" customFormat="1" x14ac:dyDescent="0.3">
      <c r="A43" s="24">
        <v>44943</v>
      </c>
      <c r="B43" s="43">
        <v>20996949</v>
      </c>
      <c r="C43" s="32">
        <f t="shared" si="1"/>
        <v>18216989.300000001</v>
      </c>
      <c r="D43" s="33">
        <f t="shared" si="2"/>
        <v>39213938.299999997</v>
      </c>
      <c r="E43" s="32">
        <v>14.7</v>
      </c>
      <c r="F43" s="32">
        <v>193757.6</v>
      </c>
      <c r="G43" s="36">
        <v>0</v>
      </c>
      <c r="H43" s="39"/>
    </row>
    <row r="44" spans="1:8" s="3" customFormat="1" x14ac:dyDescent="0.3">
      <c r="A44" s="24">
        <v>44944</v>
      </c>
      <c r="B44" s="43">
        <v>20996949</v>
      </c>
      <c r="C44" s="32">
        <f t="shared" si="1"/>
        <v>18023246.399999999</v>
      </c>
      <c r="D44" s="33">
        <f t="shared" si="2"/>
        <v>39020195.399999999</v>
      </c>
      <c r="E44" s="34">
        <v>0</v>
      </c>
      <c r="F44" s="32">
        <v>317052.79999999999</v>
      </c>
      <c r="G44" s="36">
        <v>0</v>
      </c>
      <c r="H44" s="39"/>
    </row>
    <row r="45" spans="1:8" s="3" customFormat="1" x14ac:dyDescent="0.3">
      <c r="A45" s="24">
        <v>44945</v>
      </c>
      <c r="B45" s="43">
        <v>20996949</v>
      </c>
      <c r="C45" s="32">
        <f t="shared" si="1"/>
        <v>17706193.599999998</v>
      </c>
      <c r="D45" s="33">
        <f t="shared" si="2"/>
        <v>38703142.599999994</v>
      </c>
      <c r="E45" s="34">
        <v>0</v>
      </c>
      <c r="F45" s="32">
        <v>176934.39999999999</v>
      </c>
      <c r="G45" s="36">
        <v>0</v>
      </c>
      <c r="H45" s="39"/>
    </row>
    <row r="46" spans="1:8" s="3" customFormat="1" x14ac:dyDescent="0.3">
      <c r="A46" s="24">
        <v>44946</v>
      </c>
      <c r="B46" s="43">
        <v>20996949</v>
      </c>
      <c r="C46" s="32">
        <f t="shared" si="1"/>
        <v>17529259.199999999</v>
      </c>
      <c r="D46" s="33">
        <f t="shared" si="2"/>
        <v>38526208.200000003</v>
      </c>
      <c r="E46" s="34">
        <v>0</v>
      </c>
      <c r="F46" s="32">
        <v>52430.7</v>
      </c>
      <c r="G46" s="36">
        <v>0</v>
      </c>
      <c r="H46" s="39"/>
    </row>
    <row r="47" spans="1:8" s="3" customFormat="1" x14ac:dyDescent="0.3">
      <c r="A47" s="24">
        <v>44947</v>
      </c>
      <c r="B47" s="43">
        <v>20996949</v>
      </c>
      <c r="C47" s="32">
        <f t="shared" si="1"/>
        <v>17476828.5</v>
      </c>
      <c r="D47" s="33">
        <f t="shared" si="2"/>
        <v>38473777.5</v>
      </c>
      <c r="E47" s="34">
        <v>0</v>
      </c>
      <c r="F47" s="32">
        <v>177403.6</v>
      </c>
      <c r="G47" s="36">
        <v>0</v>
      </c>
      <c r="H47" s="39"/>
    </row>
    <row r="48" spans="1:8" s="3" customFormat="1" x14ac:dyDescent="0.3">
      <c r="A48" s="24">
        <v>44948</v>
      </c>
      <c r="B48" s="43">
        <v>20996949</v>
      </c>
      <c r="C48" s="32">
        <f t="shared" si="1"/>
        <v>17299424.899999999</v>
      </c>
      <c r="D48" s="33">
        <f t="shared" si="2"/>
        <v>38296373.899999999</v>
      </c>
      <c r="E48" s="34">
        <v>0</v>
      </c>
      <c r="F48" s="32">
        <v>203781.7</v>
      </c>
      <c r="G48" s="36">
        <v>0</v>
      </c>
      <c r="H48" s="39"/>
    </row>
    <row r="49" spans="1:8" s="3" customFormat="1" x14ac:dyDescent="0.3">
      <c r="A49" s="24">
        <v>44949</v>
      </c>
      <c r="B49" s="43">
        <v>20996949</v>
      </c>
      <c r="C49" s="32">
        <f t="shared" si="1"/>
        <v>17095643.199999999</v>
      </c>
      <c r="D49" s="33">
        <f t="shared" si="2"/>
        <v>38092592.200000003</v>
      </c>
      <c r="E49" s="34">
        <v>0</v>
      </c>
      <c r="F49" s="32">
        <v>27022.6</v>
      </c>
      <c r="G49" s="36">
        <v>0</v>
      </c>
      <c r="H49" s="39"/>
    </row>
    <row r="50" spans="1:8" s="3" customFormat="1" x14ac:dyDescent="0.3">
      <c r="A50" s="24">
        <v>44950</v>
      </c>
      <c r="B50" s="43">
        <v>20996949</v>
      </c>
      <c r="C50" s="32">
        <f t="shared" si="1"/>
        <v>17068620.599999998</v>
      </c>
      <c r="D50" s="33">
        <f t="shared" si="2"/>
        <v>38065569.599999994</v>
      </c>
      <c r="E50" s="34">
        <v>0</v>
      </c>
      <c r="F50" s="32">
        <v>229686.9</v>
      </c>
      <c r="G50" s="36">
        <v>0</v>
      </c>
      <c r="H50" s="39"/>
    </row>
    <row r="51" spans="1:8" s="3" customFormat="1" x14ac:dyDescent="0.3">
      <c r="A51" s="24">
        <v>44951</v>
      </c>
      <c r="B51" s="43">
        <v>20996949</v>
      </c>
      <c r="C51" s="32">
        <f t="shared" si="1"/>
        <v>16838933.699999999</v>
      </c>
      <c r="D51" s="33">
        <f t="shared" si="2"/>
        <v>37835882.700000003</v>
      </c>
      <c r="E51" s="34">
        <v>0</v>
      </c>
      <c r="F51" s="32">
        <v>178497.9</v>
      </c>
      <c r="G51" s="36">
        <v>0</v>
      </c>
      <c r="H51" s="39"/>
    </row>
    <row r="52" spans="1:8" s="3" customFormat="1" x14ac:dyDescent="0.3">
      <c r="A52" s="24">
        <v>44952</v>
      </c>
      <c r="B52" s="43">
        <v>20996949</v>
      </c>
      <c r="C52" s="32">
        <f t="shared" si="1"/>
        <v>16660435.799999999</v>
      </c>
      <c r="D52" s="33">
        <f t="shared" si="2"/>
        <v>37657384.799999997</v>
      </c>
      <c r="E52" s="34">
        <v>0</v>
      </c>
      <c r="F52" s="32">
        <v>65197.4</v>
      </c>
      <c r="G52" s="36">
        <v>0</v>
      </c>
      <c r="H52" s="39"/>
    </row>
    <row r="53" spans="1:8" s="3" customFormat="1" x14ac:dyDescent="0.3">
      <c r="A53" s="24">
        <v>44953</v>
      </c>
      <c r="B53" s="43">
        <v>20996949</v>
      </c>
      <c r="C53" s="32">
        <f t="shared" si="1"/>
        <v>16595238.399999999</v>
      </c>
      <c r="D53" s="33">
        <f t="shared" si="2"/>
        <v>37592187.399999999</v>
      </c>
      <c r="E53" s="34">
        <v>0</v>
      </c>
      <c r="F53" s="32">
        <v>79334.2</v>
      </c>
      <c r="G53" s="36">
        <v>0</v>
      </c>
      <c r="H53" s="39"/>
    </row>
    <row r="54" spans="1:8" s="3" customFormat="1" x14ac:dyDescent="0.3">
      <c r="A54" s="24">
        <v>44954</v>
      </c>
      <c r="B54" s="43">
        <v>20996949</v>
      </c>
      <c r="C54" s="32">
        <f t="shared" si="1"/>
        <v>16515904.199999999</v>
      </c>
      <c r="D54" s="33">
        <f t="shared" si="2"/>
        <v>37512853.200000003</v>
      </c>
      <c r="E54" s="34">
        <v>0</v>
      </c>
      <c r="F54" s="32">
        <v>16704.5</v>
      </c>
      <c r="G54" s="36">
        <v>0</v>
      </c>
      <c r="H54" s="39"/>
    </row>
    <row r="55" spans="1:8" s="3" customFormat="1" x14ac:dyDescent="0.3">
      <c r="A55" s="24">
        <v>44955</v>
      </c>
      <c r="B55" s="43">
        <v>20996949</v>
      </c>
      <c r="C55" s="32">
        <f t="shared" si="1"/>
        <v>16499199.699999999</v>
      </c>
      <c r="D55" s="33">
        <f t="shared" si="2"/>
        <v>37496148.700000003</v>
      </c>
      <c r="E55" s="32">
        <v>33178.6</v>
      </c>
      <c r="F55" s="32">
        <v>84161.1</v>
      </c>
      <c r="G55" s="36">
        <v>0</v>
      </c>
      <c r="H55" s="39"/>
    </row>
    <row r="56" spans="1:8" s="3" customFormat="1" x14ac:dyDescent="0.3">
      <c r="A56" s="24">
        <v>44956</v>
      </c>
      <c r="B56" s="43">
        <v>20996949</v>
      </c>
      <c r="C56" s="32">
        <f t="shared" si="1"/>
        <v>16448217.199999999</v>
      </c>
      <c r="D56" s="33">
        <f t="shared" si="2"/>
        <v>37445166.200000003</v>
      </c>
      <c r="E56" s="34">
        <v>0</v>
      </c>
      <c r="F56" s="32">
        <v>341502.8</v>
      </c>
      <c r="G56" s="36">
        <v>99.5</v>
      </c>
      <c r="H56" s="40" t="s">
        <v>57</v>
      </c>
    </row>
    <row r="57" spans="1:8" s="3" customFormat="1" x14ac:dyDescent="0.3">
      <c r="A57" s="24">
        <v>44957</v>
      </c>
      <c r="B57" s="43">
        <v>20996949</v>
      </c>
      <c r="C57" s="32">
        <f t="shared" si="1"/>
        <v>16106614.899999999</v>
      </c>
      <c r="D57" s="33">
        <f t="shared" si="2"/>
        <v>37103563.899999999</v>
      </c>
      <c r="E57" s="34">
        <v>0</v>
      </c>
      <c r="F57" s="32">
        <v>288947.3</v>
      </c>
      <c r="G57" s="37">
        <v>1808.1</v>
      </c>
      <c r="H57" s="40" t="s">
        <v>58</v>
      </c>
    </row>
    <row r="58" spans="1:8" s="3" customFormat="1" x14ac:dyDescent="0.3">
      <c r="A58" s="24">
        <v>44958</v>
      </c>
      <c r="B58" s="43">
        <v>20996949</v>
      </c>
      <c r="C58" s="32">
        <f t="shared" si="1"/>
        <v>15815859.499999998</v>
      </c>
      <c r="D58" s="33">
        <f t="shared" si="2"/>
        <v>36812808.5</v>
      </c>
      <c r="E58" s="32">
        <v>0</v>
      </c>
      <c r="F58" s="32">
        <v>263804.79999999999</v>
      </c>
      <c r="G58" s="37">
        <v>0</v>
      </c>
      <c r="H58" s="39"/>
    </row>
    <row r="59" spans="1:8" s="3" customFormat="1" x14ac:dyDescent="0.3">
      <c r="A59" s="24">
        <v>44959</v>
      </c>
      <c r="B59" s="43">
        <v>20996949</v>
      </c>
      <c r="C59" s="32">
        <f t="shared" si="1"/>
        <v>15552054.699999997</v>
      </c>
      <c r="D59" s="33">
        <f t="shared" si="2"/>
        <v>36549003.699999996</v>
      </c>
      <c r="E59" s="32">
        <v>0</v>
      </c>
      <c r="F59" s="32">
        <v>298863.3</v>
      </c>
      <c r="G59" s="37">
        <v>0</v>
      </c>
      <c r="H59" s="39"/>
    </row>
    <row r="60" spans="1:8" s="3" customFormat="1" x14ac:dyDescent="0.3">
      <c r="A60" s="24">
        <v>44960</v>
      </c>
      <c r="B60" s="43">
        <v>20996949</v>
      </c>
      <c r="C60" s="32">
        <f t="shared" si="1"/>
        <v>15253191.399999997</v>
      </c>
      <c r="D60" s="33">
        <f t="shared" si="2"/>
        <v>36250140.399999999</v>
      </c>
      <c r="E60" s="32">
        <v>8936.6</v>
      </c>
      <c r="F60" s="32">
        <v>190195.20000000001</v>
      </c>
      <c r="G60" s="37">
        <v>0</v>
      </c>
      <c r="H60" s="39"/>
    </row>
    <row r="61" spans="1:8" s="3" customFormat="1" x14ac:dyDescent="0.3">
      <c r="A61" s="24">
        <v>44961</v>
      </c>
      <c r="B61" s="43">
        <v>20996949</v>
      </c>
      <c r="C61" s="32">
        <f t="shared" si="1"/>
        <v>15071932.799999997</v>
      </c>
      <c r="D61" s="33">
        <f t="shared" si="2"/>
        <v>36068881.799999997</v>
      </c>
      <c r="E61" s="32">
        <v>47216.4</v>
      </c>
      <c r="F61" s="32">
        <v>146.4</v>
      </c>
      <c r="G61" s="37">
        <v>0</v>
      </c>
      <c r="H61" s="39"/>
    </row>
    <row r="62" spans="1:8" s="3" customFormat="1" x14ac:dyDescent="0.3">
      <c r="A62" s="24">
        <v>44962</v>
      </c>
      <c r="B62" s="43">
        <v>20996949</v>
      </c>
      <c r="C62" s="32">
        <f t="shared" si="1"/>
        <v>15119002.799999997</v>
      </c>
      <c r="D62" s="33">
        <f t="shared" si="2"/>
        <v>36115951.799999997</v>
      </c>
      <c r="E62" s="32">
        <v>88479.1</v>
      </c>
      <c r="F62" s="32">
        <v>119.8</v>
      </c>
      <c r="G62" s="37">
        <v>0</v>
      </c>
      <c r="H62" s="39"/>
    </row>
    <row r="63" spans="1:8" s="3" customFormat="1" x14ac:dyDescent="0.3">
      <c r="A63" s="24">
        <v>44963</v>
      </c>
      <c r="B63" s="43">
        <v>20996949</v>
      </c>
      <c r="C63" s="32">
        <f t="shared" si="1"/>
        <v>15207362.099999996</v>
      </c>
      <c r="D63" s="33">
        <f t="shared" si="2"/>
        <v>36204311.099999994</v>
      </c>
      <c r="E63" s="32">
        <v>0</v>
      </c>
      <c r="F63" s="32">
        <v>122.9</v>
      </c>
      <c r="G63" s="37">
        <v>0</v>
      </c>
      <c r="H63" s="39"/>
    </row>
    <row r="64" spans="1:8" s="3" customFormat="1" x14ac:dyDescent="0.3">
      <c r="A64" s="24">
        <v>44964</v>
      </c>
      <c r="B64" s="43">
        <v>20996949</v>
      </c>
      <c r="C64" s="32">
        <f t="shared" si="1"/>
        <v>15207239.199999996</v>
      </c>
      <c r="D64" s="33">
        <f t="shared" si="2"/>
        <v>36204188.199999996</v>
      </c>
      <c r="E64" s="32">
        <v>0</v>
      </c>
      <c r="F64" s="32">
        <v>117783.4</v>
      </c>
      <c r="G64" s="37">
        <v>0</v>
      </c>
      <c r="H64" s="39"/>
    </row>
    <row r="65" spans="1:8" s="3" customFormat="1" x14ac:dyDescent="0.3">
      <c r="A65" s="24">
        <v>44965</v>
      </c>
      <c r="B65" s="43">
        <v>20996949</v>
      </c>
      <c r="C65" s="32">
        <f t="shared" si="1"/>
        <v>15089455.799999995</v>
      </c>
      <c r="D65" s="33">
        <f t="shared" si="2"/>
        <v>36086404.799999997</v>
      </c>
      <c r="E65" s="32">
        <v>27228.400000000001</v>
      </c>
      <c r="F65" s="32">
        <v>44941.1</v>
      </c>
      <c r="G65" s="37">
        <v>0</v>
      </c>
      <c r="H65" s="39"/>
    </row>
    <row r="66" spans="1:8" s="3" customFormat="1" x14ac:dyDescent="0.3">
      <c r="A66" s="24">
        <v>44966</v>
      </c>
      <c r="B66" s="43">
        <v>20996949</v>
      </c>
      <c r="C66" s="32">
        <f t="shared" si="1"/>
        <v>15071743.099999996</v>
      </c>
      <c r="D66" s="33">
        <f t="shared" si="2"/>
        <v>36068692.099999994</v>
      </c>
      <c r="E66" s="32">
        <v>68096.100000000006</v>
      </c>
      <c r="F66" s="32">
        <v>80.2</v>
      </c>
      <c r="G66" s="37">
        <v>0</v>
      </c>
      <c r="H66" s="39"/>
    </row>
    <row r="67" spans="1:8" s="3" customFormat="1" x14ac:dyDescent="0.3">
      <c r="A67" s="24">
        <v>44967</v>
      </c>
      <c r="B67" s="43">
        <v>20996949</v>
      </c>
      <c r="C67" s="32">
        <f t="shared" si="1"/>
        <v>15139758.999999996</v>
      </c>
      <c r="D67" s="33">
        <f t="shared" si="2"/>
        <v>36136708</v>
      </c>
      <c r="E67" s="32">
        <v>54639.4</v>
      </c>
      <c r="F67" s="32">
        <v>249.6</v>
      </c>
      <c r="G67" s="37">
        <v>0</v>
      </c>
      <c r="H67" s="39"/>
    </row>
    <row r="68" spans="1:8" s="3" customFormat="1" x14ac:dyDescent="0.3">
      <c r="A68" s="24">
        <v>44968</v>
      </c>
      <c r="B68" s="43">
        <v>20996949</v>
      </c>
      <c r="C68" s="32">
        <f t="shared" si="1"/>
        <v>15194148.799999997</v>
      </c>
      <c r="D68" s="33">
        <f t="shared" si="2"/>
        <v>36191097.799999997</v>
      </c>
      <c r="E68" s="32">
        <v>105990.3</v>
      </c>
      <c r="F68" s="32">
        <v>89.1</v>
      </c>
      <c r="G68" s="37">
        <v>0</v>
      </c>
      <c r="H68" s="39"/>
    </row>
    <row r="69" spans="1:8" s="3" customFormat="1" x14ac:dyDescent="0.3">
      <c r="A69" s="24">
        <v>44969</v>
      </c>
      <c r="B69" s="43">
        <v>20996949</v>
      </c>
      <c r="C69" s="32">
        <f t="shared" si="1"/>
        <v>15300049.999999998</v>
      </c>
      <c r="D69" s="33">
        <f t="shared" si="2"/>
        <v>36296999</v>
      </c>
      <c r="E69" s="32">
        <v>310.7</v>
      </c>
      <c r="F69" s="32">
        <v>132.69999999999999</v>
      </c>
      <c r="G69" s="37">
        <v>0</v>
      </c>
      <c r="H69" s="39"/>
    </row>
    <row r="70" spans="1:8" s="3" customFormat="1" x14ac:dyDescent="0.3">
      <c r="A70" s="24">
        <v>44970</v>
      </c>
      <c r="B70" s="43">
        <v>20996949</v>
      </c>
      <c r="C70" s="32">
        <f t="shared" si="1"/>
        <v>15300227.999999998</v>
      </c>
      <c r="D70" s="33">
        <f t="shared" si="2"/>
        <v>36297177</v>
      </c>
      <c r="E70" s="32">
        <v>73687.7</v>
      </c>
      <c r="F70" s="32">
        <v>10519.2</v>
      </c>
      <c r="G70" s="37">
        <v>0</v>
      </c>
      <c r="H70" s="39"/>
    </row>
    <row r="71" spans="1:8" s="3" customFormat="1" x14ac:dyDescent="0.3">
      <c r="A71" s="24">
        <v>44971</v>
      </c>
      <c r="B71" s="43">
        <v>20996949</v>
      </c>
      <c r="C71" s="32">
        <f t="shared" si="1"/>
        <v>15363396.499999998</v>
      </c>
      <c r="D71" s="33">
        <f t="shared" si="2"/>
        <v>36360345.5</v>
      </c>
      <c r="E71" s="32">
        <v>57500.4</v>
      </c>
      <c r="F71" s="32">
        <v>47092.3</v>
      </c>
      <c r="G71" s="37">
        <v>0</v>
      </c>
      <c r="H71" s="39"/>
    </row>
    <row r="72" spans="1:8" s="3" customFormat="1" x14ac:dyDescent="0.3">
      <c r="A72" s="24">
        <v>44972</v>
      </c>
      <c r="B72" s="43">
        <v>20996949</v>
      </c>
      <c r="C72" s="32">
        <f t="shared" si="1"/>
        <v>15373804.599999998</v>
      </c>
      <c r="D72" s="33">
        <f t="shared" si="2"/>
        <v>36370753.599999994</v>
      </c>
      <c r="E72" s="32">
        <v>0</v>
      </c>
      <c r="F72" s="32">
        <v>209774.2</v>
      </c>
      <c r="G72" s="37">
        <v>0</v>
      </c>
      <c r="H72" s="39"/>
    </row>
    <row r="73" spans="1:8" s="3" customFormat="1" x14ac:dyDescent="0.3">
      <c r="A73" s="24">
        <v>44973</v>
      </c>
      <c r="B73" s="43">
        <v>20996949</v>
      </c>
      <c r="C73" s="32">
        <f t="shared" si="1"/>
        <v>15164030.399999999</v>
      </c>
      <c r="D73" s="33">
        <f t="shared" si="2"/>
        <v>36160979.399999999</v>
      </c>
      <c r="E73" s="32">
        <v>0</v>
      </c>
      <c r="F73" s="32">
        <v>169605.5</v>
      </c>
      <c r="G73" s="37">
        <v>0</v>
      </c>
      <c r="H73" s="39"/>
    </row>
    <row r="74" spans="1:8" s="3" customFormat="1" x14ac:dyDescent="0.3">
      <c r="A74" s="24">
        <v>44974</v>
      </c>
      <c r="B74" s="43">
        <v>20996949</v>
      </c>
      <c r="C74" s="32">
        <f t="shared" si="1"/>
        <v>14994424.899999999</v>
      </c>
      <c r="D74" s="33">
        <f t="shared" si="2"/>
        <v>35991373.899999999</v>
      </c>
      <c r="E74" s="32">
        <v>0</v>
      </c>
      <c r="F74" s="32">
        <v>15621.1</v>
      </c>
      <c r="G74" s="37">
        <v>0</v>
      </c>
      <c r="H74" s="39"/>
    </row>
    <row r="75" spans="1:8" s="3" customFormat="1" x14ac:dyDescent="0.3">
      <c r="A75" s="24">
        <v>44975</v>
      </c>
      <c r="B75" s="43">
        <v>20996949</v>
      </c>
      <c r="C75" s="32">
        <f t="shared" si="1"/>
        <v>14978803.799999999</v>
      </c>
      <c r="D75" s="33">
        <f t="shared" si="2"/>
        <v>35975752.799999997</v>
      </c>
      <c r="E75" s="32">
        <v>42148.1</v>
      </c>
      <c r="F75" s="32">
        <v>7226.4</v>
      </c>
      <c r="G75" s="37">
        <v>0</v>
      </c>
      <c r="H75" s="39"/>
    </row>
    <row r="76" spans="1:8" s="3" customFormat="1" x14ac:dyDescent="0.3">
      <c r="A76" s="24">
        <v>44976</v>
      </c>
      <c r="B76" s="43">
        <v>20996949</v>
      </c>
      <c r="C76" s="32">
        <f t="shared" si="1"/>
        <v>15013725.499999998</v>
      </c>
      <c r="D76" s="33">
        <f t="shared" si="2"/>
        <v>36010674.5</v>
      </c>
      <c r="E76" s="32">
        <v>8730.2999999999993</v>
      </c>
      <c r="F76" s="32">
        <v>40.200000000000003</v>
      </c>
      <c r="G76" s="37">
        <v>0</v>
      </c>
      <c r="H76" s="39"/>
    </row>
    <row r="77" spans="1:8" s="3" customFormat="1" x14ac:dyDescent="0.3">
      <c r="A77" s="24">
        <v>44977</v>
      </c>
      <c r="B77" s="43">
        <v>20996949</v>
      </c>
      <c r="C77" s="32">
        <f t="shared" si="1"/>
        <v>15022415.6</v>
      </c>
      <c r="D77" s="33">
        <f t="shared" si="2"/>
        <v>36019364.600000001</v>
      </c>
      <c r="E77" s="32">
        <v>96966.399999999994</v>
      </c>
      <c r="F77" s="32">
        <v>72.400000000000006</v>
      </c>
      <c r="G77" s="37">
        <v>0</v>
      </c>
      <c r="H77" s="39"/>
    </row>
    <row r="78" spans="1:8" s="3" customFormat="1" x14ac:dyDescent="0.3">
      <c r="A78" s="24">
        <v>44978</v>
      </c>
      <c r="B78" s="43">
        <v>20996949</v>
      </c>
      <c r="C78" s="32">
        <f t="shared" si="1"/>
        <v>15119309.6</v>
      </c>
      <c r="D78" s="33">
        <f t="shared" si="2"/>
        <v>36116258.600000001</v>
      </c>
      <c r="E78" s="32">
        <v>0</v>
      </c>
      <c r="F78" s="32">
        <v>44</v>
      </c>
      <c r="G78" s="37">
        <v>0</v>
      </c>
      <c r="H78" s="39"/>
    </row>
    <row r="79" spans="1:8" s="3" customFormat="1" x14ac:dyDescent="0.3">
      <c r="A79" s="24">
        <v>44979</v>
      </c>
      <c r="B79" s="43">
        <v>20996949</v>
      </c>
      <c r="C79" s="32">
        <f t="shared" si="1"/>
        <v>15119265.6</v>
      </c>
      <c r="D79" s="33">
        <f t="shared" si="2"/>
        <v>36116214.600000001</v>
      </c>
      <c r="E79" s="32">
        <v>0</v>
      </c>
      <c r="F79" s="32">
        <v>290479.2</v>
      </c>
      <c r="G79" s="37">
        <v>0</v>
      </c>
      <c r="H79" s="39"/>
    </row>
    <row r="80" spans="1:8" s="3" customFormat="1" x14ac:dyDescent="0.3">
      <c r="A80" s="24">
        <v>44980</v>
      </c>
      <c r="B80" s="43">
        <v>20996949</v>
      </c>
      <c r="C80" s="32">
        <f t="shared" si="1"/>
        <v>14828786.4</v>
      </c>
      <c r="D80" s="33">
        <f t="shared" si="2"/>
        <v>35825735.399999999</v>
      </c>
      <c r="E80" s="32">
        <v>0</v>
      </c>
      <c r="F80" s="32">
        <v>411243.8</v>
      </c>
      <c r="G80" s="37">
        <v>0</v>
      </c>
      <c r="H80" s="39"/>
    </row>
    <row r="81" spans="1:8" s="3" customFormat="1" x14ac:dyDescent="0.3">
      <c r="A81" s="24">
        <v>44981</v>
      </c>
      <c r="B81" s="43">
        <v>20996949</v>
      </c>
      <c r="C81" s="32">
        <f t="shared" si="1"/>
        <v>14417542.6</v>
      </c>
      <c r="D81" s="33">
        <f t="shared" si="2"/>
        <v>35414491.600000001</v>
      </c>
      <c r="E81" s="32">
        <v>0</v>
      </c>
      <c r="F81" s="32">
        <v>362484.7</v>
      </c>
      <c r="G81" s="37">
        <v>0</v>
      </c>
      <c r="H81" s="39"/>
    </row>
    <row r="82" spans="1:8" s="3" customFormat="1" x14ac:dyDescent="0.3">
      <c r="A82" s="24">
        <v>44982</v>
      </c>
      <c r="B82" s="43">
        <v>20996949</v>
      </c>
      <c r="C82" s="32">
        <f t="shared" si="1"/>
        <v>14055057.9</v>
      </c>
      <c r="D82" s="33">
        <f t="shared" si="2"/>
        <v>35052006.899999999</v>
      </c>
      <c r="E82" s="32">
        <v>0</v>
      </c>
      <c r="F82" s="32">
        <v>342294.1</v>
      </c>
      <c r="G82" s="37">
        <v>0</v>
      </c>
      <c r="H82" s="39"/>
    </row>
    <row r="83" spans="1:8" s="3" customFormat="1" x14ac:dyDescent="0.3">
      <c r="A83" s="24">
        <v>44983</v>
      </c>
      <c r="B83" s="43">
        <v>20996949</v>
      </c>
      <c r="C83" s="32">
        <f t="shared" si="1"/>
        <v>13712763.800000001</v>
      </c>
      <c r="D83" s="33">
        <f t="shared" si="2"/>
        <v>34709712.799999997</v>
      </c>
      <c r="E83" s="32">
        <v>0</v>
      </c>
      <c r="F83" s="32">
        <v>250256.1</v>
      </c>
      <c r="G83" s="37"/>
      <c r="H83" s="40"/>
    </row>
    <row r="84" spans="1:8" s="3" customFormat="1" ht="20.100000000000001" customHeight="1" x14ac:dyDescent="0.3">
      <c r="A84" s="24">
        <v>44984</v>
      </c>
      <c r="B84" s="43">
        <v>20996949</v>
      </c>
      <c r="C84" s="32">
        <f t="shared" si="1"/>
        <v>13462507.700000001</v>
      </c>
      <c r="D84" s="33">
        <f t="shared" si="2"/>
        <v>34459456.700000003</v>
      </c>
      <c r="E84" s="32">
        <v>0</v>
      </c>
      <c r="F84" s="32">
        <v>354564.4</v>
      </c>
      <c r="G84" s="37">
        <v>53.9</v>
      </c>
      <c r="H84" s="40" t="s">
        <v>57</v>
      </c>
    </row>
    <row r="85" spans="1:8" s="3" customFormat="1" x14ac:dyDescent="0.3">
      <c r="A85" s="24">
        <v>44985</v>
      </c>
      <c r="B85" s="43">
        <v>20996949</v>
      </c>
      <c r="C85" s="32">
        <f t="shared" si="1"/>
        <v>13107889.4</v>
      </c>
      <c r="D85" s="33">
        <f t="shared" si="2"/>
        <v>34104838.399999999</v>
      </c>
      <c r="E85" s="32">
        <v>0</v>
      </c>
      <c r="F85" s="32">
        <v>206807.5</v>
      </c>
      <c r="G85" s="37">
        <v>183.3</v>
      </c>
      <c r="H85" s="40" t="s">
        <v>58</v>
      </c>
    </row>
    <row r="86" spans="1:8" s="3" customFormat="1" x14ac:dyDescent="0.3">
      <c r="A86" s="24">
        <v>44986</v>
      </c>
      <c r="B86" s="43">
        <v>20996949</v>
      </c>
      <c r="C86" s="32">
        <f t="shared" si="1"/>
        <v>12900898.6</v>
      </c>
      <c r="D86" s="33">
        <f t="shared" si="2"/>
        <v>33897847.600000001</v>
      </c>
      <c r="E86" s="32">
        <v>0</v>
      </c>
      <c r="F86" s="32">
        <v>339777.9</v>
      </c>
      <c r="G86" s="37">
        <v>0</v>
      </c>
      <c r="H86" s="39"/>
    </row>
    <row r="87" spans="1:8" s="3" customFormat="1" x14ac:dyDescent="0.3">
      <c r="A87" s="24">
        <v>44987</v>
      </c>
      <c r="B87" s="43">
        <v>20996949</v>
      </c>
      <c r="C87" s="32">
        <f t="shared" si="1"/>
        <v>12561120.699999999</v>
      </c>
      <c r="D87" s="33">
        <f t="shared" si="2"/>
        <v>33558069.700000003</v>
      </c>
      <c r="E87" s="32">
        <v>0</v>
      </c>
      <c r="F87" s="32">
        <v>278498.7</v>
      </c>
      <c r="G87" s="37">
        <v>0</v>
      </c>
      <c r="H87" s="39"/>
    </row>
    <row r="88" spans="1:8" s="3" customFormat="1" x14ac:dyDescent="0.3">
      <c r="A88" s="24">
        <v>44988</v>
      </c>
      <c r="B88" s="43">
        <v>20996949</v>
      </c>
      <c r="C88" s="32">
        <f t="shared" si="1"/>
        <v>12282622</v>
      </c>
      <c r="D88" s="33">
        <f t="shared" si="2"/>
        <v>33279571</v>
      </c>
      <c r="E88" s="32">
        <v>0</v>
      </c>
      <c r="F88" s="32">
        <v>147612.70000000001</v>
      </c>
      <c r="G88" s="37">
        <v>0</v>
      </c>
      <c r="H88" s="39"/>
    </row>
    <row r="89" spans="1:8" s="3" customFormat="1" x14ac:dyDescent="0.3">
      <c r="A89" s="24">
        <v>44989</v>
      </c>
      <c r="B89" s="43">
        <v>20996949</v>
      </c>
      <c r="C89" s="32">
        <f t="shared" si="1"/>
        <v>12135009.300000001</v>
      </c>
      <c r="D89" s="33">
        <f t="shared" si="2"/>
        <v>33131958.300000001</v>
      </c>
      <c r="E89" s="32">
        <v>0</v>
      </c>
      <c r="F89" s="32">
        <v>225023.2</v>
      </c>
      <c r="G89" s="37">
        <v>0</v>
      </c>
      <c r="H89" s="39"/>
    </row>
    <row r="90" spans="1:8" s="3" customFormat="1" x14ac:dyDescent="0.3">
      <c r="A90" s="24">
        <v>44990</v>
      </c>
      <c r="B90" s="43">
        <v>20996949</v>
      </c>
      <c r="C90" s="32">
        <f t="shared" si="1"/>
        <v>11909986.100000001</v>
      </c>
      <c r="D90" s="33">
        <f t="shared" si="2"/>
        <v>32906935.100000001</v>
      </c>
      <c r="E90" s="32">
        <v>0</v>
      </c>
      <c r="F90" s="32">
        <v>163281.1</v>
      </c>
      <c r="G90" s="37">
        <v>0</v>
      </c>
      <c r="H90" s="39"/>
    </row>
    <row r="91" spans="1:8" s="3" customFormat="1" x14ac:dyDescent="0.3">
      <c r="A91" s="24">
        <v>44991</v>
      </c>
      <c r="B91" s="43">
        <v>20996949</v>
      </c>
      <c r="C91" s="32">
        <f t="shared" si="1"/>
        <v>11746705.000000002</v>
      </c>
      <c r="D91" s="33">
        <f t="shared" si="2"/>
        <v>32743654</v>
      </c>
      <c r="E91" s="32">
        <v>0</v>
      </c>
      <c r="F91" s="32">
        <v>212766.5</v>
      </c>
      <c r="G91" s="37">
        <v>0</v>
      </c>
      <c r="H91" s="39"/>
    </row>
    <row r="92" spans="1:8" s="3" customFormat="1" x14ac:dyDescent="0.3">
      <c r="A92" s="24">
        <v>44992</v>
      </c>
      <c r="B92" s="43">
        <v>20996949</v>
      </c>
      <c r="C92" s="32">
        <f t="shared" si="1"/>
        <v>11533938.500000002</v>
      </c>
      <c r="D92" s="33">
        <f t="shared" si="2"/>
        <v>32530887.5</v>
      </c>
      <c r="E92" s="32">
        <v>0</v>
      </c>
      <c r="F92" s="32">
        <v>126999</v>
      </c>
      <c r="G92" s="37">
        <v>0</v>
      </c>
      <c r="H92" s="39"/>
    </row>
    <row r="93" spans="1:8" s="3" customFormat="1" x14ac:dyDescent="0.3">
      <c r="A93" s="24">
        <v>44993</v>
      </c>
      <c r="B93" s="43">
        <v>20996949</v>
      </c>
      <c r="C93" s="32">
        <f t="shared" si="1"/>
        <v>11406939.500000002</v>
      </c>
      <c r="D93" s="33">
        <f t="shared" si="2"/>
        <v>32403888.5</v>
      </c>
      <c r="E93" s="32">
        <v>0</v>
      </c>
      <c r="F93" s="32">
        <v>153283.6</v>
      </c>
      <c r="G93" s="37">
        <v>0</v>
      </c>
      <c r="H93" s="39"/>
    </row>
    <row r="94" spans="1:8" s="3" customFormat="1" x14ac:dyDescent="0.3">
      <c r="A94" s="24">
        <v>44994</v>
      </c>
      <c r="B94" s="43">
        <v>20996949</v>
      </c>
      <c r="C94" s="32">
        <f t="shared" ref="C94:C157" si="3">C93+E93-F93-G93</f>
        <v>11253655.900000002</v>
      </c>
      <c r="D94" s="33">
        <f t="shared" si="2"/>
        <v>32250604.900000002</v>
      </c>
      <c r="E94" s="32">
        <v>9143.7000000000007</v>
      </c>
      <c r="F94" s="32">
        <v>24547.599999999999</v>
      </c>
      <c r="G94" s="37">
        <v>0</v>
      </c>
      <c r="H94" s="39"/>
    </row>
    <row r="95" spans="1:8" s="3" customFormat="1" x14ac:dyDescent="0.3">
      <c r="A95" s="24">
        <v>44995</v>
      </c>
      <c r="B95" s="43">
        <v>20996949</v>
      </c>
      <c r="C95" s="32">
        <f t="shared" si="3"/>
        <v>11238252.000000002</v>
      </c>
      <c r="D95" s="33">
        <f t="shared" si="2"/>
        <v>32235201</v>
      </c>
      <c r="E95" s="32">
        <v>3405.9</v>
      </c>
      <c r="F95" s="32">
        <v>120686.8</v>
      </c>
      <c r="G95" s="37">
        <v>0</v>
      </c>
      <c r="H95" s="39"/>
    </row>
    <row r="96" spans="1:8" s="3" customFormat="1" x14ac:dyDescent="0.3">
      <c r="A96" s="24">
        <v>44996</v>
      </c>
      <c r="B96" s="43">
        <v>20996949</v>
      </c>
      <c r="C96" s="32">
        <f t="shared" si="3"/>
        <v>11120971.100000001</v>
      </c>
      <c r="D96" s="33">
        <f t="shared" si="2"/>
        <v>32117920.100000001</v>
      </c>
      <c r="E96" s="32">
        <v>136555.20000000001</v>
      </c>
      <c r="F96" s="32">
        <v>273.8</v>
      </c>
      <c r="G96" s="37">
        <v>0</v>
      </c>
      <c r="H96" s="39"/>
    </row>
    <row r="97" spans="1:8" s="3" customFormat="1" x14ac:dyDescent="0.3">
      <c r="A97" s="24">
        <v>44997</v>
      </c>
      <c r="B97" s="43">
        <v>20996949</v>
      </c>
      <c r="C97" s="32">
        <f t="shared" si="3"/>
        <v>11257252.5</v>
      </c>
      <c r="D97" s="33">
        <f t="shared" si="2"/>
        <v>32254201.5</v>
      </c>
      <c r="E97" s="32">
        <v>108788</v>
      </c>
      <c r="F97" s="32">
        <v>56.7</v>
      </c>
      <c r="G97" s="37">
        <v>0</v>
      </c>
      <c r="H97" s="39"/>
    </row>
    <row r="98" spans="1:8" s="3" customFormat="1" x14ac:dyDescent="0.3">
      <c r="A98" s="24">
        <v>44998</v>
      </c>
      <c r="B98" s="43">
        <v>20996949</v>
      </c>
      <c r="C98" s="32">
        <f t="shared" si="3"/>
        <v>11365983.800000001</v>
      </c>
      <c r="D98" s="33">
        <f t="shared" si="2"/>
        <v>32362932.800000001</v>
      </c>
      <c r="E98" s="32">
        <v>203871.2</v>
      </c>
      <c r="F98" s="32">
        <v>69.8</v>
      </c>
      <c r="G98" s="37">
        <v>0</v>
      </c>
      <c r="H98" s="39"/>
    </row>
    <row r="99" spans="1:8" s="3" customFormat="1" x14ac:dyDescent="0.3">
      <c r="A99" s="24">
        <v>44999</v>
      </c>
      <c r="B99" s="43">
        <v>20996949</v>
      </c>
      <c r="C99" s="32">
        <f t="shared" si="3"/>
        <v>11569785.199999999</v>
      </c>
      <c r="D99" s="33">
        <f t="shared" si="2"/>
        <v>32566734.199999999</v>
      </c>
      <c r="E99" s="32">
        <v>13614.5</v>
      </c>
      <c r="F99" s="32">
        <v>61552.1</v>
      </c>
      <c r="G99" s="37">
        <v>0</v>
      </c>
      <c r="H99" s="39"/>
    </row>
    <row r="100" spans="1:8" s="3" customFormat="1" x14ac:dyDescent="0.3">
      <c r="A100" s="24">
        <v>45000</v>
      </c>
      <c r="B100" s="43">
        <v>20996949</v>
      </c>
      <c r="C100" s="32">
        <f t="shared" si="3"/>
        <v>11521847.6</v>
      </c>
      <c r="D100" s="33">
        <f t="shared" si="2"/>
        <v>32518796.600000001</v>
      </c>
      <c r="E100" s="32">
        <v>0</v>
      </c>
      <c r="F100" s="32">
        <v>1.8</v>
      </c>
      <c r="G100" s="37">
        <v>0</v>
      </c>
      <c r="H100" s="39"/>
    </row>
    <row r="101" spans="1:8" s="3" customFormat="1" x14ac:dyDescent="0.3">
      <c r="A101" s="24">
        <v>45001</v>
      </c>
      <c r="B101" s="43">
        <v>20996949</v>
      </c>
      <c r="C101" s="32">
        <f t="shared" si="3"/>
        <v>11521845.799999999</v>
      </c>
      <c r="D101" s="33">
        <f t="shared" si="2"/>
        <v>32518794.799999997</v>
      </c>
      <c r="E101" s="32">
        <v>0</v>
      </c>
      <c r="F101" s="32">
        <v>21772.3</v>
      </c>
      <c r="G101" s="37">
        <v>0</v>
      </c>
      <c r="H101" s="39"/>
    </row>
    <row r="102" spans="1:8" s="3" customFormat="1" x14ac:dyDescent="0.3">
      <c r="A102" s="24">
        <v>45002</v>
      </c>
      <c r="B102" s="43">
        <v>20996949</v>
      </c>
      <c r="C102" s="32">
        <f t="shared" si="3"/>
        <v>11500073.499999998</v>
      </c>
      <c r="D102" s="33">
        <f t="shared" si="2"/>
        <v>32497022.5</v>
      </c>
      <c r="E102" s="32">
        <v>0</v>
      </c>
      <c r="F102" s="32">
        <v>28422.9</v>
      </c>
      <c r="G102" s="37">
        <v>0</v>
      </c>
      <c r="H102" s="39"/>
    </row>
    <row r="103" spans="1:8" s="3" customFormat="1" x14ac:dyDescent="0.3">
      <c r="A103" s="24">
        <v>45003</v>
      </c>
      <c r="B103" s="43">
        <v>20996949</v>
      </c>
      <c r="C103" s="32">
        <f t="shared" si="3"/>
        <v>11471650.599999998</v>
      </c>
      <c r="D103" s="33">
        <f t="shared" ref="D103:D166" si="4">B103+C103</f>
        <v>32468599.599999998</v>
      </c>
      <c r="E103" s="32">
        <v>96957.6</v>
      </c>
      <c r="F103" s="32">
        <v>54.2</v>
      </c>
      <c r="G103" s="37">
        <v>0</v>
      </c>
      <c r="H103" s="39"/>
    </row>
    <row r="104" spans="1:8" s="3" customFormat="1" x14ac:dyDescent="0.3">
      <c r="A104" s="24">
        <v>45004</v>
      </c>
      <c r="B104" s="43">
        <v>20996949</v>
      </c>
      <c r="C104" s="32">
        <f t="shared" si="3"/>
        <v>11568553.999999998</v>
      </c>
      <c r="D104" s="33">
        <f t="shared" si="4"/>
        <v>32565503</v>
      </c>
      <c r="E104" s="32">
        <v>123556.4</v>
      </c>
      <c r="F104" s="32">
        <v>62.9</v>
      </c>
      <c r="G104" s="37">
        <v>0</v>
      </c>
      <c r="H104" s="39"/>
    </row>
    <row r="105" spans="1:8" s="3" customFormat="1" x14ac:dyDescent="0.3">
      <c r="A105" s="24">
        <v>45005</v>
      </c>
      <c r="B105" s="43">
        <v>20996949</v>
      </c>
      <c r="C105" s="32">
        <f t="shared" si="3"/>
        <v>11692047.499999998</v>
      </c>
      <c r="D105" s="33">
        <f t="shared" si="4"/>
        <v>32688996.5</v>
      </c>
      <c r="E105" s="32">
        <v>55166.5</v>
      </c>
      <c r="F105" s="32">
        <v>59.7</v>
      </c>
      <c r="G105" s="37">
        <v>0</v>
      </c>
      <c r="H105" s="39"/>
    </row>
    <row r="106" spans="1:8" s="3" customFormat="1" x14ac:dyDescent="0.3">
      <c r="A106" s="24">
        <v>45006</v>
      </c>
      <c r="B106" s="43">
        <v>20996949</v>
      </c>
      <c r="C106" s="32">
        <f t="shared" si="3"/>
        <v>11747154.299999999</v>
      </c>
      <c r="D106" s="33">
        <f t="shared" si="4"/>
        <v>32744103.299999997</v>
      </c>
      <c r="E106" s="32">
        <v>39377.699999999997</v>
      </c>
      <c r="F106" s="32">
        <v>90246.5</v>
      </c>
      <c r="G106" s="37">
        <v>0</v>
      </c>
      <c r="H106" s="39"/>
    </row>
    <row r="107" spans="1:8" s="3" customFormat="1" x14ac:dyDescent="0.3">
      <c r="A107" s="24">
        <v>45007</v>
      </c>
      <c r="B107" s="43">
        <v>20996949</v>
      </c>
      <c r="C107" s="32">
        <f t="shared" si="3"/>
        <v>11696285.499999998</v>
      </c>
      <c r="D107" s="33">
        <f t="shared" si="4"/>
        <v>32693234.5</v>
      </c>
      <c r="E107" s="32">
        <v>0</v>
      </c>
      <c r="F107" s="32">
        <v>5904.2</v>
      </c>
      <c r="G107" s="37">
        <v>0</v>
      </c>
      <c r="H107" s="39"/>
    </row>
    <row r="108" spans="1:8" s="3" customFormat="1" x14ac:dyDescent="0.3">
      <c r="A108" s="24">
        <v>45008</v>
      </c>
      <c r="B108" s="43">
        <v>20996949</v>
      </c>
      <c r="C108" s="32">
        <f t="shared" si="3"/>
        <v>11690381.299999999</v>
      </c>
      <c r="D108" s="33">
        <f t="shared" si="4"/>
        <v>32687330.299999997</v>
      </c>
      <c r="E108" s="32">
        <v>0</v>
      </c>
      <c r="F108" s="32">
        <v>6401.5</v>
      </c>
      <c r="G108" s="37">
        <v>0</v>
      </c>
      <c r="H108" s="39"/>
    </row>
    <row r="109" spans="1:8" s="3" customFormat="1" x14ac:dyDescent="0.3">
      <c r="A109" s="24">
        <v>45009</v>
      </c>
      <c r="B109" s="43">
        <v>20996949</v>
      </c>
      <c r="C109" s="32">
        <f t="shared" si="3"/>
        <v>11683979.799999999</v>
      </c>
      <c r="D109" s="33">
        <f t="shared" si="4"/>
        <v>32680928.799999997</v>
      </c>
      <c r="E109" s="32">
        <v>0</v>
      </c>
      <c r="F109" s="32">
        <v>6770.2</v>
      </c>
      <c r="G109" s="37">
        <v>0</v>
      </c>
      <c r="H109" s="39"/>
    </row>
    <row r="110" spans="1:8" s="3" customFormat="1" x14ac:dyDescent="0.3">
      <c r="A110" s="24">
        <v>45010</v>
      </c>
      <c r="B110" s="43">
        <v>20996949</v>
      </c>
      <c r="C110" s="32">
        <f t="shared" si="3"/>
        <v>11677209.6</v>
      </c>
      <c r="D110" s="33">
        <f t="shared" si="4"/>
        <v>32674158.600000001</v>
      </c>
      <c r="E110" s="32">
        <v>56778.9</v>
      </c>
      <c r="F110" s="32">
        <v>72935.399999999994</v>
      </c>
      <c r="G110" s="37">
        <v>0</v>
      </c>
      <c r="H110" s="39"/>
    </row>
    <row r="111" spans="1:8" s="3" customFormat="1" x14ac:dyDescent="0.3">
      <c r="A111" s="24">
        <v>45011</v>
      </c>
      <c r="B111" s="43">
        <v>20996949</v>
      </c>
      <c r="C111" s="32">
        <f t="shared" si="3"/>
        <v>11661053.1</v>
      </c>
      <c r="D111" s="33">
        <f t="shared" si="4"/>
        <v>32658002.100000001</v>
      </c>
      <c r="E111" s="32">
        <v>39893.300000000003</v>
      </c>
      <c r="F111" s="32">
        <v>120.4</v>
      </c>
      <c r="G111" s="37">
        <v>0</v>
      </c>
      <c r="H111" s="39"/>
    </row>
    <row r="112" spans="1:8" s="3" customFormat="1" x14ac:dyDescent="0.3">
      <c r="A112" s="24">
        <v>45012</v>
      </c>
      <c r="B112" s="43">
        <v>20996949</v>
      </c>
      <c r="C112" s="32">
        <f t="shared" si="3"/>
        <v>11700826</v>
      </c>
      <c r="D112" s="33">
        <f t="shared" si="4"/>
        <v>32697775</v>
      </c>
      <c r="E112" s="32">
        <v>7862.7</v>
      </c>
      <c r="F112" s="32">
        <v>48134.9</v>
      </c>
      <c r="G112" s="37">
        <v>0</v>
      </c>
      <c r="H112" s="39"/>
    </row>
    <row r="113" spans="1:8" s="3" customFormat="1" x14ac:dyDescent="0.3">
      <c r="A113" s="24">
        <v>45013</v>
      </c>
      <c r="B113" s="43">
        <v>20996949</v>
      </c>
      <c r="C113" s="32">
        <f t="shared" si="3"/>
        <v>11660553.799999999</v>
      </c>
      <c r="D113" s="33">
        <f t="shared" si="4"/>
        <v>32657502.799999997</v>
      </c>
      <c r="E113" s="32">
        <v>98164.800000000003</v>
      </c>
      <c r="F113" s="32">
        <v>66.7</v>
      </c>
      <c r="G113" s="37">
        <v>0</v>
      </c>
      <c r="H113" s="39"/>
    </row>
    <row r="114" spans="1:8" s="3" customFormat="1" x14ac:dyDescent="0.3">
      <c r="A114" s="24">
        <v>45014</v>
      </c>
      <c r="B114" s="43">
        <v>20996949</v>
      </c>
      <c r="C114" s="32">
        <f t="shared" si="3"/>
        <v>11758651.9</v>
      </c>
      <c r="D114" s="33">
        <f t="shared" si="4"/>
        <v>32755600.899999999</v>
      </c>
      <c r="E114" s="32">
        <v>0</v>
      </c>
      <c r="F114" s="32">
        <v>65235.199999999997</v>
      </c>
      <c r="G114" s="37">
        <v>0</v>
      </c>
      <c r="H114" s="40"/>
    </row>
    <row r="115" spans="1:8" s="3" customFormat="1" x14ac:dyDescent="0.3">
      <c r="A115" s="24">
        <v>45015</v>
      </c>
      <c r="B115" s="43">
        <v>20996949</v>
      </c>
      <c r="C115" s="32">
        <f t="shared" si="3"/>
        <v>11693416.700000001</v>
      </c>
      <c r="D115" s="33">
        <f t="shared" si="4"/>
        <v>32690365.700000003</v>
      </c>
      <c r="E115" s="32">
        <v>0</v>
      </c>
      <c r="F115" s="32">
        <v>48712.3</v>
      </c>
      <c r="G115" s="37">
        <v>106</v>
      </c>
      <c r="H115" s="40" t="s">
        <v>59</v>
      </c>
    </row>
    <row r="116" spans="1:8" s="3" customFormat="1" x14ac:dyDescent="0.3">
      <c r="A116" s="24">
        <v>45016</v>
      </c>
      <c r="B116" s="43">
        <v>20996949</v>
      </c>
      <c r="C116" s="32">
        <f t="shared" si="3"/>
        <v>11644598.4</v>
      </c>
      <c r="D116" s="33">
        <f t="shared" si="4"/>
        <v>32641547.399999999</v>
      </c>
      <c r="E116" s="32">
        <v>23884.3</v>
      </c>
      <c r="F116" s="32">
        <v>93156.7</v>
      </c>
      <c r="G116" s="37">
        <v>99</v>
      </c>
      <c r="H116" s="40" t="s">
        <v>59</v>
      </c>
    </row>
    <row r="117" spans="1:8" s="3" customFormat="1" x14ac:dyDescent="0.3">
      <c r="A117" s="24">
        <v>45017</v>
      </c>
      <c r="B117" s="43">
        <v>20996949</v>
      </c>
      <c r="C117" s="32">
        <f t="shared" ref="C117" si="5">C116+E116-F116-G116</f>
        <v>11575227.000000002</v>
      </c>
      <c r="D117" s="33">
        <f t="shared" ref="D117" si="6">B117+C117</f>
        <v>32572176</v>
      </c>
      <c r="E117" s="32">
        <v>115582.6</v>
      </c>
      <c r="F117" s="32">
        <v>36</v>
      </c>
      <c r="G117" s="37">
        <v>0</v>
      </c>
      <c r="H117" s="39"/>
    </row>
    <row r="118" spans="1:8" s="3" customFormat="1" x14ac:dyDescent="0.3">
      <c r="A118" s="24">
        <v>45018</v>
      </c>
      <c r="B118" s="43">
        <v>20996949</v>
      </c>
      <c r="C118" s="32">
        <f t="shared" si="3"/>
        <v>11690773.600000001</v>
      </c>
      <c r="D118" s="33">
        <f t="shared" si="4"/>
        <v>32687722.600000001</v>
      </c>
      <c r="E118" s="32">
        <v>106835</v>
      </c>
      <c r="F118" s="32">
        <v>91.7</v>
      </c>
      <c r="G118" s="37">
        <v>0</v>
      </c>
      <c r="H118" s="39"/>
    </row>
    <row r="119" spans="1:8" s="3" customFormat="1" x14ac:dyDescent="0.3">
      <c r="A119" s="24">
        <v>45019</v>
      </c>
      <c r="B119" s="43">
        <v>20996949</v>
      </c>
      <c r="C119" s="32">
        <f t="shared" si="3"/>
        <v>11797516.900000002</v>
      </c>
      <c r="D119" s="33">
        <f t="shared" si="4"/>
        <v>32794465.900000002</v>
      </c>
      <c r="E119" s="32">
        <v>8864.5</v>
      </c>
      <c r="F119" s="32">
        <v>1910.8</v>
      </c>
      <c r="G119" s="37">
        <v>0</v>
      </c>
      <c r="H119" s="39"/>
    </row>
    <row r="120" spans="1:8" s="3" customFormat="1" x14ac:dyDescent="0.3">
      <c r="A120" s="24">
        <v>45020</v>
      </c>
      <c r="B120" s="43">
        <v>20996949</v>
      </c>
      <c r="C120" s="32">
        <f t="shared" si="3"/>
        <v>11804470.600000001</v>
      </c>
      <c r="D120" s="33">
        <f t="shared" si="4"/>
        <v>32801419.600000001</v>
      </c>
      <c r="E120" s="32">
        <v>697.9</v>
      </c>
      <c r="F120" s="32">
        <v>93832.5</v>
      </c>
      <c r="G120" s="37">
        <v>0</v>
      </c>
      <c r="H120" s="39"/>
    </row>
    <row r="121" spans="1:8" s="3" customFormat="1" x14ac:dyDescent="0.3">
      <c r="A121" s="24">
        <v>45021</v>
      </c>
      <c r="B121" s="43">
        <v>20996949</v>
      </c>
      <c r="C121" s="32">
        <f t="shared" si="3"/>
        <v>11711336.000000002</v>
      </c>
      <c r="D121" s="33">
        <f t="shared" si="4"/>
        <v>32708285</v>
      </c>
      <c r="E121" s="32">
        <v>0</v>
      </c>
      <c r="F121" s="32">
        <v>116211.1</v>
      </c>
      <c r="G121" s="37">
        <v>0</v>
      </c>
      <c r="H121" s="39"/>
    </row>
    <row r="122" spans="1:8" s="3" customFormat="1" x14ac:dyDescent="0.3">
      <c r="A122" s="24">
        <v>45022</v>
      </c>
      <c r="B122" s="43">
        <v>20996949</v>
      </c>
      <c r="C122" s="32">
        <f t="shared" si="3"/>
        <v>11595124.900000002</v>
      </c>
      <c r="D122" s="33">
        <f t="shared" si="4"/>
        <v>32592073.900000002</v>
      </c>
      <c r="E122" s="32">
        <v>85535.3</v>
      </c>
      <c r="F122" s="32">
        <v>51075.5</v>
      </c>
      <c r="G122" s="37">
        <v>0</v>
      </c>
      <c r="H122" s="39"/>
    </row>
    <row r="123" spans="1:8" s="3" customFormat="1" x14ac:dyDescent="0.3">
      <c r="A123" s="24">
        <v>45023</v>
      </c>
      <c r="B123" s="43">
        <v>20996949</v>
      </c>
      <c r="C123" s="32">
        <f t="shared" si="3"/>
        <v>11629584.700000003</v>
      </c>
      <c r="D123" s="33">
        <f t="shared" si="4"/>
        <v>32626533.700000003</v>
      </c>
      <c r="E123" s="32">
        <v>205773.6</v>
      </c>
      <c r="F123" s="32">
        <v>53.9</v>
      </c>
      <c r="G123" s="37">
        <v>0</v>
      </c>
      <c r="H123" s="39"/>
    </row>
    <row r="124" spans="1:8" s="3" customFormat="1" x14ac:dyDescent="0.3">
      <c r="A124" s="24">
        <v>45024</v>
      </c>
      <c r="B124" s="43">
        <v>20996949</v>
      </c>
      <c r="C124" s="32">
        <f t="shared" si="3"/>
        <v>11835304.400000002</v>
      </c>
      <c r="D124" s="33">
        <f t="shared" si="4"/>
        <v>32832253.400000002</v>
      </c>
      <c r="E124" s="32">
        <v>156912.1</v>
      </c>
      <c r="F124" s="32">
        <v>72.400000000000006</v>
      </c>
      <c r="G124" s="37">
        <v>0</v>
      </c>
      <c r="H124" s="39"/>
    </row>
    <row r="125" spans="1:8" s="3" customFormat="1" x14ac:dyDescent="0.3">
      <c r="A125" s="24">
        <v>45025</v>
      </c>
      <c r="B125" s="43">
        <v>20996949</v>
      </c>
      <c r="C125" s="32">
        <f t="shared" si="3"/>
        <v>11992144.100000001</v>
      </c>
      <c r="D125" s="33">
        <f t="shared" si="4"/>
        <v>32989093.100000001</v>
      </c>
      <c r="E125" s="32">
        <v>104859.1</v>
      </c>
      <c r="F125" s="32">
        <v>72.7</v>
      </c>
      <c r="G125" s="37">
        <v>0</v>
      </c>
      <c r="H125" s="39"/>
    </row>
    <row r="126" spans="1:8" s="3" customFormat="1" x14ac:dyDescent="0.3">
      <c r="A126" s="24">
        <v>45026</v>
      </c>
      <c r="B126" s="43">
        <v>20996949</v>
      </c>
      <c r="C126" s="32">
        <f t="shared" si="3"/>
        <v>12096930.500000002</v>
      </c>
      <c r="D126" s="33">
        <f t="shared" si="4"/>
        <v>33093879.5</v>
      </c>
      <c r="E126" s="32">
        <v>128819.7</v>
      </c>
      <c r="F126" s="32">
        <v>72</v>
      </c>
      <c r="G126" s="37">
        <v>0</v>
      </c>
      <c r="H126" s="39"/>
    </row>
    <row r="127" spans="1:8" s="3" customFormat="1" x14ac:dyDescent="0.3">
      <c r="A127" s="24">
        <v>45027</v>
      </c>
      <c r="B127" s="43">
        <v>20996949</v>
      </c>
      <c r="C127" s="32">
        <f t="shared" si="3"/>
        <v>12225678.200000001</v>
      </c>
      <c r="D127" s="33">
        <f t="shared" si="4"/>
        <v>33222627.200000003</v>
      </c>
      <c r="E127" s="32">
        <v>187970.8</v>
      </c>
      <c r="F127" s="32">
        <v>56.3</v>
      </c>
      <c r="G127" s="37">
        <v>0</v>
      </c>
      <c r="H127" s="39"/>
    </row>
    <row r="128" spans="1:8" s="3" customFormat="1" x14ac:dyDescent="0.3">
      <c r="A128" s="24">
        <v>45028</v>
      </c>
      <c r="B128" s="43">
        <v>20996949</v>
      </c>
      <c r="C128" s="32">
        <f t="shared" si="3"/>
        <v>12413592.700000001</v>
      </c>
      <c r="D128" s="33">
        <f t="shared" si="4"/>
        <v>33410541.700000003</v>
      </c>
      <c r="E128" s="32">
        <v>137913.4</v>
      </c>
      <c r="F128" s="32">
        <v>123.3</v>
      </c>
      <c r="G128" s="37">
        <v>0</v>
      </c>
      <c r="H128" s="39"/>
    </row>
    <row r="129" spans="1:8" s="3" customFormat="1" x14ac:dyDescent="0.3">
      <c r="A129" s="24">
        <v>45029</v>
      </c>
      <c r="B129" s="43">
        <v>20996949</v>
      </c>
      <c r="C129" s="32">
        <f t="shared" si="3"/>
        <v>12551382.800000001</v>
      </c>
      <c r="D129" s="33">
        <f t="shared" si="4"/>
        <v>33548331.800000001</v>
      </c>
      <c r="E129" s="32">
        <v>78154.899999999994</v>
      </c>
      <c r="F129" s="32">
        <v>65.2</v>
      </c>
      <c r="G129" s="37">
        <v>0</v>
      </c>
      <c r="H129" s="39"/>
    </row>
    <row r="130" spans="1:8" s="3" customFormat="1" x14ac:dyDescent="0.3">
      <c r="A130" s="24">
        <v>45030</v>
      </c>
      <c r="B130" s="43">
        <v>20996949</v>
      </c>
      <c r="C130" s="32">
        <f t="shared" si="3"/>
        <v>12629472.500000002</v>
      </c>
      <c r="D130" s="33">
        <f t="shared" si="4"/>
        <v>33626421.5</v>
      </c>
      <c r="E130" s="32">
        <v>44573.4</v>
      </c>
      <c r="F130" s="32">
        <v>14216.3</v>
      </c>
      <c r="G130" s="37">
        <v>0</v>
      </c>
      <c r="H130" s="39"/>
    </row>
    <row r="131" spans="1:8" s="3" customFormat="1" x14ac:dyDescent="0.3">
      <c r="A131" s="24">
        <v>45031</v>
      </c>
      <c r="B131" s="43">
        <v>20996949</v>
      </c>
      <c r="C131" s="32">
        <f t="shared" si="3"/>
        <v>12659829.600000001</v>
      </c>
      <c r="D131" s="33">
        <f t="shared" si="4"/>
        <v>33656778.600000001</v>
      </c>
      <c r="E131" s="32">
        <v>114686.8</v>
      </c>
      <c r="F131" s="32">
        <v>78.8</v>
      </c>
      <c r="G131" s="37">
        <v>0</v>
      </c>
      <c r="H131" s="39"/>
    </row>
    <row r="132" spans="1:8" s="3" customFormat="1" x14ac:dyDescent="0.3">
      <c r="A132" s="24">
        <v>45032</v>
      </c>
      <c r="B132" s="43">
        <v>20996949</v>
      </c>
      <c r="C132" s="32">
        <f t="shared" si="3"/>
        <v>12774437.600000001</v>
      </c>
      <c r="D132" s="33">
        <f t="shared" si="4"/>
        <v>33771386.600000001</v>
      </c>
      <c r="E132" s="32">
        <v>204962.5</v>
      </c>
      <c r="F132" s="32">
        <v>35.9</v>
      </c>
      <c r="G132" s="37">
        <v>0</v>
      </c>
      <c r="H132" s="39"/>
    </row>
    <row r="133" spans="1:8" s="3" customFormat="1" x14ac:dyDescent="0.3">
      <c r="A133" s="24">
        <v>45033</v>
      </c>
      <c r="B133" s="43">
        <v>20996949</v>
      </c>
      <c r="C133" s="32">
        <f t="shared" si="3"/>
        <v>12979364.200000001</v>
      </c>
      <c r="D133" s="33">
        <f t="shared" si="4"/>
        <v>33976313.200000003</v>
      </c>
      <c r="E133" s="32">
        <v>90575.5</v>
      </c>
      <c r="F133" s="32">
        <v>77.5</v>
      </c>
      <c r="G133" s="37">
        <v>0</v>
      </c>
      <c r="H133" s="39"/>
    </row>
    <row r="134" spans="1:8" s="3" customFormat="1" x14ac:dyDescent="0.3">
      <c r="A134" s="24">
        <v>45034</v>
      </c>
      <c r="B134" s="43">
        <v>20996949</v>
      </c>
      <c r="C134" s="32">
        <f t="shared" si="3"/>
        <v>13069862.200000001</v>
      </c>
      <c r="D134" s="33">
        <f t="shared" si="4"/>
        <v>34066811.200000003</v>
      </c>
      <c r="E134" s="32">
        <v>120331</v>
      </c>
      <c r="F134" s="32">
        <v>17.7</v>
      </c>
      <c r="G134" s="37">
        <v>0</v>
      </c>
      <c r="H134" s="39"/>
    </row>
    <row r="135" spans="1:8" s="3" customFormat="1" x14ac:dyDescent="0.3">
      <c r="A135" s="24">
        <v>45035</v>
      </c>
      <c r="B135" s="43">
        <v>20996949</v>
      </c>
      <c r="C135" s="32">
        <f t="shared" si="3"/>
        <v>13190175.500000002</v>
      </c>
      <c r="D135" s="33">
        <f t="shared" si="4"/>
        <v>34187124.5</v>
      </c>
      <c r="E135" s="32">
        <v>78323.899999999994</v>
      </c>
      <c r="F135" s="32">
        <v>51.2</v>
      </c>
      <c r="G135" s="37">
        <v>0</v>
      </c>
      <c r="H135" s="39"/>
    </row>
    <row r="136" spans="1:8" s="3" customFormat="1" x14ac:dyDescent="0.3">
      <c r="A136" s="24">
        <v>45036</v>
      </c>
      <c r="B136" s="43">
        <v>20996949</v>
      </c>
      <c r="C136" s="32">
        <f t="shared" si="3"/>
        <v>13268448.200000003</v>
      </c>
      <c r="D136" s="33">
        <f t="shared" si="4"/>
        <v>34265397.200000003</v>
      </c>
      <c r="E136" s="32">
        <v>137966.70000000001</v>
      </c>
      <c r="F136" s="32">
        <v>53.4</v>
      </c>
      <c r="G136" s="37">
        <v>0</v>
      </c>
      <c r="H136" s="39"/>
    </row>
    <row r="137" spans="1:8" s="3" customFormat="1" x14ac:dyDescent="0.3">
      <c r="A137" s="24">
        <v>45037</v>
      </c>
      <c r="B137" s="43">
        <v>20996949</v>
      </c>
      <c r="C137" s="32">
        <f t="shared" si="3"/>
        <v>13406361.500000002</v>
      </c>
      <c r="D137" s="33">
        <f t="shared" si="4"/>
        <v>34403310.5</v>
      </c>
      <c r="E137" s="32">
        <v>131510.70000000001</v>
      </c>
      <c r="F137" s="32">
        <v>51.1</v>
      </c>
      <c r="G137" s="37">
        <v>0</v>
      </c>
      <c r="H137" s="39"/>
    </row>
    <row r="138" spans="1:8" s="3" customFormat="1" x14ac:dyDescent="0.3">
      <c r="A138" s="24">
        <v>45038</v>
      </c>
      <c r="B138" s="43">
        <v>20996949</v>
      </c>
      <c r="C138" s="32">
        <f t="shared" si="3"/>
        <v>13537821.100000001</v>
      </c>
      <c r="D138" s="33">
        <f t="shared" si="4"/>
        <v>34534770.100000001</v>
      </c>
      <c r="E138" s="32">
        <v>135520</v>
      </c>
      <c r="F138" s="32">
        <v>32.9</v>
      </c>
      <c r="G138" s="37">
        <v>0</v>
      </c>
      <c r="H138" s="39"/>
    </row>
    <row r="139" spans="1:8" s="3" customFormat="1" x14ac:dyDescent="0.3">
      <c r="A139" s="24">
        <v>45039</v>
      </c>
      <c r="B139" s="43">
        <v>20996949</v>
      </c>
      <c r="C139" s="32">
        <f t="shared" si="3"/>
        <v>13673308.200000001</v>
      </c>
      <c r="D139" s="33">
        <f t="shared" si="4"/>
        <v>34670257.200000003</v>
      </c>
      <c r="E139" s="32">
        <v>113509.6</v>
      </c>
      <c r="F139" s="32">
        <v>18.899999999999999</v>
      </c>
      <c r="G139" s="37">
        <v>0</v>
      </c>
      <c r="H139" s="39"/>
    </row>
    <row r="140" spans="1:8" s="3" customFormat="1" x14ac:dyDescent="0.3">
      <c r="A140" s="24">
        <v>45040</v>
      </c>
      <c r="B140" s="43">
        <v>20996949</v>
      </c>
      <c r="C140" s="32">
        <f t="shared" si="3"/>
        <v>13786798.9</v>
      </c>
      <c r="D140" s="33">
        <f t="shared" si="4"/>
        <v>34783747.899999999</v>
      </c>
      <c r="E140" s="32">
        <v>30938.799999999999</v>
      </c>
      <c r="F140" s="32">
        <v>833.1</v>
      </c>
      <c r="G140" s="37">
        <v>0</v>
      </c>
      <c r="H140" s="39"/>
    </row>
    <row r="141" spans="1:8" s="3" customFormat="1" x14ac:dyDescent="0.3">
      <c r="A141" s="24">
        <v>45041</v>
      </c>
      <c r="B141" s="43">
        <v>20996949</v>
      </c>
      <c r="C141" s="32">
        <f t="shared" si="3"/>
        <v>13816904.600000001</v>
      </c>
      <c r="D141" s="33">
        <f t="shared" si="4"/>
        <v>34813853.600000001</v>
      </c>
      <c r="E141" s="32">
        <v>0</v>
      </c>
      <c r="F141" s="32">
        <v>3.3</v>
      </c>
      <c r="G141" s="37">
        <v>0</v>
      </c>
      <c r="H141" s="39"/>
    </row>
    <row r="142" spans="1:8" s="3" customFormat="1" x14ac:dyDescent="0.3">
      <c r="A142" s="24">
        <v>45042</v>
      </c>
      <c r="B142" s="43">
        <v>20996949</v>
      </c>
      <c r="C142" s="32">
        <f t="shared" si="3"/>
        <v>13816901.300000001</v>
      </c>
      <c r="D142" s="33">
        <f t="shared" si="4"/>
        <v>34813850.299999997</v>
      </c>
      <c r="E142" s="32">
        <v>0</v>
      </c>
      <c r="F142" s="32">
        <v>0</v>
      </c>
      <c r="G142" s="37">
        <v>0</v>
      </c>
      <c r="H142" s="39"/>
    </row>
    <row r="143" spans="1:8" s="3" customFormat="1" x14ac:dyDescent="0.3">
      <c r="A143" s="24">
        <v>45043</v>
      </c>
      <c r="B143" s="43">
        <v>20996949</v>
      </c>
      <c r="C143" s="32">
        <f t="shared" si="3"/>
        <v>13816901.300000001</v>
      </c>
      <c r="D143" s="33">
        <f t="shared" si="4"/>
        <v>34813850.299999997</v>
      </c>
      <c r="E143" s="32">
        <v>0</v>
      </c>
      <c r="F143" s="32">
        <v>0.3</v>
      </c>
      <c r="G143" s="37">
        <v>0</v>
      </c>
      <c r="H143" s="39"/>
    </row>
    <row r="144" spans="1:8" s="3" customFormat="1" x14ac:dyDescent="0.3">
      <c r="A144" s="24">
        <v>45044</v>
      </c>
      <c r="B144" s="43">
        <v>20996949</v>
      </c>
      <c r="C144" s="32">
        <f t="shared" si="3"/>
        <v>13816901</v>
      </c>
      <c r="D144" s="33">
        <f t="shared" si="4"/>
        <v>34813850</v>
      </c>
      <c r="E144" s="32">
        <v>0</v>
      </c>
      <c r="F144" s="32">
        <v>0</v>
      </c>
      <c r="G144" s="37">
        <v>0</v>
      </c>
      <c r="H144" s="39"/>
    </row>
    <row r="145" spans="1:8" s="3" customFormat="1" x14ac:dyDescent="0.3">
      <c r="A145" s="24">
        <v>45045</v>
      </c>
      <c r="B145" s="43">
        <v>20996949</v>
      </c>
      <c r="C145" s="32">
        <f t="shared" si="3"/>
        <v>13816901</v>
      </c>
      <c r="D145" s="33">
        <f t="shared" si="4"/>
        <v>34813850</v>
      </c>
      <c r="E145" s="32">
        <v>0</v>
      </c>
      <c r="F145" s="32">
        <v>0.1</v>
      </c>
      <c r="G145" s="37">
        <v>144.30000000000001</v>
      </c>
      <c r="H145" s="39" t="s">
        <v>57</v>
      </c>
    </row>
    <row r="146" spans="1:8" s="3" customFormat="1" x14ac:dyDescent="0.3">
      <c r="A146" s="24">
        <v>45046</v>
      </c>
      <c r="B146" s="43">
        <v>20996949</v>
      </c>
      <c r="C146" s="32">
        <f t="shared" si="3"/>
        <v>13816756.6</v>
      </c>
      <c r="D146" s="33">
        <f t="shared" si="4"/>
        <v>34813705.600000001</v>
      </c>
      <c r="E146" s="32">
        <v>0</v>
      </c>
      <c r="F146" s="32">
        <v>0.3</v>
      </c>
      <c r="G146" s="37">
        <v>40.4</v>
      </c>
      <c r="H146" s="39" t="s">
        <v>58</v>
      </c>
    </row>
    <row r="147" spans="1:8" s="3" customFormat="1" x14ac:dyDescent="0.3">
      <c r="A147" s="24">
        <v>45047</v>
      </c>
      <c r="B147" s="43">
        <v>20996949</v>
      </c>
      <c r="C147" s="32">
        <f t="shared" si="3"/>
        <v>13816715.899999999</v>
      </c>
      <c r="D147" s="33">
        <f t="shared" si="4"/>
        <v>34813664.899999999</v>
      </c>
      <c r="E147" s="32">
        <v>0</v>
      </c>
      <c r="F147" s="32">
        <v>0</v>
      </c>
      <c r="G147" s="37">
        <v>0</v>
      </c>
      <c r="H147" s="39"/>
    </row>
    <row r="148" spans="1:8" s="3" customFormat="1" x14ac:dyDescent="0.3">
      <c r="A148" s="24">
        <v>45048</v>
      </c>
      <c r="B148" s="43">
        <v>20996949</v>
      </c>
      <c r="C148" s="32">
        <f t="shared" si="3"/>
        <v>13816715.899999999</v>
      </c>
      <c r="D148" s="33">
        <f t="shared" si="4"/>
        <v>34813664.899999999</v>
      </c>
      <c r="E148" s="32">
        <v>0</v>
      </c>
      <c r="F148" s="32">
        <v>0</v>
      </c>
      <c r="G148" s="37">
        <v>0</v>
      </c>
      <c r="H148" s="39"/>
    </row>
    <row r="149" spans="1:8" s="3" customFormat="1" x14ac:dyDescent="0.3">
      <c r="A149" s="24">
        <v>45049</v>
      </c>
      <c r="B149" s="43">
        <v>20996949</v>
      </c>
      <c r="C149" s="32">
        <f t="shared" si="3"/>
        <v>13816715.899999999</v>
      </c>
      <c r="D149" s="33">
        <f t="shared" si="4"/>
        <v>34813664.899999999</v>
      </c>
      <c r="E149" s="32">
        <v>0</v>
      </c>
      <c r="F149" s="32">
        <v>0</v>
      </c>
      <c r="G149" s="37">
        <v>0</v>
      </c>
      <c r="H149" s="39"/>
    </row>
    <row r="150" spans="1:8" s="3" customFormat="1" x14ac:dyDescent="0.3">
      <c r="A150" s="24">
        <v>45050</v>
      </c>
      <c r="B150" s="43">
        <v>20996949</v>
      </c>
      <c r="C150" s="32">
        <f t="shared" si="3"/>
        <v>13816715.899999999</v>
      </c>
      <c r="D150" s="33">
        <f t="shared" si="4"/>
        <v>34813664.899999999</v>
      </c>
      <c r="E150" s="32">
        <v>0</v>
      </c>
      <c r="F150" s="32">
        <v>0</v>
      </c>
      <c r="G150" s="37">
        <v>0</v>
      </c>
      <c r="H150" s="39"/>
    </row>
    <row r="151" spans="1:8" s="3" customFormat="1" x14ac:dyDescent="0.3">
      <c r="A151" s="24">
        <v>45051</v>
      </c>
      <c r="B151" s="43">
        <v>20996949</v>
      </c>
      <c r="C151" s="32">
        <f t="shared" si="3"/>
        <v>13816715.899999999</v>
      </c>
      <c r="D151" s="33">
        <f t="shared" si="4"/>
        <v>34813664.899999999</v>
      </c>
      <c r="E151" s="32">
        <v>0</v>
      </c>
      <c r="F151" s="32">
        <v>0</v>
      </c>
      <c r="G151" s="37">
        <v>0</v>
      </c>
      <c r="H151" s="39"/>
    </row>
    <row r="152" spans="1:8" s="3" customFormat="1" x14ac:dyDescent="0.3">
      <c r="A152" s="24">
        <v>45052</v>
      </c>
      <c r="B152" s="43">
        <v>20996949</v>
      </c>
      <c r="C152" s="32">
        <f t="shared" si="3"/>
        <v>13816715.899999999</v>
      </c>
      <c r="D152" s="33">
        <f t="shared" si="4"/>
        <v>34813664.899999999</v>
      </c>
      <c r="E152" s="32">
        <v>0</v>
      </c>
      <c r="F152" s="32">
        <v>82.6</v>
      </c>
      <c r="G152" s="37">
        <v>0</v>
      </c>
      <c r="H152" s="39"/>
    </row>
    <row r="153" spans="1:8" s="3" customFormat="1" x14ac:dyDescent="0.3">
      <c r="A153" s="24">
        <v>45053</v>
      </c>
      <c r="B153" s="43">
        <v>20996949</v>
      </c>
      <c r="C153" s="32">
        <f t="shared" si="3"/>
        <v>13816633.299999999</v>
      </c>
      <c r="D153" s="33">
        <f t="shared" si="4"/>
        <v>34813582.299999997</v>
      </c>
      <c r="E153" s="32">
        <v>0</v>
      </c>
      <c r="F153" s="32">
        <v>0.8</v>
      </c>
      <c r="G153" s="37">
        <v>0</v>
      </c>
      <c r="H153" s="39"/>
    </row>
    <row r="154" spans="1:8" s="3" customFormat="1" x14ac:dyDescent="0.3">
      <c r="A154" s="24">
        <v>45054</v>
      </c>
      <c r="B154" s="43">
        <v>20996949</v>
      </c>
      <c r="C154" s="32">
        <f t="shared" si="3"/>
        <v>13816632.499999998</v>
      </c>
      <c r="D154" s="33">
        <f t="shared" si="4"/>
        <v>34813581.5</v>
      </c>
      <c r="E154" s="32">
        <v>0</v>
      </c>
      <c r="F154" s="32">
        <v>7.1</v>
      </c>
      <c r="G154" s="37">
        <v>0</v>
      </c>
      <c r="H154" s="39"/>
    </row>
    <row r="155" spans="1:8" s="3" customFormat="1" x14ac:dyDescent="0.3">
      <c r="A155" s="24">
        <v>45055</v>
      </c>
      <c r="B155" s="43">
        <v>20996949</v>
      </c>
      <c r="C155" s="32">
        <f t="shared" si="3"/>
        <v>13816625.399999999</v>
      </c>
      <c r="D155" s="33">
        <f t="shared" si="4"/>
        <v>34813574.399999999</v>
      </c>
      <c r="E155" s="32">
        <v>48995.9</v>
      </c>
      <c r="F155" s="32">
        <v>7.4</v>
      </c>
      <c r="G155" s="37">
        <v>0</v>
      </c>
      <c r="H155" s="39"/>
    </row>
    <row r="156" spans="1:8" s="3" customFormat="1" x14ac:dyDescent="0.3">
      <c r="A156" s="24">
        <v>45056</v>
      </c>
      <c r="B156" s="43">
        <v>20996949</v>
      </c>
      <c r="C156" s="32">
        <f t="shared" si="3"/>
        <v>13865613.899999999</v>
      </c>
      <c r="D156" s="33">
        <f t="shared" si="4"/>
        <v>34862562.899999999</v>
      </c>
      <c r="E156" s="32">
        <v>100430.3</v>
      </c>
      <c r="F156" s="32">
        <v>18.600000000000001</v>
      </c>
      <c r="G156" s="37">
        <v>0</v>
      </c>
      <c r="H156" s="39"/>
    </row>
    <row r="157" spans="1:8" s="3" customFormat="1" x14ac:dyDescent="0.3">
      <c r="A157" s="24">
        <v>45057</v>
      </c>
      <c r="B157" s="43">
        <v>20996949</v>
      </c>
      <c r="C157" s="32">
        <f t="shared" si="3"/>
        <v>13966025.6</v>
      </c>
      <c r="D157" s="33">
        <f t="shared" si="4"/>
        <v>34962974.600000001</v>
      </c>
      <c r="E157" s="32">
        <v>25542</v>
      </c>
      <c r="F157" s="32">
        <v>16.399999999999999</v>
      </c>
      <c r="G157" s="37">
        <v>0</v>
      </c>
      <c r="H157" s="39"/>
    </row>
    <row r="158" spans="1:8" s="3" customFormat="1" x14ac:dyDescent="0.3">
      <c r="A158" s="24">
        <v>45058</v>
      </c>
      <c r="B158" s="43">
        <v>20996949</v>
      </c>
      <c r="C158" s="32">
        <f t="shared" ref="C158:C221" si="7">C157+E157-F157-G157</f>
        <v>13991551.199999999</v>
      </c>
      <c r="D158" s="33">
        <f t="shared" si="4"/>
        <v>34988500.200000003</v>
      </c>
      <c r="E158" s="32">
        <v>41881.1</v>
      </c>
      <c r="F158" s="32">
        <v>70.5</v>
      </c>
      <c r="G158" s="37">
        <v>0</v>
      </c>
      <c r="H158" s="39"/>
    </row>
    <row r="159" spans="1:8" s="3" customFormat="1" x14ac:dyDescent="0.3">
      <c r="A159" s="24">
        <v>45059</v>
      </c>
      <c r="B159" s="43">
        <v>20996949</v>
      </c>
      <c r="C159" s="32">
        <f t="shared" si="7"/>
        <v>14033361.799999999</v>
      </c>
      <c r="D159" s="33">
        <f t="shared" si="4"/>
        <v>35030310.799999997</v>
      </c>
      <c r="E159" s="32">
        <v>105699.5</v>
      </c>
      <c r="F159" s="32">
        <v>62.2</v>
      </c>
      <c r="G159" s="37">
        <v>0</v>
      </c>
      <c r="H159" s="39"/>
    </row>
    <row r="160" spans="1:8" s="3" customFormat="1" x14ac:dyDescent="0.3">
      <c r="A160" s="24">
        <v>45060</v>
      </c>
      <c r="B160" s="43">
        <v>20996949</v>
      </c>
      <c r="C160" s="32">
        <f t="shared" si="7"/>
        <v>14138999.1</v>
      </c>
      <c r="D160" s="33">
        <f t="shared" si="4"/>
        <v>35135948.100000001</v>
      </c>
      <c r="E160" s="32">
        <v>150080.4</v>
      </c>
      <c r="F160" s="32">
        <v>17.399999999999999</v>
      </c>
      <c r="G160" s="37">
        <v>0</v>
      </c>
      <c r="H160" s="39"/>
    </row>
    <row r="161" spans="1:8" s="3" customFormat="1" x14ac:dyDescent="0.3">
      <c r="A161" s="24">
        <v>45061</v>
      </c>
      <c r="B161" s="43">
        <v>20996949</v>
      </c>
      <c r="C161" s="32">
        <f t="shared" si="7"/>
        <v>14289062.1</v>
      </c>
      <c r="D161" s="33">
        <f t="shared" si="4"/>
        <v>35286011.100000001</v>
      </c>
      <c r="E161" s="32">
        <v>90920.7</v>
      </c>
      <c r="F161" s="32">
        <v>79.900000000000006</v>
      </c>
      <c r="G161" s="37">
        <v>0</v>
      </c>
      <c r="H161" s="39"/>
    </row>
    <row r="162" spans="1:8" s="3" customFormat="1" x14ac:dyDescent="0.3">
      <c r="A162" s="24">
        <v>45062</v>
      </c>
      <c r="B162" s="43">
        <v>20996949</v>
      </c>
      <c r="C162" s="32">
        <f t="shared" si="7"/>
        <v>14379902.899999999</v>
      </c>
      <c r="D162" s="33">
        <f t="shared" si="4"/>
        <v>35376851.899999999</v>
      </c>
      <c r="E162" s="32">
        <v>119268.1</v>
      </c>
      <c r="F162" s="32">
        <v>57</v>
      </c>
      <c r="G162" s="37">
        <v>0</v>
      </c>
      <c r="H162" s="39"/>
    </row>
    <row r="163" spans="1:8" s="3" customFormat="1" x14ac:dyDescent="0.3">
      <c r="A163" s="24">
        <v>45063</v>
      </c>
      <c r="B163" s="43">
        <v>20996949</v>
      </c>
      <c r="C163" s="32">
        <f t="shared" si="7"/>
        <v>14499113.999999998</v>
      </c>
      <c r="D163" s="33">
        <f t="shared" si="4"/>
        <v>35496063</v>
      </c>
      <c r="E163" s="32">
        <v>0</v>
      </c>
      <c r="F163" s="32">
        <v>31.3</v>
      </c>
      <c r="G163" s="37">
        <v>0</v>
      </c>
      <c r="H163" s="39"/>
    </row>
    <row r="164" spans="1:8" s="3" customFormat="1" x14ac:dyDescent="0.3">
      <c r="A164" s="24">
        <v>45064</v>
      </c>
      <c r="B164" s="43">
        <v>20996949</v>
      </c>
      <c r="C164" s="32">
        <f t="shared" si="7"/>
        <v>14499082.699999997</v>
      </c>
      <c r="D164" s="33">
        <f t="shared" si="4"/>
        <v>35496031.699999996</v>
      </c>
      <c r="E164" s="32">
        <v>155970.29999999999</v>
      </c>
      <c r="F164" s="32">
        <v>40.6</v>
      </c>
      <c r="G164" s="37">
        <v>0</v>
      </c>
      <c r="H164" s="39"/>
    </row>
    <row r="165" spans="1:8" s="3" customFormat="1" x14ac:dyDescent="0.3">
      <c r="A165" s="24">
        <v>45065</v>
      </c>
      <c r="B165" s="43">
        <v>20996949</v>
      </c>
      <c r="C165" s="32">
        <f t="shared" si="7"/>
        <v>14655012.399999999</v>
      </c>
      <c r="D165" s="33">
        <f t="shared" si="4"/>
        <v>35651961.399999999</v>
      </c>
      <c r="E165" s="32">
        <v>108402</v>
      </c>
      <c r="F165" s="32">
        <v>55.5</v>
      </c>
      <c r="G165" s="37">
        <v>0</v>
      </c>
      <c r="H165" s="39"/>
    </row>
    <row r="166" spans="1:8" s="3" customFormat="1" x14ac:dyDescent="0.3">
      <c r="A166" s="24">
        <v>45066</v>
      </c>
      <c r="B166" s="43">
        <v>20996949</v>
      </c>
      <c r="C166" s="32">
        <f t="shared" si="7"/>
        <v>14763358.899999999</v>
      </c>
      <c r="D166" s="33">
        <f t="shared" si="4"/>
        <v>35760307.899999999</v>
      </c>
      <c r="E166" s="32">
        <v>89256.8</v>
      </c>
      <c r="F166" s="32">
        <v>15.9</v>
      </c>
      <c r="G166" s="37">
        <v>0</v>
      </c>
      <c r="H166" s="39"/>
    </row>
    <row r="167" spans="1:8" s="3" customFormat="1" x14ac:dyDescent="0.3">
      <c r="A167" s="24">
        <v>45067</v>
      </c>
      <c r="B167" s="43">
        <v>20996949</v>
      </c>
      <c r="C167" s="32">
        <f t="shared" si="7"/>
        <v>14852599.799999999</v>
      </c>
      <c r="D167" s="33">
        <f t="shared" ref="D167:D230" si="8">B167+C167</f>
        <v>35849548.799999997</v>
      </c>
      <c r="E167" s="32">
        <v>117358</v>
      </c>
      <c r="F167" s="32">
        <v>65.8</v>
      </c>
      <c r="G167" s="37">
        <v>0</v>
      </c>
      <c r="H167" s="39"/>
    </row>
    <row r="168" spans="1:8" s="3" customFormat="1" x14ac:dyDescent="0.3">
      <c r="A168" s="24">
        <v>45068</v>
      </c>
      <c r="B168" s="43">
        <v>20996949</v>
      </c>
      <c r="C168" s="32">
        <f t="shared" si="7"/>
        <v>14969891.999999998</v>
      </c>
      <c r="D168" s="33">
        <f t="shared" si="8"/>
        <v>35966841</v>
      </c>
      <c r="E168" s="32">
        <v>0</v>
      </c>
      <c r="F168" s="32">
        <v>21.3</v>
      </c>
      <c r="G168" s="37">
        <v>0</v>
      </c>
      <c r="H168" s="39"/>
    </row>
    <row r="169" spans="1:8" s="3" customFormat="1" x14ac:dyDescent="0.3">
      <c r="A169" s="24">
        <v>45069</v>
      </c>
      <c r="B169" s="43">
        <v>20996949</v>
      </c>
      <c r="C169" s="32">
        <f t="shared" si="7"/>
        <v>14969870.699999997</v>
      </c>
      <c r="D169" s="33">
        <f t="shared" si="8"/>
        <v>35966819.699999996</v>
      </c>
      <c r="E169" s="32">
        <v>43291.8</v>
      </c>
      <c r="F169" s="32">
        <v>55.9</v>
      </c>
      <c r="G169" s="37">
        <v>0</v>
      </c>
      <c r="H169" s="39"/>
    </row>
    <row r="170" spans="1:8" s="3" customFormat="1" x14ac:dyDescent="0.3">
      <c r="A170" s="24">
        <v>45070</v>
      </c>
      <c r="B170" s="43">
        <v>20996949</v>
      </c>
      <c r="C170" s="32">
        <f t="shared" si="7"/>
        <v>15013106.599999998</v>
      </c>
      <c r="D170" s="33">
        <f t="shared" si="8"/>
        <v>36010055.599999994</v>
      </c>
      <c r="E170" s="32">
        <v>70593.2</v>
      </c>
      <c r="F170" s="32">
        <v>137.5</v>
      </c>
      <c r="G170" s="37">
        <v>0</v>
      </c>
      <c r="H170" s="39"/>
    </row>
    <row r="171" spans="1:8" s="3" customFormat="1" x14ac:dyDescent="0.3">
      <c r="A171" s="24">
        <v>45071</v>
      </c>
      <c r="B171" s="43">
        <v>20996949</v>
      </c>
      <c r="C171" s="32">
        <f t="shared" si="7"/>
        <v>15083562.299999997</v>
      </c>
      <c r="D171" s="33">
        <f t="shared" si="8"/>
        <v>36080511.299999997</v>
      </c>
      <c r="E171" s="32">
        <v>162999.29999999999</v>
      </c>
      <c r="F171" s="32">
        <v>150.1</v>
      </c>
      <c r="G171" s="37">
        <v>0</v>
      </c>
      <c r="H171" s="39"/>
    </row>
    <row r="172" spans="1:8" s="3" customFormat="1" x14ac:dyDescent="0.3">
      <c r="A172" s="24">
        <v>45072</v>
      </c>
      <c r="B172" s="43">
        <v>20996949</v>
      </c>
      <c r="C172" s="32">
        <f t="shared" si="7"/>
        <v>15246411.499999998</v>
      </c>
      <c r="D172" s="33">
        <f t="shared" si="8"/>
        <v>36243360.5</v>
      </c>
      <c r="E172" s="32">
        <v>172440.3</v>
      </c>
      <c r="F172" s="32">
        <v>25.7</v>
      </c>
      <c r="G172" s="37">
        <v>0</v>
      </c>
      <c r="H172" s="39"/>
    </row>
    <row r="173" spans="1:8" s="3" customFormat="1" x14ac:dyDescent="0.3">
      <c r="A173" s="24">
        <v>45073</v>
      </c>
      <c r="B173" s="43">
        <v>20996949</v>
      </c>
      <c r="C173" s="32">
        <f t="shared" si="7"/>
        <v>15418826.1</v>
      </c>
      <c r="D173" s="33">
        <f t="shared" si="8"/>
        <v>36415775.100000001</v>
      </c>
      <c r="E173" s="32">
        <v>117249.2</v>
      </c>
      <c r="F173" s="32">
        <v>52.7</v>
      </c>
      <c r="G173" s="37">
        <v>0</v>
      </c>
      <c r="H173" s="39"/>
    </row>
    <row r="174" spans="1:8" s="3" customFormat="1" x14ac:dyDescent="0.3">
      <c r="A174" s="24">
        <v>45074</v>
      </c>
      <c r="B174" s="43">
        <v>20996949</v>
      </c>
      <c r="C174" s="32">
        <f t="shared" si="7"/>
        <v>15536022.6</v>
      </c>
      <c r="D174" s="33">
        <f t="shared" si="8"/>
        <v>36532971.600000001</v>
      </c>
      <c r="E174" s="32">
        <v>170958.2</v>
      </c>
      <c r="F174" s="32">
        <v>63.3</v>
      </c>
      <c r="G174" s="37">
        <v>0</v>
      </c>
      <c r="H174" s="39"/>
    </row>
    <row r="175" spans="1:8" s="3" customFormat="1" x14ac:dyDescent="0.3">
      <c r="A175" s="24">
        <v>45075</v>
      </c>
      <c r="B175" s="43">
        <v>20996949</v>
      </c>
      <c r="C175" s="32">
        <f t="shared" si="7"/>
        <v>15706917.499999998</v>
      </c>
      <c r="D175" s="33">
        <f t="shared" si="8"/>
        <v>36703866.5</v>
      </c>
      <c r="E175" s="32">
        <v>166018.1</v>
      </c>
      <c r="F175" s="32">
        <v>43.9</v>
      </c>
      <c r="G175" s="37">
        <v>0</v>
      </c>
      <c r="H175" s="39"/>
    </row>
    <row r="176" spans="1:8" s="3" customFormat="1" x14ac:dyDescent="0.3">
      <c r="A176" s="24">
        <v>45076</v>
      </c>
      <c r="B176" s="43">
        <v>20996949</v>
      </c>
      <c r="C176" s="32">
        <f t="shared" si="7"/>
        <v>15872891.699999997</v>
      </c>
      <c r="D176" s="33">
        <f t="shared" si="8"/>
        <v>36869840.699999996</v>
      </c>
      <c r="E176" s="32">
        <v>150786.9</v>
      </c>
      <c r="F176" s="32">
        <v>26.8</v>
      </c>
      <c r="G176" s="37">
        <v>115.4</v>
      </c>
      <c r="H176" s="39" t="s">
        <v>57</v>
      </c>
    </row>
    <row r="177" spans="1:8" s="3" customFormat="1" x14ac:dyDescent="0.3">
      <c r="A177" s="24">
        <v>45077</v>
      </c>
      <c r="B177" s="43">
        <v>20996949</v>
      </c>
      <c r="C177" s="32">
        <f t="shared" si="7"/>
        <v>16023536.399999997</v>
      </c>
      <c r="D177" s="33">
        <f t="shared" si="8"/>
        <v>37020485.399999999</v>
      </c>
      <c r="E177" s="32">
        <v>167955.8</v>
      </c>
      <c r="F177" s="32">
        <v>56.4</v>
      </c>
      <c r="G177" s="37">
        <v>79.099999999999994</v>
      </c>
      <c r="H177" s="39" t="s">
        <v>58</v>
      </c>
    </row>
    <row r="178" spans="1:8" s="3" customFormat="1" x14ac:dyDescent="0.3">
      <c r="A178" s="24">
        <v>45078</v>
      </c>
      <c r="B178" s="43">
        <v>20996949</v>
      </c>
      <c r="C178" s="32">
        <f t="shared" si="7"/>
        <v>16191356.699999997</v>
      </c>
      <c r="D178" s="33">
        <f t="shared" si="8"/>
        <v>37188305.699999996</v>
      </c>
      <c r="E178" s="32">
        <v>153886</v>
      </c>
      <c r="F178" s="32">
        <v>40.6</v>
      </c>
      <c r="G178" s="37">
        <v>0</v>
      </c>
      <c r="H178" s="39"/>
    </row>
    <row r="179" spans="1:8" s="3" customFormat="1" x14ac:dyDescent="0.3">
      <c r="A179" s="24">
        <v>45079</v>
      </c>
      <c r="B179" s="43">
        <v>20996949</v>
      </c>
      <c r="C179" s="32">
        <f t="shared" si="7"/>
        <v>16345202.099999998</v>
      </c>
      <c r="D179" s="33">
        <f t="shared" si="8"/>
        <v>37342151.099999994</v>
      </c>
      <c r="E179" s="32">
        <v>167169.4</v>
      </c>
      <c r="F179" s="32">
        <v>48.9</v>
      </c>
      <c r="G179" s="37">
        <v>0</v>
      </c>
      <c r="H179" s="39"/>
    </row>
    <row r="180" spans="1:8" s="3" customFormat="1" x14ac:dyDescent="0.3">
      <c r="A180" s="24">
        <v>45080</v>
      </c>
      <c r="B180" s="43">
        <v>20996949</v>
      </c>
      <c r="C180" s="32">
        <f t="shared" si="7"/>
        <v>16512322.599999998</v>
      </c>
      <c r="D180" s="33">
        <f t="shared" si="8"/>
        <v>37509271.599999994</v>
      </c>
      <c r="E180" s="32">
        <v>162758.70000000001</v>
      </c>
      <c r="F180" s="32">
        <v>36.1</v>
      </c>
      <c r="G180" s="37">
        <v>0</v>
      </c>
      <c r="H180" s="39"/>
    </row>
    <row r="181" spans="1:8" s="3" customFormat="1" x14ac:dyDescent="0.3">
      <c r="A181" s="24">
        <v>45081</v>
      </c>
      <c r="B181" s="43">
        <v>20996949</v>
      </c>
      <c r="C181" s="32">
        <f t="shared" si="7"/>
        <v>16675045.199999997</v>
      </c>
      <c r="D181" s="33">
        <f t="shared" si="8"/>
        <v>37671994.199999996</v>
      </c>
      <c r="E181" s="32">
        <v>142637.20000000001</v>
      </c>
      <c r="F181" s="32">
        <v>74.400000000000006</v>
      </c>
      <c r="G181" s="37">
        <v>0</v>
      </c>
      <c r="H181" s="39"/>
    </row>
    <row r="182" spans="1:8" s="3" customFormat="1" x14ac:dyDescent="0.3">
      <c r="A182" s="24">
        <v>45082</v>
      </c>
      <c r="B182" s="43">
        <v>20996949</v>
      </c>
      <c r="C182" s="32">
        <f t="shared" si="7"/>
        <v>16817608</v>
      </c>
      <c r="D182" s="33">
        <f t="shared" si="8"/>
        <v>37814557</v>
      </c>
      <c r="E182" s="32">
        <v>118726.6</v>
      </c>
      <c r="F182" s="32">
        <v>248.6</v>
      </c>
      <c r="G182" s="37">
        <v>0</v>
      </c>
      <c r="H182" s="39"/>
    </row>
    <row r="183" spans="1:8" s="3" customFormat="1" x14ac:dyDescent="0.3">
      <c r="A183" s="24">
        <v>45083</v>
      </c>
      <c r="B183" s="43">
        <v>20996949</v>
      </c>
      <c r="C183" s="32">
        <f t="shared" si="7"/>
        <v>16936086</v>
      </c>
      <c r="D183" s="33">
        <f t="shared" si="8"/>
        <v>37933035</v>
      </c>
      <c r="E183" s="32">
        <v>119369.60000000001</v>
      </c>
      <c r="F183" s="32">
        <v>40.9</v>
      </c>
      <c r="G183" s="37">
        <v>0</v>
      </c>
      <c r="H183" s="39"/>
    </row>
    <row r="184" spans="1:8" s="3" customFormat="1" x14ac:dyDescent="0.3">
      <c r="A184" s="24">
        <v>45084</v>
      </c>
      <c r="B184" s="43">
        <v>20996949</v>
      </c>
      <c r="C184" s="32">
        <f t="shared" si="7"/>
        <v>17055414.700000003</v>
      </c>
      <c r="D184" s="33">
        <f t="shared" si="8"/>
        <v>38052363.700000003</v>
      </c>
      <c r="E184" s="32">
        <v>169161.1</v>
      </c>
      <c r="F184" s="32">
        <v>17</v>
      </c>
      <c r="G184" s="37">
        <v>0</v>
      </c>
      <c r="H184" s="39"/>
    </row>
    <row r="185" spans="1:8" s="3" customFormat="1" x14ac:dyDescent="0.3">
      <c r="A185" s="24">
        <v>45085</v>
      </c>
      <c r="B185" s="43">
        <v>20996949</v>
      </c>
      <c r="C185" s="32">
        <f t="shared" si="7"/>
        <v>17224558.800000004</v>
      </c>
      <c r="D185" s="33">
        <f t="shared" si="8"/>
        <v>38221507.800000004</v>
      </c>
      <c r="E185" s="32">
        <v>169631.5</v>
      </c>
      <c r="F185" s="32">
        <v>264.60000000000002</v>
      </c>
      <c r="G185" s="37">
        <v>0</v>
      </c>
      <c r="H185" s="39"/>
    </row>
    <row r="186" spans="1:8" s="3" customFormat="1" x14ac:dyDescent="0.3">
      <c r="A186" s="24">
        <v>45086</v>
      </c>
      <c r="B186" s="43">
        <v>20996949</v>
      </c>
      <c r="C186" s="32">
        <f t="shared" si="7"/>
        <v>17393925.700000003</v>
      </c>
      <c r="D186" s="33">
        <f t="shared" si="8"/>
        <v>38390874.700000003</v>
      </c>
      <c r="E186" s="32">
        <v>170991</v>
      </c>
      <c r="F186" s="32">
        <v>48.3</v>
      </c>
      <c r="G186" s="37">
        <v>0</v>
      </c>
      <c r="H186" s="39"/>
    </row>
    <row r="187" spans="1:8" s="3" customFormat="1" x14ac:dyDescent="0.3">
      <c r="A187" s="24">
        <v>45087</v>
      </c>
      <c r="B187" s="43">
        <v>20996949</v>
      </c>
      <c r="C187" s="32">
        <f t="shared" si="7"/>
        <v>17564868.400000002</v>
      </c>
      <c r="D187" s="33">
        <f t="shared" si="8"/>
        <v>38561817.400000006</v>
      </c>
      <c r="E187" s="32">
        <v>169667.7</v>
      </c>
      <c r="F187" s="32">
        <v>51.9</v>
      </c>
      <c r="G187" s="37">
        <v>0</v>
      </c>
      <c r="H187" s="39"/>
    </row>
    <row r="188" spans="1:8" s="3" customFormat="1" x14ac:dyDescent="0.3">
      <c r="A188" s="24">
        <v>45088</v>
      </c>
      <c r="B188" s="43">
        <v>20996949</v>
      </c>
      <c r="C188" s="32">
        <f t="shared" si="7"/>
        <v>17734484.200000003</v>
      </c>
      <c r="D188" s="33">
        <f t="shared" si="8"/>
        <v>38731433.200000003</v>
      </c>
      <c r="E188" s="32">
        <v>166370.4</v>
      </c>
      <c r="F188" s="32">
        <v>25.8</v>
      </c>
      <c r="G188" s="37">
        <v>0</v>
      </c>
      <c r="H188" s="39"/>
    </row>
    <row r="189" spans="1:8" s="3" customFormat="1" x14ac:dyDescent="0.3">
      <c r="A189" s="24">
        <v>45089</v>
      </c>
      <c r="B189" s="43">
        <v>20996949</v>
      </c>
      <c r="C189" s="32">
        <f t="shared" si="7"/>
        <v>17900828.800000001</v>
      </c>
      <c r="D189" s="33">
        <f t="shared" si="8"/>
        <v>38897777.799999997</v>
      </c>
      <c r="E189" s="32">
        <v>130966.5</v>
      </c>
      <c r="F189" s="32">
        <v>159.5</v>
      </c>
      <c r="G189" s="37">
        <v>0</v>
      </c>
      <c r="H189" s="39"/>
    </row>
    <row r="190" spans="1:8" s="3" customFormat="1" x14ac:dyDescent="0.3">
      <c r="A190" s="24">
        <v>45090</v>
      </c>
      <c r="B190" s="43">
        <v>20996949</v>
      </c>
      <c r="C190" s="32">
        <f t="shared" si="7"/>
        <v>18031635.800000001</v>
      </c>
      <c r="D190" s="33">
        <f t="shared" si="8"/>
        <v>39028584.799999997</v>
      </c>
      <c r="E190" s="32">
        <v>165219.1</v>
      </c>
      <c r="F190" s="32">
        <v>26.4</v>
      </c>
      <c r="G190" s="37">
        <v>0</v>
      </c>
      <c r="H190" s="39"/>
    </row>
    <row r="191" spans="1:8" s="3" customFormat="1" x14ac:dyDescent="0.3">
      <c r="A191" s="24">
        <v>45091</v>
      </c>
      <c r="B191" s="43">
        <v>20996949</v>
      </c>
      <c r="C191" s="32">
        <f t="shared" si="7"/>
        <v>18196828.500000004</v>
      </c>
      <c r="D191" s="33">
        <f t="shared" si="8"/>
        <v>39193777.5</v>
      </c>
      <c r="E191" s="32">
        <v>163866.4</v>
      </c>
      <c r="F191" s="32">
        <v>39.1</v>
      </c>
      <c r="G191" s="37">
        <v>0</v>
      </c>
      <c r="H191" s="39"/>
    </row>
    <row r="192" spans="1:8" s="3" customFormat="1" x14ac:dyDescent="0.3">
      <c r="A192" s="24">
        <v>45092</v>
      </c>
      <c r="B192" s="43">
        <v>20996949</v>
      </c>
      <c r="C192" s="32">
        <f t="shared" si="7"/>
        <v>18360655.800000001</v>
      </c>
      <c r="D192" s="33">
        <f t="shared" si="8"/>
        <v>39357604.799999997</v>
      </c>
      <c r="E192" s="32">
        <v>153441.29999999999</v>
      </c>
      <c r="F192" s="32">
        <v>4665.1000000000004</v>
      </c>
      <c r="G192" s="37">
        <v>0</v>
      </c>
      <c r="H192" s="39"/>
    </row>
    <row r="193" spans="1:8" s="3" customFormat="1" x14ac:dyDescent="0.3">
      <c r="A193" s="24">
        <v>45093</v>
      </c>
      <c r="B193" s="43">
        <v>20996949</v>
      </c>
      <c r="C193" s="32">
        <f t="shared" si="7"/>
        <v>18509432</v>
      </c>
      <c r="D193" s="33">
        <f t="shared" si="8"/>
        <v>39506381</v>
      </c>
      <c r="E193" s="32">
        <v>156267.20000000001</v>
      </c>
      <c r="F193" s="32">
        <v>92.7</v>
      </c>
      <c r="G193" s="37">
        <v>0</v>
      </c>
      <c r="H193" s="39"/>
    </row>
    <row r="194" spans="1:8" s="3" customFormat="1" x14ac:dyDescent="0.3">
      <c r="A194" s="24">
        <v>45094</v>
      </c>
      <c r="B194" s="43">
        <v>20996949</v>
      </c>
      <c r="C194" s="32">
        <f t="shared" si="7"/>
        <v>18665606.5</v>
      </c>
      <c r="D194" s="33">
        <f t="shared" si="8"/>
        <v>39662555.5</v>
      </c>
      <c r="E194" s="32">
        <v>145343.70000000001</v>
      </c>
      <c r="F194" s="32">
        <v>32.200000000000003</v>
      </c>
      <c r="G194" s="37">
        <v>0</v>
      </c>
      <c r="H194" s="39"/>
    </row>
    <row r="195" spans="1:8" s="3" customFormat="1" x14ac:dyDescent="0.3">
      <c r="A195" s="24">
        <v>45095</v>
      </c>
      <c r="B195" s="43">
        <v>20996949</v>
      </c>
      <c r="C195" s="32">
        <f t="shared" si="7"/>
        <v>18810918</v>
      </c>
      <c r="D195" s="33">
        <f t="shared" si="8"/>
        <v>39807867</v>
      </c>
      <c r="E195" s="32">
        <v>130662.5</v>
      </c>
      <c r="F195" s="32">
        <v>67.400000000000006</v>
      </c>
      <c r="G195" s="37">
        <v>0</v>
      </c>
      <c r="H195" s="39"/>
    </row>
    <row r="196" spans="1:8" s="3" customFormat="1" x14ac:dyDescent="0.3">
      <c r="A196" s="24">
        <v>45096</v>
      </c>
      <c r="B196" s="43">
        <v>20996949</v>
      </c>
      <c r="C196" s="32">
        <f t="shared" si="7"/>
        <v>18941513.100000001</v>
      </c>
      <c r="D196" s="33">
        <f t="shared" si="8"/>
        <v>39938462.100000001</v>
      </c>
      <c r="E196" s="32">
        <v>103648.9</v>
      </c>
      <c r="F196" s="32">
        <v>39.799999999999997</v>
      </c>
      <c r="G196" s="37">
        <v>0</v>
      </c>
      <c r="H196" s="39"/>
    </row>
    <row r="197" spans="1:8" s="3" customFormat="1" x14ac:dyDescent="0.3">
      <c r="A197" s="24">
        <v>45097</v>
      </c>
      <c r="B197" s="43">
        <v>20996949</v>
      </c>
      <c r="C197" s="32">
        <f t="shared" si="7"/>
        <v>19045122.199999999</v>
      </c>
      <c r="D197" s="33">
        <f t="shared" si="8"/>
        <v>40042071.200000003</v>
      </c>
      <c r="E197" s="32">
        <v>96243.5</v>
      </c>
      <c r="F197" s="32">
        <v>74.400000000000006</v>
      </c>
      <c r="G197" s="37">
        <v>0</v>
      </c>
      <c r="H197" s="39"/>
    </row>
    <row r="198" spans="1:8" s="3" customFormat="1" x14ac:dyDescent="0.3">
      <c r="A198" s="24">
        <v>45098</v>
      </c>
      <c r="B198" s="43">
        <v>20996949</v>
      </c>
      <c r="C198" s="32">
        <f t="shared" si="7"/>
        <v>19141291.300000001</v>
      </c>
      <c r="D198" s="33">
        <f t="shared" si="8"/>
        <v>40138240.299999997</v>
      </c>
      <c r="E198" s="32">
        <v>121746.2</v>
      </c>
      <c r="F198" s="32">
        <v>67.099999999999994</v>
      </c>
      <c r="G198" s="37">
        <v>0</v>
      </c>
      <c r="H198" s="39"/>
    </row>
    <row r="199" spans="1:8" s="3" customFormat="1" x14ac:dyDescent="0.3">
      <c r="A199" s="24">
        <v>45099</v>
      </c>
      <c r="B199" s="43">
        <v>20996949</v>
      </c>
      <c r="C199" s="32">
        <f t="shared" si="7"/>
        <v>19262970.399999999</v>
      </c>
      <c r="D199" s="33">
        <f t="shared" si="8"/>
        <v>40259919.399999999</v>
      </c>
      <c r="E199" s="32">
        <v>123980</v>
      </c>
      <c r="F199" s="32">
        <v>44.9</v>
      </c>
      <c r="G199" s="37">
        <v>0</v>
      </c>
      <c r="H199" s="39"/>
    </row>
    <row r="200" spans="1:8" s="3" customFormat="1" x14ac:dyDescent="0.3">
      <c r="A200" s="24">
        <v>45100</v>
      </c>
      <c r="B200" s="43">
        <v>20996949</v>
      </c>
      <c r="C200" s="32">
        <f t="shared" si="7"/>
        <v>19386905.5</v>
      </c>
      <c r="D200" s="33">
        <f t="shared" si="8"/>
        <v>40383854.5</v>
      </c>
      <c r="E200" s="32">
        <v>125235.4</v>
      </c>
      <c r="F200" s="32">
        <v>33.9</v>
      </c>
      <c r="G200" s="37">
        <v>0</v>
      </c>
      <c r="H200" s="39"/>
    </row>
    <row r="201" spans="1:8" s="3" customFormat="1" x14ac:dyDescent="0.3">
      <c r="A201" s="24">
        <v>45101</v>
      </c>
      <c r="B201" s="43">
        <v>20996949</v>
      </c>
      <c r="C201" s="32">
        <f t="shared" si="7"/>
        <v>19512107</v>
      </c>
      <c r="D201" s="33">
        <f t="shared" si="8"/>
        <v>40509056</v>
      </c>
      <c r="E201" s="32">
        <v>134371.5</v>
      </c>
      <c r="F201" s="32">
        <v>36.299999999999997</v>
      </c>
      <c r="G201" s="37">
        <v>0</v>
      </c>
      <c r="H201" s="39"/>
    </row>
    <row r="202" spans="1:8" s="3" customFormat="1" x14ac:dyDescent="0.3">
      <c r="A202" s="24">
        <v>45102</v>
      </c>
      <c r="B202" s="43">
        <v>20996949</v>
      </c>
      <c r="C202" s="32">
        <f t="shared" si="7"/>
        <v>19646442.199999999</v>
      </c>
      <c r="D202" s="33">
        <f t="shared" si="8"/>
        <v>40643391.200000003</v>
      </c>
      <c r="E202" s="32">
        <v>146852.5</v>
      </c>
      <c r="F202" s="32">
        <v>21.5</v>
      </c>
      <c r="G202" s="37">
        <v>0</v>
      </c>
      <c r="H202" s="39"/>
    </row>
    <row r="203" spans="1:8" s="3" customFormat="1" x14ac:dyDescent="0.3">
      <c r="A203" s="24">
        <v>45103</v>
      </c>
      <c r="B203" s="43">
        <v>20996949</v>
      </c>
      <c r="C203" s="32">
        <f t="shared" si="7"/>
        <v>19793273.199999999</v>
      </c>
      <c r="D203" s="33">
        <f t="shared" si="8"/>
        <v>40790222.200000003</v>
      </c>
      <c r="E203" s="32">
        <v>140662</v>
      </c>
      <c r="F203" s="32">
        <v>44.8</v>
      </c>
      <c r="G203" s="37">
        <v>0</v>
      </c>
      <c r="H203" s="39"/>
    </row>
    <row r="204" spans="1:8" s="3" customFormat="1" x14ac:dyDescent="0.3">
      <c r="A204" s="24">
        <v>45104</v>
      </c>
      <c r="B204" s="43">
        <v>20996949</v>
      </c>
      <c r="C204" s="32">
        <f t="shared" si="7"/>
        <v>19933890.399999999</v>
      </c>
      <c r="D204" s="33">
        <f t="shared" si="8"/>
        <v>40930839.399999999</v>
      </c>
      <c r="E204" s="32">
        <v>150210.20000000001</v>
      </c>
      <c r="F204" s="32">
        <v>53.2</v>
      </c>
      <c r="G204" s="37">
        <v>0</v>
      </c>
      <c r="H204" s="39"/>
    </row>
    <row r="205" spans="1:8" s="3" customFormat="1" x14ac:dyDescent="0.3">
      <c r="A205" s="24">
        <v>45105</v>
      </c>
      <c r="B205" s="43">
        <v>20996949</v>
      </c>
      <c r="C205" s="32">
        <f t="shared" si="7"/>
        <v>20084047.399999999</v>
      </c>
      <c r="D205" s="33">
        <f t="shared" si="8"/>
        <v>41080996.399999999</v>
      </c>
      <c r="E205" s="32">
        <v>137174.29999999999</v>
      </c>
      <c r="F205" s="32">
        <v>70.5</v>
      </c>
      <c r="G205" s="37">
        <v>0</v>
      </c>
      <c r="H205" s="46"/>
    </row>
    <row r="206" spans="1:8" s="3" customFormat="1" x14ac:dyDescent="0.3">
      <c r="A206" s="24">
        <v>45106</v>
      </c>
      <c r="B206" s="43">
        <v>20996949</v>
      </c>
      <c r="C206" s="32">
        <f t="shared" si="7"/>
        <v>20221151.199999999</v>
      </c>
      <c r="D206" s="33">
        <f t="shared" si="8"/>
        <v>41218100.200000003</v>
      </c>
      <c r="E206" s="32">
        <v>101709</v>
      </c>
      <c r="F206" s="32">
        <v>51.9</v>
      </c>
      <c r="G206" s="37">
        <v>89</v>
      </c>
      <c r="H206" s="39" t="s">
        <v>57</v>
      </c>
    </row>
    <row r="207" spans="1:8" s="3" customFormat="1" x14ac:dyDescent="0.3">
      <c r="A207" s="24">
        <v>45107</v>
      </c>
      <c r="B207" s="43">
        <v>20996949</v>
      </c>
      <c r="C207" s="32">
        <f t="shared" si="7"/>
        <v>20322719.300000001</v>
      </c>
      <c r="D207" s="33">
        <f t="shared" si="8"/>
        <v>41319668.299999997</v>
      </c>
      <c r="E207" s="32">
        <v>152629.4</v>
      </c>
      <c r="F207" s="32">
        <v>231.1</v>
      </c>
      <c r="G207" s="37">
        <v>215.8</v>
      </c>
      <c r="H207" s="39" t="s">
        <v>58</v>
      </c>
    </row>
    <row r="208" spans="1:8" s="3" customFormat="1" x14ac:dyDescent="0.3">
      <c r="A208" s="24">
        <v>45108</v>
      </c>
      <c r="B208" s="43">
        <v>20996949</v>
      </c>
      <c r="C208" s="32">
        <f t="shared" si="7"/>
        <v>20474901.799999997</v>
      </c>
      <c r="D208" s="33">
        <f t="shared" si="8"/>
        <v>41471850.799999997</v>
      </c>
      <c r="E208" s="32">
        <v>153102.1</v>
      </c>
      <c r="F208" s="32">
        <v>157</v>
      </c>
      <c r="G208" s="37">
        <v>0</v>
      </c>
      <c r="H208" s="39"/>
    </row>
    <row r="209" spans="1:8" s="3" customFormat="1" x14ac:dyDescent="0.3">
      <c r="A209" s="24">
        <v>45109</v>
      </c>
      <c r="B209" s="43">
        <v>20996949</v>
      </c>
      <c r="C209" s="32">
        <f t="shared" si="7"/>
        <v>20627846.899999999</v>
      </c>
      <c r="D209" s="33">
        <f t="shared" si="8"/>
        <v>41624795.899999999</v>
      </c>
      <c r="E209" s="32">
        <v>105637.4</v>
      </c>
      <c r="F209" s="32">
        <v>222.1</v>
      </c>
      <c r="G209" s="37">
        <v>0</v>
      </c>
      <c r="H209" s="39"/>
    </row>
    <row r="210" spans="1:8" s="3" customFormat="1" x14ac:dyDescent="0.3">
      <c r="A210" s="24">
        <v>45110</v>
      </c>
      <c r="B210" s="43">
        <v>20996949</v>
      </c>
      <c r="C210" s="32">
        <f t="shared" si="7"/>
        <v>20733262.199999996</v>
      </c>
      <c r="D210" s="33">
        <f t="shared" si="8"/>
        <v>41730211.199999996</v>
      </c>
      <c r="E210" s="32">
        <v>104588.9</v>
      </c>
      <c r="F210" s="32">
        <v>300.3</v>
      </c>
      <c r="G210" s="37">
        <v>0</v>
      </c>
      <c r="H210" s="39"/>
    </row>
    <row r="211" spans="1:8" s="3" customFormat="1" x14ac:dyDescent="0.3">
      <c r="A211" s="24">
        <v>45111</v>
      </c>
      <c r="B211" s="43">
        <v>20996949</v>
      </c>
      <c r="C211" s="32">
        <f t="shared" si="7"/>
        <v>20837550.799999993</v>
      </c>
      <c r="D211" s="33">
        <f t="shared" si="8"/>
        <v>41834499.799999997</v>
      </c>
      <c r="E211" s="32">
        <v>130519</v>
      </c>
      <c r="F211" s="32">
        <v>112.8</v>
      </c>
      <c r="G211" s="37">
        <v>0</v>
      </c>
      <c r="H211" s="39"/>
    </row>
    <row r="212" spans="1:8" s="3" customFormat="1" x14ac:dyDescent="0.3">
      <c r="A212" s="24">
        <v>45112</v>
      </c>
      <c r="B212" s="43">
        <v>20996949</v>
      </c>
      <c r="C212" s="32">
        <f t="shared" si="7"/>
        <v>20967956.999999993</v>
      </c>
      <c r="D212" s="33">
        <f t="shared" si="8"/>
        <v>41964905.999999993</v>
      </c>
      <c r="E212" s="32">
        <v>116286.1</v>
      </c>
      <c r="F212" s="32">
        <v>250.3</v>
      </c>
      <c r="G212" s="37">
        <v>0</v>
      </c>
      <c r="H212" s="39"/>
    </row>
    <row r="213" spans="1:8" s="3" customFormat="1" x14ac:dyDescent="0.3">
      <c r="A213" s="24">
        <v>45113</v>
      </c>
      <c r="B213" s="43">
        <v>20996949</v>
      </c>
      <c r="C213" s="32">
        <f t="shared" si="7"/>
        <v>21083992.799999993</v>
      </c>
      <c r="D213" s="33">
        <f t="shared" si="8"/>
        <v>42080941.799999997</v>
      </c>
      <c r="E213" s="32">
        <v>114577.8</v>
      </c>
      <c r="F213" s="32">
        <v>100</v>
      </c>
      <c r="G213" s="37">
        <v>0</v>
      </c>
      <c r="H213" s="39"/>
    </row>
    <row r="214" spans="1:8" s="3" customFormat="1" x14ac:dyDescent="0.3">
      <c r="A214" s="24">
        <v>45114</v>
      </c>
      <c r="B214" s="43">
        <v>20996949</v>
      </c>
      <c r="C214" s="32">
        <f t="shared" si="7"/>
        <v>21198470.599999994</v>
      </c>
      <c r="D214" s="33">
        <f t="shared" si="8"/>
        <v>42195419.599999994</v>
      </c>
      <c r="E214" s="32">
        <v>117144.4</v>
      </c>
      <c r="F214" s="32">
        <v>141.80000000000001</v>
      </c>
      <c r="G214" s="37">
        <v>0</v>
      </c>
      <c r="H214" s="39"/>
    </row>
    <row r="215" spans="1:8" s="3" customFormat="1" x14ac:dyDescent="0.3">
      <c r="A215" s="24">
        <v>45115</v>
      </c>
      <c r="B215" s="43">
        <v>20996949</v>
      </c>
      <c r="C215" s="32">
        <f t="shared" si="7"/>
        <v>21315473.199999992</v>
      </c>
      <c r="D215" s="33">
        <f t="shared" si="8"/>
        <v>42312422.199999988</v>
      </c>
      <c r="E215" s="32">
        <v>111437.7</v>
      </c>
      <c r="F215" s="32">
        <v>212.5</v>
      </c>
      <c r="G215" s="37">
        <v>0</v>
      </c>
      <c r="H215" s="39"/>
    </row>
    <row r="216" spans="1:8" s="3" customFormat="1" x14ac:dyDescent="0.3">
      <c r="A216" s="24">
        <v>45116</v>
      </c>
      <c r="B216" s="43">
        <v>20996949</v>
      </c>
      <c r="C216" s="32">
        <f t="shared" si="7"/>
        <v>21426698.399999991</v>
      </c>
      <c r="D216" s="33">
        <f t="shared" si="8"/>
        <v>42423647.399999991</v>
      </c>
      <c r="E216" s="32">
        <v>98063.2</v>
      </c>
      <c r="F216" s="32">
        <v>107.9</v>
      </c>
      <c r="G216" s="37">
        <v>0</v>
      </c>
      <c r="H216" s="39"/>
    </row>
    <row r="217" spans="1:8" s="3" customFormat="1" x14ac:dyDescent="0.3">
      <c r="A217" s="24">
        <v>45117</v>
      </c>
      <c r="B217" s="43">
        <v>20996949</v>
      </c>
      <c r="C217" s="32">
        <f t="shared" si="7"/>
        <v>21524653.699999992</v>
      </c>
      <c r="D217" s="33">
        <f t="shared" si="8"/>
        <v>42521602.699999988</v>
      </c>
      <c r="E217" s="32">
        <v>68553.7</v>
      </c>
      <c r="F217" s="32">
        <v>187</v>
      </c>
      <c r="G217" s="37">
        <v>0</v>
      </c>
      <c r="H217" s="39"/>
    </row>
    <row r="218" spans="1:8" s="3" customFormat="1" x14ac:dyDescent="0.3">
      <c r="A218" s="24">
        <v>45118</v>
      </c>
      <c r="B218" s="43">
        <v>20996949</v>
      </c>
      <c r="C218" s="32">
        <f t="shared" si="7"/>
        <v>21593020.399999991</v>
      </c>
      <c r="D218" s="33">
        <f t="shared" si="8"/>
        <v>42589969.399999991</v>
      </c>
      <c r="E218" s="32">
        <v>55960.1</v>
      </c>
      <c r="F218" s="32">
        <v>18313.8</v>
      </c>
      <c r="G218" s="37">
        <v>0</v>
      </c>
      <c r="H218" s="39"/>
    </row>
    <row r="219" spans="1:8" s="3" customFormat="1" x14ac:dyDescent="0.3">
      <c r="A219" s="24">
        <v>45119</v>
      </c>
      <c r="B219" s="43">
        <v>20996949</v>
      </c>
      <c r="C219" s="32">
        <f t="shared" si="7"/>
        <v>21630666.699999992</v>
      </c>
      <c r="D219" s="33">
        <f t="shared" si="8"/>
        <v>42627615.699999988</v>
      </c>
      <c r="E219" s="32">
        <v>62822.7</v>
      </c>
      <c r="F219" s="32">
        <v>31367.5</v>
      </c>
      <c r="G219" s="37">
        <v>0</v>
      </c>
      <c r="H219" s="39"/>
    </row>
    <row r="220" spans="1:8" s="3" customFormat="1" x14ac:dyDescent="0.3">
      <c r="A220" s="24">
        <v>45120</v>
      </c>
      <c r="B220" s="43">
        <v>20996949</v>
      </c>
      <c r="C220" s="32">
        <f t="shared" si="7"/>
        <v>21662121.899999991</v>
      </c>
      <c r="D220" s="33">
        <f t="shared" si="8"/>
        <v>42659070.899999991</v>
      </c>
      <c r="E220" s="32">
        <v>81246.2</v>
      </c>
      <c r="F220" s="32">
        <v>33421.9</v>
      </c>
      <c r="G220" s="37">
        <v>0</v>
      </c>
      <c r="H220" s="39"/>
    </row>
    <row r="221" spans="1:8" s="3" customFormat="1" x14ac:dyDescent="0.3">
      <c r="A221" s="24">
        <v>45121</v>
      </c>
      <c r="B221" s="43">
        <v>20996949</v>
      </c>
      <c r="C221" s="32">
        <f t="shared" si="7"/>
        <v>21709946.199999992</v>
      </c>
      <c r="D221" s="33">
        <f t="shared" si="8"/>
        <v>42706895.199999988</v>
      </c>
      <c r="E221" s="32">
        <v>61621.2</v>
      </c>
      <c r="F221" s="32">
        <v>11998.1</v>
      </c>
      <c r="G221" s="37">
        <v>0</v>
      </c>
      <c r="H221" s="39"/>
    </row>
    <row r="222" spans="1:8" s="3" customFormat="1" x14ac:dyDescent="0.3">
      <c r="A222" s="24">
        <v>45122</v>
      </c>
      <c r="B222" s="43">
        <v>20996949</v>
      </c>
      <c r="C222" s="32">
        <f t="shared" ref="C222:C285" si="9">C221+E221-F221-G221</f>
        <v>21759569.29999999</v>
      </c>
      <c r="D222" s="33">
        <f t="shared" si="8"/>
        <v>42756518.29999999</v>
      </c>
      <c r="E222" s="32">
        <v>47631.9</v>
      </c>
      <c r="F222" s="32">
        <v>288.2</v>
      </c>
      <c r="G222" s="37">
        <v>0</v>
      </c>
      <c r="H222" s="39"/>
    </row>
    <row r="223" spans="1:8" s="3" customFormat="1" x14ac:dyDescent="0.3">
      <c r="A223" s="24">
        <v>45123</v>
      </c>
      <c r="B223" s="43">
        <v>20996949</v>
      </c>
      <c r="C223" s="32">
        <f t="shared" si="9"/>
        <v>21806912.999999989</v>
      </c>
      <c r="D223" s="33">
        <f t="shared" si="8"/>
        <v>42803861.999999985</v>
      </c>
      <c r="E223" s="32">
        <v>43109.4</v>
      </c>
      <c r="F223" s="32">
        <v>318.39999999999998</v>
      </c>
      <c r="G223" s="37">
        <v>0</v>
      </c>
      <c r="H223" s="39"/>
    </row>
    <row r="224" spans="1:8" s="3" customFormat="1" x14ac:dyDescent="0.3">
      <c r="A224" s="24">
        <v>45124</v>
      </c>
      <c r="B224" s="43">
        <v>20996949</v>
      </c>
      <c r="C224" s="32">
        <f t="shared" si="9"/>
        <v>21849703.999999989</v>
      </c>
      <c r="D224" s="33">
        <f t="shared" si="8"/>
        <v>42846652.999999985</v>
      </c>
      <c r="E224" s="32">
        <v>53823.1</v>
      </c>
      <c r="F224" s="32">
        <v>44288.7</v>
      </c>
      <c r="G224" s="37">
        <v>0</v>
      </c>
      <c r="H224" s="39"/>
    </row>
    <row r="225" spans="1:8" s="3" customFormat="1" x14ac:dyDescent="0.3">
      <c r="A225" s="24">
        <v>45125</v>
      </c>
      <c r="B225" s="43">
        <v>20996949</v>
      </c>
      <c r="C225" s="32">
        <f t="shared" si="9"/>
        <v>21859238.399999991</v>
      </c>
      <c r="D225" s="33">
        <f t="shared" si="8"/>
        <v>42856187.399999991</v>
      </c>
      <c r="E225" s="32">
        <v>34462.199999999997</v>
      </c>
      <c r="F225" s="32">
        <v>44922.6</v>
      </c>
      <c r="G225" s="37">
        <v>0</v>
      </c>
      <c r="H225" s="39"/>
    </row>
    <row r="226" spans="1:8" s="3" customFormat="1" x14ac:dyDescent="0.3">
      <c r="A226" s="24">
        <v>45126</v>
      </c>
      <c r="B226" s="43">
        <v>20996949</v>
      </c>
      <c r="C226" s="32">
        <f t="shared" si="9"/>
        <v>21848777.999999989</v>
      </c>
      <c r="D226" s="33">
        <f t="shared" si="8"/>
        <v>42845726.999999985</v>
      </c>
      <c r="E226" s="32">
        <v>0</v>
      </c>
      <c r="F226" s="32">
        <v>95650.4</v>
      </c>
      <c r="G226" s="37">
        <v>0</v>
      </c>
      <c r="H226" s="39"/>
    </row>
    <row r="227" spans="1:8" s="3" customFormat="1" x14ac:dyDescent="0.3">
      <c r="A227" s="24">
        <v>45127</v>
      </c>
      <c r="B227" s="43">
        <v>20996949</v>
      </c>
      <c r="C227" s="32">
        <f t="shared" si="9"/>
        <v>21753127.59999999</v>
      </c>
      <c r="D227" s="33">
        <f t="shared" si="8"/>
        <v>42750076.599999994</v>
      </c>
      <c r="E227" s="32">
        <v>0</v>
      </c>
      <c r="F227" s="32">
        <v>63516.4</v>
      </c>
      <c r="G227" s="37">
        <v>0</v>
      </c>
      <c r="H227" s="39"/>
    </row>
    <row r="228" spans="1:8" s="3" customFormat="1" x14ac:dyDescent="0.3">
      <c r="A228" s="24">
        <v>45128</v>
      </c>
      <c r="B228" s="43">
        <v>20996949</v>
      </c>
      <c r="C228" s="32">
        <f t="shared" si="9"/>
        <v>21689611.199999992</v>
      </c>
      <c r="D228" s="33">
        <f t="shared" si="8"/>
        <v>42686560.199999988</v>
      </c>
      <c r="E228" s="32">
        <v>53627.5</v>
      </c>
      <c r="F228" s="32">
        <v>48487.8</v>
      </c>
      <c r="G228" s="37">
        <v>0</v>
      </c>
      <c r="H228" s="39"/>
    </row>
    <row r="229" spans="1:8" s="3" customFormat="1" x14ac:dyDescent="0.3">
      <c r="A229" s="24">
        <v>45129</v>
      </c>
      <c r="B229" s="43">
        <v>20996949</v>
      </c>
      <c r="C229" s="32">
        <f t="shared" si="9"/>
        <v>21694750.899999991</v>
      </c>
      <c r="D229" s="33">
        <f t="shared" si="8"/>
        <v>42691699.899999991</v>
      </c>
      <c r="E229" s="32">
        <v>67017.7</v>
      </c>
      <c r="F229" s="32">
        <v>38453.9</v>
      </c>
      <c r="G229" s="37">
        <v>0</v>
      </c>
      <c r="H229" s="39"/>
    </row>
    <row r="230" spans="1:8" s="3" customFormat="1" x14ac:dyDescent="0.3">
      <c r="A230" s="24">
        <v>45130</v>
      </c>
      <c r="B230" s="43">
        <v>20996949</v>
      </c>
      <c r="C230" s="32">
        <f t="shared" si="9"/>
        <v>21723314.699999992</v>
      </c>
      <c r="D230" s="33">
        <f t="shared" si="8"/>
        <v>42720263.699999988</v>
      </c>
      <c r="E230" s="32">
        <v>54502</v>
      </c>
      <c r="F230" s="32">
        <v>58860.7</v>
      </c>
      <c r="G230" s="37">
        <v>0</v>
      </c>
      <c r="H230" s="39"/>
    </row>
    <row r="231" spans="1:8" s="3" customFormat="1" x14ac:dyDescent="0.3">
      <c r="A231" s="24">
        <v>45131</v>
      </c>
      <c r="B231" s="43">
        <v>20996949</v>
      </c>
      <c r="C231" s="32">
        <f t="shared" si="9"/>
        <v>21718955.999999993</v>
      </c>
      <c r="D231" s="33">
        <f t="shared" ref="D231:D294" si="10">B231+C231</f>
        <v>42715904.999999993</v>
      </c>
      <c r="E231" s="32">
        <v>37484.800000000003</v>
      </c>
      <c r="F231" s="32">
        <v>156379.9</v>
      </c>
      <c r="G231" s="37">
        <v>0</v>
      </c>
      <c r="H231" s="39"/>
    </row>
    <row r="232" spans="1:8" s="3" customFormat="1" x14ac:dyDescent="0.3">
      <c r="A232" s="24">
        <v>45132</v>
      </c>
      <c r="B232" s="43">
        <v>20996949</v>
      </c>
      <c r="C232" s="32">
        <f t="shared" si="9"/>
        <v>21600060.899999995</v>
      </c>
      <c r="D232" s="33">
        <f t="shared" si="10"/>
        <v>42597009.899999991</v>
      </c>
      <c r="E232" s="32">
        <v>0</v>
      </c>
      <c r="F232" s="32">
        <v>214418.1</v>
      </c>
      <c r="G232" s="37">
        <v>0</v>
      </c>
      <c r="H232" s="39"/>
    </row>
    <row r="233" spans="1:8" s="3" customFormat="1" x14ac:dyDescent="0.3">
      <c r="A233" s="24">
        <v>45133</v>
      </c>
      <c r="B233" s="43">
        <v>20996949</v>
      </c>
      <c r="C233" s="32">
        <f t="shared" si="9"/>
        <v>21385642.799999993</v>
      </c>
      <c r="D233" s="33">
        <f t="shared" si="10"/>
        <v>42382591.799999997</v>
      </c>
      <c r="E233" s="32">
        <v>0</v>
      </c>
      <c r="F233" s="32">
        <v>100331.3</v>
      </c>
      <c r="G233" s="37">
        <v>0</v>
      </c>
      <c r="H233" s="39"/>
    </row>
    <row r="234" spans="1:8" s="3" customFormat="1" x14ac:dyDescent="0.3">
      <c r="A234" s="24">
        <v>45134</v>
      </c>
      <c r="B234" s="43">
        <v>20996949</v>
      </c>
      <c r="C234" s="32">
        <f t="shared" si="9"/>
        <v>21285311.499999993</v>
      </c>
      <c r="D234" s="33">
        <f t="shared" si="10"/>
        <v>42282260.499999993</v>
      </c>
      <c r="E234" s="32">
        <v>22291.4</v>
      </c>
      <c r="F234" s="32">
        <v>29428.1</v>
      </c>
      <c r="G234" s="37">
        <v>0</v>
      </c>
      <c r="H234" s="39"/>
    </row>
    <row r="235" spans="1:8" s="3" customFormat="1" x14ac:dyDescent="0.3">
      <c r="A235" s="24">
        <v>45135</v>
      </c>
      <c r="B235" s="43">
        <v>20996949</v>
      </c>
      <c r="C235" s="32">
        <f t="shared" si="9"/>
        <v>21278174.79999999</v>
      </c>
      <c r="D235" s="33">
        <f t="shared" si="10"/>
        <v>42275123.79999999</v>
      </c>
      <c r="E235" s="32">
        <v>18380.099999999999</v>
      </c>
      <c r="F235" s="32">
        <v>7707.5</v>
      </c>
      <c r="G235" s="37">
        <v>0</v>
      </c>
      <c r="H235" s="39"/>
    </row>
    <row r="236" spans="1:8" s="3" customFormat="1" x14ac:dyDescent="0.3">
      <c r="A236" s="24">
        <v>45136</v>
      </c>
      <c r="B236" s="43">
        <v>20996949</v>
      </c>
      <c r="C236" s="32">
        <f t="shared" si="9"/>
        <v>21288847.399999991</v>
      </c>
      <c r="D236" s="33">
        <f t="shared" si="10"/>
        <v>42285796.399999991</v>
      </c>
      <c r="E236" s="32">
        <v>52713.2</v>
      </c>
      <c r="F236" s="32">
        <v>51534.5</v>
      </c>
      <c r="G236" s="37">
        <v>0</v>
      </c>
      <c r="H236" s="39"/>
    </row>
    <row r="237" spans="1:8" s="3" customFormat="1" x14ac:dyDescent="0.3">
      <c r="A237" s="24">
        <v>45137</v>
      </c>
      <c r="B237" s="43">
        <v>20996949</v>
      </c>
      <c r="C237" s="32">
        <f t="shared" si="9"/>
        <v>21290026.09999999</v>
      </c>
      <c r="D237" s="33">
        <f t="shared" si="10"/>
        <v>42286975.099999994</v>
      </c>
      <c r="E237" s="32">
        <v>26994.7</v>
      </c>
      <c r="F237" s="32">
        <v>62847.3</v>
      </c>
      <c r="G237" s="37">
        <v>437.7</v>
      </c>
      <c r="H237" s="39" t="s">
        <v>58</v>
      </c>
    </row>
    <row r="238" spans="1:8" s="3" customFormat="1" x14ac:dyDescent="0.3">
      <c r="A238" s="24">
        <v>45138</v>
      </c>
      <c r="B238" s="43">
        <v>20996949</v>
      </c>
      <c r="C238" s="32">
        <f t="shared" si="9"/>
        <v>21253735.79999999</v>
      </c>
      <c r="D238" s="33">
        <f t="shared" si="10"/>
        <v>42250684.79999999</v>
      </c>
      <c r="E238" s="32">
        <v>1594.8</v>
      </c>
      <c r="F238" s="32">
        <v>245245.2</v>
      </c>
      <c r="G238" s="37">
        <v>134.5</v>
      </c>
      <c r="H238" s="39" t="s">
        <v>57</v>
      </c>
    </row>
    <row r="239" spans="1:8" s="3" customFormat="1" x14ac:dyDescent="0.3">
      <c r="A239" s="24">
        <v>45139</v>
      </c>
      <c r="B239" s="43">
        <v>20996949</v>
      </c>
      <c r="C239" s="32">
        <f t="shared" si="9"/>
        <v>21009950.899999991</v>
      </c>
      <c r="D239" s="33">
        <f t="shared" si="10"/>
        <v>42006899.899999991</v>
      </c>
      <c r="E239" s="32">
        <v>0</v>
      </c>
      <c r="F239" s="32">
        <v>38192.1</v>
      </c>
      <c r="G239" s="37">
        <v>0</v>
      </c>
      <c r="H239" s="39"/>
    </row>
    <row r="240" spans="1:8" s="3" customFormat="1" x14ac:dyDescent="0.3">
      <c r="A240" s="24">
        <v>45140</v>
      </c>
      <c r="B240" s="43">
        <v>20996949</v>
      </c>
      <c r="C240" s="32">
        <f t="shared" si="9"/>
        <v>20971758.79999999</v>
      </c>
      <c r="D240" s="33">
        <f t="shared" si="10"/>
        <v>41968707.79999999</v>
      </c>
      <c r="E240" s="32">
        <v>0</v>
      </c>
      <c r="F240" s="32">
        <v>53550.400000000001</v>
      </c>
      <c r="G240" s="37">
        <v>0</v>
      </c>
      <c r="H240" s="39"/>
    </row>
    <row r="241" spans="1:8" s="3" customFormat="1" x14ac:dyDescent="0.3">
      <c r="A241" s="24">
        <v>45141</v>
      </c>
      <c r="B241" s="43">
        <v>20996949</v>
      </c>
      <c r="C241" s="32">
        <f t="shared" si="9"/>
        <v>20918208.399999991</v>
      </c>
      <c r="D241" s="33">
        <f t="shared" si="10"/>
        <v>41915157.399999991</v>
      </c>
      <c r="E241" s="32">
        <v>88250.3</v>
      </c>
      <c r="F241" s="32">
        <v>19558.599999999999</v>
      </c>
      <c r="G241" s="37">
        <v>0</v>
      </c>
      <c r="H241" s="39"/>
    </row>
    <row r="242" spans="1:8" s="3" customFormat="1" x14ac:dyDescent="0.3">
      <c r="A242" s="24">
        <v>45142</v>
      </c>
      <c r="B242" s="43">
        <v>20996949</v>
      </c>
      <c r="C242" s="32">
        <f t="shared" si="9"/>
        <v>20986900.09999999</v>
      </c>
      <c r="D242" s="33">
        <f t="shared" si="10"/>
        <v>41983849.099999994</v>
      </c>
      <c r="E242" s="32">
        <v>93030.5</v>
      </c>
      <c r="F242" s="32">
        <v>182.4</v>
      </c>
      <c r="G242" s="37">
        <v>0</v>
      </c>
      <c r="H242" s="39"/>
    </row>
    <row r="243" spans="1:8" s="3" customFormat="1" x14ac:dyDescent="0.3">
      <c r="A243" s="24">
        <v>45143</v>
      </c>
      <c r="B243" s="43">
        <v>20996949</v>
      </c>
      <c r="C243" s="32">
        <f t="shared" si="9"/>
        <v>21079748.199999992</v>
      </c>
      <c r="D243" s="33">
        <f t="shared" si="10"/>
        <v>42076697.199999988</v>
      </c>
      <c r="E243" s="32">
        <v>113725.4</v>
      </c>
      <c r="F243" s="32">
        <v>112.4</v>
      </c>
      <c r="G243" s="37">
        <v>0</v>
      </c>
      <c r="H243" s="39"/>
    </row>
    <row r="244" spans="1:8" s="3" customFormat="1" x14ac:dyDescent="0.3">
      <c r="A244" s="24">
        <v>45144</v>
      </c>
      <c r="B244" s="43">
        <v>20996949</v>
      </c>
      <c r="C244" s="32">
        <f t="shared" si="9"/>
        <v>21193361.199999992</v>
      </c>
      <c r="D244" s="33">
        <f t="shared" si="10"/>
        <v>42190310.199999988</v>
      </c>
      <c r="E244" s="32">
        <v>48440.1</v>
      </c>
      <c r="F244" s="32">
        <v>213.9</v>
      </c>
      <c r="G244" s="37">
        <v>0</v>
      </c>
      <c r="H244" s="39"/>
    </row>
    <row r="245" spans="1:8" s="3" customFormat="1" x14ac:dyDescent="0.3">
      <c r="A245" s="24">
        <v>45145</v>
      </c>
      <c r="B245" s="43">
        <v>20996949</v>
      </c>
      <c r="C245" s="32">
        <f t="shared" si="9"/>
        <v>21241587.399999995</v>
      </c>
      <c r="D245" s="33">
        <f t="shared" si="10"/>
        <v>42238536.399999991</v>
      </c>
      <c r="E245" s="32">
        <v>8682.5</v>
      </c>
      <c r="F245" s="32">
        <v>85383.8</v>
      </c>
      <c r="G245" s="37">
        <v>0</v>
      </c>
      <c r="H245" s="39"/>
    </row>
    <row r="246" spans="1:8" s="3" customFormat="1" x14ac:dyDescent="0.3">
      <c r="A246" s="24">
        <v>45146</v>
      </c>
      <c r="B246" s="43">
        <v>20996949</v>
      </c>
      <c r="C246" s="32">
        <f t="shared" si="9"/>
        <v>21164886.099999994</v>
      </c>
      <c r="D246" s="33">
        <f t="shared" si="10"/>
        <v>42161835.099999994</v>
      </c>
      <c r="E246" s="32">
        <v>31393.8</v>
      </c>
      <c r="F246" s="32">
        <v>52025.1</v>
      </c>
      <c r="G246" s="37">
        <v>0</v>
      </c>
      <c r="H246" s="39"/>
    </row>
    <row r="247" spans="1:8" s="3" customFormat="1" x14ac:dyDescent="0.3">
      <c r="A247" s="24">
        <v>45147</v>
      </c>
      <c r="B247" s="43">
        <v>20996949</v>
      </c>
      <c r="C247" s="32">
        <f t="shared" si="9"/>
        <v>21144254.799999993</v>
      </c>
      <c r="D247" s="33">
        <f t="shared" si="10"/>
        <v>42141203.799999997</v>
      </c>
      <c r="E247" s="32">
        <v>51593.4</v>
      </c>
      <c r="F247" s="32">
        <v>14519.3</v>
      </c>
      <c r="G247" s="37">
        <v>0</v>
      </c>
      <c r="H247" s="39"/>
    </row>
    <row r="248" spans="1:8" s="3" customFormat="1" x14ac:dyDescent="0.3">
      <c r="A248" s="24">
        <v>45148</v>
      </c>
      <c r="B248" s="43">
        <v>20996949</v>
      </c>
      <c r="C248" s="32">
        <f t="shared" si="9"/>
        <v>21181328.899999991</v>
      </c>
      <c r="D248" s="33">
        <f t="shared" si="10"/>
        <v>42178277.899999991</v>
      </c>
      <c r="E248" s="32">
        <v>92342.7</v>
      </c>
      <c r="F248" s="32">
        <v>14527.1</v>
      </c>
      <c r="G248" s="37">
        <v>0</v>
      </c>
      <c r="H248" s="39"/>
    </row>
    <row r="249" spans="1:8" s="3" customFormat="1" x14ac:dyDescent="0.3">
      <c r="A249" s="24">
        <v>45149</v>
      </c>
      <c r="B249" s="43">
        <v>20996949</v>
      </c>
      <c r="C249" s="32">
        <f t="shared" si="9"/>
        <v>21259144.499999989</v>
      </c>
      <c r="D249" s="33">
        <f t="shared" si="10"/>
        <v>42256093.499999985</v>
      </c>
      <c r="E249" s="32">
        <v>123414.39999999999</v>
      </c>
      <c r="F249" s="32">
        <v>15874</v>
      </c>
      <c r="G249" s="37">
        <v>0</v>
      </c>
      <c r="H249" s="39"/>
    </row>
    <row r="250" spans="1:8" s="3" customFormat="1" x14ac:dyDescent="0.3">
      <c r="A250" s="24">
        <v>45150</v>
      </c>
      <c r="B250" s="43">
        <v>20996949</v>
      </c>
      <c r="C250" s="32">
        <f t="shared" si="9"/>
        <v>21366684.899999987</v>
      </c>
      <c r="D250" s="33">
        <f t="shared" si="10"/>
        <v>42363633.899999991</v>
      </c>
      <c r="E250" s="32">
        <v>114628.5</v>
      </c>
      <c r="F250" s="32">
        <v>18403.3</v>
      </c>
      <c r="G250" s="37">
        <v>0</v>
      </c>
      <c r="H250" s="39"/>
    </row>
    <row r="251" spans="1:8" s="3" customFormat="1" x14ac:dyDescent="0.3">
      <c r="A251" s="24">
        <v>45151</v>
      </c>
      <c r="B251" s="43">
        <v>20996949</v>
      </c>
      <c r="C251" s="32">
        <f t="shared" si="9"/>
        <v>21462910.099999987</v>
      </c>
      <c r="D251" s="33">
        <f t="shared" si="10"/>
        <v>42459859.099999987</v>
      </c>
      <c r="E251" s="32">
        <v>100489</v>
      </c>
      <c r="F251" s="32">
        <v>19941.2</v>
      </c>
      <c r="G251" s="37">
        <v>0</v>
      </c>
      <c r="H251" s="39"/>
    </row>
    <row r="252" spans="1:8" s="3" customFormat="1" x14ac:dyDescent="0.3">
      <c r="A252" s="24">
        <v>45152</v>
      </c>
      <c r="B252" s="43">
        <v>20996949</v>
      </c>
      <c r="C252" s="32">
        <f t="shared" si="9"/>
        <v>21543457.899999987</v>
      </c>
      <c r="D252" s="33">
        <f t="shared" si="10"/>
        <v>42540406.899999991</v>
      </c>
      <c r="E252" s="32">
        <v>37080.300000000003</v>
      </c>
      <c r="F252" s="32">
        <v>133239.79999999999</v>
      </c>
      <c r="G252" s="37">
        <v>0</v>
      </c>
      <c r="H252" s="39"/>
    </row>
    <row r="253" spans="1:8" s="3" customFormat="1" x14ac:dyDescent="0.3">
      <c r="A253" s="24">
        <v>45153</v>
      </c>
      <c r="B253" s="43">
        <v>20996949</v>
      </c>
      <c r="C253" s="32">
        <f t="shared" si="9"/>
        <v>21447298.399999987</v>
      </c>
      <c r="D253" s="33">
        <f t="shared" si="10"/>
        <v>42444247.399999991</v>
      </c>
      <c r="E253" s="32">
        <v>9294.6</v>
      </c>
      <c r="F253" s="32">
        <v>253364.9</v>
      </c>
      <c r="G253" s="37">
        <v>0</v>
      </c>
      <c r="H253" s="39"/>
    </row>
    <row r="254" spans="1:8" s="3" customFormat="1" x14ac:dyDescent="0.3">
      <c r="A254" s="24">
        <v>45154</v>
      </c>
      <c r="B254" s="43">
        <v>20996949</v>
      </c>
      <c r="C254" s="32">
        <f t="shared" si="9"/>
        <v>21203228.09999999</v>
      </c>
      <c r="D254" s="33">
        <f t="shared" si="10"/>
        <v>42200177.099999994</v>
      </c>
      <c r="E254" s="32">
        <v>0</v>
      </c>
      <c r="F254" s="32">
        <v>100044.1</v>
      </c>
      <c r="G254" s="37">
        <v>0</v>
      </c>
      <c r="H254" s="39"/>
    </row>
    <row r="255" spans="1:8" s="3" customFormat="1" x14ac:dyDescent="0.3">
      <c r="A255" s="24">
        <v>45155</v>
      </c>
      <c r="B255" s="43">
        <v>20996949</v>
      </c>
      <c r="C255" s="32">
        <f t="shared" si="9"/>
        <v>21103183.999999989</v>
      </c>
      <c r="D255" s="33">
        <f t="shared" si="10"/>
        <v>42100132.999999985</v>
      </c>
      <c r="E255" s="32">
        <v>61788.4</v>
      </c>
      <c r="F255" s="32">
        <v>281.10000000000002</v>
      </c>
      <c r="G255" s="37">
        <v>0</v>
      </c>
      <c r="H255" s="39"/>
    </row>
    <row r="256" spans="1:8" s="3" customFormat="1" x14ac:dyDescent="0.3">
      <c r="A256" s="24">
        <v>45156</v>
      </c>
      <c r="B256" s="43">
        <v>20996949</v>
      </c>
      <c r="C256" s="32">
        <f t="shared" si="9"/>
        <v>21164691.299999986</v>
      </c>
      <c r="D256" s="33">
        <f t="shared" si="10"/>
        <v>42161640.299999982</v>
      </c>
      <c r="E256" s="32">
        <v>78653.5</v>
      </c>
      <c r="F256" s="32">
        <v>247.5</v>
      </c>
      <c r="G256" s="37">
        <v>0</v>
      </c>
      <c r="H256" s="39"/>
    </row>
    <row r="257" spans="1:8" s="3" customFormat="1" x14ac:dyDescent="0.3">
      <c r="A257" s="24">
        <v>45157</v>
      </c>
      <c r="B257" s="43">
        <v>20996949</v>
      </c>
      <c r="C257" s="32">
        <f t="shared" si="9"/>
        <v>21243097.299999986</v>
      </c>
      <c r="D257" s="33">
        <f t="shared" si="10"/>
        <v>42240046.299999982</v>
      </c>
      <c r="E257" s="32">
        <v>51448.1</v>
      </c>
      <c r="F257" s="32">
        <v>349.6</v>
      </c>
      <c r="G257" s="37">
        <v>0</v>
      </c>
      <c r="H257" s="39"/>
    </row>
    <row r="258" spans="1:8" s="3" customFormat="1" x14ac:dyDescent="0.3">
      <c r="A258" s="24">
        <v>45158</v>
      </c>
      <c r="B258" s="43">
        <v>20996949</v>
      </c>
      <c r="C258" s="32">
        <f t="shared" si="9"/>
        <v>21294195.799999986</v>
      </c>
      <c r="D258" s="33">
        <f t="shared" si="10"/>
        <v>42291144.799999982</v>
      </c>
      <c r="E258" s="32">
        <v>63442</v>
      </c>
      <c r="F258" s="32">
        <v>236.7</v>
      </c>
      <c r="G258" s="37">
        <v>0</v>
      </c>
      <c r="H258" s="39"/>
    </row>
    <row r="259" spans="1:8" s="3" customFormat="1" x14ac:dyDescent="0.3">
      <c r="A259" s="24">
        <v>45159</v>
      </c>
      <c r="B259" s="43">
        <v>20996949</v>
      </c>
      <c r="C259" s="32">
        <f t="shared" si="9"/>
        <v>21357401.099999987</v>
      </c>
      <c r="D259" s="33">
        <f t="shared" si="10"/>
        <v>42354350.099999987</v>
      </c>
      <c r="E259" s="32">
        <v>93360.3</v>
      </c>
      <c r="F259" s="32">
        <v>161.80000000000001</v>
      </c>
      <c r="G259" s="37">
        <v>0</v>
      </c>
      <c r="H259" s="39"/>
    </row>
    <row r="260" spans="1:8" s="3" customFormat="1" x14ac:dyDescent="0.3">
      <c r="A260" s="24">
        <v>45160</v>
      </c>
      <c r="B260" s="43">
        <v>20996949</v>
      </c>
      <c r="C260" s="32">
        <f t="shared" si="9"/>
        <v>21450599.599999987</v>
      </c>
      <c r="D260" s="33">
        <f t="shared" si="10"/>
        <v>42447548.599999987</v>
      </c>
      <c r="E260" s="32">
        <v>106945.7</v>
      </c>
      <c r="F260" s="32">
        <v>176.7</v>
      </c>
      <c r="G260" s="37">
        <v>0</v>
      </c>
      <c r="H260" s="39"/>
    </row>
    <row r="261" spans="1:8" s="3" customFormat="1" x14ac:dyDescent="0.3">
      <c r="A261" s="24">
        <v>45161</v>
      </c>
      <c r="B261" s="43">
        <v>20996949</v>
      </c>
      <c r="C261" s="32">
        <f t="shared" si="9"/>
        <v>21557368.599999987</v>
      </c>
      <c r="D261" s="33">
        <f t="shared" si="10"/>
        <v>42554317.599999987</v>
      </c>
      <c r="E261" s="32">
        <v>80545</v>
      </c>
      <c r="F261" s="32">
        <v>3523.9</v>
      </c>
      <c r="G261" s="37">
        <v>0</v>
      </c>
      <c r="H261" s="39"/>
    </row>
    <row r="262" spans="1:8" s="3" customFormat="1" x14ac:dyDescent="0.3">
      <c r="A262" s="24">
        <v>45162</v>
      </c>
      <c r="B262" s="43">
        <v>20996949</v>
      </c>
      <c r="C262" s="32">
        <f t="shared" si="9"/>
        <v>21634389.699999988</v>
      </c>
      <c r="D262" s="33">
        <f t="shared" si="10"/>
        <v>42631338.699999988</v>
      </c>
      <c r="E262" s="32">
        <v>24.9</v>
      </c>
      <c r="F262" s="32">
        <v>3293.7</v>
      </c>
      <c r="G262" s="37">
        <v>0</v>
      </c>
      <c r="H262" s="39"/>
    </row>
    <row r="263" spans="1:8" s="3" customFormat="1" x14ac:dyDescent="0.3">
      <c r="A263" s="24">
        <v>45163</v>
      </c>
      <c r="B263" s="43">
        <v>20996949</v>
      </c>
      <c r="C263" s="32">
        <f t="shared" si="9"/>
        <v>21631120.899999987</v>
      </c>
      <c r="D263" s="33">
        <f t="shared" si="10"/>
        <v>42628069.899999991</v>
      </c>
      <c r="E263" s="32">
        <v>109118.6</v>
      </c>
      <c r="F263" s="32">
        <v>3497.1</v>
      </c>
      <c r="G263" s="37">
        <v>0</v>
      </c>
      <c r="H263" s="39"/>
    </row>
    <row r="264" spans="1:8" s="3" customFormat="1" x14ac:dyDescent="0.3">
      <c r="A264" s="24">
        <v>45164</v>
      </c>
      <c r="B264" s="43">
        <v>20996949</v>
      </c>
      <c r="C264" s="32">
        <f t="shared" si="9"/>
        <v>21736742.399999987</v>
      </c>
      <c r="D264" s="33">
        <f t="shared" si="10"/>
        <v>42733691.399999991</v>
      </c>
      <c r="E264" s="32">
        <v>84738.4</v>
      </c>
      <c r="F264" s="32">
        <v>3644.3</v>
      </c>
      <c r="G264" s="37">
        <v>0</v>
      </c>
      <c r="H264" s="39"/>
    </row>
    <row r="265" spans="1:8" s="3" customFormat="1" x14ac:dyDescent="0.3">
      <c r="A265" s="24">
        <v>45165</v>
      </c>
      <c r="B265" s="43">
        <v>20996949</v>
      </c>
      <c r="C265" s="32">
        <f t="shared" si="9"/>
        <v>21817836.499999985</v>
      </c>
      <c r="D265" s="33">
        <f t="shared" si="10"/>
        <v>42814785.499999985</v>
      </c>
      <c r="E265" s="32">
        <v>71341.7</v>
      </c>
      <c r="F265" s="32">
        <v>3862.5</v>
      </c>
      <c r="G265" s="37">
        <v>0</v>
      </c>
      <c r="H265" s="39"/>
    </row>
    <row r="266" spans="1:8" s="3" customFormat="1" x14ac:dyDescent="0.3">
      <c r="A266" s="24">
        <v>45166</v>
      </c>
      <c r="B266" s="43">
        <v>20996949</v>
      </c>
      <c r="C266" s="32">
        <f t="shared" si="9"/>
        <v>21885315.699999984</v>
      </c>
      <c r="D266" s="33">
        <f t="shared" si="10"/>
        <v>42882264.699999988</v>
      </c>
      <c r="E266" s="32">
        <v>41959.7</v>
      </c>
      <c r="F266" s="32">
        <v>127875.4</v>
      </c>
      <c r="G266" s="37">
        <v>0</v>
      </c>
      <c r="H266" s="39"/>
    </row>
    <row r="267" spans="1:8" s="3" customFormat="1" x14ac:dyDescent="0.3">
      <c r="A267" s="24">
        <v>45167</v>
      </c>
      <c r="B267" s="43">
        <v>20996949</v>
      </c>
      <c r="C267" s="32">
        <f t="shared" si="9"/>
        <v>21799399.999999985</v>
      </c>
      <c r="D267" s="33">
        <f t="shared" si="10"/>
        <v>42796348.999999985</v>
      </c>
      <c r="E267" s="32">
        <v>84417.600000000006</v>
      </c>
      <c r="F267" s="32">
        <v>2295.8000000000002</v>
      </c>
      <c r="G267" s="37">
        <v>0</v>
      </c>
      <c r="H267" s="39"/>
    </row>
    <row r="268" spans="1:8" s="3" customFormat="1" x14ac:dyDescent="0.3">
      <c r="A268" s="24">
        <v>45168</v>
      </c>
      <c r="B268" s="43">
        <v>20996949</v>
      </c>
      <c r="C268" s="32">
        <f t="shared" si="9"/>
        <v>21881521.799999986</v>
      </c>
      <c r="D268" s="33">
        <f t="shared" si="10"/>
        <v>42878470.799999982</v>
      </c>
      <c r="E268" s="32">
        <v>100974.2</v>
      </c>
      <c r="F268" s="32">
        <v>362</v>
      </c>
      <c r="G268" s="37">
        <v>5424.7</v>
      </c>
      <c r="H268" s="39" t="s">
        <v>58</v>
      </c>
    </row>
    <row r="269" spans="1:8" s="3" customFormat="1" x14ac:dyDescent="0.3">
      <c r="A269" s="24">
        <v>45169</v>
      </c>
      <c r="B269" s="43">
        <v>20996949</v>
      </c>
      <c r="C269" s="32">
        <f t="shared" si="9"/>
        <v>21976709.299999986</v>
      </c>
      <c r="D269" s="33">
        <f t="shared" si="10"/>
        <v>42973658.299999982</v>
      </c>
      <c r="E269" s="32">
        <v>35750.300000000003</v>
      </c>
      <c r="F269" s="32">
        <v>20332.8</v>
      </c>
      <c r="G269" s="37">
        <v>152.1</v>
      </c>
      <c r="H269" s="39" t="s">
        <v>57</v>
      </c>
    </row>
    <row r="270" spans="1:8" s="3" customFormat="1" x14ac:dyDescent="0.3">
      <c r="A270" s="24">
        <v>45170</v>
      </c>
      <c r="B270" s="43">
        <v>20996949</v>
      </c>
      <c r="C270" s="32">
        <f t="shared" si="9"/>
        <v>21991974.699999984</v>
      </c>
      <c r="D270" s="33">
        <f t="shared" si="10"/>
        <v>42988923.699999988</v>
      </c>
      <c r="E270" s="32">
        <v>61783.199999999997</v>
      </c>
      <c r="F270" s="32">
        <v>33344.199999999997</v>
      </c>
      <c r="G270" s="37">
        <v>0</v>
      </c>
      <c r="H270" s="39"/>
    </row>
    <row r="271" spans="1:8" s="3" customFormat="1" x14ac:dyDescent="0.3">
      <c r="A271" s="24">
        <v>45171</v>
      </c>
      <c r="B271" s="43">
        <v>20996949</v>
      </c>
      <c r="C271" s="32">
        <f t="shared" si="9"/>
        <v>22020413.699999984</v>
      </c>
      <c r="D271" s="33">
        <f t="shared" si="10"/>
        <v>43017362.699999988</v>
      </c>
      <c r="E271" s="32">
        <v>114761.8</v>
      </c>
      <c r="F271" s="32">
        <v>20629.900000000001</v>
      </c>
      <c r="G271" s="37">
        <v>0</v>
      </c>
      <c r="H271" s="39"/>
    </row>
    <row r="272" spans="1:8" s="3" customFormat="1" x14ac:dyDescent="0.3">
      <c r="A272" s="24">
        <v>45172</v>
      </c>
      <c r="B272" s="43">
        <v>20996949</v>
      </c>
      <c r="C272" s="32">
        <f t="shared" si="9"/>
        <v>22114545.599999987</v>
      </c>
      <c r="D272" s="33">
        <f t="shared" si="10"/>
        <v>43111494.599999987</v>
      </c>
      <c r="E272" s="32">
        <v>125016.2</v>
      </c>
      <c r="F272" s="32">
        <v>109.1</v>
      </c>
      <c r="G272" s="37">
        <v>0</v>
      </c>
      <c r="H272" s="39"/>
    </row>
    <row r="273" spans="1:8" s="3" customFormat="1" x14ac:dyDescent="0.3">
      <c r="A273" s="24">
        <v>45173</v>
      </c>
      <c r="B273" s="43">
        <v>20996949</v>
      </c>
      <c r="C273" s="32">
        <f t="shared" si="9"/>
        <v>22239452.699999984</v>
      </c>
      <c r="D273" s="33">
        <f t="shared" si="10"/>
        <v>43236401.699999988</v>
      </c>
      <c r="E273" s="32">
        <v>120792.2</v>
      </c>
      <c r="F273" s="32">
        <v>25.2</v>
      </c>
      <c r="G273" s="37">
        <v>0</v>
      </c>
      <c r="H273" s="39"/>
    </row>
    <row r="274" spans="1:8" s="3" customFormat="1" x14ac:dyDescent="0.3">
      <c r="A274" s="24">
        <v>45174</v>
      </c>
      <c r="B274" s="43">
        <v>20996949</v>
      </c>
      <c r="C274" s="32">
        <f t="shared" si="9"/>
        <v>22360219.699999984</v>
      </c>
      <c r="D274" s="33">
        <f t="shared" si="10"/>
        <v>43357168.699999988</v>
      </c>
      <c r="E274" s="32">
        <v>111883.3</v>
      </c>
      <c r="F274" s="32">
        <v>67.3</v>
      </c>
      <c r="G274" s="37">
        <v>0</v>
      </c>
      <c r="H274" s="39"/>
    </row>
    <row r="275" spans="1:8" s="3" customFormat="1" x14ac:dyDescent="0.3">
      <c r="A275" s="24">
        <v>45175</v>
      </c>
      <c r="B275" s="43">
        <v>20996949</v>
      </c>
      <c r="C275" s="32">
        <f t="shared" si="9"/>
        <v>22472035.699999984</v>
      </c>
      <c r="D275" s="33">
        <f t="shared" si="10"/>
        <v>43468984.699999988</v>
      </c>
      <c r="E275" s="32">
        <v>126226</v>
      </c>
      <c r="F275" s="32">
        <v>423.5</v>
      </c>
      <c r="G275" s="37">
        <v>0</v>
      </c>
      <c r="H275" s="39"/>
    </row>
    <row r="276" spans="1:8" s="3" customFormat="1" x14ac:dyDescent="0.3">
      <c r="A276" s="24">
        <v>45176</v>
      </c>
      <c r="B276" s="43">
        <v>20996949</v>
      </c>
      <c r="C276" s="32">
        <f t="shared" si="9"/>
        <v>22597838.199999984</v>
      </c>
      <c r="D276" s="33">
        <f t="shared" si="10"/>
        <v>43594787.199999988</v>
      </c>
      <c r="E276" s="32">
        <v>76661.2</v>
      </c>
      <c r="F276" s="32">
        <v>1393.2</v>
      </c>
      <c r="G276" s="37">
        <v>0</v>
      </c>
      <c r="H276" s="39"/>
    </row>
    <row r="277" spans="1:8" s="3" customFormat="1" x14ac:dyDescent="0.3">
      <c r="A277" s="24">
        <v>45177</v>
      </c>
      <c r="B277" s="43">
        <v>20996949</v>
      </c>
      <c r="C277" s="32">
        <f t="shared" si="9"/>
        <v>22673106.199999984</v>
      </c>
      <c r="D277" s="33">
        <f t="shared" si="10"/>
        <v>43670055.199999988</v>
      </c>
      <c r="E277" s="32">
        <v>97983.3</v>
      </c>
      <c r="F277" s="32">
        <v>390.3</v>
      </c>
      <c r="G277" s="37">
        <v>0</v>
      </c>
      <c r="H277" s="39"/>
    </row>
    <row r="278" spans="1:8" s="3" customFormat="1" x14ac:dyDescent="0.3">
      <c r="A278" s="24">
        <v>45178</v>
      </c>
      <c r="B278" s="43">
        <v>20996949</v>
      </c>
      <c r="C278" s="32">
        <f t="shared" si="9"/>
        <v>22770699.199999984</v>
      </c>
      <c r="D278" s="33">
        <f t="shared" si="10"/>
        <v>43767648.199999988</v>
      </c>
      <c r="E278" s="32">
        <v>125273.3</v>
      </c>
      <c r="F278" s="32">
        <v>254.2</v>
      </c>
      <c r="G278" s="37">
        <v>0</v>
      </c>
      <c r="H278" s="39"/>
    </row>
    <row r="279" spans="1:8" s="3" customFormat="1" x14ac:dyDescent="0.3">
      <c r="A279" s="24">
        <v>45179</v>
      </c>
      <c r="B279" s="43">
        <v>20996949</v>
      </c>
      <c r="C279" s="32">
        <f t="shared" si="9"/>
        <v>22895718.299999986</v>
      </c>
      <c r="D279" s="33">
        <f t="shared" si="10"/>
        <v>43892667.299999982</v>
      </c>
      <c r="E279" s="32">
        <v>95404</v>
      </c>
      <c r="F279" s="32">
        <v>265.3</v>
      </c>
      <c r="G279" s="37">
        <v>0</v>
      </c>
      <c r="H279" s="39"/>
    </row>
    <row r="280" spans="1:8" s="3" customFormat="1" x14ac:dyDescent="0.3">
      <c r="A280" s="24">
        <v>45180</v>
      </c>
      <c r="B280" s="43">
        <v>20996949</v>
      </c>
      <c r="C280" s="32">
        <f t="shared" si="9"/>
        <v>22990856.999999985</v>
      </c>
      <c r="D280" s="33">
        <f t="shared" si="10"/>
        <v>43987805.999999985</v>
      </c>
      <c r="E280" s="32">
        <v>110474.9</v>
      </c>
      <c r="F280" s="32">
        <v>218.8</v>
      </c>
      <c r="G280" s="37">
        <v>0</v>
      </c>
      <c r="H280" s="39"/>
    </row>
    <row r="281" spans="1:8" s="3" customFormat="1" x14ac:dyDescent="0.3">
      <c r="A281" s="24">
        <v>45181</v>
      </c>
      <c r="B281" s="43">
        <v>20996949</v>
      </c>
      <c r="C281" s="32">
        <f t="shared" si="9"/>
        <v>23101113.099999983</v>
      </c>
      <c r="D281" s="33">
        <f t="shared" si="10"/>
        <v>44098062.099999979</v>
      </c>
      <c r="E281" s="32">
        <v>103578.7</v>
      </c>
      <c r="F281" s="32">
        <v>136.4</v>
      </c>
      <c r="G281" s="37">
        <v>0</v>
      </c>
      <c r="H281" s="39"/>
    </row>
    <row r="282" spans="1:8" s="3" customFormat="1" x14ac:dyDescent="0.3">
      <c r="A282" s="24">
        <v>45182</v>
      </c>
      <c r="B282" s="43">
        <v>20996949</v>
      </c>
      <c r="C282" s="32">
        <f t="shared" si="9"/>
        <v>23204555.399999984</v>
      </c>
      <c r="D282" s="33">
        <f t="shared" si="10"/>
        <v>44201504.399999984</v>
      </c>
      <c r="E282" s="32">
        <v>102503.5</v>
      </c>
      <c r="F282" s="32">
        <v>136.69999999999999</v>
      </c>
      <c r="G282" s="37">
        <v>0</v>
      </c>
      <c r="H282" s="39"/>
    </row>
    <row r="283" spans="1:8" s="3" customFormat="1" x14ac:dyDescent="0.3">
      <c r="A283" s="24">
        <v>45183</v>
      </c>
      <c r="B283" s="43">
        <v>20996949</v>
      </c>
      <c r="C283" s="32">
        <f t="shared" si="9"/>
        <v>23306922.199999984</v>
      </c>
      <c r="D283" s="33">
        <f t="shared" si="10"/>
        <v>44303871.199999988</v>
      </c>
      <c r="E283" s="32">
        <v>72465.600000000006</v>
      </c>
      <c r="F283" s="32">
        <v>114.9</v>
      </c>
      <c r="G283" s="37">
        <v>0</v>
      </c>
      <c r="H283" s="39"/>
    </row>
    <row r="284" spans="1:8" s="3" customFormat="1" x14ac:dyDescent="0.3">
      <c r="A284" s="24">
        <v>45184</v>
      </c>
      <c r="B284" s="43">
        <v>20996949</v>
      </c>
      <c r="C284" s="32">
        <f t="shared" si="9"/>
        <v>23379272.899999987</v>
      </c>
      <c r="D284" s="33">
        <f t="shared" si="10"/>
        <v>44376221.899999991</v>
      </c>
      <c r="E284" s="32">
        <v>76679.100000000006</v>
      </c>
      <c r="F284" s="32">
        <v>287.2</v>
      </c>
      <c r="G284" s="37">
        <v>0</v>
      </c>
      <c r="H284" s="39"/>
    </row>
    <row r="285" spans="1:8" s="3" customFormat="1" x14ac:dyDescent="0.3">
      <c r="A285" s="24">
        <v>45185</v>
      </c>
      <c r="B285" s="43">
        <v>20996949</v>
      </c>
      <c r="C285" s="32">
        <f t="shared" si="9"/>
        <v>23455664.79999999</v>
      </c>
      <c r="D285" s="33">
        <f t="shared" si="10"/>
        <v>44452613.79999999</v>
      </c>
      <c r="E285" s="32">
        <v>83203.600000000006</v>
      </c>
      <c r="F285" s="32">
        <v>294.39999999999998</v>
      </c>
      <c r="G285" s="37">
        <v>0</v>
      </c>
      <c r="H285" s="39"/>
    </row>
    <row r="286" spans="1:8" s="3" customFormat="1" x14ac:dyDescent="0.3">
      <c r="A286" s="24">
        <v>45186</v>
      </c>
      <c r="B286" s="43">
        <v>20996949</v>
      </c>
      <c r="C286" s="32">
        <f t="shared" ref="C286:C300" si="11">C285+E285-F285-G285</f>
        <v>23538573.999999993</v>
      </c>
      <c r="D286" s="33">
        <f t="shared" si="10"/>
        <v>44535522.999999993</v>
      </c>
      <c r="E286" s="32">
        <v>130611.7</v>
      </c>
      <c r="F286" s="32">
        <v>105</v>
      </c>
      <c r="G286" s="37">
        <v>0</v>
      </c>
      <c r="H286" s="39"/>
    </row>
    <row r="287" spans="1:8" s="3" customFormat="1" x14ac:dyDescent="0.3">
      <c r="A287" s="24">
        <v>45187</v>
      </c>
      <c r="B287" s="43">
        <v>20996949</v>
      </c>
      <c r="C287" s="32">
        <f t="shared" si="11"/>
        <v>23669080.699999992</v>
      </c>
      <c r="D287" s="33">
        <f t="shared" si="10"/>
        <v>44666029.699999988</v>
      </c>
      <c r="E287" s="32">
        <v>132456.1</v>
      </c>
      <c r="F287" s="32">
        <v>126.8</v>
      </c>
      <c r="G287" s="37">
        <v>0</v>
      </c>
      <c r="H287" s="39"/>
    </row>
    <row r="288" spans="1:8" s="3" customFormat="1" x14ac:dyDescent="0.3">
      <c r="A288" s="24">
        <v>45188</v>
      </c>
      <c r="B288" s="43">
        <v>20996949</v>
      </c>
      <c r="C288" s="32">
        <f t="shared" si="11"/>
        <v>23801409.999999993</v>
      </c>
      <c r="D288" s="33">
        <f t="shared" si="10"/>
        <v>44798358.999999993</v>
      </c>
      <c r="E288" s="32">
        <v>131738.1</v>
      </c>
      <c r="F288" s="32">
        <v>209.8</v>
      </c>
      <c r="G288" s="37">
        <v>0</v>
      </c>
      <c r="H288" s="39"/>
    </row>
    <row r="289" spans="1:8" s="3" customFormat="1" x14ac:dyDescent="0.3">
      <c r="A289" s="24">
        <v>45189</v>
      </c>
      <c r="B289" s="43">
        <v>20996949</v>
      </c>
      <c r="C289" s="32">
        <f t="shared" si="11"/>
        <v>23932938.299999993</v>
      </c>
      <c r="D289" s="33">
        <f t="shared" si="10"/>
        <v>44929887.299999997</v>
      </c>
      <c r="E289" s="32">
        <v>126240.3</v>
      </c>
      <c r="F289" s="32">
        <v>307.89999999999998</v>
      </c>
      <c r="G289" s="37">
        <v>0</v>
      </c>
      <c r="H289" s="39"/>
    </row>
    <row r="290" spans="1:8" s="3" customFormat="1" x14ac:dyDescent="0.3">
      <c r="A290" s="24">
        <v>45190</v>
      </c>
      <c r="B290" s="43">
        <v>20996949</v>
      </c>
      <c r="C290" s="32">
        <f t="shared" si="11"/>
        <v>24058870.699999996</v>
      </c>
      <c r="D290" s="33">
        <f t="shared" si="10"/>
        <v>45055819.699999996</v>
      </c>
      <c r="E290" s="32">
        <v>119615.7</v>
      </c>
      <c r="F290" s="32">
        <v>496.5</v>
      </c>
      <c r="G290" s="37">
        <v>0</v>
      </c>
      <c r="H290" s="39"/>
    </row>
    <row r="291" spans="1:8" s="3" customFormat="1" x14ac:dyDescent="0.3">
      <c r="A291" s="24">
        <v>45191</v>
      </c>
      <c r="B291" s="43">
        <v>20996949</v>
      </c>
      <c r="C291" s="32">
        <f t="shared" si="11"/>
        <v>24177989.899999995</v>
      </c>
      <c r="D291" s="33">
        <f t="shared" si="10"/>
        <v>45174938.899999991</v>
      </c>
      <c r="E291" s="32">
        <v>43284.5</v>
      </c>
      <c r="F291" s="32">
        <v>248.4</v>
      </c>
      <c r="G291" s="37">
        <v>0</v>
      </c>
      <c r="H291" s="39"/>
    </row>
    <row r="292" spans="1:8" s="3" customFormat="1" x14ac:dyDescent="0.3">
      <c r="A292" s="24">
        <v>45192</v>
      </c>
      <c r="B292" s="43">
        <v>20996949</v>
      </c>
      <c r="C292" s="32">
        <f t="shared" si="11"/>
        <v>24221025.999999996</v>
      </c>
      <c r="D292" s="33">
        <f t="shared" si="10"/>
        <v>45217975</v>
      </c>
      <c r="E292" s="32">
        <v>95651.4</v>
      </c>
      <c r="F292" s="32">
        <v>178.6</v>
      </c>
      <c r="G292" s="37">
        <v>0</v>
      </c>
      <c r="H292" s="39"/>
    </row>
    <row r="293" spans="1:8" s="3" customFormat="1" x14ac:dyDescent="0.3">
      <c r="A293" s="24">
        <v>45193</v>
      </c>
      <c r="B293" s="43">
        <v>20996949</v>
      </c>
      <c r="C293" s="32">
        <f t="shared" si="11"/>
        <v>24316498.799999993</v>
      </c>
      <c r="D293" s="33">
        <f t="shared" si="10"/>
        <v>45313447.799999997</v>
      </c>
      <c r="E293" s="32">
        <v>116762.6</v>
      </c>
      <c r="F293" s="32">
        <v>221.2</v>
      </c>
      <c r="G293" s="37">
        <v>0</v>
      </c>
      <c r="H293" s="39"/>
    </row>
    <row r="294" spans="1:8" s="3" customFormat="1" x14ac:dyDescent="0.3">
      <c r="A294" s="24">
        <v>45194</v>
      </c>
      <c r="B294" s="43">
        <v>20996949</v>
      </c>
      <c r="C294" s="32">
        <f t="shared" si="11"/>
        <v>24433040.199999996</v>
      </c>
      <c r="D294" s="33">
        <f t="shared" si="10"/>
        <v>45429989.199999996</v>
      </c>
      <c r="E294" s="32">
        <v>67872</v>
      </c>
      <c r="F294" s="32">
        <v>196</v>
      </c>
      <c r="G294" s="37">
        <v>0</v>
      </c>
      <c r="H294" s="39"/>
    </row>
    <row r="295" spans="1:8" s="3" customFormat="1" x14ac:dyDescent="0.3">
      <c r="A295" s="24">
        <v>45195</v>
      </c>
      <c r="B295" s="43">
        <v>20996949</v>
      </c>
      <c r="C295" s="32">
        <f t="shared" si="11"/>
        <v>24500716.199999996</v>
      </c>
      <c r="D295" s="33">
        <f t="shared" ref="D295:D300" si="12">B295+C295</f>
        <v>45497665.199999996</v>
      </c>
      <c r="E295" s="32">
        <v>124643.7</v>
      </c>
      <c r="F295" s="32">
        <v>298.3</v>
      </c>
      <c r="G295" s="37">
        <v>0</v>
      </c>
      <c r="H295" s="39"/>
    </row>
    <row r="296" spans="1:8" s="3" customFormat="1" x14ac:dyDescent="0.3">
      <c r="A296" s="24">
        <v>45196</v>
      </c>
      <c r="B296" s="43">
        <v>20996949</v>
      </c>
      <c r="C296" s="32">
        <f t="shared" si="11"/>
        <v>24625061.599999994</v>
      </c>
      <c r="D296" s="33">
        <f t="shared" si="12"/>
        <v>45622010.599999994</v>
      </c>
      <c r="E296" s="32">
        <v>97085.7</v>
      </c>
      <c r="F296" s="32">
        <v>276</v>
      </c>
      <c r="G296" s="37">
        <v>0</v>
      </c>
      <c r="H296" s="39"/>
    </row>
    <row r="297" spans="1:8" s="3" customFormat="1" x14ac:dyDescent="0.3">
      <c r="A297" s="24">
        <v>45197</v>
      </c>
      <c r="B297" s="43">
        <v>20996949</v>
      </c>
      <c r="C297" s="32">
        <f t="shared" si="11"/>
        <v>24721871.299999993</v>
      </c>
      <c r="D297" s="33">
        <f t="shared" si="12"/>
        <v>45718820.299999997</v>
      </c>
      <c r="E297" s="32">
        <v>47935</v>
      </c>
      <c r="F297" s="32">
        <v>121.1</v>
      </c>
      <c r="G297" s="37">
        <v>0</v>
      </c>
      <c r="H297" s="39"/>
    </row>
    <row r="298" spans="1:8" s="3" customFormat="1" x14ac:dyDescent="0.3">
      <c r="A298" s="24">
        <v>45198</v>
      </c>
      <c r="B298" s="43">
        <v>20996949</v>
      </c>
      <c r="C298" s="32">
        <f t="shared" si="11"/>
        <v>24769685.199999992</v>
      </c>
      <c r="D298" s="33">
        <f t="shared" si="12"/>
        <v>45766634.199999988</v>
      </c>
      <c r="E298" s="32">
        <v>52612.800000000003</v>
      </c>
      <c r="F298" s="32">
        <v>238</v>
      </c>
      <c r="G298" s="37">
        <v>7213.4</v>
      </c>
      <c r="H298" s="39" t="s">
        <v>58</v>
      </c>
    </row>
    <row r="299" spans="1:8" s="3" customFormat="1" x14ac:dyDescent="0.3">
      <c r="A299" s="24">
        <v>45199</v>
      </c>
      <c r="B299" s="43">
        <v>20996949</v>
      </c>
      <c r="C299" s="32">
        <f t="shared" si="11"/>
        <v>24814846.599999994</v>
      </c>
      <c r="D299" s="33">
        <f t="shared" si="12"/>
        <v>45811795.599999994</v>
      </c>
      <c r="E299" s="32">
        <v>33003</v>
      </c>
      <c r="F299" s="32">
        <v>147.4</v>
      </c>
      <c r="G299" s="37">
        <v>126.2</v>
      </c>
      <c r="H299" s="39" t="s">
        <v>57</v>
      </c>
    </row>
    <row r="300" spans="1:8" s="3" customFormat="1" x14ac:dyDescent="0.3">
      <c r="A300" s="24">
        <v>45200</v>
      </c>
      <c r="B300" s="43">
        <v>20996949</v>
      </c>
      <c r="C300" s="32">
        <f t="shared" si="11"/>
        <v>24847575.999999996</v>
      </c>
      <c r="D300" s="33">
        <f t="shared" si="12"/>
        <v>45844525</v>
      </c>
      <c r="E300" s="32">
        <v>21810.799999999999</v>
      </c>
      <c r="F300" s="32">
        <v>264.8</v>
      </c>
      <c r="G300" s="37">
        <v>0</v>
      </c>
      <c r="H300" s="39"/>
    </row>
    <row r="301" spans="1:8" s="3" customFormat="1" x14ac:dyDescent="0.3">
      <c r="A301" s="24">
        <v>45201</v>
      </c>
      <c r="B301" s="43">
        <v>20996949</v>
      </c>
      <c r="C301" s="32">
        <f t="shared" ref="C301:C331" si="13">C300+E300-F300-G300</f>
        <v>24869121.999999996</v>
      </c>
      <c r="D301" s="33">
        <f t="shared" ref="D301:D331" si="14">B301+C301</f>
        <v>45866071</v>
      </c>
      <c r="E301" s="32">
        <v>33444</v>
      </c>
      <c r="F301" s="32">
        <v>251.4</v>
      </c>
      <c r="G301" s="37">
        <v>0</v>
      </c>
      <c r="H301" s="39"/>
    </row>
    <row r="302" spans="1:8" s="3" customFormat="1" x14ac:dyDescent="0.3">
      <c r="A302" s="24">
        <v>45202</v>
      </c>
      <c r="B302" s="43">
        <v>20996949</v>
      </c>
      <c r="C302" s="32">
        <f t="shared" si="13"/>
        <v>24902314.599999998</v>
      </c>
      <c r="D302" s="33">
        <f t="shared" si="14"/>
        <v>45899263.599999994</v>
      </c>
      <c r="E302" s="32">
        <v>7.5</v>
      </c>
      <c r="F302" s="32">
        <v>50576.6</v>
      </c>
      <c r="G302" s="37">
        <v>0</v>
      </c>
      <c r="H302" s="39"/>
    </row>
    <row r="303" spans="1:8" s="3" customFormat="1" x14ac:dyDescent="0.3">
      <c r="A303" s="24">
        <v>45203</v>
      </c>
      <c r="B303" s="43">
        <v>20996949</v>
      </c>
      <c r="C303" s="32">
        <f t="shared" si="13"/>
        <v>24851745.499999996</v>
      </c>
      <c r="D303" s="33">
        <f t="shared" si="14"/>
        <v>45848694.5</v>
      </c>
      <c r="E303" s="32">
        <v>0</v>
      </c>
      <c r="F303" s="32">
        <v>53607.7</v>
      </c>
      <c r="G303" s="37">
        <v>0</v>
      </c>
      <c r="H303" s="39"/>
    </row>
    <row r="304" spans="1:8" s="3" customFormat="1" x14ac:dyDescent="0.3">
      <c r="A304" s="24">
        <v>45204</v>
      </c>
      <c r="B304" s="43">
        <v>20996949</v>
      </c>
      <c r="C304" s="32">
        <f t="shared" si="13"/>
        <v>24798137.799999997</v>
      </c>
      <c r="D304" s="33">
        <f t="shared" si="14"/>
        <v>45795086.799999997</v>
      </c>
      <c r="E304" s="32">
        <v>6617.6</v>
      </c>
      <c r="F304" s="32">
        <v>73435.3</v>
      </c>
      <c r="G304" s="37">
        <v>0</v>
      </c>
      <c r="H304" s="39"/>
    </row>
    <row r="305" spans="1:8" s="3" customFormat="1" x14ac:dyDescent="0.3">
      <c r="A305" s="24">
        <v>45205</v>
      </c>
      <c r="B305" s="43">
        <v>20996949</v>
      </c>
      <c r="C305" s="32">
        <f t="shared" si="13"/>
        <v>24731320.099999998</v>
      </c>
      <c r="D305" s="33">
        <f t="shared" si="14"/>
        <v>45728269.099999994</v>
      </c>
      <c r="E305" s="32">
        <v>70729.7</v>
      </c>
      <c r="F305" s="32">
        <v>271</v>
      </c>
      <c r="G305" s="37">
        <v>0</v>
      </c>
      <c r="H305" s="39"/>
    </row>
    <row r="306" spans="1:8" s="3" customFormat="1" x14ac:dyDescent="0.3">
      <c r="A306" s="24">
        <v>45206</v>
      </c>
      <c r="B306" s="43">
        <v>20996949</v>
      </c>
      <c r="C306" s="32">
        <f t="shared" si="13"/>
        <v>24801778.799999997</v>
      </c>
      <c r="D306" s="33">
        <f t="shared" si="14"/>
        <v>45798727.799999997</v>
      </c>
      <c r="E306" s="32">
        <v>55015.6</v>
      </c>
      <c r="F306" s="32">
        <v>283.5</v>
      </c>
      <c r="G306" s="37">
        <v>0</v>
      </c>
      <c r="H306" s="39"/>
    </row>
    <row r="307" spans="1:8" s="3" customFormat="1" x14ac:dyDescent="0.3">
      <c r="A307" s="24">
        <v>45207</v>
      </c>
      <c r="B307" s="43">
        <v>20996949</v>
      </c>
      <c r="C307" s="32">
        <f t="shared" si="13"/>
        <v>24856510.899999999</v>
      </c>
      <c r="D307" s="33">
        <f t="shared" si="14"/>
        <v>45853459.899999999</v>
      </c>
      <c r="E307" s="32">
        <v>78646.3</v>
      </c>
      <c r="F307" s="32">
        <v>510.9</v>
      </c>
      <c r="G307" s="37">
        <v>0</v>
      </c>
      <c r="H307" s="39"/>
    </row>
    <row r="308" spans="1:8" s="3" customFormat="1" x14ac:dyDescent="0.3">
      <c r="A308" s="24">
        <v>45208</v>
      </c>
      <c r="B308" s="43">
        <v>20996949</v>
      </c>
      <c r="C308" s="32">
        <f t="shared" si="13"/>
        <v>24934646.300000001</v>
      </c>
      <c r="D308" s="33">
        <f t="shared" si="14"/>
        <v>45931595.299999997</v>
      </c>
      <c r="E308" s="32">
        <v>56005.4</v>
      </c>
      <c r="F308" s="32">
        <v>272.60000000000002</v>
      </c>
      <c r="G308" s="37">
        <v>0</v>
      </c>
      <c r="H308" s="39"/>
    </row>
    <row r="309" spans="1:8" s="3" customFormat="1" x14ac:dyDescent="0.3">
      <c r="A309" s="24">
        <v>45209</v>
      </c>
      <c r="B309" s="43">
        <v>20996949</v>
      </c>
      <c r="C309" s="32">
        <f t="shared" si="13"/>
        <v>24990379.099999998</v>
      </c>
      <c r="D309" s="33">
        <f t="shared" si="14"/>
        <v>45987328.099999994</v>
      </c>
      <c r="E309" s="32">
        <v>98803.1</v>
      </c>
      <c r="F309" s="32">
        <v>142.30000000000001</v>
      </c>
      <c r="G309" s="37">
        <v>0</v>
      </c>
      <c r="H309" s="39"/>
    </row>
    <row r="310" spans="1:8" s="3" customFormat="1" x14ac:dyDescent="0.3">
      <c r="A310" s="24">
        <v>45210</v>
      </c>
      <c r="B310" s="43">
        <v>20996949</v>
      </c>
      <c r="C310" s="32">
        <f t="shared" si="13"/>
        <v>25089039.899999999</v>
      </c>
      <c r="D310" s="33">
        <f t="shared" si="14"/>
        <v>46085988.899999999</v>
      </c>
      <c r="E310" s="32">
        <v>87892</v>
      </c>
      <c r="F310" s="32">
        <v>152.19999999999999</v>
      </c>
      <c r="G310" s="37">
        <v>0</v>
      </c>
      <c r="H310" s="39"/>
    </row>
    <row r="311" spans="1:8" s="3" customFormat="1" x14ac:dyDescent="0.3">
      <c r="A311" s="24">
        <v>45211</v>
      </c>
      <c r="B311" s="43">
        <v>20996949</v>
      </c>
      <c r="C311" s="32">
        <f t="shared" si="13"/>
        <v>25176779.699999999</v>
      </c>
      <c r="D311" s="33">
        <f t="shared" si="14"/>
        <v>46173728.700000003</v>
      </c>
      <c r="E311" s="32">
        <v>29124.9</v>
      </c>
      <c r="F311" s="32">
        <v>97.9</v>
      </c>
      <c r="G311" s="37">
        <v>0</v>
      </c>
      <c r="H311" s="39"/>
    </row>
    <row r="312" spans="1:8" s="3" customFormat="1" x14ac:dyDescent="0.3">
      <c r="A312" s="24">
        <v>45212</v>
      </c>
      <c r="B312" s="43">
        <v>20996949</v>
      </c>
      <c r="C312" s="32">
        <f t="shared" si="13"/>
        <v>25205806.699999999</v>
      </c>
      <c r="D312" s="33">
        <f t="shared" si="14"/>
        <v>46202755.700000003</v>
      </c>
      <c r="E312" s="32">
        <v>0</v>
      </c>
      <c r="F312" s="32">
        <v>43140.800000000003</v>
      </c>
      <c r="G312" s="37">
        <v>0</v>
      </c>
      <c r="H312" s="39"/>
    </row>
    <row r="313" spans="1:8" s="3" customFormat="1" x14ac:dyDescent="0.3">
      <c r="A313" s="24">
        <v>45213</v>
      </c>
      <c r="B313" s="43">
        <v>20996949</v>
      </c>
      <c r="C313" s="32">
        <f t="shared" si="13"/>
        <v>25162665.899999999</v>
      </c>
      <c r="D313" s="33">
        <f t="shared" si="14"/>
        <v>46159614.899999999</v>
      </c>
      <c r="E313" s="32">
        <v>104975.2</v>
      </c>
      <c r="F313" s="32">
        <v>170.5</v>
      </c>
      <c r="G313" s="37">
        <v>0</v>
      </c>
      <c r="H313" s="39"/>
    </row>
    <row r="314" spans="1:8" s="3" customFormat="1" x14ac:dyDescent="0.3">
      <c r="A314" s="24">
        <v>45214</v>
      </c>
      <c r="B314" s="43">
        <v>20996949</v>
      </c>
      <c r="C314" s="32">
        <f t="shared" si="13"/>
        <v>25267470.599999998</v>
      </c>
      <c r="D314" s="33">
        <f t="shared" si="14"/>
        <v>46264419.599999994</v>
      </c>
      <c r="E314" s="32">
        <v>25929.3</v>
      </c>
      <c r="F314" s="32">
        <v>1911.6</v>
      </c>
      <c r="G314" s="37">
        <v>0</v>
      </c>
      <c r="H314" s="39"/>
    </row>
    <row r="315" spans="1:8" s="3" customFormat="1" x14ac:dyDescent="0.3">
      <c r="A315" s="24">
        <v>45215</v>
      </c>
      <c r="B315" s="43">
        <v>20996949</v>
      </c>
      <c r="C315" s="32">
        <f t="shared" si="13"/>
        <v>25291488.299999997</v>
      </c>
      <c r="D315" s="33">
        <f t="shared" si="14"/>
        <v>46288437.299999997</v>
      </c>
      <c r="E315" s="32">
        <v>0</v>
      </c>
      <c r="F315" s="32">
        <v>2.9</v>
      </c>
      <c r="G315" s="37">
        <v>0</v>
      </c>
      <c r="H315" s="39"/>
    </row>
    <row r="316" spans="1:8" s="3" customFormat="1" x14ac:dyDescent="0.3">
      <c r="A316" s="24">
        <v>45216</v>
      </c>
      <c r="B316" s="43">
        <v>20996949</v>
      </c>
      <c r="C316" s="32">
        <f t="shared" si="13"/>
        <v>25291485.399999999</v>
      </c>
      <c r="D316" s="33">
        <f t="shared" si="14"/>
        <v>46288434.399999999</v>
      </c>
      <c r="E316" s="32">
        <v>0</v>
      </c>
      <c r="F316" s="32">
        <v>6</v>
      </c>
      <c r="G316" s="37">
        <v>0</v>
      </c>
      <c r="H316" s="39"/>
    </row>
    <row r="317" spans="1:8" s="3" customFormat="1" x14ac:dyDescent="0.3">
      <c r="A317" s="24">
        <v>45217</v>
      </c>
      <c r="B317" s="43">
        <v>20996949</v>
      </c>
      <c r="C317" s="32">
        <f t="shared" si="13"/>
        <v>25291479.399999999</v>
      </c>
      <c r="D317" s="33">
        <f t="shared" si="14"/>
        <v>46288428.399999999</v>
      </c>
      <c r="E317" s="32">
        <v>0</v>
      </c>
      <c r="F317" s="32">
        <v>6.8</v>
      </c>
      <c r="G317" s="37">
        <v>0</v>
      </c>
      <c r="H317" s="39"/>
    </row>
    <row r="318" spans="1:8" s="3" customFormat="1" x14ac:dyDescent="0.3">
      <c r="A318" s="24">
        <v>45218</v>
      </c>
      <c r="B318" s="43">
        <v>20996949</v>
      </c>
      <c r="C318" s="32">
        <f t="shared" si="13"/>
        <v>25291472.599999998</v>
      </c>
      <c r="D318" s="33">
        <f t="shared" si="14"/>
        <v>46288421.599999994</v>
      </c>
      <c r="E318" s="32">
        <v>0</v>
      </c>
      <c r="F318" s="32">
        <v>8.1999999999999993</v>
      </c>
      <c r="G318" s="37">
        <v>0</v>
      </c>
      <c r="H318" s="39"/>
    </row>
    <row r="319" spans="1:8" s="3" customFormat="1" x14ac:dyDescent="0.3">
      <c r="A319" s="24">
        <v>45219</v>
      </c>
      <c r="B319" s="43">
        <v>20996949</v>
      </c>
      <c r="C319" s="32">
        <f t="shared" si="13"/>
        <v>25291464.399999999</v>
      </c>
      <c r="D319" s="33">
        <f t="shared" si="14"/>
        <v>46288413.399999999</v>
      </c>
      <c r="E319" s="32">
        <v>0</v>
      </c>
      <c r="F319" s="32">
        <v>12.7</v>
      </c>
      <c r="G319" s="37">
        <v>0</v>
      </c>
      <c r="H319" s="39"/>
    </row>
    <row r="320" spans="1:8" s="3" customFormat="1" x14ac:dyDescent="0.3">
      <c r="A320" s="24">
        <v>45220</v>
      </c>
      <c r="B320" s="43">
        <v>20996949</v>
      </c>
      <c r="C320" s="32">
        <f t="shared" si="13"/>
        <v>25291451.699999999</v>
      </c>
      <c r="D320" s="33">
        <f t="shared" si="14"/>
        <v>46288400.700000003</v>
      </c>
      <c r="E320" s="32">
        <v>0</v>
      </c>
      <c r="F320" s="32">
        <v>10.8</v>
      </c>
      <c r="G320" s="37">
        <v>0</v>
      </c>
      <c r="H320" s="39"/>
    </row>
    <row r="321" spans="1:8" s="3" customFormat="1" x14ac:dyDescent="0.3">
      <c r="A321" s="24">
        <v>45221</v>
      </c>
      <c r="B321" s="43">
        <v>20996949</v>
      </c>
      <c r="C321" s="32">
        <f t="shared" si="13"/>
        <v>25291440.899999999</v>
      </c>
      <c r="D321" s="33">
        <f t="shared" si="14"/>
        <v>46288389.899999999</v>
      </c>
      <c r="E321" s="32">
        <v>0</v>
      </c>
      <c r="F321" s="32">
        <v>2.7</v>
      </c>
      <c r="G321" s="37">
        <v>0</v>
      </c>
      <c r="H321" s="39"/>
    </row>
    <row r="322" spans="1:8" s="3" customFormat="1" x14ac:dyDescent="0.3">
      <c r="A322" s="24">
        <v>45222</v>
      </c>
      <c r="B322" s="43">
        <v>20996949</v>
      </c>
      <c r="C322" s="32">
        <f t="shared" si="13"/>
        <v>25291438.199999999</v>
      </c>
      <c r="D322" s="33">
        <f t="shared" si="14"/>
        <v>46288387.200000003</v>
      </c>
      <c r="E322" s="32">
        <v>0</v>
      </c>
      <c r="F322" s="32">
        <v>5</v>
      </c>
      <c r="G322" s="37">
        <v>0</v>
      </c>
      <c r="H322" s="39"/>
    </row>
    <row r="323" spans="1:8" s="3" customFormat="1" x14ac:dyDescent="0.3">
      <c r="A323" s="24">
        <v>45223</v>
      </c>
      <c r="B323" s="43">
        <v>20996949</v>
      </c>
      <c r="C323" s="32">
        <f t="shared" si="13"/>
        <v>25291433.199999999</v>
      </c>
      <c r="D323" s="33">
        <f t="shared" si="14"/>
        <v>46288382.200000003</v>
      </c>
      <c r="E323" s="32">
        <v>0</v>
      </c>
      <c r="F323" s="32">
        <v>6.8</v>
      </c>
      <c r="G323" s="37">
        <v>0</v>
      </c>
      <c r="H323" s="39"/>
    </row>
    <row r="324" spans="1:8" s="3" customFormat="1" x14ac:dyDescent="0.3">
      <c r="A324" s="24">
        <v>45224</v>
      </c>
      <c r="B324" s="43">
        <v>20996949</v>
      </c>
      <c r="C324" s="32">
        <f t="shared" si="13"/>
        <v>25291426.399999999</v>
      </c>
      <c r="D324" s="33">
        <f t="shared" si="14"/>
        <v>46288375.399999999</v>
      </c>
      <c r="E324" s="32">
        <v>0</v>
      </c>
      <c r="F324" s="32">
        <v>7.3</v>
      </c>
      <c r="G324" s="37">
        <v>0</v>
      </c>
      <c r="H324" s="39"/>
    </row>
    <row r="325" spans="1:8" s="3" customFormat="1" x14ac:dyDescent="0.3">
      <c r="A325" s="24">
        <v>45225</v>
      </c>
      <c r="B325" s="43">
        <v>20996949</v>
      </c>
      <c r="C325" s="32">
        <f t="shared" si="13"/>
        <v>25291419.099999998</v>
      </c>
      <c r="D325" s="33">
        <f t="shared" si="14"/>
        <v>46288368.099999994</v>
      </c>
      <c r="E325" s="32">
        <v>37.6</v>
      </c>
      <c r="F325" s="32">
        <v>11.1</v>
      </c>
      <c r="G325" s="37">
        <v>0</v>
      </c>
      <c r="H325" s="39"/>
    </row>
    <row r="326" spans="1:8" s="3" customFormat="1" x14ac:dyDescent="0.3">
      <c r="A326" s="24">
        <v>45226</v>
      </c>
      <c r="B326" s="43">
        <v>20996949</v>
      </c>
      <c r="C326" s="32">
        <f t="shared" si="13"/>
        <v>25291445.599999998</v>
      </c>
      <c r="D326" s="33">
        <f t="shared" si="14"/>
        <v>46288394.599999994</v>
      </c>
      <c r="E326" s="32">
        <v>0</v>
      </c>
      <c r="F326" s="32">
        <v>0.6</v>
      </c>
      <c r="G326" s="37">
        <v>0</v>
      </c>
      <c r="H326" s="39"/>
    </row>
    <row r="327" spans="1:8" s="3" customFormat="1" x14ac:dyDescent="0.3">
      <c r="A327" s="24">
        <v>45227</v>
      </c>
      <c r="B327" s="43">
        <v>20996949</v>
      </c>
      <c r="C327" s="32">
        <f t="shared" si="13"/>
        <v>25291444.999999996</v>
      </c>
      <c r="D327" s="33">
        <f t="shared" si="14"/>
        <v>46288394</v>
      </c>
      <c r="E327" s="32">
        <v>0</v>
      </c>
      <c r="F327" s="32">
        <v>5.4</v>
      </c>
      <c r="G327" s="37">
        <v>0</v>
      </c>
      <c r="H327" s="39"/>
    </row>
    <row r="328" spans="1:8" s="3" customFormat="1" x14ac:dyDescent="0.3">
      <c r="A328" s="24">
        <v>45228</v>
      </c>
      <c r="B328" s="43">
        <v>20996949</v>
      </c>
      <c r="C328" s="32">
        <f t="shared" si="13"/>
        <v>25291439.599999998</v>
      </c>
      <c r="D328" s="33">
        <f t="shared" si="14"/>
        <v>46288388.599999994</v>
      </c>
      <c r="E328" s="32">
        <v>94.1</v>
      </c>
      <c r="F328" s="32">
        <v>125.4</v>
      </c>
      <c r="G328" s="37">
        <v>0</v>
      </c>
      <c r="H328" s="39"/>
    </row>
    <row r="329" spans="1:8" s="3" customFormat="1" x14ac:dyDescent="0.3">
      <c r="A329" s="24">
        <v>45229</v>
      </c>
      <c r="B329" s="43">
        <v>20996949</v>
      </c>
      <c r="C329" s="32">
        <f t="shared" si="13"/>
        <v>25291408.300000001</v>
      </c>
      <c r="D329" s="33">
        <f t="shared" si="14"/>
        <v>46288357.299999997</v>
      </c>
      <c r="E329" s="32">
        <v>0</v>
      </c>
      <c r="F329" s="32">
        <v>80225.100000000006</v>
      </c>
      <c r="G329" s="37">
        <v>7366.1</v>
      </c>
      <c r="H329" s="39" t="s">
        <v>58</v>
      </c>
    </row>
    <row r="330" spans="1:8" s="3" customFormat="1" x14ac:dyDescent="0.3">
      <c r="A330" s="24">
        <v>45230</v>
      </c>
      <c r="B330" s="43">
        <v>20996949</v>
      </c>
      <c r="C330" s="32">
        <f t="shared" si="13"/>
        <v>25203817.099999998</v>
      </c>
      <c r="D330" s="33">
        <f t="shared" si="14"/>
        <v>46200766.099999994</v>
      </c>
      <c r="E330" s="32">
        <v>0</v>
      </c>
      <c r="F330" s="32">
        <v>128800.9</v>
      </c>
      <c r="G330" s="37">
        <v>63.3</v>
      </c>
      <c r="H330" s="39" t="s">
        <v>57</v>
      </c>
    </row>
    <row r="331" spans="1:8" s="3" customFormat="1" x14ac:dyDescent="0.3">
      <c r="A331" s="24">
        <v>45231</v>
      </c>
      <c r="B331" s="43">
        <v>20996949</v>
      </c>
      <c r="C331" s="32">
        <f t="shared" si="13"/>
        <v>25074952.899999999</v>
      </c>
      <c r="D331" s="33">
        <f t="shared" si="14"/>
        <v>46071901.899999999</v>
      </c>
      <c r="E331" s="32">
        <v>17480.099999999999</v>
      </c>
      <c r="F331" s="32">
        <v>6241</v>
      </c>
      <c r="H331" s="39"/>
    </row>
    <row r="332" spans="1:8" s="3" customFormat="1" x14ac:dyDescent="0.3">
      <c r="A332" s="24">
        <v>45232</v>
      </c>
      <c r="B332" s="43">
        <v>20996949</v>
      </c>
      <c r="C332" s="32">
        <f t="shared" ref="C332:C361" si="15">C331+E331-F331-G331</f>
        <v>25086192</v>
      </c>
      <c r="D332" s="33">
        <f t="shared" ref="D332:D361" si="16">B332+C332</f>
        <v>46083141</v>
      </c>
      <c r="E332" s="32">
        <v>54067.199999999997</v>
      </c>
      <c r="F332" s="32">
        <v>10668</v>
      </c>
      <c r="G332" s="37">
        <v>0</v>
      </c>
      <c r="H332" s="39"/>
    </row>
    <row r="333" spans="1:8" s="3" customFormat="1" x14ac:dyDescent="0.3">
      <c r="A333" s="24">
        <v>45233</v>
      </c>
      <c r="B333" s="43">
        <v>20996949</v>
      </c>
      <c r="C333" s="32">
        <f t="shared" si="15"/>
        <v>25129591.199999999</v>
      </c>
      <c r="D333" s="33">
        <f t="shared" si="16"/>
        <v>46126540.200000003</v>
      </c>
      <c r="E333" s="32">
        <v>120908.7</v>
      </c>
      <c r="F333" s="32">
        <v>5950.4</v>
      </c>
      <c r="G333" s="37">
        <v>0</v>
      </c>
      <c r="H333" s="39"/>
    </row>
    <row r="334" spans="1:8" s="3" customFormat="1" x14ac:dyDescent="0.3">
      <c r="A334" s="24">
        <v>45234</v>
      </c>
      <c r="B334" s="43">
        <v>20996949</v>
      </c>
      <c r="C334" s="32">
        <f t="shared" si="15"/>
        <v>25244549.5</v>
      </c>
      <c r="D334" s="33">
        <f t="shared" si="16"/>
        <v>46241498.5</v>
      </c>
      <c r="E334" s="32">
        <v>119320</v>
      </c>
      <c r="F334" s="32">
        <v>55.9</v>
      </c>
      <c r="G334" s="37">
        <v>0</v>
      </c>
      <c r="H334" s="39"/>
    </row>
    <row r="335" spans="1:8" s="3" customFormat="1" x14ac:dyDescent="0.3">
      <c r="A335" s="24">
        <v>45235</v>
      </c>
      <c r="B335" s="43">
        <v>20996949</v>
      </c>
      <c r="C335" s="32">
        <f t="shared" si="15"/>
        <v>25363813.600000001</v>
      </c>
      <c r="D335" s="33">
        <f t="shared" si="16"/>
        <v>46360762.600000001</v>
      </c>
      <c r="E335" s="32">
        <v>84106.6</v>
      </c>
      <c r="F335" s="32">
        <v>117.2</v>
      </c>
      <c r="G335" s="37">
        <v>0</v>
      </c>
      <c r="H335" s="39"/>
    </row>
    <row r="336" spans="1:8" s="3" customFormat="1" x14ac:dyDescent="0.3">
      <c r="A336" s="24">
        <v>45236</v>
      </c>
      <c r="B336" s="43">
        <v>20996949</v>
      </c>
      <c r="C336" s="32">
        <f t="shared" si="15"/>
        <v>25447803.000000004</v>
      </c>
      <c r="D336" s="33">
        <f t="shared" si="16"/>
        <v>46444752</v>
      </c>
      <c r="E336" s="32">
        <v>10914.1</v>
      </c>
      <c r="F336" s="32">
        <v>221.1</v>
      </c>
      <c r="G336" s="37">
        <v>0</v>
      </c>
      <c r="H336" s="39"/>
    </row>
    <row r="337" spans="1:8" s="3" customFormat="1" x14ac:dyDescent="0.3">
      <c r="A337" s="24">
        <v>45237</v>
      </c>
      <c r="B337" s="43">
        <v>20996949</v>
      </c>
      <c r="C337" s="32">
        <f t="shared" si="15"/>
        <v>25458496.000000004</v>
      </c>
      <c r="D337" s="33">
        <f t="shared" si="16"/>
        <v>46455445</v>
      </c>
      <c r="E337" s="32">
        <v>100268.5</v>
      </c>
      <c r="F337" s="32">
        <v>199.9</v>
      </c>
      <c r="G337" s="37">
        <v>0</v>
      </c>
      <c r="H337" s="39"/>
    </row>
    <row r="338" spans="1:8" s="3" customFormat="1" x14ac:dyDescent="0.3">
      <c r="A338" s="24">
        <v>45238</v>
      </c>
      <c r="B338" s="43">
        <v>20996949</v>
      </c>
      <c r="C338" s="32">
        <f t="shared" si="15"/>
        <v>25558564.600000005</v>
      </c>
      <c r="D338" s="33">
        <f t="shared" si="16"/>
        <v>46555513.600000009</v>
      </c>
      <c r="E338" s="32">
        <v>35101.1</v>
      </c>
      <c r="F338" s="32">
        <v>200.7</v>
      </c>
      <c r="G338" s="37">
        <v>0</v>
      </c>
      <c r="H338" s="39"/>
    </row>
    <row r="339" spans="1:8" s="3" customFormat="1" x14ac:dyDescent="0.3">
      <c r="A339" s="24">
        <v>45239</v>
      </c>
      <c r="B339" s="43">
        <v>20996949</v>
      </c>
      <c r="C339" s="32">
        <f t="shared" si="15"/>
        <v>25593465.000000007</v>
      </c>
      <c r="D339" s="33">
        <f t="shared" si="16"/>
        <v>46590414.000000007</v>
      </c>
      <c r="E339" s="32">
        <v>0</v>
      </c>
      <c r="F339" s="32">
        <v>190</v>
      </c>
      <c r="G339" s="37">
        <v>0</v>
      </c>
      <c r="H339" s="39"/>
    </row>
    <row r="340" spans="1:8" s="3" customFormat="1" x14ac:dyDescent="0.3">
      <c r="A340" s="24">
        <v>45240</v>
      </c>
      <c r="B340" s="43">
        <v>20996949</v>
      </c>
      <c r="C340" s="32">
        <f t="shared" si="15"/>
        <v>25593275.000000007</v>
      </c>
      <c r="D340" s="33">
        <f t="shared" si="16"/>
        <v>46590224.000000007</v>
      </c>
      <c r="E340" s="32">
        <v>21378.1</v>
      </c>
      <c r="F340" s="32">
        <v>106.2</v>
      </c>
      <c r="G340" s="37">
        <v>0</v>
      </c>
      <c r="H340" s="39"/>
    </row>
    <row r="341" spans="1:8" s="3" customFormat="1" x14ac:dyDescent="0.3">
      <c r="A341" s="24">
        <v>45241</v>
      </c>
      <c r="B341" s="43">
        <v>20996949</v>
      </c>
      <c r="C341" s="32">
        <f t="shared" si="15"/>
        <v>25614546.90000001</v>
      </c>
      <c r="D341" s="33">
        <f t="shared" si="16"/>
        <v>46611495.900000006</v>
      </c>
      <c r="E341" s="32">
        <v>78245.3</v>
      </c>
      <c r="F341" s="32">
        <v>110.7</v>
      </c>
      <c r="G341" s="37">
        <v>0</v>
      </c>
      <c r="H341" s="39"/>
    </row>
    <row r="342" spans="1:8" s="3" customFormat="1" x14ac:dyDescent="0.3">
      <c r="A342" s="24">
        <v>45242</v>
      </c>
      <c r="B342" s="43">
        <v>20996949</v>
      </c>
      <c r="C342" s="32">
        <f t="shared" si="15"/>
        <v>25692681.500000011</v>
      </c>
      <c r="D342" s="33">
        <f t="shared" si="16"/>
        <v>46689630.500000015</v>
      </c>
      <c r="E342" s="32">
        <v>105125</v>
      </c>
      <c r="F342" s="32">
        <v>103</v>
      </c>
      <c r="G342" s="37">
        <v>0</v>
      </c>
      <c r="H342" s="39"/>
    </row>
    <row r="343" spans="1:8" s="3" customFormat="1" x14ac:dyDescent="0.3">
      <c r="A343" s="24">
        <v>45243</v>
      </c>
      <c r="B343" s="43">
        <v>20996949</v>
      </c>
      <c r="C343" s="32">
        <f t="shared" si="15"/>
        <v>25797703.500000011</v>
      </c>
      <c r="D343" s="33">
        <f t="shared" si="16"/>
        <v>46794652.500000015</v>
      </c>
      <c r="E343" s="32">
        <v>63262.3</v>
      </c>
      <c r="F343" s="32">
        <v>48.6</v>
      </c>
      <c r="G343" s="37">
        <v>0</v>
      </c>
      <c r="H343" s="39"/>
    </row>
    <row r="344" spans="1:8" s="3" customFormat="1" x14ac:dyDescent="0.3">
      <c r="A344" s="24">
        <v>45244</v>
      </c>
      <c r="B344" s="43">
        <v>20996949</v>
      </c>
      <c r="C344" s="32">
        <f t="shared" si="15"/>
        <v>25860917.20000001</v>
      </c>
      <c r="D344" s="33">
        <f t="shared" si="16"/>
        <v>46857866.20000001</v>
      </c>
      <c r="E344" s="32">
        <v>34885.9</v>
      </c>
      <c r="F344" s="32">
        <v>142.80000000000001</v>
      </c>
      <c r="G344" s="37">
        <v>0</v>
      </c>
      <c r="H344" s="39"/>
    </row>
    <row r="345" spans="1:8" s="3" customFormat="1" x14ac:dyDescent="0.3">
      <c r="A345" s="24">
        <v>45245</v>
      </c>
      <c r="B345" s="43">
        <v>20996949</v>
      </c>
      <c r="C345" s="32">
        <f t="shared" si="15"/>
        <v>25895660.300000008</v>
      </c>
      <c r="D345" s="33">
        <f t="shared" si="16"/>
        <v>46892609.300000012</v>
      </c>
      <c r="E345" s="32">
        <v>39333.4</v>
      </c>
      <c r="F345" s="32">
        <v>43505.9</v>
      </c>
      <c r="G345" s="37">
        <v>0</v>
      </c>
      <c r="H345" s="39"/>
    </row>
    <row r="346" spans="1:8" s="3" customFormat="1" x14ac:dyDescent="0.3">
      <c r="A346" s="24">
        <v>45246</v>
      </c>
      <c r="B346" s="43">
        <v>20996949</v>
      </c>
      <c r="C346" s="32">
        <f t="shared" si="15"/>
        <v>25891487.800000008</v>
      </c>
      <c r="D346" s="33">
        <f t="shared" si="16"/>
        <v>46888436.800000012</v>
      </c>
      <c r="E346" s="32">
        <v>84481.9</v>
      </c>
      <c r="F346" s="32">
        <v>248.9</v>
      </c>
      <c r="G346" s="37">
        <v>0</v>
      </c>
      <c r="H346" s="39"/>
    </row>
    <row r="347" spans="1:8" s="3" customFormat="1" x14ac:dyDescent="0.3">
      <c r="A347" s="24">
        <v>45247</v>
      </c>
      <c r="B347" s="43">
        <v>20996949</v>
      </c>
      <c r="C347" s="32">
        <f t="shared" si="15"/>
        <v>25975720.800000008</v>
      </c>
      <c r="D347" s="33">
        <f t="shared" si="16"/>
        <v>46972669.800000012</v>
      </c>
      <c r="E347" s="32">
        <v>58006.6</v>
      </c>
      <c r="F347" s="32">
        <v>738</v>
      </c>
      <c r="G347" s="37">
        <v>0</v>
      </c>
      <c r="H347" s="39"/>
    </row>
    <row r="348" spans="1:8" s="3" customFormat="1" x14ac:dyDescent="0.3">
      <c r="A348" s="24">
        <v>45248</v>
      </c>
      <c r="B348" s="43">
        <v>20996949</v>
      </c>
      <c r="C348" s="32">
        <f t="shared" si="15"/>
        <v>26032989.40000001</v>
      </c>
      <c r="D348" s="33">
        <f t="shared" si="16"/>
        <v>47029938.400000006</v>
      </c>
      <c r="E348" s="32">
        <v>53940.3</v>
      </c>
      <c r="F348" s="32">
        <v>37.5</v>
      </c>
      <c r="G348" s="37">
        <v>0</v>
      </c>
      <c r="H348" s="39"/>
    </row>
    <row r="349" spans="1:8" s="3" customFormat="1" x14ac:dyDescent="0.3">
      <c r="A349" s="24">
        <v>45249</v>
      </c>
      <c r="B349" s="43">
        <v>20996949</v>
      </c>
      <c r="C349" s="32">
        <f t="shared" si="15"/>
        <v>26086892.20000001</v>
      </c>
      <c r="D349" s="33">
        <f t="shared" si="16"/>
        <v>47083841.20000001</v>
      </c>
      <c r="E349" s="32">
        <v>79134.7</v>
      </c>
      <c r="F349" s="32">
        <v>44.1</v>
      </c>
      <c r="G349" s="37">
        <v>0</v>
      </c>
      <c r="H349" s="39"/>
    </row>
    <row r="350" spans="1:8" s="3" customFormat="1" x14ac:dyDescent="0.3">
      <c r="A350" s="24">
        <v>45250</v>
      </c>
      <c r="B350" s="43">
        <v>20996949</v>
      </c>
      <c r="C350" s="32">
        <f t="shared" si="15"/>
        <v>26165982.800000008</v>
      </c>
      <c r="D350" s="33">
        <f t="shared" si="16"/>
        <v>47162931.800000012</v>
      </c>
      <c r="E350" s="32">
        <v>51283</v>
      </c>
      <c r="F350" s="32">
        <v>189.8</v>
      </c>
      <c r="G350" s="37">
        <v>0</v>
      </c>
      <c r="H350" s="39"/>
    </row>
    <row r="351" spans="1:8" s="3" customFormat="1" x14ac:dyDescent="0.3">
      <c r="A351" s="24">
        <v>45251</v>
      </c>
      <c r="B351" s="43">
        <v>20996949</v>
      </c>
      <c r="C351" s="32">
        <f t="shared" si="15"/>
        <v>26217076.000000007</v>
      </c>
      <c r="D351" s="33">
        <f t="shared" si="16"/>
        <v>47214025.000000007</v>
      </c>
      <c r="E351" s="32">
        <v>24000.9</v>
      </c>
      <c r="F351" s="32">
        <v>12889.4</v>
      </c>
      <c r="G351" s="37">
        <v>0</v>
      </c>
      <c r="H351" s="39"/>
    </row>
    <row r="352" spans="1:8" s="3" customFormat="1" x14ac:dyDescent="0.3">
      <c r="A352" s="24">
        <v>45252</v>
      </c>
      <c r="B352" s="43">
        <v>20996949</v>
      </c>
      <c r="C352" s="32">
        <f t="shared" si="15"/>
        <v>26228187.500000007</v>
      </c>
      <c r="D352" s="33">
        <f t="shared" si="16"/>
        <v>47225136.500000007</v>
      </c>
      <c r="E352" s="32">
        <v>0</v>
      </c>
      <c r="F352" s="32">
        <v>142966.29999999999</v>
      </c>
      <c r="G352" s="37">
        <v>0</v>
      </c>
      <c r="H352" s="39"/>
    </row>
    <row r="353" spans="1:8" s="3" customFormat="1" x14ac:dyDescent="0.3">
      <c r="A353" s="24">
        <v>45253</v>
      </c>
      <c r="B353" s="43">
        <v>20996949</v>
      </c>
      <c r="C353" s="32">
        <f t="shared" si="15"/>
        <v>26085221.200000007</v>
      </c>
      <c r="D353" s="33">
        <f t="shared" si="16"/>
        <v>47082170.200000003</v>
      </c>
      <c r="E353" s="32">
        <v>75633.399999999994</v>
      </c>
      <c r="F353" s="32">
        <v>64.2</v>
      </c>
      <c r="G353" s="37">
        <v>0</v>
      </c>
      <c r="H353" s="39"/>
    </row>
    <row r="354" spans="1:8" s="3" customFormat="1" x14ac:dyDescent="0.3">
      <c r="A354" s="24">
        <v>45254</v>
      </c>
      <c r="B354" s="43">
        <v>20996949</v>
      </c>
      <c r="C354" s="32">
        <f t="shared" si="15"/>
        <v>26160790.400000006</v>
      </c>
      <c r="D354" s="33">
        <f t="shared" si="16"/>
        <v>47157739.400000006</v>
      </c>
      <c r="E354" s="32">
        <v>78893.600000000006</v>
      </c>
      <c r="F354" s="32">
        <v>57.8</v>
      </c>
      <c r="G354" s="37">
        <v>0</v>
      </c>
      <c r="H354" s="39"/>
    </row>
    <row r="355" spans="1:8" s="3" customFormat="1" x14ac:dyDescent="0.3">
      <c r="A355" s="24">
        <v>45255</v>
      </c>
      <c r="B355" s="43">
        <v>20996949</v>
      </c>
      <c r="C355" s="32">
        <f t="shared" si="15"/>
        <v>26239626.200000007</v>
      </c>
      <c r="D355" s="33">
        <f t="shared" si="16"/>
        <v>47236575.200000003</v>
      </c>
      <c r="E355" s="32">
        <v>5084.1000000000004</v>
      </c>
      <c r="F355" s="32">
        <v>87763.6</v>
      </c>
      <c r="G355" s="37">
        <v>0</v>
      </c>
      <c r="H355" s="39"/>
    </row>
    <row r="356" spans="1:8" s="3" customFormat="1" x14ac:dyDescent="0.3">
      <c r="A356" s="24">
        <v>45256</v>
      </c>
      <c r="B356" s="43">
        <v>20996949</v>
      </c>
      <c r="C356" s="32">
        <f t="shared" si="15"/>
        <v>26156946.700000007</v>
      </c>
      <c r="D356" s="33">
        <f t="shared" si="16"/>
        <v>47153895.700000003</v>
      </c>
      <c r="E356" s="32">
        <v>0</v>
      </c>
      <c r="F356" s="32">
        <v>257101.7</v>
      </c>
      <c r="G356" s="37">
        <v>0</v>
      </c>
      <c r="H356" s="39"/>
    </row>
    <row r="357" spans="1:8" s="3" customFormat="1" x14ac:dyDescent="0.3">
      <c r="A357" s="24">
        <v>45257</v>
      </c>
      <c r="B357" s="43">
        <v>20996949</v>
      </c>
      <c r="C357" s="32">
        <f t="shared" si="15"/>
        <v>25899845.000000007</v>
      </c>
      <c r="D357" s="33">
        <f t="shared" si="16"/>
        <v>46896794.000000007</v>
      </c>
      <c r="E357" s="32">
        <v>0</v>
      </c>
      <c r="F357" s="32">
        <v>293469.2</v>
      </c>
      <c r="G357" s="37">
        <v>0</v>
      </c>
      <c r="H357" s="39"/>
    </row>
    <row r="358" spans="1:8" s="3" customFormat="1" x14ac:dyDescent="0.3">
      <c r="A358" s="24">
        <v>45258</v>
      </c>
      <c r="B358" s="43">
        <v>20996949</v>
      </c>
      <c r="C358" s="32">
        <f t="shared" si="15"/>
        <v>25606375.800000008</v>
      </c>
      <c r="D358" s="33">
        <f t="shared" si="16"/>
        <v>46603324.800000012</v>
      </c>
      <c r="E358" s="32">
        <v>0</v>
      </c>
      <c r="F358" s="32">
        <v>157921.1</v>
      </c>
      <c r="G358" s="37">
        <v>0</v>
      </c>
      <c r="H358" s="39"/>
    </row>
    <row r="359" spans="1:8" s="3" customFormat="1" x14ac:dyDescent="0.3">
      <c r="A359" s="24">
        <v>45259</v>
      </c>
      <c r="B359" s="43">
        <v>20996949</v>
      </c>
      <c r="C359" s="32">
        <f t="shared" si="15"/>
        <v>25448454.700000007</v>
      </c>
      <c r="D359" s="33">
        <f t="shared" si="16"/>
        <v>46445403.700000003</v>
      </c>
      <c r="E359" s="32">
        <v>0</v>
      </c>
      <c r="F359" s="32">
        <v>172975.6</v>
      </c>
      <c r="G359" s="37">
        <v>2167.1999999999998</v>
      </c>
      <c r="H359" s="39" t="s">
        <v>58</v>
      </c>
    </row>
    <row r="360" spans="1:8" s="3" customFormat="1" x14ac:dyDescent="0.3">
      <c r="A360" s="24">
        <v>45260</v>
      </c>
      <c r="B360" s="43">
        <v>20996949</v>
      </c>
      <c r="C360" s="32">
        <f t="shared" si="15"/>
        <v>25273311.900000006</v>
      </c>
      <c r="D360" s="33">
        <f t="shared" si="16"/>
        <v>46270260.900000006</v>
      </c>
      <c r="E360" s="32">
        <v>0</v>
      </c>
      <c r="F360" s="32">
        <v>41179.1</v>
      </c>
      <c r="G360" s="37">
        <v>73.5</v>
      </c>
      <c r="H360" s="39" t="s">
        <v>57</v>
      </c>
    </row>
    <row r="361" spans="1:8" s="3" customFormat="1" x14ac:dyDescent="0.3">
      <c r="A361" s="24">
        <v>45261</v>
      </c>
      <c r="B361" s="43">
        <v>20996949</v>
      </c>
      <c r="C361" s="32">
        <f t="shared" si="15"/>
        <v>25232059.300000004</v>
      </c>
      <c r="D361" s="33">
        <f t="shared" si="16"/>
        <v>46229008.300000004</v>
      </c>
      <c r="E361" s="32">
        <v>0</v>
      </c>
      <c r="F361" s="32">
        <v>61072.2</v>
      </c>
      <c r="G361" s="37">
        <v>0</v>
      </c>
      <c r="H361" s="39"/>
    </row>
    <row r="362" spans="1:8" s="3" customFormat="1" x14ac:dyDescent="0.3">
      <c r="A362" s="24">
        <v>45262</v>
      </c>
      <c r="B362" s="43">
        <v>20996949</v>
      </c>
      <c r="C362" s="32">
        <f t="shared" ref="C362:C392" si="17">C361+E361-F361-G361</f>
        <v>25170987.100000005</v>
      </c>
      <c r="D362" s="33">
        <f t="shared" ref="D362:D392" si="18">B362+C362</f>
        <v>46167936.100000009</v>
      </c>
      <c r="E362" s="32">
        <v>17011.400000000001</v>
      </c>
      <c r="F362" s="32">
        <v>157.80000000000001</v>
      </c>
      <c r="G362" s="37">
        <v>0</v>
      </c>
      <c r="H362" s="39"/>
    </row>
    <row r="363" spans="1:8" s="3" customFormat="1" x14ac:dyDescent="0.3">
      <c r="A363" s="24">
        <v>45263</v>
      </c>
      <c r="B363" s="43">
        <v>20996949</v>
      </c>
      <c r="C363" s="32">
        <f t="shared" si="17"/>
        <v>25187840.700000003</v>
      </c>
      <c r="D363" s="33">
        <f t="shared" si="18"/>
        <v>46184789.700000003</v>
      </c>
      <c r="E363" s="32">
        <v>74332.2</v>
      </c>
      <c r="F363" s="32">
        <v>159.6</v>
      </c>
      <c r="G363" s="37">
        <v>0</v>
      </c>
      <c r="H363" s="39"/>
    </row>
    <row r="364" spans="1:8" s="3" customFormat="1" x14ac:dyDescent="0.3">
      <c r="A364" s="24">
        <v>45264</v>
      </c>
      <c r="B364" s="43">
        <v>20996949</v>
      </c>
      <c r="C364" s="32">
        <f t="shared" si="17"/>
        <v>25262013.300000001</v>
      </c>
      <c r="D364" s="33">
        <f t="shared" si="18"/>
        <v>46258962.299999997</v>
      </c>
      <c r="E364" s="32">
        <v>0</v>
      </c>
      <c r="F364" s="32">
        <v>49313.7</v>
      </c>
      <c r="G364" s="37">
        <v>0</v>
      </c>
      <c r="H364" s="39"/>
    </row>
    <row r="365" spans="1:8" s="3" customFormat="1" x14ac:dyDescent="0.3">
      <c r="A365" s="24">
        <v>45265</v>
      </c>
      <c r="B365" s="43">
        <v>20996949</v>
      </c>
      <c r="C365" s="32">
        <f t="shared" si="17"/>
        <v>25212699.600000001</v>
      </c>
      <c r="D365" s="33">
        <f t="shared" si="18"/>
        <v>46209648.600000001</v>
      </c>
      <c r="E365" s="32">
        <v>52392.5</v>
      </c>
      <c r="F365" s="32">
        <v>312.60000000000002</v>
      </c>
      <c r="G365" s="37">
        <v>0</v>
      </c>
      <c r="H365" s="39"/>
    </row>
    <row r="366" spans="1:8" s="3" customFormat="1" x14ac:dyDescent="0.3">
      <c r="A366" s="24">
        <v>45266</v>
      </c>
      <c r="B366" s="43">
        <v>20996949</v>
      </c>
      <c r="C366" s="32">
        <f t="shared" si="17"/>
        <v>25264779.5</v>
      </c>
      <c r="D366" s="33">
        <f t="shared" si="18"/>
        <v>46261728.5</v>
      </c>
      <c r="E366" s="32">
        <v>44047.1</v>
      </c>
      <c r="F366" s="32">
        <v>179.3</v>
      </c>
      <c r="G366" s="37">
        <v>0</v>
      </c>
      <c r="H366" s="39"/>
    </row>
    <row r="367" spans="1:8" s="3" customFormat="1" x14ac:dyDescent="0.3">
      <c r="A367" s="24">
        <v>45267</v>
      </c>
      <c r="B367" s="43">
        <v>20996949</v>
      </c>
      <c r="C367" s="32">
        <f t="shared" si="17"/>
        <v>25308647.300000001</v>
      </c>
      <c r="D367" s="33">
        <f t="shared" si="18"/>
        <v>46305596.299999997</v>
      </c>
      <c r="E367" s="32">
        <v>80920</v>
      </c>
      <c r="F367" s="32">
        <v>189.4</v>
      </c>
      <c r="G367" s="37">
        <v>0</v>
      </c>
      <c r="H367" s="39"/>
    </row>
    <row r="368" spans="1:8" s="3" customFormat="1" x14ac:dyDescent="0.3">
      <c r="A368" s="24">
        <v>45268</v>
      </c>
      <c r="B368" s="43">
        <v>20996949</v>
      </c>
      <c r="C368" s="32">
        <f t="shared" si="17"/>
        <v>25389377.900000002</v>
      </c>
      <c r="D368" s="33">
        <f t="shared" si="18"/>
        <v>46386326.900000006</v>
      </c>
      <c r="E368" s="32">
        <v>88509.1</v>
      </c>
      <c r="F368" s="32">
        <v>377.5</v>
      </c>
      <c r="G368" s="37">
        <v>0</v>
      </c>
      <c r="H368" s="39"/>
    </row>
    <row r="369" spans="1:8" s="3" customFormat="1" x14ac:dyDescent="0.3">
      <c r="A369" s="24">
        <v>45269</v>
      </c>
      <c r="B369" s="43">
        <v>20996949</v>
      </c>
      <c r="C369" s="32">
        <f t="shared" si="17"/>
        <v>25477509.500000004</v>
      </c>
      <c r="D369" s="33">
        <f t="shared" si="18"/>
        <v>46474458.5</v>
      </c>
      <c r="E369" s="32">
        <v>6976</v>
      </c>
      <c r="F369" s="32">
        <v>66525.7</v>
      </c>
      <c r="G369" s="37">
        <v>0</v>
      </c>
      <c r="H369" s="39"/>
    </row>
    <row r="370" spans="1:8" s="3" customFormat="1" x14ac:dyDescent="0.3">
      <c r="A370" s="24">
        <v>45270</v>
      </c>
      <c r="B370" s="43">
        <v>20996949</v>
      </c>
      <c r="C370" s="32">
        <f t="shared" si="17"/>
        <v>25417959.800000004</v>
      </c>
      <c r="D370" s="33">
        <f t="shared" si="18"/>
        <v>46414908.800000004</v>
      </c>
      <c r="E370" s="32">
        <v>0</v>
      </c>
      <c r="F370" s="32">
        <v>51352.9</v>
      </c>
      <c r="G370" s="37">
        <v>0</v>
      </c>
      <c r="H370" s="39"/>
    </row>
    <row r="371" spans="1:8" s="3" customFormat="1" x14ac:dyDescent="0.3">
      <c r="A371" s="24">
        <v>45271</v>
      </c>
      <c r="B371" s="43">
        <v>20996949</v>
      </c>
      <c r="C371" s="32">
        <f t="shared" si="17"/>
        <v>25366606.900000006</v>
      </c>
      <c r="D371" s="33">
        <f t="shared" si="18"/>
        <v>46363555.900000006</v>
      </c>
      <c r="E371" s="32">
        <v>0</v>
      </c>
      <c r="F371" s="32">
        <v>210457.1</v>
      </c>
      <c r="G371" s="37">
        <v>0</v>
      </c>
      <c r="H371" s="39"/>
    </row>
    <row r="372" spans="1:8" s="3" customFormat="1" x14ac:dyDescent="0.3">
      <c r="A372" s="24">
        <v>45272</v>
      </c>
      <c r="B372" s="43">
        <v>20996949</v>
      </c>
      <c r="C372" s="32">
        <f t="shared" si="17"/>
        <v>25156149.800000004</v>
      </c>
      <c r="D372" s="33">
        <f t="shared" si="18"/>
        <v>46153098.800000004</v>
      </c>
      <c r="E372" s="32">
        <v>0</v>
      </c>
      <c r="F372" s="32">
        <v>173767.5</v>
      </c>
      <c r="G372" s="37">
        <v>0</v>
      </c>
      <c r="H372" s="39"/>
    </row>
    <row r="373" spans="1:8" s="3" customFormat="1" x14ac:dyDescent="0.3">
      <c r="A373" s="24">
        <v>45273</v>
      </c>
      <c r="B373" s="43">
        <v>20996949</v>
      </c>
      <c r="C373" s="32">
        <f t="shared" si="17"/>
        <v>24982382.300000004</v>
      </c>
      <c r="D373" s="33">
        <f t="shared" si="18"/>
        <v>45979331.300000004</v>
      </c>
      <c r="E373" s="32">
        <v>0</v>
      </c>
      <c r="F373" s="32">
        <v>139966.6</v>
      </c>
      <c r="G373" s="37">
        <v>0</v>
      </c>
      <c r="H373" s="39"/>
    </row>
    <row r="374" spans="1:8" s="3" customFormat="1" x14ac:dyDescent="0.3">
      <c r="A374" s="24">
        <v>45274</v>
      </c>
      <c r="B374" s="43">
        <v>20996949</v>
      </c>
      <c r="C374" s="32">
        <f t="shared" si="17"/>
        <v>24842415.700000003</v>
      </c>
      <c r="D374" s="33">
        <f t="shared" si="18"/>
        <v>45839364.700000003</v>
      </c>
      <c r="E374" s="32">
        <v>0</v>
      </c>
      <c r="F374" s="32">
        <v>108761.7</v>
      </c>
      <c r="G374" s="37">
        <v>0</v>
      </c>
      <c r="H374" s="39"/>
    </row>
    <row r="375" spans="1:8" s="3" customFormat="1" x14ac:dyDescent="0.3">
      <c r="A375" s="24">
        <v>45275</v>
      </c>
      <c r="B375" s="43">
        <v>20996949</v>
      </c>
      <c r="C375" s="32">
        <f t="shared" si="17"/>
        <v>24733654.000000004</v>
      </c>
      <c r="D375" s="33">
        <f t="shared" si="18"/>
        <v>45730603</v>
      </c>
      <c r="E375" s="32">
        <v>0</v>
      </c>
      <c r="F375" s="32">
        <v>7969.1</v>
      </c>
      <c r="G375" s="37">
        <v>0</v>
      </c>
      <c r="H375" s="39"/>
    </row>
    <row r="376" spans="1:8" s="3" customFormat="1" x14ac:dyDescent="0.3">
      <c r="A376" s="24">
        <v>45276</v>
      </c>
      <c r="B376" s="43">
        <v>20996949</v>
      </c>
      <c r="C376" s="32">
        <f t="shared" si="17"/>
        <v>24725684.900000002</v>
      </c>
      <c r="D376" s="33">
        <f t="shared" si="18"/>
        <v>45722633.900000006</v>
      </c>
      <c r="E376" s="32">
        <v>97727.7</v>
      </c>
      <c r="F376" s="32">
        <v>4551.7</v>
      </c>
      <c r="G376" s="37">
        <v>0</v>
      </c>
      <c r="H376" s="39"/>
    </row>
    <row r="377" spans="1:8" s="3" customFormat="1" x14ac:dyDescent="0.3">
      <c r="A377" s="24">
        <v>45277</v>
      </c>
      <c r="B377" s="43">
        <v>20996949</v>
      </c>
      <c r="C377" s="32">
        <f t="shared" si="17"/>
        <v>24818860.900000002</v>
      </c>
      <c r="D377" s="33">
        <f t="shared" si="18"/>
        <v>45815809.900000006</v>
      </c>
      <c r="E377" s="32">
        <v>119048.9</v>
      </c>
      <c r="F377" s="32">
        <v>3997.5</v>
      </c>
      <c r="G377" s="37">
        <v>0</v>
      </c>
      <c r="H377" s="39"/>
    </row>
    <row r="378" spans="1:8" s="3" customFormat="1" x14ac:dyDescent="0.3">
      <c r="A378" s="24">
        <v>45278</v>
      </c>
      <c r="B378" s="43">
        <v>20996949</v>
      </c>
      <c r="C378" s="32">
        <f t="shared" si="17"/>
        <v>24933912.300000001</v>
      </c>
      <c r="D378" s="33">
        <f t="shared" si="18"/>
        <v>45930861.299999997</v>
      </c>
      <c r="E378" s="32">
        <v>46870.2</v>
      </c>
      <c r="F378" s="32">
        <v>2993.2</v>
      </c>
      <c r="G378" s="37">
        <v>0</v>
      </c>
      <c r="H378" s="39"/>
    </row>
    <row r="379" spans="1:8" s="3" customFormat="1" x14ac:dyDescent="0.3">
      <c r="A379" s="24">
        <v>45279</v>
      </c>
      <c r="B379" s="43">
        <v>20996949</v>
      </c>
      <c r="C379" s="32">
        <f t="shared" si="17"/>
        <v>24977789.300000001</v>
      </c>
      <c r="D379" s="33">
        <f t="shared" si="18"/>
        <v>45974738.299999997</v>
      </c>
      <c r="E379" s="32">
        <v>44091.6</v>
      </c>
      <c r="F379" s="32">
        <v>276.5</v>
      </c>
      <c r="G379" s="37">
        <v>0</v>
      </c>
      <c r="H379" s="39"/>
    </row>
    <row r="380" spans="1:8" s="3" customFormat="1" x14ac:dyDescent="0.3">
      <c r="A380" s="24">
        <v>45280</v>
      </c>
      <c r="B380" s="43">
        <v>20996949</v>
      </c>
      <c r="C380" s="32">
        <f t="shared" si="17"/>
        <v>25021604.400000002</v>
      </c>
      <c r="D380" s="33">
        <f t="shared" si="18"/>
        <v>46018553.400000006</v>
      </c>
      <c r="E380" s="32">
        <v>110593.1</v>
      </c>
      <c r="F380" s="32">
        <v>87.4</v>
      </c>
      <c r="G380" s="37">
        <v>0</v>
      </c>
      <c r="H380" s="39"/>
    </row>
    <row r="381" spans="1:8" s="3" customFormat="1" x14ac:dyDescent="0.3">
      <c r="A381" s="24">
        <v>45281</v>
      </c>
      <c r="B381" s="43">
        <v>20996949</v>
      </c>
      <c r="C381" s="32">
        <f t="shared" si="17"/>
        <v>25132110.100000005</v>
      </c>
      <c r="D381" s="33">
        <f t="shared" si="18"/>
        <v>46129059.100000009</v>
      </c>
      <c r="E381" s="32">
        <v>124155.2</v>
      </c>
      <c r="F381" s="32">
        <v>129.1</v>
      </c>
      <c r="G381" s="37">
        <v>0</v>
      </c>
      <c r="H381" s="39"/>
    </row>
    <row r="382" spans="1:8" s="3" customFormat="1" x14ac:dyDescent="0.3">
      <c r="A382" s="24">
        <v>45282</v>
      </c>
      <c r="B382" s="43">
        <v>20996949</v>
      </c>
      <c r="C382" s="32">
        <f t="shared" si="17"/>
        <v>25256136.200000003</v>
      </c>
      <c r="D382" s="33">
        <f t="shared" si="18"/>
        <v>46253085.200000003</v>
      </c>
      <c r="E382" s="32">
        <v>118265.5</v>
      </c>
      <c r="F382" s="32">
        <v>332.6</v>
      </c>
      <c r="G382" s="37">
        <v>0</v>
      </c>
      <c r="H382" s="39"/>
    </row>
    <row r="383" spans="1:8" s="3" customFormat="1" x14ac:dyDescent="0.3">
      <c r="A383" s="24">
        <v>45283</v>
      </c>
      <c r="B383" s="43">
        <v>20996949</v>
      </c>
      <c r="C383" s="32">
        <f t="shared" si="17"/>
        <v>25374069.100000001</v>
      </c>
      <c r="D383" s="33">
        <f t="shared" si="18"/>
        <v>46371018.100000001</v>
      </c>
      <c r="E383" s="32">
        <v>3385.2</v>
      </c>
      <c r="F383" s="32">
        <v>35.9</v>
      </c>
      <c r="G383" s="37">
        <v>0</v>
      </c>
      <c r="H383" s="39"/>
    </row>
    <row r="384" spans="1:8" s="3" customFormat="1" x14ac:dyDescent="0.3">
      <c r="A384" s="24">
        <v>45284</v>
      </c>
      <c r="B384" s="43">
        <v>20996949</v>
      </c>
      <c r="C384" s="32">
        <f t="shared" si="17"/>
        <v>25377418.400000002</v>
      </c>
      <c r="D384" s="33">
        <f t="shared" si="18"/>
        <v>46374367.400000006</v>
      </c>
      <c r="E384" s="32">
        <v>40366.400000000001</v>
      </c>
      <c r="F384" s="32">
        <v>31.8</v>
      </c>
      <c r="G384" s="37">
        <v>0</v>
      </c>
      <c r="H384" s="39"/>
    </row>
    <row r="385" spans="1:8" s="3" customFormat="1" x14ac:dyDescent="0.3">
      <c r="A385" s="24">
        <v>45285</v>
      </c>
      <c r="B385" s="43">
        <v>20996949</v>
      </c>
      <c r="C385" s="32">
        <f t="shared" si="17"/>
        <v>25417753</v>
      </c>
      <c r="D385" s="33">
        <f t="shared" si="18"/>
        <v>46414702</v>
      </c>
      <c r="E385" s="32">
        <v>40301.4</v>
      </c>
      <c r="F385" s="32">
        <v>161.69999999999999</v>
      </c>
      <c r="G385" s="37">
        <v>0</v>
      </c>
      <c r="H385" s="39"/>
    </row>
    <row r="386" spans="1:8" s="3" customFormat="1" x14ac:dyDescent="0.3">
      <c r="A386" s="24">
        <v>45286</v>
      </c>
      <c r="B386" s="43">
        <v>20996949</v>
      </c>
      <c r="C386" s="32">
        <f t="shared" si="17"/>
        <v>25457892.699999999</v>
      </c>
      <c r="D386" s="33">
        <f t="shared" si="18"/>
        <v>46454841.700000003</v>
      </c>
      <c r="E386" s="32">
        <v>0</v>
      </c>
      <c r="F386" s="32">
        <v>92.7</v>
      </c>
      <c r="G386" s="37">
        <v>0</v>
      </c>
      <c r="H386" s="39"/>
    </row>
    <row r="387" spans="1:8" s="3" customFormat="1" x14ac:dyDescent="0.3">
      <c r="A387" s="24">
        <v>45287</v>
      </c>
      <c r="B387" s="43">
        <v>20996949</v>
      </c>
      <c r="C387" s="32">
        <f t="shared" si="17"/>
        <v>25457800</v>
      </c>
      <c r="D387" s="33">
        <f t="shared" si="18"/>
        <v>46454749</v>
      </c>
      <c r="E387" s="32">
        <v>0</v>
      </c>
      <c r="F387" s="32">
        <v>85593.5</v>
      </c>
      <c r="G387" s="37">
        <v>0</v>
      </c>
      <c r="H387" s="39"/>
    </row>
    <row r="388" spans="1:8" s="3" customFormat="1" x14ac:dyDescent="0.3">
      <c r="A388" s="24">
        <v>45288</v>
      </c>
      <c r="B388" s="43">
        <v>20996949</v>
      </c>
      <c r="C388" s="32">
        <f t="shared" si="17"/>
        <v>25372206.5</v>
      </c>
      <c r="D388" s="33">
        <f t="shared" si="18"/>
        <v>46369155.5</v>
      </c>
      <c r="E388" s="32">
        <v>0</v>
      </c>
      <c r="F388" s="32">
        <v>65.900000000000006</v>
      </c>
      <c r="G388" s="37">
        <v>0</v>
      </c>
      <c r="H388" s="39"/>
    </row>
    <row r="389" spans="1:8" s="3" customFormat="1" x14ac:dyDescent="0.3">
      <c r="A389" s="24">
        <v>45289</v>
      </c>
      <c r="B389" s="43">
        <v>20996949</v>
      </c>
      <c r="C389" s="32">
        <f t="shared" si="17"/>
        <v>25372140.600000001</v>
      </c>
      <c r="D389" s="33">
        <f t="shared" si="18"/>
        <v>46369089.600000001</v>
      </c>
      <c r="E389" s="32">
        <v>0</v>
      </c>
      <c r="F389" s="32">
        <v>50.2</v>
      </c>
      <c r="G389" s="37">
        <v>0</v>
      </c>
      <c r="H389" s="39"/>
    </row>
    <row r="390" spans="1:8" s="3" customFormat="1" x14ac:dyDescent="0.3">
      <c r="A390" s="24">
        <v>45290</v>
      </c>
      <c r="B390" s="43">
        <v>20996949</v>
      </c>
      <c r="C390" s="32">
        <f t="shared" si="17"/>
        <v>25372090.400000002</v>
      </c>
      <c r="D390" s="33">
        <f t="shared" si="18"/>
        <v>46369039.400000006</v>
      </c>
      <c r="E390" s="32">
        <v>76310.399999999994</v>
      </c>
      <c r="F390" s="32">
        <v>58.9</v>
      </c>
      <c r="G390" s="37">
        <v>55.2</v>
      </c>
      <c r="H390" s="39" t="s">
        <v>58</v>
      </c>
    </row>
    <row r="391" spans="1:8" s="3" customFormat="1" x14ac:dyDescent="0.3">
      <c r="A391" s="24">
        <v>45291</v>
      </c>
      <c r="B391" s="43">
        <v>20996949</v>
      </c>
      <c r="C391" s="32">
        <f t="shared" si="17"/>
        <v>25448286.700000003</v>
      </c>
      <c r="D391" s="33">
        <f t="shared" si="18"/>
        <v>46445235.700000003</v>
      </c>
      <c r="E391" s="32">
        <v>0</v>
      </c>
      <c r="F391" s="32">
        <v>46388.3</v>
      </c>
      <c r="G391" s="37">
        <v>910.5</v>
      </c>
      <c r="H391" s="39" t="s">
        <v>57</v>
      </c>
    </row>
    <row r="392" spans="1:8" s="3" customFormat="1" x14ac:dyDescent="0.3">
      <c r="A392" s="24">
        <v>45292</v>
      </c>
      <c r="B392" s="43">
        <v>20996949</v>
      </c>
      <c r="C392" s="32">
        <f t="shared" si="17"/>
        <v>25400987.900000002</v>
      </c>
      <c r="D392" s="33">
        <f t="shared" si="18"/>
        <v>46397936.900000006</v>
      </c>
      <c r="E392" s="32"/>
      <c r="F392" s="32"/>
      <c r="G392" s="37">
        <v>0</v>
      </c>
      <c r="H392" s="39"/>
    </row>
    <row r="393" spans="1:8" s="3" customFormat="1" x14ac:dyDescent="0.3">
      <c r="D393"/>
      <c r="G393" s="41"/>
      <c r="H393" s="42"/>
    </row>
    <row r="394" spans="1:8" s="3" customFormat="1" x14ac:dyDescent="0.3">
      <c r="D394"/>
      <c r="G394" s="41"/>
      <c r="H394" s="42"/>
    </row>
    <row r="395" spans="1:8" s="3" customFormat="1" x14ac:dyDescent="0.3">
      <c r="D395"/>
      <c r="G395" s="41"/>
      <c r="H395" s="42"/>
    </row>
    <row r="396" spans="1:8" s="3" customFormat="1" x14ac:dyDescent="0.3">
      <c r="D396"/>
      <c r="G396" s="41"/>
      <c r="H396" s="42"/>
    </row>
    <row r="397" spans="1:8" s="3" customFormat="1" x14ac:dyDescent="0.3">
      <c r="D397"/>
      <c r="G397" s="41"/>
      <c r="H397" s="42"/>
    </row>
    <row r="398" spans="1:8" s="3" customFormat="1" x14ac:dyDescent="0.3">
      <c r="D398"/>
      <c r="G398" s="41"/>
      <c r="H398" s="42"/>
    </row>
    <row r="399" spans="1:8" s="3" customFormat="1" x14ac:dyDescent="0.3">
      <c r="D399"/>
      <c r="G399" s="41"/>
      <c r="H399" s="42"/>
    </row>
    <row r="400" spans="1:8" s="3" customFormat="1" x14ac:dyDescent="0.3">
      <c r="D400"/>
      <c r="G400" s="41"/>
      <c r="H400" s="42"/>
    </row>
    <row r="401" spans="4:8" s="3" customFormat="1" x14ac:dyDescent="0.3">
      <c r="D401"/>
      <c r="G401" s="41"/>
      <c r="H401" s="42"/>
    </row>
    <row r="402" spans="4:8" s="3" customFormat="1" x14ac:dyDescent="0.3">
      <c r="D402"/>
      <c r="G402" s="41"/>
      <c r="H402" s="42"/>
    </row>
    <row r="403" spans="4:8" s="3" customFormat="1" x14ac:dyDescent="0.3">
      <c r="D403"/>
      <c r="G403" s="41"/>
      <c r="H403" s="42"/>
    </row>
    <row r="404" spans="4:8" s="3" customFormat="1" x14ac:dyDescent="0.3">
      <c r="D404"/>
      <c r="G404" s="41"/>
      <c r="H404" s="42"/>
    </row>
    <row r="405" spans="4:8" s="3" customFormat="1" x14ac:dyDescent="0.3">
      <c r="D405"/>
      <c r="G405" s="41"/>
      <c r="H405" s="42"/>
    </row>
    <row r="406" spans="4:8" s="3" customFormat="1" x14ac:dyDescent="0.3">
      <c r="D406"/>
      <c r="G406" s="41"/>
      <c r="H406" s="42"/>
    </row>
    <row r="407" spans="4:8" s="3" customFormat="1" x14ac:dyDescent="0.3">
      <c r="D407"/>
      <c r="G407" s="41"/>
      <c r="H407" s="42"/>
    </row>
    <row r="408" spans="4:8" s="3" customFormat="1" x14ac:dyDescent="0.3">
      <c r="D408"/>
      <c r="G408" s="41"/>
      <c r="H408" s="42"/>
    </row>
    <row r="409" spans="4:8" s="3" customFormat="1" x14ac:dyDescent="0.3">
      <c r="D409"/>
      <c r="G409" s="41"/>
      <c r="H409" s="42"/>
    </row>
    <row r="410" spans="4:8" s="3" customFormat="1" x14ac:dyDescent="0.3">
      <c r="D410"/>
      <c r="G410" s="41"/>
      <c r="H410" s="42"/>
    </row>
    <row r="411" spans="4:8" s="3" customFormat="1" x14ac:dyDescent="0.3">
      <c r="D411"/>
      <c r="G411" s="41"/>
      <c r="H411" s="42"/>
    </row>
    <row r="412" spans="4:8" s="3" customFormat="1" x14ac:dyDescent="0.3">
      <c r="D412"/>
      <c r="G412" s="41"/>
      <c r="H412" s="42"/>
    </row>
    <row r="413" spans="4:8" s="3" customFormat="1" x14ac:dyDescent="0.3">
      <c r="D413"/>
      <c r="G413" s="41"/>
      <c r="H413" s="42"/>
    </row>
    <row r="414" spans="4:8" s="3" customFormat="1" x14ac:dyDescent="0.3">
      <c r="D414"/>
      <c r="G414" s="41"/>
      <c r="H414" s="42"/>
    </row>
    <row r="415" spans="4:8" s="3" customFormat="1" x14ac:dyDescent="0.3">
      <c r="D415"/>
      <c r="G415" s="41"/>
      <c r="H415" s="42"/>
    </row>
    <row r="416" spans="4:8" s="3" customFormat="1" x14ac:dyDescent="0.3">
      <c r="D416"/>
      <c r="G416" s="41"/>
      <c r="H416" s="42"/>
    </row>
    <row r="417" spans="4:8" s="3" customFormat="1" x14ac:dyDescent="0.3">
      <c r="D417"/>
      <c r="G417" s="41"/>
      <c r="H417" s="42"/>
    </row>
    <row r="418" spans="4:8" s="3" customFormat="1" x14ac:dyDescent="0.3">
      <c r="D418"/>
      <c r="G418" s="41"/>
      <c r="H418" s="42"/>
    </row>
    <row r="419" spans="4:8" s="3" customFormat="1" x14ac:dyDescent="0.3">
      <c r="D419"/>
      <c r="G419" s="41"/>
      <c r="H419" s="42"/>
    </row>
    <row r="420" spans="4:8" s="3" customFormat="1" x14ac:dyDescent="0.3">
      <c r="D420"/>
      <c r="G420" s="41"/>
      <c r="H420" s="42"/>
    </row>
    <row r="421" spans="4:8" s="3" customFormat="1" x14ac:dyDescent="0.3">
      <c r="D421"/>
      <c r="G421" s="41"/>
      <c r="H421" s="42"/>
    </row>
    <row r="422" spans="4:8" s="3" customFormat="1" x14ac:dyDescent="0.3">
      <c r="D422"/>
      <c r="G422" s="41"/>
      <c r="H422" s="42"/>
    </row>
    <row r="423" spans="4:8" s="3" customFormat="1" x14ac:dyDescent="0.3">
      <c r="D423"/>
      <c r="G423" s="41"/>
      <c r="H423" s="42"/>
    </row>
    <row r="424" spans="4:8" s="3" customFormat="1" x14ac:dyDescent="0.3">
      <c r="D424"/>
      <c r="G424" s="41"/>
      <c r="H424" s="42"/>
    </row>
    <row r="425" spans="4:8" s="3" customFormat="1" x14ac:dyDescent="0.3">
      <c r="D425"/>
      <c r="G425" s="41"/>
      <c r="H425" s="42"/>
    </row>
    <row r="426" spans="4:8" s="3" customFormat="1" x14ac:dyDescent="0.3">
      <c r="D426"/>
      <c r="G426" s="41"/>
      <c r="H426" s="42"/>
    </row>
    <row r="427" spans="4:8" s="3" customFormat="1" x14ac:dyDescent="0.3">
      <c r="D427"/>
      <c r="G427" s="41"/>
      <c r="H427" s="42"/>
    </row>
    <row r="428" spans="4:8" s="3" customFormat="1" x14ac:dyDescent="0.3">
      <c r="D428"/>
      <c r="G428" s="41"/>
      <c r="H428" s="42"/>
    </row>
    <row r="429" spans="4:8" s="3" customFormat="1" x14ac:dyDescent="0.3">
      <c r="D429"/>
      <c r="G429" s="41"/>
      <c r="H429" s="42"/>
    </row>
    <row r="430" spans="4:8" s="3" customFormat="1" x14ac:dyDescent="0.3">
      <c r="D430"/>
      <c r="G430" s="41"/>
      <c r="H430" s="42"/>
    </row>
    <row r="431" spans="4:8" s="3" customFormat="1" x14ac:dyDescent="0.3">
      <c r="D431"/>
      <c r="G431" s="41"/>
      <c r="H431" s="42"/>
    </row>
    <row r="432" spans="4:8" s="3" customFormat="1" x14ac:dyDescent="0.3">
      <c r="D432"/>
      <c r="G432" s="41"/>
      <c r="H432" s="42"/>
    </row>
    <row r="433" spans="4:8" s="3" customFormat="1" x14ac:dyDescent="0.3">
      <c r="D433"/>
      <c r="G433" s="41"/>
      <c r="H433" s="42"/>
    </row>
    <row r="434" spans="4:8" s="3" customFormat="1" x14ac:dyDescent="0.3">
      <c r="D434"/>
      <c r="G434" s="41"/>
      <c r="H434" s="42"/>
    </row>
    <row r="435" spans="4:8" s="3" customFormat="1" x14ac:dyDescent="0.3">
      <c r="D435"/>
      <c r="G435" s="41"/>
      <c r="H435" s="42"/>
    </row>
    <row r="436" spans="4:8" s="3" customFormat="1" x14ac:dyDescent="0.3">
      <c r="D436"/>
      <c r="G436" s="41"/>
      <c r="H436" s="42"/>
    </row>
    <row r="437" spans="4:8" s="3" customFormat="1" x14ac:dyDescent="0.3">
      <c r="D437"/>
      <c r="G437" s="41"/>
      <c r="H437" s="42"/>
    </row>
    <row r="438" spans="4:8" s="3" customFormat="1" x14ac:dyDescent="0.3">
      <c r="D438"/>
      <c r="G438" s="41"/>
      <c r="H438" s="42"/>
    </row>
    <row r="439" spans="4:8" s="3" customFormat="1" x14ac:dyDescent="0.3">
      <c r="D439"/>
      <c r="G439" s="41"/>
      <c r="H439" s="42"/>
    </row>
    <row r="440" spans="4:8" s="3" customFormat="1" x14ac:dyDescent="0.3">
      <c r="D440"/>
      <c r="G440" s="41"/>
      <c r="H440" s="42"/>
    </row>
    <row r="441" spans="4:8" s="3" customFormat="1" x14ac:dyDescent="0.3">
      <c r="D441"/>
      <c r="G441" s="41"/>
      <c r="H441" s="42"/>
    </row>
    <row r="442" spans="4:8" s="3" customFormat="1" x14ac:dyDescent="0.3">
      <c r="D442"/>
      <c r="G442" s="41"/>
      <c r="H442" s="42"/>
    </row>
    <row r="443" spans="4:8" s="3" customFormat="1" x14ac:dyDescent="0.3">
      <c r="D443"/>
      <c r="G443" s="41"/>
      <c r="H443" s="42"/>
    </row>
    <row r="444" spans="4:8" s="3" customFormat="1" x14ac:dyDescent="0.3">
      <c r="D444"/>
      <c r="G444" s="41"/>
      <c r="H444" s="42"/>
    </row>
    <row r="445" spans="4:8" s="3" customFormat="1" x14ac:dyDescent="0.3">
      <c r="D445"/>
      <c r="G445" s="41"/>
      <c r="H445" s="42"/>
    </row>
    <row r="446" spans="4:8" s="3" customFormat="1" x14ac:dyDescent="0.3">
      <c r="D446"/>
      <c r="G446" s="41"/>
      <c r="H446" s="42"/>
    </row>
    <row r="447" spans="4:8" s="3" customFormat="1" x14ac:dyDescent="0.3">
      <c r="D447"/>
      <c r="G447" s="41"/>
      <c r="H447" s="42"/>
    </row>
    <row r="448" spans="4:8" s="3" customFormat="1" x14ac:dyDescent="0.3">
      <c r="D448"/>
      <c r="G448" s="41"/>
      <c r="H448" s="42"/>
    </row>
    <row r="449" spans="4:8" s="3" customFormat="1" x14ac:dyDescent="0.3">
      <c r="D449"/>
      <c r="G449" s="41"/>
      <c r="H449" s="42"/>
    </row>
    <row r="450" spans="4:8" s="3" customFormat="1" x14ac:dyDescent="0.3">
      <c r="D450"/>
      <c r="G450" s="41"/>
      <c r="H450" s="42"/>
    </row>
    <row r="451" spans="4:8" s="3" customFormat="1" x14ac:dyDescent="0.3">
      <c r="D451"/>
      <c r="G451" s="41"/>
      <c r="H451" s="42"/>
    </row>
    <row r="452" spans="4:8" s="3" customFormat="1" x14ac:dyDescent="0.3">
      <c r="D452"/>
      <c r="G452" s="41"/>
      <c r="H452" s="42"/>
    </row>
    <row r="453" spans="4:8" s="3" customFormat="1" x14ac:dyDescent="0.3">
      <c r="D453"/>
      <c r="G453" s="41"/>
      <c r="H453" s="42"/>
    </row>
    <row r="454" spans="4:8" s="3" customFormat="1" x14ac:dyDescent="0.3">
      <c r="D454"/>
      <c r="G454" s="41"/>
      <c r="H454" s="42"/>
    </row>
    <row r="455" spans="4:8" s="3" customFormat="1" x14ac:dyDescent="0.3">
      <c r="D455"/>
      <c r="G455" s="41"/>
      <c r="H455" s="42"/>
    </row>
    <row r="456" spans="4:8" s="3" customFormat="1" x14ac:dyDescent="0.3">
      <c r="D456"/>
      <c r="G456" s="41"/>
      <c r="H456" s="42"/>
    </row>
    <row r="457" spans="4:8" s="3" customFormat="1" x14ac:dyDescent="0.3">
      <c r="D457"/>
      <c r="G457" s="41"/>
      <c r="H457" s="42"/>
    </row>
    <row r="458" spans="4:8" s="3" customFormat="1" x14ac:dyDescent="0.3">
      <c r="D458"/>
      <c r="G458" s="41"/>
      <c r="H458" s="42"/>
    </row>
    <row r="459" spans="4:8" s="3" customFormat="1" x14ac:dyDescent="0.3">
      <c r="D459"/>
      <c r="G459" s="41"/>
      <c r="H459" s="42"/>
    </row>
    <row r="460" spans="4:8" s="3" customFormat="1" x14ac:dyDescent="0.3">
      <c r="D460"/>
      <c r="G460" s="41"/>
      <c r="H460" s="42"/>
    </row>
    <row r="461" spans="4:8" s="3" customFormat="1" x14ac:dyDescent="0.3">
      <c r="D461"/>
      <c r="G461" s="41"/>
      <c r="H461" s="42"/>
    </row>
    <row r="462" spans="4:8" s="3" customFormat="1" x14ac:dyDescent="0.3">
      <c r="D462"/>
      <c r="G462" s="41"/>
      <c r="H462" s="42"/>
    </row>
    <row r="463" spans="4:8" s="3" customFormat="1" x14ac:dyDescent="0.3">
      <c r="D463"/>
      <c r="G463" s="41"/>
      <c r="H463" s="42"/>
    </row>
    <row r="464" spans="4:8" s="3" customFormat="1" x14ac:dyDescent="0.3">
      <c r="D464"/>
      <c r="G464" s="41"/>
      <c r="H464" s="42"/>
    </row>
    <row r="465" spans="4:8" s="3" customFormat="1" x14ac:dyDescent="0.3">
      <c r="D465"/>
      <c r="G465" s="41"/>
      <c r="H465" s="42"/>
    </row>
    <row r="466" spans="4:8" s="3" customFormat="1" x14ac:dyDescent="0.3">
      <c r="D466"/>
      <c r="G466" s="41"/>
      <c r="H466" s="42"/>
    </row>
    <row r="467" spans="4:8" s="3" customFormat="1" x14ac:dyDescent="0.3">
      <c r="D467"/>
      <c r="G467" s="41"/>
      <c r="H467" s="42"/>
    </row>
    <row r="468" spans="4:8" s="3" customFormat="1" x14ac:dyDescent="0.3">
      <c r="D468"/>
      <c r="G468" s="41"/>
      <c r="H468" s="42"/>
    </row>
    <row r="469" spans="4:8" s="3" customFormat="1" x14ac:dyDescent="0.3">
      <c r="D469"/>
      <c r="G469" s="41"/>
      <c r="H469" s="42"/>
    </row>
    <row r="470" spans="4:8" s="3" customFormat="1" x14ac:dyDescent="0.3">
      <c r="D470"/>
      <c r="G470" s="41"/>
      <c r="H470" s="42"/>
    </row>
    <row r="471" spans="4:8" s="3" customFormat="1" x14ac:dyDescent="0.3">
      <c r="D471"/>
      <c r="G471" s="41"/>
      <c r="H471" s="42"/>
    </row>
    <row r="472" spans="4:8" s="3" customFormat="1" x14ac:dyDescent="0.3">
      <c r="D472"/>
      <c r="G472" s="41"/>
      <c r="H472" s="42"/>
    </row>
    <row r="473" spans="4:8" s="3" customFormat="1" x14ac:dyDescent="0.3">
      <c r="D473"/>
      <c r="G473" s="41"/>
      <c r="H473" s="42"/>
    </row>
    <row r="474" spans="4:8" s="3" customFormat="1" x14ac:dyDescent="0.3">
      <c r="D474"/>
      <c r="G474" s="41"/>
      <c r="H474" s="42"/>
    </row>
    <row r="475" spans="4:8" s="3" customFormat="1" x14ac:dyDescent="0.3">
      <c r="D475"/>
      <c r="G475" s="41"/>
      <c r="H475" s="42"/>
    </row>
    <row r="476" spans="4:8" s="3" customFormat="1" x14ac:dyDescent="0.3">
      <c r="D476"/>
      <c r="G476" s="41"/>
      <c r="H476" s="42"/>
    </row>
    <row r="477" spans="4:8" s="3" customFormat="1" x14ac:dyDescent="0.3">
      <c r="D477"/>
      <c r="G477" s="41"/>
      <c r="H477" s="42"/>
    </row>
    <row r="478" spans="4:8" s="3" customFormat="1" x14ac:dyDescent="0.3">
      <c r="D478"/>
      <c r="G478" s="41"/>
      <c r="H478" s="42"/>
    </row>
    <row r="479" spans="4:8" s="3" customFormat="1" x14ac:dyDescent="0.3">
      <c r="D479"/>
      <c r="G479" s="41"/>
      <c r="H479" s="42"/>
    </row>
    <row r="480" spans="4:8" s="3" customFormat="1" x14ac:dyDescent="0.3">
      <c r="D480"/>
      <c r="G480" s="41"/>
      <c r="H480" s="42"/>
    </row>
    <row r="481" spans="4:8" s="3" customFormat="1" x14ac:dyDescent="0.3">
      <c r="D481"/>
      <c r="G481" s="41"/>
      <c r="H481" s="42"/>
    </row>
    <row r="482" spans="4:8" s="3" customFormat="1" x14ac:dyDescent="0.3">
      <c r="D482"/>
      <c r="G482" s="41"/>
      <c r="H482" s="42"/>
    </row>
    <row r="483" spans="4:8" s="3" customFormat="1" x14ac:dyDescent="0.3">
      <c r="D483"/>
      <c r="G483" s="41"/>
      <c r="H483" s="42"/>
    </row>
    <row r="484" spans="4:8" s="3" customFormat="1" x14ac:dyDescent="0.3">
      <c r="D484"/>
      <c r="G484" s="41"/>
      <c r="H484" s="42"/>
    </row>
    <row r="485" spans="4:8" s="3" customFormat="1" x14ac:dyDescent="0.3">
      <c r="D485"/>
      <c r="G485" s="41"/>
      <c r="H485" s="42"/>
    </row>
    <row r="486" spans="4:8" s="3" customFormat="1" x14ac:dyDescent="0.3">
      <c r="D486"/>
      <c r="G486" s="41"/>
      <c r="H486" s="42"/>
    </row>
    <row r="487" spans="4:8" s="3" customFormat="1" x14ac:dyDescent="0.3">
      <c r="D487"/>
      <c r="G487" s="41"/>
      <c r="H487" s="42"/>
    </row>
    <row r="488" spans="4:8" s="3" customFormat="1" x14ac:dyDescent="0.3">
      <c r="D488"/>
      <c r="G488" s="41"/>
      <c r="H488" s="42"/>
    </row>
    <row r="489" spans="4:8" s="3" customFormat="1" x14ac:dyDescent="0.3">
      <c r="D489"/>
      <c r="G489" s="41"/>
      <c r="H489" s="42"/>
    </row>
    <row r="490" spans="4:8" s="3" customFormat="1" x14ac:dyDescent="0.3">
      <c r="D490"/>
      <c r="G490" s="41"/>
      <c r="H490" s="42"/>
    </row>
    <row r="491" spans="4:8" s="3" customFormat="1" x14ac:dyDescent="0.3">
      <c r="D491"/>
      <c r="G491" s="41"/>
      <c r="H491" s="42"/>
    </row>
    <row r="492" spans="4:8" s="3" customFormat="1" x14ac:dyDescent="0.3">
      <c r="D492"/>
      <c r="G492" s="41"/>
      <c r="H492" s="42"/>
    </row>
    <row r="493" spans="4:8" s="3" customFormat="1" x14ac:dyDescent="0.3">
      <c r="D493"/>
      <c r="G493" s="41"/>
      <c r="H493" s="42"/>
    </row>
    <row r="494" spans="4:8" s="3" customFormat="1" x14ac:dyDescent="0.3">
      <c r="D494"/>
      <c r="G494" s="41"/>
      <c r="H494" s="42"/>
    </row>
    <row r="495" spans="4:8" s="3" customFormat="1" x14ac:dyDescent="0.3">
      <c r="D495"/>
      <c r="G495" s="41"/>
      <c r="H495" s="42"/>
    </row>
    <row r="496" spans="4:8" s="3" customFormat="1" x14ac:dyDescent="0.3">
      <c r="D496"/>
      <c r="G496" s="41"/>
      <c r="H496" s="42"/>
    </row>
    <row r="497" spans="4:8" s="3" customFormat="1" x14ac:dyDescent="0.3">
      <c r="D497"/>
      <c r="G497" s="41"/>
      <c r="H497" s="42"/>
    </row>
    <row r="498" spans="4:8" s="3" customFormat="1" x14ac:dyDescent="0.3">
      <c r="D498"/>
      <c r="G498" s="41"/>
      <c r="H498" s="42"/>
    </row>
    <row r="499" spans="4:8" s="3" customFormat="1" x14ac:dyDescent="0.3">
      <c r="D499"/>
      <c r="G499" s="41"/>
      <c r="H499" s="42"/>
    </row>
    <row r="500" spans="4:8" s="3" customFormat="1" x14ac:dyDescent="0.3">
      <c r="D500"/>
      <c r="G500" s="41"/>
      <c r="H500" s="42"/>
    </row>
    <row r="501" spans="4:8" s="3" customFormat="1" x14ac:dyDescent="0.3">
      <c r="D501"/>
      <c r="G501" s="41"/>
      <c r="H501" s="42"/>
    </row>
    <row r="502" spans="4:8" s="3" customFormat="1" x14ac:dyDescent="0.3">
      <c r="D502"/>
      <c r="G502" s="41"/>
      <c r="H502" s="42"/>
    </row>
    <row r="503" spans="4:8" s="3" customFormat="1" x14ac:dyDescent="0.3">
      <c r="D503"/>
      <c r="G503" s="41"/>
      <c r="H503" s="42"/>
    </row>
    <row r="504" spans="4:8" s="3" customFormat="1" x14ac:dyDescent="0.3">
      <c r="D504"/>
      <c r="G504" s="41"/>
      <c r="H504" s="42"/>
    </row>
    <row r="505" spans="4:8" s="3" customFormat="1" x14ac:dyDescent="0.3">
      <c r="D505"/>
      <c r="G505" s="41"/>
      <c r="H505" s="42"/>
    </row>
    <row r="506" spans="4:8" s="3" customFormat="1" x14ac:dyDescent="0.3">
      <c r="D506"/>
      <c r="G506" s="41"/>
      <c r="H506" s="42"/>
    </row>
    <row r="507" spans="4:8" s="3" customFormat="1" x14ac:dyDescent="0.3">
      <c r="D507"/>
      <c r="G507" s="41"/>
      <c r="H507" s="42"/>
    </row>
    <row r="508" spans="4:8" s="3" customFormat="1" x14ac:dyDescent="0.3">
      <c r="D508"/>
      <c r="G508" s="41"/>
      <c r="H508" s="42"/>
    </row>
    <row r="509" spans="4:8" s="3" customFormat="1" x14ac:dyDescent="0.3">
      <c r="D509"/>
      <c r="G509" s="41"/>
      <c r="H509" s="42"/>
    </row>
    <row r="510" spans="4:8" s="3" customFormat="1" x14ac:dyDescent="0.3">
      <c r="D510"/>
      <c r="G510" s="41"/>
      <c r="H510" s="42"/>
    </row>
    <row r="511" spans="4:8" s="3" customFormat="1" x14ac:dyDescent="0.3">
      <c r="D511"/>
      <c r="G511" s="41"/>
      <c r="H511" s="42"/>
    </row>
    <row r="512" spans="4:8" s="3" customFormat="1" x14ac:dyDescent="0.3">
      <c r="D512"/>
      <c r="G512" s="41"/>
      <c r="H512" s="42"/>
    </row>
    <row r="513" spans="4:8" s="3" customFormat="1" x14ac:dyDescent="0.3">
      <c r="D513"/>
      <c r="G513" s="41"/>
      <c r="H513" s="42"/>
    </row>
    <row r="514" spans="4:8" s="3" customFormat="1" x14ac:dyDescent="0.3">
      <c r="D514"/>
      <c r="G514" s="41"/>
      <c r="H514" s="42"/>
    </row>
    <row r="515" spans="4:8" s="3" customFormat="1" x14ac:dyDescent="0.3">
      <c r="D515"/>
      <c r="G515" s="41"/>
      <c r="H515" s="42"/>
    </row>
    <row r="516" spans="4:8" s="3" customFormat="1" x14ac:dyDescent="0.3">
      <c r="D516"/>
      <c r="G516" s="41"/>
      <c r="H516" s="42"/>
    </row>
    <row r="517" spans="4:8" s="3" customFormat="1" x14ac:dyDescent="0.3">
      <c r="D517"/>
      <c r="G517" s="41"/>
      <c r="H517" s="42"/>
    </row>
    <row r="518" spans="4:8" s="3" customFormat="1" x14ac:dyDescent="0.3">
      <c r="D518"/>
      <c r="G518" s="41"/>
      <c r="H518" s="42"/>
    </row>
    <row r="519" spans="4:8" s="3" customFormat="1" x14ac:dyDescent="0.3">
      <c r="D519"/>
      <c r="G519" s="41"/>
      <c r="H519" s="42"/>
    </row>
    <row r="520" spans="4:8" s="3" customFormat="1" x14ac:dyDescent="0.3">
      <c r="D520"/>
      <c r="G520" s="41"/>
      <c r="H520" s="42"/>
    </row>
    <row r="521" spans="4:8" s="3" customFormat="1" x14ac:dyDescent="0.3">
      <c r="D521"/>
      <c r="G521" s="41"/>
      <c r="H521" s="42"/>
    </row>
    <row r="522" spans="4:8" s="3" customFormat="1" x14ac:dyDescent="0.3">
      <c r="D522"/>
      <c r="G522" s="41"/>
      <c r="H522" s="42"/>
    </row>
    <row r="523" spans="4:8" s="3" customFormat="1" x14ac:dyDescent="0.3">
      <c r="D523"/>
      <c r="G523" s="41"/>
      <c r="H523" s="42"/>
    </row>
    <row r="524" spans="4:8" s="3" customFormat="1" x14ac:dyDescent="0.3">
      <c r="D524"/>
      <c r="G524" s="41"/>
      <c r="H524" s="42"/>
    </row>
    <row r="525" spans="4:8" s="3" customFormat="1" x14ac:dyDescent="0.3">
      <c r="D525"/>
      <c r="G525" s="41"/>
      <c r="H525" s="42"/>
    </row>
    <row r="526" spans="4:8" s="3" customFormat="1" x14ac:dyDescent="0.3">
      <c r="D526"/>
      <c r="G526" s="41"/>
      <c r="H526" s="42"/>
    </row>
    <row r="527" spans="4:8" s="3" customFormat="1" x14ac:dyDescent="0.3">
      <c r="D527"/>
      <c r="G527" s="41"/>
      <c r="H527" s="42"/>
    </row>
    <row r="528" spans="4:8" s="3" customFormat="1" x14ac:dyDescent="0.3">
      <c r="D528"/>
      <c r="G528" s="41"/>
      <c r="H528" s="42"/>
    </row>
    <row r="529" spans="4:8" s="3" customFormat="1" x14ac:dyDescent="0.3">
      <c r="D529"/>
      <c r="G529" s="41"/>
      <c r="H529" s="42"/>
    </row>
    <row r="530" spans="4:8" s="3" customFormat="1" x14ac:dyDescent="0.3">
      <c r="D530"/>
      <c r="G530" s="41"/>
      <c r="H530" s="42"/>
    </row>
    <row r="531" spans="4:8" s="3" customFormat="1" x14ac:dyDescent="0.3">
      <c r="D531"/>
      <c r="G531" s="41"/>
      <c r="H531" s="42"/>
    </row>
    <row r="532" spans="4:8" s="3" customFormat="1" x14ac:dyDescent="0.3">
      <c r="D532"/>
      <c r="G532" s="41"/>
      <c r="H532" s="42"/>
    </row>
    <row r="533" spans="4:8" s="3" customFormat="1" x14ac:dyDescent="0.3">
      <c r="D533"/>
      <c r="G533" s="41"/>
      <c r="H533" s="42"/>
    </row>
    <row r="534" spans="4:8" s="3" customFormat="1" x14ac:dyDescent="0.3">
      <c r="D534"/>
      <c r="G534" s="41"/>
      <c r="H534" s="42"/>
    </row>
    <row r="535" spans="4:8" s="3" customFormat="1" x14ac:dyDescent="0.3">
      <c r="D535"/>
      <c r="G535" s="41"/>
      <c r="H535" s="42"/>
    </row>
    <row r="536" spans="4:8" s="3" customFormat="1" x14ac:dyDescent="0.3">
      <c r="D536"/>
      <c r="G536" s="41"/>
      <c r="H536" s="42"/>
    </row>
    <row r="537" spans="4:8" s="3" customFormat="1" x14ac:dyDescent="0.3">
      <c r="D537"/>
      <c r="G537" s="41"/>
      <c r="H537" s="42"/>
    </row>
    <row r="538" spans="4:8" s="3" customFormat="1" x14ac:dyDescent="0.3">
      <c r="D538"/>
      <c r="G538" s="41"/>
      <c r="H538" s="42"/>
    </row>
    <row r="539" spans="4:8" s="3" customFormat="1" x14ac:dyDescent="0.3">
      <c r="D539"/>
      <c r="G539" s="41"/>
      <c r="H539" s="42"/>
    </row>
    <row r="540" spans="4:8" s="3" customFormat="1" x14ac:dyDescent="0.3">
      <c r="D540"/>
      <c r="G540" s="41"/>
      <c r="H540" s="42"/>
    </row>
    <row r="541" spans="4:8" s="3" customFormat="1" x14ac:dyDescent="0.3">
      <c r="D541"/>
      <c r="G541" s="41"/>
      <c r="H541" s="42"/>
    </row>
    <row r="542" spans="4:8" s="3" customFormat="1" x14ac:dyDescent="0.3">
      <c r="D542"/>
      <c r="G542" s="41"/>
      <c r="H542" s="42"/>
    </row>
    <row r="543" spans="4:8" s="3" customFormat="1" x14ac:dyDescent="0.3">
      <c r="D543"/>
      <c r="G543" s="41"/>
      <c r="H543" s="42"/>
    </row>
    <row r="544" spans="4:8" s="3" customFormat="1" x14ac:dyDescent="0.3">
      <c r="D544"/>
      <c r="G544" s="41"/>
      <c r="H544" s="42"/>
    </row>
    <row r="545" spans="4:8" s="3" customFormat="1" x14ac:dyDescent="0.3">
      <c r="D545"/>
      <c r="G545" s="41"/>
      <c r="H545" s="42"/>
    </row>
    <row r="546" spans="4:8" s="3" customFormat="1" x14ac:dyDescent="0.3">
      <c r="D546"/>
      <c r="G546" s="41"/>
      <c r="H546" s="42"/>
    </row>
    <row r="547" spans="4:8" s="3" customFormat="1" x14ac:dyDescent="0.3">
      <c r="D547"/>
      <c r="G547" s="41"/>
      <c r="H547" s="42"/>
    </row>
    <row r="548" spans="4:8" s="3" customFormat="1" x14ac:dyDescent="0.3">
      <c r="D548"/>
      <c r="G548" s="41"/>
      <c r="H548" s="42"/>
    </row>
    <row r="549" spans="4:8" s="3" customFormat="1" x14ac:dyDescent="0.3">
      <c r="D549"/>
      <c r="G549" s="41"/>
      <c r="H549" s="42"/>
    </row>
    <row r="550" spans="4:8" s="3" customFormat="1" x14ac:dyDescent="0.3">
      <c r="D550"/>
      <c r="G550" s="41"/>
      <c r="H550" s="42"/>
    </row>
    <row r="551" spans="4:8" s="3" customFormat="1" x14ac:dyDescent="0.3">
      <c r="D551"/>
      <c r="G551" s="41"/>
      <c r="H551" s="42"/>
    </row>
    <row r="552" spans="4:8" s="3" customFormat="1" x14ac:dyDescent="0.3">
      <c r="D552"/>
      <c r="G552" s="41"/>
      <c r="H552" s="42"/>
    </row>
    <row r="553" spans="4:8" s="3" customFormat="1" x14ac:dyDescent="0.3">
      <c r="D553"/>
      <c r="G553" s="41"/>
      <c r="H553" s="42"/>
    </row>
    <row r="554" spans="4:8" s="3" customFormat="1" x14ac:dyDescent="0.3">
      <c r="D554"/>
      <c r="G554" s="41"/>
      <c r="H554" s="42"/>
    </row>
    <row r="555" spans="4:8" s="3" customFormat="1" x14ac:dyDescent="0.3">
      <c r="D555"/>
      <c r="G555" s="41"/>
      <c r="H555" s="42"/>
    </row>
    <row r="556" spans="4:8" s="3" customFormat="1" x14ac:dyDescent="0.3">
      <c r="D556"/>
      <c r="G556" s="41"/>
      <c r="H556" s="42"/>
    </row>
    <row r="557" spans="4:8" s="3" customFormat="1" x14ac:dyDescent="0.3">
      <c r="D557"/>
      <c r="G557" s="41"/>
      <c r="H557" s="42"/>
    </row>
    <row r="558" spans="4:8" s="3" customFormat="1" x14ac:dyDescent="0.3">
      <c r="D558"/>
      <c r="G558" s="41"/>
      <c r="H558" s="42"/>
    </row>
    <row r="559" spans="4:8" s="3" customFormat="1" x14ac:dyDescent="0.3">
      <c r="D559"/>
      <c r="G559" s="41"/>
      <c r="H559" s="42"/>
    </row>
    <row r="560" spans="4:8" s="3" customFormat="1" x14ac:dyDescent="0.3">
      <c r="D560"/>
      <c r="G560" s="41"/>
      <c r="H560" s="42"/>
    </row>
    <row r="561" spans="4:8" s="3" customFormat="1" x14ac:dyDescent="0.3">
      <c r="D561"/>
      <c r="G561" s="41"/>
      <c r="H561" s="42"/>
    </row>
    <row r="562" spans="4:8" s="3" customFormat="1" x14ac:dyDescent="0.3">
      <c r="D562"/>
      <c r="G562" s="41"/>
      <c r="H562" s="42"/>
    </row>
    <row r="563" spans="4:8" s="3" customFormat="1" x14ac:dyDescent="0.3">
      <c r="D563"/>
      <c r="G563" s="41"/>
      <c r="H563" s="42"/>
    </row>
    <row r="564" spans="4:8" s="3" customFormat="1" x14ac:dyDescent="0.3">
      <c r="D564"/>
      <c r="G564" s="41"/>
      <c r="H564" s="42"/>
    </row>
    <row r="565" spans="4:8" s="3" customFormat="1" x14ac:dyDescent="0.3">
      <c r="D565"/>
      <c r="G565" s="41"/>
      <c r="H565" s="42"/>
    </row>
    <row r="566" spans="4:8" s="3" customFormat="1" x14ac:dyDescent="0.3">
      <c r="D566"/>
      <c r="G566" s="41"/>
      <c r="H566" s="42"/>
    </row>
    <row r="567" spans="4:8" s="3" customFormat="1" x14ac:dyDescent="0.3">
      <c r="D567"/>
      <c r="G567" s="41"/>
      <c r="H567" s="42"/>
    </row>
    <row r="568" spans="4:8" s="3" customFormat="1" x14ac:dyDescent="0.3">
      <c r="D568"/>
      <c r="G568" s="41"/>
      <c r="H568" s="42"/>
    </row>
    <row r="569" spans="4:8" s="3" customFormat="1" x14ac:dyDescent="0.3">
      <c r="D569"/>
      <c r="G569" s="41"/>
      <c r="H569" s="42"/>
    </row>
    <row r="570" spans="4:8" s="3" customFormat="1" x14ac:dyDescent="0.3">
      <c r="D570"/>
      <c r="G570" s="41"/>
      <c r="H570" s="42"/>
    </row>
    <row r="571" spans="4:8" s="3" customFormat="1" x14ac:dyDescent="0.3">
      <c r="D571"/>
      <c r="G571" s="41"/>
      <c r="H571" s="42"/>
    </row>
    <row r="572" spans="4:8" s="3" customFormat="1" x14ac:dyDescent="0.3">
      <c r="D572"/>
      <c r="G572" s="41"/>
      <c r="H572" s="42"/>
    </row>
    <row r="573" spans="4:8" s="3" customFormat="1" x14ac:dyDescent="0.3">
      <c r="D573"/>
      <c r="G573" s="41"/>
      <c r="H573" s="42"/>
    </row>
    <row r="574" spans="4:8" s="3" customFormat="1" x14ac:dyDescent="0.3">
      <c r="D574"/>
      <c r="G574" s="41"/>
      <c r="H574" s="42"/>
    </row>
    <row r="575" spans="4:8" s="3" customFormat="1" x14ac:dyDescent="0.3">
      <c r="D575"/>
      <c r="G575" s="41"/>
      <c r="H575" s="42"/>
    </row>
    <row r="576" spans="4:8" s="3" customFormat="1" x14ac:dyDescent="0.3">
      <c r="D576"/>
      <c r="G576" s="41"/>
      <c r="H576" s="42"/>
    </row>
    <row r="577" spans="4:8" s="3" customFormat="1" x14ac:dyDescent="0.3">
      <c r="D577"/>
      <c r="G577" s="41"/>
      <c r="H577" s="42"/>
    </row>
    <row r="578" spans="4:8" s="3" customFormat="1" x14ac:dyDescent="0.3">
      <c r="D578"/>
      <c r="G578" s="41"/>
      <c r="H578" s="42"/>
    </row>
    <row r="579" spans="4:8" s="3" customFormat="1" x14ac:dyDescent="0.3">
      <c r="D579"/>
      <c r="G579" s="41"/>
      <c r="H579" s="42"/>
    </row>
    <row r="580" spans="4:8" s="3" customFormat="1" x14ac:dyDescent="0.3">
      <c r="D580"/>
      <c r="G580" s="41"/>
      <c r="H580" s="42"/>
    </row>
    <row r="581" spans="4:8" s="3" customFormat="1" x14ac:dyDescent="0.3">
      <c r="D581"/>
      <c r="G581" s="41"/>
      <c r="H581" s="42"/>
    </row>
    <row r="582" spans="4:8" s="3" customFormat="1" x14ac:dyDescent="0.3">
      <c r="D582"/>
      <c r="G582" s="41"/>
      <c r="H582" s="42"/>
    </row>
    <row r="583" spans="4:8" s="3" customFormat="1" x14ac:dyDescent="0.3">
      <c r="D583"/>
      <c r="G583" s="41"/>
      <c r="H583" s="42"/>
    </row>
    <row r="584" spans="4:8" s="3" customFormat="1" x14ac:dyDescent="0.3">
      <c r="D584"/>
      <c r="G584" s="41"/>
      <c r="H584" s="42"/>
    </row>
    <row r="585" spans="4:8" s="3" customFormat="1" x14ac:dyDescent="0.3">
      <c r="D585"/>
      <c r="G585" s="41"/>
      <c r="H585" s="42"/>
    </row>
    <row r="586" spans="4:8" s="3" customFormat="1" x14ac:dyDescent="0.3">
      <c r="D586"/>
      <c r="G586" s="41"/>
      <c r="H586" s="42"/>
    </row>
    <row r="587" spans="4:8" s="3" customFormat="1" x14ac:dyDescent="0.3">
      <c r="D587"/>
      <c r="G587" s="41"/>
      <c r="H587" s="42"/>
    </row>
    <row r="588" spans="4:8" s="3" customFormat="1" x14ac:dyDescent="0.3">
      <c r="D588"/>
      <c r="G588" s="41"/>
      <c r="H588" s="42"/>
    </row>
    <row r="589" spans="4:8" s="3" customFormat="1" x14ac:dyDescent="0.3">
      <c r="D589"/>
      <c r="G589" s="41"/>
      <c r="H589" s="42"/>
    </row>
    <row r="590" spans="4:8" s="3" customFormat="1" x14ac:dyDescent="0.3">
      <c r="D590"/>
      <c r="G590" s="41"/>
      <c r="H590" s="42"/>
    </row>
    <row r="591" spans="4:8" s="3" customFormat="1" x14ac:dyDescent="0.3">
      <c r="D591"/>
      <c r="G591" s="41"/>
      <c r="H591" s="42"/>
    </row>
    <row r="592" spans="4:8" s="3" customFormat="1" x14ac:dyDescent="0.3">
      <c r="D592"/>
      <c r="G592" s="41"/>
      <c r="H592" s="42"/>
    </row>
    <row r="593" spans="4:8" s="3" customFormat="1" x14ac:dyDescent="0.3">
      <c r="D593"/>
      <c r="G593" s="41"/>
      <c r="H593" s="42"/>
    </row>
    <row r="594" spans="4:8" s="3" customFormat="1" x14ac:dyDescent="0.3">
      <c r="D594"/>
      <c r="G594" s="41"/>
      <c r="H594" s="42"/>
    </row>
    <row r="595" spans="4:8" s="3" customFormat="1" x14ac:dyDescent="0.3">
      <c r="D595"/>
      <c r="G595" s="41"/>
      <c r="H595" s="42"/>
    </row>
    <row r="596" spans="4:8" s="3" customFormat="1" x14ac:dyDescent="0.3">
      <c r="D596"/>
      <c r="G596" s="41"/>
      <c r="H596" s="42"/>
    </row>
    <row r="597" spans="4:8" s="3" customFormat="1" x14ac:dyDescent="0.3">
      <c r="D597"/>
      <c r="G597" s="41"/>
      <c r="H597" s="42"/>
    </row>
    <row r="598" spans="4:8" s="3" customFormat="1" x14ac:dyDescent="0.3">
      <c r="D598"/>
      <c r="G598" s="41"/>
      <c r="H598" s="42"/>
    </row>
    <row r="599" spans="4:8" s="3" customFormat="1" x14ac:dyDescent="0.3">
      <c r="D599"/>
      <c r="G599" s="41"/>
      <c r="H599" s="42"/>
    </row>
    <row r="600" spans="4:8" s="3" customFormat="1" x14ac:dyDescent="0.3">
      <c r="D600"/>
      <c r="G600" s="41"/>
      <c r="H600" s="42"/>
    </row>
    <row r="601" spans="4:8" s="3" customFormat="1" x14ac:dyDescent="0.3">
      <c r="D601"/>
      <c r="G601" s="41"/>
      <c r="H601" s="42"/>
    </row>
    <row r="602" spans="4:8" s="3" customFormat="1" x14ac:dyDescent="0.3">
      <c r="D602"/>
      <c r="G602" s="41"/>
      <c r="H602" s="42"/>
    </row>
    <row r="603" spans="4:8" s="3" customFormat="1" x14ac:dyDescent="0.3">
      <c r="D603"/>
      <c r="G603" s="41"/>
      <c r="H603" s="42"/>
    </row>
    <row r="604" spans="4:8" s="3" customFormat="1" x14ac:dyDescent="0.3">
      <c r="D604"/>
      <c r="G604" s="41"/>
      <c r="H604" s="42"/>
    </row>
    <row r="605" spans="4:8" s="3" customFormat="1" x14ac:dyDescent="0.3">
      <c r="D605"/>
      <c r="G605" s="41"/>
      <c r="H605" s="42"/>
    </row>
    <row r="606" spans="4:8" s="3" customFormat="1" x14ac:dyDescent="0.3">
      <c r="D606"/>
      <c r="G606" s="41"/>
      <c r="H606" s="42"/>
    </row>
    <row r="607" spans="4:8" s="3" customFormat="1" x14ac:dyDescent="0.3">
      <c r="D607"/>
      <c r="G607" s="41"/>
      <c r="H607" s="42"/>
    </row>
    <row r="608" spans="4:8" s="3" customFormat="1" x14ac:dyDescent="0.3">
      <c r="D608"/>
      <c r="G608" s="41"/>
      <c r="H608" s="42"/>
    </row>
    <row r="609" spans="4:8" s="3" customFormat="1" x14ac:dyDescent="0.3">
      <c r="D609"/>
      <c r="G609" s="41"/>
      <c r="H609" s="42"/>
    </row>
    <row r="610" spans="4:8" s="3" customFormat="1" x14ac:dyDescent="0.3">
      <c r="D610"/>
      <c r="G610" s="41"/>
      <c r="H610" s="42"/>
    </row>
    <row r="611" spans="4:8" s="3" customFormat="1" x14ac:dyDescent="0.3">
      <c r="D611"/>
      <c r="G611" s="41"/>
      <c r="H611" s="42"/>
    </row>
    <row r="612" spans="4:8" s="3" customFormat="1" x14ac:dyDescent="0.3">
      <c r="D612"/>
      <c r="G612" s="41"/>
      <c r="H612" s="42"/>
    </row>
    <row r="613" spans="4:8" s="3" customFormat="1" x14ac:dyDescent="0.3">
      <c r="D613"/>
      <c r="G613" s="41"/>
      <c r="H613" s="42"/>
    </row>
    <row r="614" spans="4:8" s="3" customFormat="1" x14ac:dyDescent="0.3">
      <c r="D614"/>
      <c r="G614" s="41"/>
      <c r="H614" s="42"/>
    </row>
    <row r="615" spans="4:8" s="3" customFormat="1" x14ac:dyDescent="0.3">
      <c r="D615"/>
      <c r="G615" s="41"/>
      <c r="H615" s="42"/>
    </row>
    <row r="616" spans="4:8" s="3" customFormat="1" x14ac:dyDescent="0.3">
      <c r="D616"/>
      <c r="G616" s="41"/>
      <c r="H616" s="42"/>
    </row>
    <row r="617" spans="4:8" s="3" customFormat="1" x14ac:dyDescent="0.3">
      <c r="D617"/>
      <c r="G617" s="41"/>
      <c r="H617" s="42"/>
    </row>
    <row r="618" spans="4:8" s="3" customFormat="1" x14ac:dyDescent="0.3">
      <c r="D618"/>
      <c r="G618" s="41"/>
      <c r="H618" s="42"/>
    </row>
    <row r="619" spans="4:8" s="3" customFormat="1" x14ac:dyDescent="0.3">
      <c r="D619"/>
      <c r="G619" s="41"/>
      <c r="H619" s="42"/>
    </row>
    <row r="620" spans="4:8" s="3" customFormat="1" x14ac:dyDescent="0.3">
      <c r="D620"/>
      <c r="G620" s="41"/>
      <c r="H620" s="42"/>
    </row>
    <row r="621" spans="4:8" s="3" customFormat="1" x14ac:dyDescent="0.3">
      <c r="D621"/>
      <c r="G621" s="41"/>
      <c r="H621" s="42"/>
    </row>
    <row r="622" spans="4:8" s="3" customFormat="1" x14ac:dyDescent="0.3">
      <c r="D622"/>
      <c r="G622" s="41"/>
      <c r="H622" s="42"/>
    </row>
    <row r="623" spans="4:8" s="3" customFormat="1" x14ac:dyDescent="0.3">
      <c r="D623"/>
      <c r="G623" s="41"/>
      <c r="H623" s="42"/>
    </row>
    <row r="624" spans="4:8" s="3" customFormat="1" x14ac:dyDescent="0.3">
      <c r="D624"/>
      <c r="G624" s="41"/>
      <c r="H624" s="42"/>
    </row>
    <row r="625" spans="4:8" s="3" customFormat="1" x14ac:dyDescent="0.3">
      <c r="D625"/>
      <c r="G625" s="41"/>
      <c r="H625" s="42"/>
    </row>
    <row r="626" spans="4:8" s="3" customFormat="1" x14ac:dyDescent="0.3">
      <c r="D626"/>
      <c r="G626" s="41"/>
      <c r="H626" s="42"/>
    </row>
    <row r="627" spans="4:8" s="3" customFormat="1" x14ac:dyDescent="0.3">
      <c r="D627"/>
      <c r="G627" s="41"/>
      <c r="H627" s="42"/>
    </row>
    <row r="628" spans="4:8" s="3" customFormat="1" x14ac:dyDescent="0.3">
      <c r="D628"/>
      <c r="G628" s="41"/>
      <c r="H628" s="42"/>
    </row>
    <row r="629" spans="4:8" s="3" customFormat="1" x14ac:dyDescent="0.3">
      <c r="D629"/>
      <c r="G629" s="41"/>
      <c r="H629" s="42"/>
    </row>
    <row r="630" spans="4:8" s="3" customFormat="1" x14ac:dyDescent="0.3">
      <c r="D630"/>
      <c r="G630" s="41"/>
      <c r="H630" s="42"/>
    </row>
    <row r="631" spans="4:8" s="3" customFormat="1" x14ac:dyDescent="0.3">
      <c r="D631"/>
      <c r="G631" s="41"/>
      <c r="H631" s="42"/>
    </row>
    <row r="632" spans="4:8" s="3" customFormat="1" x14ac:dyDescent="0.3">
      <c r="D632"/>
      <c r="G632" s="41"/>
      <c r="H632" s="42"/>
    </row>
    <row r="633" spans="4:8" s="3" customFormat="1" x14ac:dyDescent="0.3">
      <c r="D633"/>
      <c r="G633" s="41"/>
      <c r="H633" s="42"/>
    </row>
    <row r="634" spans="4:8" s="3" customFormat="1" x14ac:dyDescent="0.3">
      <c r="D634"/>
      <c r="G634" s="41"/>
      <c r="H634" s="42"/>
    </row>
    <row r="635" spans="4:8" s="3" customFormat="1" x14ac:dyDescent="0.3">
      <c r="D635"/>
      <c r="G635" s="41"/>
      <c r="H635" s="42"/>
    </row>
    <row r="636" spans="4:8" s="3" customFormat="1" x14ac:dyDescent="0.3">
      <c r="D636"/>
      <c r="G636" s="41"/>
      <c r="H636" s="42"/>
    </row>
    <row r="637" spans="4:8" s="3" customFormat="1" x14ac:dyDescent="0.3">
      <c r="D637"/>
      <c r="G637" s="41"/>
      <c r="H637" s="42"/>
    </row>
    <row r="638" spans="4:8" s="3" customFormat="1" x14ac:dyDescent="0.3">
      <c r="D638"/>
      <c r="G638" s="41"/>
      <c r="H638" s="42"/>
    </row>
    <row r="639" spans="4:8" s="3" customFormat="1" x14ac:dyDescent="0.3">
      <c r="D639"/>
      <c r="G639" s="41"/>
      <c r="H639" s="42"/>
    </row>
    <row r="640" spans="4:8" s="3" customFormat="1" x14ac:dyDescent="0.3">
      <c r="D640"/>
      <c r="G640" s="41"/>
      <c r="H640" s="42"/>
    </row>
    <row r="641" spans="4:8" s="3" customFormat="1" x14ac:dyDescent="0.3">
      <c r="D641"/>
      <c r="G641" s="41"/>
      <c r="H641" s="42"/>
    </row>
    <row r="642" spans="4:8" s="3" customFormat="1" x14ac:dyDescent="0.3">
      <c r="D642"/>
      <c r="G642" s="41"/>
      <c r="H642" s="42"/>
    </row>
    <row r="643" spans="4:8" s="3" customFormat="1" x14ac:dyDescent="0.3">
      <c r="D643"/>
      <c r="G643" s="41"/>
      <c r="H643" s="42"/>
    </row>
    <row r="644" spans="4:8" s="3" customFormat="1" x14ac:dyDescent="0.3">
      <c r="D644"/>
      <c r="G644" s="41"/>
      <c r="H644" s="42"/>
    </row>
    <row r="645" spans="4:8" s="3" customFormat="1" x14ac:dyDescent="0.3">
      <c r="D645"/>
      <c r="G645" s="41"/>
      <c r="H645" s="42"/>
    </row>
    <row r="646" spans="4:8" s="3" customFormat="1" x14ac:dyDescent="0.3">
      <c r="D646"/>
      <c r="G646" s="41"/>
      <c r="H646" s="42"/>
    </row>
    <row r="647" spans="4:8" s="3" customFormat="1" x14ac:dyDescent="0.3">
      <c r="D647"/>
      <c r="G647" s="41"/>
      <c r="H647" s="42"/>
    </row>
    <row r="648" spans="4:8" s="3" customFormat="1" x14ac:dyDescent="0.3">
      <c r="D648"/>
      <c r="G648" s="41"/>
      <c r="H648" s="42"/>
    </row>
    <row r="649" spans="4:8" s="3" customFormat="1" x14ac:dyDescent="0.3">
      <c r="D649"/>
      <c r="G649" s="41"/>
      <c r="H649" s="42"/>
    </row>
    <row r="650" spans="4:8" s="3" customFormat="1" x14ac:dyDescent="0.3">
      <c r="D650"/>
      <c r="G650" s="41"/>
      <c r="H650" s="42"/>
    </row>
    <row r="651" spans="4:8" s="3" customFormat="1" x14ac:dyDescent="0.3">
      <c r="D651"/>
      <c r="G651" s="41"/>
      <c r="H651" s="42"/>
    </row>
    <row r="652" spans="4:8" s="3" customFormat="1" x14ac:dyDescent="0.3">
      <c r="D652"/>
      <c r="G652" s="41"/>
      <c r="H652" s="42"/>
    </row>
    <row r="653" spans="4:8" s="3" customFormat="1" x14ac:dyDescent="0.3">
      <c r="D653"/>
      <c r="G653" s="41"/>
      <c r="H653" s="42"/>
    </row>
    <row r="654" spans="4:8" s="3" customFormat="1" x14ac:dyDescent="0.3">
      <c r="D654"/>
      <c r="G654" s="41"/>
      <c r="H654" s="42"/>
    </row>
    <row r="655" spans="4:8" s="3" customFormat="1" x14ac:dyDescent="0.3">
      <c r="D655"/>
      <c r="G655" s="41"/>
      <c r="H655" s="42"/>
    </row>
    <row r="656" spans="4:8" s="3" customFormat="1" x14ac:dyDescent="0.3">
      <c r="D656"/>
      <c r="G656" s="41"/>
      <c r="H656" s="42"/>
    </row>
    <row r="657" spans="4:8" s="3" customFormat="1" x14ac:dyDescent="0.3">
      <c r="D657"/>
      <c r="G657" s="41"/>
      <c r="H657" s="42"/>
    </row>
    <row r="658" spans="4:8" s="3" customFormat="1" x14ac:dyDescent="0.3">
      <c r="D658"/>
      <c r="G658" s="41"/>
      <c r="H658" s="42"/>
    </row>
    <row r="659" spans="4:8" s="3" customFormat="1" x14ac:dyDescent="0.3">
      <c r="D659"/>
      <c r="G659" s="41"/>
      <c r="H659" s="42"/>
    </row>
    <row r="660" spans="4:8" s="3" customFormat="1" x14ac:dyDescent="0.3">
      <c r="D660"/>
      <c r="G660" s="41"/>
      <c r="H660" s="42"/>
    </row>
    <row r="661" spans="4:8" s="3" customFormat="1" x14ac:dyDescent="0.3">
      <c r="D661"/>
      <c r="G661" s="41"/>
      <c r="H661" s="42"/>
    </row>
    <row r="662" spans="4:8" s="3" customFormat="1" x14ac:dyDescent="0.3">
      <c r="D662"/>
      <c r="G662" s="41"/>
      <c r="H662" s="42"/>
    </row>
    <row r="663" spans="4:8" s="3" customFormat="1" x14ac:dyDescent="0.3">
      <c r="D663"/>
      <c r="G663" s="41"/>
      <c r="H663" s="42"/>
    </row>
    <row r="664" spans="4:8" s="3" customFormat="1" x14ac:dyDescent="0.3">
      <c r="D664"/>
      <c r="G664" s="41"/>
      <c r="H664" s="42"/>
    </row>
    <row r="665" spans="4:8" s="3" customFormat="1" x14ac:dyDescent="0.3">
      <c r="D665"/>
      <c r="G665" s="41"/>
      <c r="H665" s="42"/>
    </row>
    <row r="666" spans="4:8" s="3" customFormat="1" x14ac:dyDescent="0.3">
      <c r="D666"/>
      <c r="G666" s="41"/>
      <c r="H666" s="42"/>
    </row>
    <row r="667" spans="4:8" s="3" customFormat="1" x14ac:dyDescent="0.3">
      <c r="D667"/>
      <c r="G667" s="41"/>
      <c r="H667" s="42"/>
    </row>
    <row r="668" spans="4:8" s="3" customFormat="1" x14ac:dyDescent="0.3">
      <c r="D668"/>
      <c r="G668" s="41"/>
      <c r="H668" s="42"/>
    </row>
    <row r="669" spans="4:8" s="3" customFormat="1" x14ac:dyDescent="0.3">
      <c r="D669"/>
      <c r="G669" s="41"/>
      <c r="H669" s="42"/>
    </row>
    <row r="670" spans="4:8" s="3" customFormat="1" x14ac:dyDescent="0.3">
      <c r="D670"/>
      <c r="G670" s="41"/>
      <c r="H670" s="42"/>
    </row>
    <row r="671" spans="4:8" s="3" customFormat="1" x14ac:dyDescent="0.3">
      <c r="D671"/>
      <c r="G671" s="41"/>
      <c r="H671" s="42"/>
    </row>
    <row r="672" spans="4:8" s="3" customFormat="1" x14ac:dyDescent="0.3">
      <c r="D672"/>
      <c r="G672" s="41"/>
      <c r="H672" s="42"/>
    </row>
    <row r="673" spans="4:8" s="3" customFormat="1" x14ac:dyDescent="0.3">
      <c r="D673"/>
      <c r="G673" s="41"/>
      <c r="H673" s="42"/>
    </row>
    <row r="674" spans="4:8" s="3" customFormat="1" x14ac:dyDescent="0.3">
      <c r="D674"/>
      <c r="G674" s="41"/>
      <c r="H674" s="42"/>
    </row>
    <row r="675" spans="4:8" s="3" customFormat="1" x14ac:dyDescent="0.3">
      <c r="D675"/>
      <c r="G675" s="41"/>
      <c r="H675" s="42"/>
    </row>
    <row r="676" spans="4:8" s="3" customFormat="1" x14ac:dyDescent="0.3">
      <c r="D676"/>
      <c r="G676" s="41"/>
      <c r="H676" s="42"/>
    </row>
    <row r="677" spans="4:8" s="3" customFormat="1" x14ac:dyDescent="0.3">
      <c r="D677"/>
      <c r="G677" s="41"/>
      <c r="H677" s="42"/>
    </row>
    <row r="678" spans="4:8" s="3" customFormat="1" x14ac:dyDescent="0.3">
      <c r="D678"/>
      <c r="G678" s="41"/>
      <c r="H678" s="42"/>
    </row>
    <row r="679" spans="4:8" s="3" customFormat="1" x14ac:dyDescent="0.3">
      <c r="D679"/>
      <c r="G679" s="41"/>
      <c r="H679" s="42"/>
    </row>
    <row r="680" spans="4:8" s="3" customFormat="1" x14ac:dyDescent="0.3">
      <c r="D680"/>
      <c r="G680" s="41"/>
      <c r="H680" s="42"/>
    </row>
    <row r="681" spans="4:8" s="3" customFormat="1" x14ac:dyDescent="0.3">
      <c r="D681"/>
      <c r="G681" s="41"/>
      <c r="H681" s="42"/>
    </row>
    <row r="682" spans="4:8" s="3" customFormat="1" x14ac:dyDescent="0.3">
      <c r="D682"/>
      <c r="G682" s="41"/>
      <c r="H682" s="42"/>
    </row>
    <row r="683" spans="4:8" s="3" customFormat="1" x14ac:dyDescent="0.3">
      <c r="D683"/>
      <c r="G683" s="41"/>
      <c r="H683" s="42"/>
    </row>
    <row r="684" spans="4:8" s="3" customFormat="1" x14ac:dyDescent="0.3">
      <c r="D684"/>
      <c r="G684" s="41"/>
      <c r="H684" s="42"/>
    </row>
    <row r="685" spans="4:8" s="3" customFormat="1" x14ac:dyDescent="0.3">
      <c r="D685"/>
      <c r="G685" s="41"/>
      <c r="H685" s="42"/>
    </row>
    <row r="686" spans="4:8" s="3" customFormat="1" x14ac:dyDescent="0.3">
      <c r="D686"/>
      <c r="G686" s="41"/>
      <c r="H686" s="42"/>
    </row>
    <row r="687" spans="4:8" s="3" customFormat="1" x14ac:dyDescent="0.3">
      <c r="D687"/>
      <c r="G687" s="41"/>
      <c r="H687" s="42"/>
    </row>
    <row r="688" spans="4:8" s="3" customFormat="1" x14ac:dyDescent="0.3">
      <c r="D688"/>
      <c r="G688" s="41"/>
      <c r="H688" s="42"/>
    </row>
    <row r="689" spans="4:8" s="3" customFormat="1" x14ac:dyDescent="0.3">
      <c r="D689"/>
      <c r="G689" s="41"/>
      <c r="H689" s="42"/>
    </row>
    <row r="690" spans="4:8" s="3" customFormat="1" x14ac:dyDescent="0.3">
      <c r="D690"/>
      <c r="G690" s="41"/>
      <c r="H690" s="42"/>
    </row>
    <row r="691" spans="4:8" s="3" customFormat="1" x14ac:dyDescent="0.3">
      <c r="D691"/>
      <c r="G691" s="41"/>
      <c r="H691" s="42"/>
    </row>
    <row r="692" spans="4:8" s="3" customFormat="1" x14ac:dyDescent="0.3">
      <c r="D692"/>
      <c r="G692" s="41"/>
      <c r="H692" s="42"/>
    </row>
    <row r="693" spans="4:8" s="3" customFormat="1" x14ac:dyDescent="0.3">
      <c r="D693"/>
      <c r="G693" s="41"/>
      <c r="H693" s="42"/>
    </row>
    <row r="694" spans="4:8" s="3" customFormat="1" x14ac:dyDescent="0.3">
      <c r="D694"/>
      <c r="G694" s="41"/>
      <c r="H694" s="42"/>
    </row>
    <row r="695" spans="4:8" s="3" customFormat="1" x14ac:dyDescent="0.3">
      <c r="D695"/>
      <c r="G695" s="41"/>
      <c r="H695" s="42"/>
    </row>
    <row r="696" spans="4:8" s="3" customFormat="1" x14ac:dyDescent="0.3">
      <c r="D696"/>
      <c r="G696" s="41"/>
      <c r="H696" s="42"/>
    </row>
    <row r="697" spans="4:8" s="3" customFormat="1" x14ac:dyDescent="0.3">
      <c r="D697"/>
      <c r="G697" s="41"/>
      <c r="H697" s="42"/>
    </row>
    <row r="698" spans="4:8" s="3" customFormat="1" x14ac:dyDescent="0.3">
      <c r="D698"/>
      <c r="G698" s="41"/>
      <c r="H698" s="42"/>
    </row>
    <row r="699" spans="4:8" s="3" customFormat="1" x14ac:dyDescent="0.3">
      <c r="D699"/>
      <c r="G699" s="41"/>
      <c r="H699" s="42"/>
    </row>
    <row r="700" spans="4:8" s="3" customFormat="1" x14ac:dyDescent="0.3">
      <c r="D700"/>
      <c r="G700" s="41"/>
      <c r="H700" s="42"/>
    </row>
    <row r="701" spans="4:8" s="3" customFormat="1" x14ac:dyDescent="0.3">
      <c r="D701"/>
      <c r="G701" s="41"/>
      <c r="H701" s="42"/>
    </row>
    <row r="702" spans="4:8" s="3" customFormat="1" x14ac:dyDescent="0.3">
      <c r="D702"/>
      <c r="G702" s="41"/>
      <c r="H702" s="42"/>
    </row>
    <row r="703" spans="4:8" s="3" customFormat="1" x14ac:dyDescent="0.3">
      <c r="D703"/>
      <c r="G703" s="41"/>
      <c r="H703" s="42"/>
    </row>
    <row r="704" spans="4:8" s="3" customFormat="1" x14ac:dyDescent="0.3">
      <c r="D704"/>
      <c r="G704" s="41"/>
      <c r="H704" s="42"/>
    </row>
    <row r="705" spans="4:8" s="3" customFormat="1" x14ac:dyDescent="0.3">
      <c r="D705"/>
      <c r="G705" s="41"/>
      <c r="H705" s="42"/>
    </row>
    <row r="706" spans="4:8" s="3" customFormat="1" x14ac:dyDescent="0.3">
      <c r="D706"/>
      <c r="G706" s="41"/>
      <c r="H706" s="42"/>
    </row>
    <row r="707" spans="4:8" s="3" customFormat="1" x14ac:dyDescent="0.3">
      <c r="D707"/>
      <c r="G707" s="41"/>
      <c r="H707" s="42"/>
    </row>
    <row r="708" spans="4:8" s="3" customFormat="1" x14ac:dyDescent="0.3">
      <c r="D708"/>
      <c r="G708" s="41"/>
      <c r="H708" s="42"/>
    </row>
    <row r="709" spans="4:8" s="3" customFormat="1" x14ac:dyDescent="0.3">
      <c r="D709"/>
      <c r="G709" s="41"/>
      <c r="H709" s="42"/>
    </row>
    <row r="710" spans="4:8" s="3" customFormat="1" x14ac:dyDescent="0.3">
      <c r="D710"/>
      <c r="G710" s="41"/>
      <c r="H710" s="42"/>
    </row>
    <row r="711" spans="4:8" s="3" customFormat="1" x14ac:dyDescent="0.3">
      <c r="D711"/>
      <c r="G711" s="41"/>
      <c r="H711" s="42"/>
    </row>
    <row r="712" spans="4:8" s="3" customFormat="1" x14ac:dyDescent="0.3">
      <c r="D712"/>
      <c r="G712" s="41"/>
      <c r="H712" s="42"/>
    </row>
    <row r="713" spans="4:8" s="3" customFormat="1" x14ac:dyDescent="0.3">
      <c r="D713"/>
      <c r="G713" s="41"/>
      <c r="H713" s="42"/>
    </row>
    <row r="714" spans="4:8" s="3" customFormat="1" x14ac:dyDescent="0.3">
      <c r="D714"/>
      <c r="G714" s="41"/>
      <c r="H714" s="42"/>
    </row>
    <row r="715" spans="4:8" s="3" customFormat="1" x14ac:dyDescent="0.3">
      <c r="D715"/>
      <c r="G715" s="41"/>
      <c r="H715" s="42"/>
    </row>
    <row r="716" spans="4:8" s="3" customFormat="1" x14ac:dyDescent="0.3">
      <c r="D716"/>
      <c r="G716" s="41"/>
      <c r="H716" s="42"/>
    </row>
    <row r="717" spans="4:8" s="3" customFormat="1" x14ac:dyDescent="0.3">
      <c r="D717"/>
      <c r="G717" s="41"/>
      <c r="H717" s="42"/>
    </row>
    <row r="718" spans="4:8" s="3" customFormat="1" x14ac:dyDescent="0.3">
      <c r="D718"/>
      <c r="G718" s="41"/>
      <c r="H718" s="42"/>
    </row>
    <row r="719" spans="4:8" s="3" customFormat="1" x14ac:dyDescent="0.3">
      <c r="D719"/>
      <c r="G719" s="41"/>
      <c r="H719" s="42"/>
    </row>
    <row r="720" spans="4:8" s="3" customFormat="1" x14ac:dyDescent="0.3">
      <c r="D720"/>
      <c r="G720" s="41"/>
      <c r="H720" s="42"/>
    </row>
    <row r="721" spans="4:8" s="3" customFormat="1" x14ac:dyDescent="0.3">
      <c r="D721"/>
      <c r="G721" s="41"/>
      <c r="H721" s="42"/>
    </row>
    <row r="722" spans="4:8" s="3" customFormat="1" x14ac:dyDescent="0.3">
      <c r="D722"/>
      <c r="G722" s="41"/>
      <c r="H722" s="42"/>
    </row>
    <row r="723" spans="4:8" s="3" customFormat="1" x14ac:dyDescent="0.3">
      <c r="D723"/>
      <c r="G723" s="41"/>
      <c r="H723" s="42"/>
    </row>
    <row r="724" spans="4:8" s="3" customFormat="1" x14ac:dyDescent="0.3">
      <c r="D724"/>
      <c r="G724" s="41"/>
      <c r="H724" s="42"/>
    </row>
    <row r="725" spans="4:8" s="3" customFormat="1" x14ac:dyDescent="0.3">
      <c r="D725"/>
      <c r="G725" s="41"/>
      <c r="H725" s="42"/>
    </row>
    <row r="726" spans="4:8" s="3" customFormat="1" x14ac:dyDescent="0.3">
      <c r="D726"/>
      <c r="G726" s="41"/>
      <c r="H726" s="42"/>
    </row>
    <row r="727" spans="4:8" s="3" customFormat="1" x14ac:dyDescent="0.3">
      <c r="D727"/>
      <c r="G727" s="41"/>
      <c r="H727" s="42"/>
    </row>
    <row r="728" spans="4:8" s="3" customFormat="1" x14ac:dyDescent="0.3">
      <c r="D728"/>
      <c r="G728" s="41"/>
      <c r="H728" s="42"/>
    </row>
    <row r="729" spans="4:8" s="3" customFormat="1" x14ac:dyDescent="0.3">
      <c r="D729"/>
      <c r="G729" s="41"/>
      <c r="H729" s="42"/>
    </row>
    <row r="730" spans="4:8" s="3" customFormat="1" x14ac:dyDescent="0.3">
      <c r="D730"/>
      <c r="G730" s="41"/>
      <c r="H730" s="42"/>
    </row>
    <row r="731" spans="4:8" s="3" customFormat="1" x14ac:dyDescent="0.3">
      <c r="D731"/>
      <c r="G731" s="41"/>
      <c r="H731" s="42"/>
    </row>
    <row r="732" spans="4:8" s="3" customFormat="1" x14ac:dyDescent="0.3">
      <c r="D732"/>
      <c r="G732" s="41"/>
      <c r="H732" s="42"/>
    </row>
    <row r="733" spans="4:8" s="3" customFormat="1" x14ac:dyDescent="0.3">
      <c r="D733"/>
      <c r="G733" s="41"/>
      <c r="H733" s="42"/>
    </row>
    <row r="734" spans="4:8" s="3" customFormat="1" x14ac:dyDescent="0.3">
      <c r="D734"/>
      <c r="G734" s="41"/>
      <c r="H734" s="42"/>
    </row>
    <row r="735" spans="4:8" s="3" customFormat="1" x14ac:dyDescent="0.3">
      <c r="D735"/>
      <c r="G735" s="41"/>
      <c r="H735" s="42"/>
    </row>
    <row r="736" spans="4:8" s="3" customFormat="1" x14ac:dyDescent="0.3">
      <c r="D736"/>
      <c r="G736" s="41"/>
      <c r="H736" s="42"/>
    </row>
    <row r="737" spans="4:8" s="3" customFormat="1" x14ac:dyDescent="0.3">
      <c r="D737"/>
      <c r="G737" s="41"/>
      <c r="H737" s="42"/>
    </row>
    <row r="738" spans="4:8" s="3" customFormat="1" x14ac:dyDescent="0.3">
      <c r="D738"/>
      <c r="G738" s="41"/>
      <c r="H738" s="42"/>
    </row>
    <row r="739" spans="4:8" s="3" customFormat="1" x14ac:dyDescent="0.3">
      <c r="D739"/>
      <c r="G739" s="41"/>
      <c r="H739" s="42"/>
    </row>
    <row r="740" spans="4:8" s="3" customFormat="1" x14ac:dyDescent="0.3">
      <c r="D740"/>
      <c r="G740" s="41"/>
      <c r="H740" s="42"/>
    </row>
    <row r="741" spans="4:8" s="3" customFormat="1" x14ac:dyDescent="0.3">
      <c r="D741"/>
      <c r="G741" s="41"/>
      <c r="H741" s="42"/>
    </row>
    <row r="742" spans="4:8" s="3" customFormat="1" x14ac:dyDescent="0.3">
      <c r="D742"/>
      <c r="G742" s="41"/>
      <c r="H742" s="42"/>
    </row>
    <row r="743" spans="4:8" s="3" customFormat="1" x14ac:dyDescent="0.3">
      <c r="D743"/>
      <c r="G743" s="41"/>
      <c r="H743" s="42"/>
    </row>
    <row r="744" spans="4:8" s="3" customFormat="1" x14ac:dyDescent="0.3">
      <c r="D744"/>
      <c r="G744" s="41"/>
      <c r="H744" s="42"/>
    </row>
    <row r="745" spans="4:8" s="3" customFormat="1" x14ac:dyDescent="0.3">
      <c r="D745"/>
      <c r="G745" s="41"/>
      <c r="H745" s="42"/>
    </row>
    <row r="746" spans="4:8" s="3" customFormat="1" x14ac:dyDescent="0.3">
      <c r="D746"/>
      <c r="G746" s="41"/>
      <c r="H746" s="42"/>
    </row>
    <row r="747" spans="4:8" s="3" customFormat="1" x14ac:dyDescent="0.3">
      <c r="D747"/>
      <c r="G747" s="41"/>
      <c r="H747" s="42"/>
    </row>
    <row r="748" spans="4:8" s="3" customFormat="1" x14ac:dyDescent="0.3">
      <c r="D748"/>
      <c r="G748" s="41"/>
      <c r="H748" s="42"/>
    </row>
    <row r="749" spans="4:8" s="3" customFormat="1" x14ac:dyDescent="0.3">
      <c r="D749"/>
      <c r="G749" s="41"/>
      <c r="H749" s="42"/>
    </row>
    <row r="750" spans="4:8" s="3" customFormat="1" x14ac:dyDescent="0.3">
      <c r="D750"/>
      <c r="G750" s="41"/>
      <c r="H750" s="42"/>
    </row>
    <row r="751" spans="4:8" s="3" customFormat="1" x14ac:dyDescent="0.3">
      <c r="D751"/>
      <c r="G751" s="41"/>
      <c r="H751" s="42"/>
    </row>
    <row r="752" spans="4:8" s="3" customFormat="1" x14ac:dyDescent="0.3">
      <c r="D752"/>
      <c r="G752" s="41"/>
      <c r="H752" s="42"/>
    </row>
    <row r="753" spans="4:8" s="3" customFormat="1" x14ac:dyDescent="0.3">
      <c r="D753"/>
      <c r="G753" s="41"/>
      <c r="H753" s="42"/>
    </row>
    <row r="754" spans="4:8" s="3" customFormat="1" x14ac:dyDescent="0.3">
      <c r="D754"/>
      <c r="G754" s="41"/>
      <c r="H754" s="42"/>
    </row>
    <row r="755" spans="4:8" s="3" customFormat="1" x14ac:dyDescent="0.3">
      <c r="D755"/>
      <c r="G755" s="41"/>
      <c r="H755" s="42"/>
    </row>
    <row r="756" spans="4:8" s="3" customFormat="1" x14ac:dyDescent="0.3">
      <c r="D756"/>
      <c r="G756" s="41"/>
      <c r="H756" s="42"/>
    </row>
    <row r="757" spans="4:8" s="3" customFormat="1" x14ac:dyDescent="0.3">
      <c r="D757"/>
      <c r="G757" s="41"/>
      <c r="H757" s="42"/>
    </row>
    <row r="758" spans="4:8" s="3" customFormat="1" x14ac:dyDescent="0.3">
      <c r="D758"/>
      <c r="G758" s="41"/>
      <c r="H758" s="42"/>
    </row>
    <row r="759" spans="4:8" s="3" customFormat="1" x14ac:dyDescent="0.3">
      <c r="D759"/>
      <c r="G759" s="41"/>
      <c r="H759" s="42"/>
    </row>
    <row r="760" spans="4:8" s="3" customFormat="1" x14ac:dyDescent="0.3">
      <c r="D760"/>
      <c r="G760" s="41"/>
      <c r="H760" s="42"/>
    </row>
    <row r="761" spans="4:8" s="3" customFormat="1" x14ac:dyDescent="0.3">
      <c r="D761"/>
      <c r="G761" s="41"/>
      <c r="H761" s="42"/>
    </row>
    <row r="762" spans="4:8" s="3" customFormat="1" x14ac:dyDescent="0.3">
      <c r="D762"/>
      <c r="G762" s="41"/>
      <c r="H762" s="42"/>
    </row>
    <row r="763" spans="4:8" s="3" customFormat="1" x14ac:dyDescent="0.3">
      <c r="D763"/>
      <c r="G763" s="41"/>
      <c r="H763" s="42"/>
    </row>
    <row r="764" spans="4:8" s="3" customFormat="1" x14ac:dyDescent="0.3">
      <c r="D764"/>
      <c r="G764" s="41"/>
      <c r="H764" s="42"/>
    </row>
    <row r="765" spans="4:8" s="3" customFormat="1" x14ac:dyDescent="0.3">
      <c r="D765"/>
      <c r="G765" s="41"/>
      <c r="H765" s="42"/>
    </row>
    <row r="766" spans="4:8" s="3" customFormat="1" x14ac:dyDescent="0.3">
      <c r="D766"/>
      <c r="G766" s="41"/>
      <c r="H766" s="42"/>
    </row>
    <row r="767" spans="4:8" s="3" customFormat="1" x14ac:dyDescent="0.3">
      <c r="D767"/>
      <c r="G767" s="41"/>
      <c r="H767" s="42"/>
    </row>
    <row r="768" spans="4:8" s="3" customFormat="1" x14ac:dyDescent="0.3">
      <c r="D768"/>
      <c r="G768" s="41"/>
      <c r="H768" s="42"/>
    </row>
    <row r="769" spans="4:8" s="3" customFormat="1" x14ac:dyDescent="0.3">
      <c r="D769"/>
      <c r="G769" s="41"/>
      <c r="H769" s="42"/>
    </row>
    <row r="770" spans="4:8" s="3" customFormat="1" x14ac:dyDescent="0.3">
      <c r="D770"/>
      <c r="G770" s="41"/>
      <c r="H770" s="42"/>
    </row>
    <row r="771" spans="4:8" s="3" customFormat="1" x14ac:dyDescent="0.3">
      <c r="D771"/>
      <c r="G771" s="41"/>
      <c r="H771" s="42"/>
    </row>
    <row r="772" spans="4:8" s="3" customFormat="1" x14ac:dyDescent="0.3">
      <c r="D772"/>
      <c r="G772" s="41"/>
      <c r="H772" s="42"/>
    </row>
    <row r="773" spans="4:8" s="3" customFormat="1" x14ac:dyDescent="0.3">
      <c r="D773"/>
      <c r="G773" s="41"/>
      <c r="H773" s="42"/>
    </row>
    <row r="774" spans="4:8" s="3" customFormat="1" x14ac:dyDescent="0.3">
      <c r="D774"/>
      <c r="G774" s="41"/>
      <c r="H774" s="42"/>
    </row>
    <row r="775" spans="4:8" s="3" customFormat="1" x14ac:dyDescent="0.3">
      <c r="D775"/>
      <c r="G775" s="41"/>
      <c r="H775" s="42"/>
    </row>
    <row r="776" spans="4:8" s="3" customFormat="1" x14ac:dyDescent="0.3">
      <c r="D776"/>
      <c r="G776" s="41"/>
      <c r="H776" s="42"/>
    </row>
    <row r="777" spans="4:8" s="3" customFormat="1" x14ac:dyDescent="0.3">
      <c r="D777"/>
      <c r="G777" s="41"/>
      <c r="H777" s="42"/>
    </row>
    <row r="778" spans="4:8" s="3" customFormat="1" x14ac:dyDescent="0.3">
      <c r="D778"/>
      <c r="G778" s="41"/>
      <c r="H778" s="42"/>
    </row>
    <row r="779" spans="4:8" s="3" customFormat="1" x14ac:dyDescent="0.3">
      <c r="D779"/>
      <c r="G779" s="41"/>
      <c r="H779" s="42"/>
    </row>
    <row r="780" spans="4:8" s="3" customFormat="1" x14ac:dyDescent="0.3">
      <c r="D780"/>
      <c r="G780" s="41"/>
      <c r="H780" s="42"/>
    </row>
    <row r="781" spans="4:8" s="3" customFormat="1" x14ac:dyDescent="0.3">
      <c r="D781"/>
      <c r="G781" s="41"/>
      <c r="H781" s="42"/>
    </row>
    <row r="782" spans="4:8" s="3" customFormat="1" x14ac:dyDescent="0.3">
      <c r="D782"/>
      <c r="G782" s="41"/>
      <c r="H782" s="42"/>
    </row>
    <row r="783" spans="4:8" s="3" customFormat="1" x14ac:dyDescent="0.3">
      <c r="D783"/>
      <c r="G783" s="41"/>
      <c r="H783" s="42"/>
    </row>
    <row r="784" spans="4:8" s="3" customFormat="1" x14ac:dyDescent="0.3">
      <c r="D784"/>
      <c r="G784" s="41"/>
      <c r="H784" s="42"/>
    </row>
    <row r="785" spans="4:8" s="3" customFormat="1" x14ac:dyDescent="0.3">
      <c r="D785"/>
      <c r="G785" s="41"/>
      <c r="H785" s="42"/>
    </row>
    <row r="786" spans="4:8" s="3" customFormat="1" x14ac:dyDescent="0.3">
      <c r="D786"/>
      <c r="G786" s="41"/>
      <c r="H786" s="42"/>
    </row>
    <row r="787" spans="4:8" s="3" customFormat="1" x14ac:dyDescent="0.3">
      <c r="D787"/>
      <c r="G787" s="41"/>
      <c r="H787" s="42"/>
    </row>
    <row r="788" spans="4:8" s="3" customFormat="1" x14ac:dyDescent="0.3">
      <c r="D788"/>
      <c r="G788" s="41"/>
      <c r="H788" s="42"/>
    </row>
    <row r="789" spans="4:8" s="3" customFormat="1" x14ac:dyDescent="0.3">
      <c r="D789"/>
      <c r="G789" s="41"/>
      <c r="H789" s="42"/>
    </row>
    <row r="790" spans="4:8" s="3" customFormat="1" x14ac:dyDescent="0.3">
      <c r="D790"/>
      <c r="G790" s="41"/>
      <c r="H790" s="42"/>
    </row>
    <row r="791" spans="4:8" s="3" customFormat="1" x14ac:dyDescent="0.3">
      <c r="D791"/>
      <c r="G791" s="41"/>
      <c r="H791" s="42"/>
    </row>
    <row r="792" spans="4:8" s="3" customFormat="1" x14ac:dyDescent="0.3">
      <c r="D792"/>
      <c r="G792" s="41"/>
      <c r="H792" s="42"/>
    </row>
    <row r="793" spans="4:8" s="3" customFormat="1" x14ac:dyDescent="0.3">
      <c r="D793"/>
      <c r="G793" s="41"/>
      <c r="H793" s="42"/>
    </row>
    <row r="794" spans="4:8" s="3" customFormat="1" x14ac:dyDescent="0.3">
      <c r="D794"/>
      <c r="G794" s="41"/>
      <c r="H794" s="42"/>
    </row>
    <row r="795" spans="4:8" s="3" customFormat="1" x14ac:dyDescent="0.3">
      <c r="D795"/>
      <c r="G795" s="41"/>
      <c r="H795" s="42"/>
    </row>
    <row r="796" spans="4:8" s="3" customFormat="1" x14ac:dyDescent="0.3">
      <c r="D796"/>
      <c r="G796" s="41"/>
      <c r="H796" s="42"/>
    </row>
    <row r="797" spans="4:8" s="3" customFormat="1" x14ac:dyDescent="0.3">
      <c r="D797"/>
      <c r="G797" s="41"/>
      <c r="H797" s="42"/>
    </row>
    <row r="798" spans="4:8" s="3" customFormat="1" x14ac:dyDescent="0.3">
      <c r="D798"/>
      <c r="G798" s="41"/>
      <c r="H798" s="42"/>
    </row>
    <row r="799" spans="4:8" s="3" customFormat="1" x14ac:dyDescent="0.3">
      <c r="D799"/>
      <c r="G799" s="41"/>
      <c r="H799" s="42"/>
    </row>
    <row r="800" spans="4:8" s="3" customFormat="1" x14ac:dyDescent="0.3">
      <c r="D800"/>
      <c r="G800" s="41"/>
      <c r="H800" s="42"/>
    </row>
    <row r="801" spans="4:8" s="3" customFormat="1" x14ac:dyDescent="0.3">
      <c r="D801"/>
      <c r="G801" s="41"/>
      <c r="H801" s="42"/>
    </row>
    <row r="802" spans="4:8" s="3" customFormat="1" x14ac:dyDescent="0.3">
      <c r="D802"/>
      <c r="G802" s="41"/>
      <c r="H802" s="42"/>
    </row>
    <row r="803" spans="4:8" s="3" customFormat="1" x14ac:dyDescent="0.3">
      <c r="D803"/>
      <c r="G803" s="41"/>
      <c r="H803" s="42"/>
    </row>
    <row r="804" spans="4:8" s="3" customFormat="1" x14ac:dyDescent="0.3">
      <c r="D804"/>
      <c r="G804" s="41"/>
      <c r="H804" s="42"/>
    </row>
    <row r="805" spans="4:8" s="3" customFormat="1" x14ac:dyDescent="0.3">
      <c r="D805"/>
      <c r="G805" s="41"/>
      <c r="H805" s="42"/>
    </row>
    <row r="806" spans="4:8" s="3" customFormat="1" x14ac:dyDescent="0.3">
      <c r="D806"/>
      <c r="G806" s="41"/>
      <c r="H806" s="42"/>
    </row>
    <row r="807" spans="4:8" s="3" customFormat="1" x14ac:dyDescent="0.3">
      <c r="D807"/>
      <c r="G807" s="41"/>
      <c r="H807" s="42"/>
    </row>
    <row r="808" spans="4:8" s="3" customFormat="1" x14ac:dyDescent="0.3">
      <c r="D808"/>
      <c r="G808" s="41"/>
      <c r="H808" s="42"/>
    </row>
    <row r="809" spans="4:8" s="3" customFormat="1" x14ac:dyDescent="0.3">
      <c r="D809"/>
      <c r="G809" s="41"/>
      <c r="H809" s="42"/>
    </row>
    <row r="810" spans="4:8" s="3" customFormat="1" x14ac:dyDescent="0.3">
      <c r="D810"/>
      <c r="G810" s="41"/>
      <c r="H810" s="42"/>
    </row>
    <row r="811" spans="4:8" s="3" customFormat="1" x14ac:dyDescent="0.3">
      <c r="D811"/>
      <c r="G811" s="41"/>
      <c r="H811" s="42"/>
    </row>
    <row r="812" spans="4:8" s="3" customFormat="1" x14ac:dyDescent="0.3">
      <c r="D812"/>
      <c r="G812" s="41"/>
      <c r="H812" s="42"/>
    </row>
    <row r="813" spans="4:8" s="3" customFormat="1" x14ac:dyDescent="0.3">
      <c r="D813"/>
      <c r="G813" s="41"/>
      <c r="H813" s="42"/>
    </row>
    <row r="814" spans="4:8" s="3" customFormat="1" x14ac:dyDescent="0.3">
      <c r="D814"/>
      <c r="G814" s="41"/>
      <c r="H814" s="42"/>
    </row>
    <row r="815" spans="4:8" s="3" customFormat="1" x14ac:dyDescent="0.3">
      <c r="D815"/>
      <c r="G815" s="41"/>
      <c r="H815" s="42"/>
    </row>
    <row r="816" spans="4:8" s="3" customFormat="1" x14ac:dyDescent="0.3">
      <c r="D816"/>
      <c r="G816" s="41"/>
      <c r="H816" s="42"/>
    </row>
    <row r="817" spans="4:8" s="3" customFormat="1" x14ac:dyDescent="0.3">
      <c r="D817"/>
      <c r="G817" s="41"/>
      <c r="H817" s="42"/>
    </row>
    <row r="818" spans="4:8" s="3" customFormat="1" x14ac:dyDescent="0.3">
      <c r="D818"/>
      <c r="G818" s="41"/>
      <c r="H818" s="42"/>
    </row>
    <row r="819" spans="4:8" s="3" customFormat="1" x14ac:dyDescent="0.3">
      <c r="D819"/>
      <c r="G819" s="41"/>
      <c r="H819" s="42"/>
    </row>
    <row r="820" spans="4:8" s="3" customFormat="1" x14ac:dyDescent="0.3">
      <c r="D820"/>
      <c r="G820" s="41"/>
      <c r="H820" s="42"/>
    </row>
    <row r="821" spans="4:8" s="3" customFormat="1" x14ac:dyDescent="0.3">
      <c r="D821"/>
      <c r="G821" s="41"/>
      <c r="H821" s="42"/>
    </row>
    <row r="822" spans="4:8" s="3" customFormat="1" x14ac:dyDescent="0.3">
      <c r="D822"/>
      <c r="G822" s="41"/>
      <c r="H822" s="42"/>
    </row>
    <row r="823" spans="4:8" s="3" customFormat="1" x14ac:dyDescent="0.3">
      <c r="D823"/>
      <c r="G823" s="41"/>
      <c r="H823" s="42"/>
    </row>
    <row r="824" spans="4:8" s="3" customFormat="1" x14ac:dyDescent="0.3">
      <c r="D824"/>
      <c r="G824" s="41"/>
      <c r="H824" s="42"/>
    </row>
    <row r="825" spans="4:8" s="3" customFormat="1" x14ac:dyDescent="0.3">
      <c r="D825"/>
      <c r="G825" s="41"/>
      <c r="H825" s="42"/>
    </row>
    <row r="826" spans="4:8" s="3" customFormat="1" x14ac:dyDescent="0.3">
      <c r="D826"/>
      <c r="G826" s="41"/>
      <c r="H826" s="42"/>
    </row>
    <row r="827" spans="4:8" s="3" customFormat="1" x14ac:dyDescent="0.3">
      <c r="D827"/>
      <c r="G827" s="41"/>
      <c r="H827" s="42"/>
    </row>
    <row r="828" spans="4:8" s="3" customFormat="1" x14ac:dyDescent="0.3">
      <c r="D828"/>
      <c r="G828" s="41"/>
      <c r="H828" s="42"/>
    </row>
    <row r="829" spans="4:8" s="3" customFormat="1" x14ac:dyDescent="0.3">
      <c r="D829"/>
      <c r="G829" s="41"/>
      <c r="H829" s="42"/>
    </row>
    <row r="830" spans="4:8" s="3" customFormat="1" x14ac:dyDescent="0.3">
      <c r="D830"/>
      <c r="G830" s="41"/>
      <c r="H830" s="42"/>
    </row>
    <row r="831" spans="4:8" s="3" customFormat="1" x14ac:dyDescent="0.3">
      <c r="D831"/>
      <c r="G831" s="41"/>
      <c r="H831" s="42"/>
    </row>
    <row r="832" spans="4:8" s="3" customFormat="1" x14ac:dyDescent="0.3">
      <c r="D832"/>
      <c r="G832" s="41"/>
      <c r="H832" s="42"/>
    </row>
    <row r="833" spans="4:8" s="3" customFormat="1" x14ac:dyDescent="0.3">
      <c r="D833"/>
      <c r="G833" s="41"/>
      <c r="H833" s="42"/>
    </row>
    <row r="834" spans="4:8" s="3" customFormat="1" x14ac:dyDescent="0.3">
      <c r="D834"/>
      <c r="G834" s="41"/>
      <c r="H834" s="42"/>
    </row>
    <row r="835" spans="4:8" s="3" customFormat="1" x14ac:dyDescent="0.3">
      <c r="D835"/>
      <c r="G835" s="41"/>
      <c r="H835" s="42"/>
    </row>
    <row r="836" spans="4:8" s="3" customFormat="1" x14ac:dyDescent="0.3">
      <c r="D836"/>
      <c r="G836" s="41"/>
      <c r="H836" s="42"/>
    </row>
    <row r="837" spans="4:8" s="3" customFormat="1" x14ac:dyDescent="0.3">
      <c r="D837"/>
      <c r="G837" s="41"/>
      <c r="H837" s="42"/>
    </row>
    <row r="838" spans="4:8" s="3" customFormat="1" x14ac:dyDescent="0.3">
      <c r="D838"/>
      <c r="G838" s="41"/>
      <c r="H838" s="42"/>
    </row>
    <row r="839" spans="4:8" s="3" customFormat="1" x14ac:dyDescent="0.3">
      <c r="D839"/>
      <c r="G839" s="41"/>
      <c r="H839" s="42"/>
    </row>
    <row r="840" spans="4:8" s="3" customFormat="1" x14ac:dyDescent="0.3">
      <c r="D840"/>
      <c r="G840" s="41"/>
      <c r="H840" s="42"/>
    </row>
    <row r="841" spans="4:8" s="3" customFormat="1" x14ac:dyDescent="0.3">
      <c r="D841"/>
      <c r="G841" s="41"/>
      <c r="H841" s="42"/>
    </row>
    <row r="842" spans="4:8" s="3" customFormat="1" x14ac:dyDescent="0.3">
      <c r="D842"/>
      <c r="G842" s="41"/>
      <c r="H842" s="42"/>
    </row>
    <row r="843" spans="4:8" s="3" customFormat="1" x14ac:dyDescent="0.3">
      <c r="D843"/>
      <c r="G843" s="41"/>
      <c r="H843" s="42"/>
    </row>
    <row r="844" spans="4:8" s="3" customFormat="1" x14ac:dyDescent="0.3">
      <c r="D844"/>
      <c r="G844" s="41"/>
      <c r="H844" s="42"/>
    </row>
    <row r="845" spans="4:8" s="3" customFormat="1" x14ac:dyDescent="0.3">
      <c r="D845"/>
      <c r="G845" s="41"/>
      <c r="H845" s="42"/>
    </row>
    <row r="846" spans="4:8" s="3" customFormat="1" x14ac:dyDescent="0.3">
      <c r="D846"/>
      <c r="G846" s="41"/>
      <c r="H846" s="42"/>
    </row>
    <row r="847" spans="4:8" s="3" customFormat="1" x14ac:dyDescent="0.3">
      <c r="D847"/>
      <c r="G847" s="41"/>
      <c r="H847" s="42"/>
    </row>
    <row r="848" spans="4:8" s="3" customFormat="1" x14ac:dyDescent="0.3">
      <c r="D848"/>
      <c r="G848" s="41"/>
      <c r="H848" s="42"/>
    </row>
    <row r="849" spans="4:8" s="3" customFormat="1" x14ac:dyDescent="0.3">
      <c r="D849"/>
      <c r="G849" s="41"/>
      <c r="H849" s="42"/>
    </row>
    <row r="850" spans="4:8" s="3" customFormat="1" x14ac:dyDescent="0.3">
      <c r="D850"/>
      <c r="G850" s="41"/>
      <c r="H850" s="42"/>
    </row>
    <row r="851" spans="4:8" s="3" customFormat="1" x14ac:dyDescent="0.3">
      <c r="D851"/>
      <c r="G851" s="41"/>
      <c r="H851" s="42"/>
    </row>
    <row r="852" spans="4:8" s="3" customFormat="1" x14ac:dyDescent="0.3">
      <c r="D852"/>
      <c r="G852" s="41"/>
      <c r="H852" s="42"/>
    </row>
    <row r="853" spans="4:8" s="3" customFormat="1" x14ac:dyDescent="0.3">
      <c r="D853"/>
      <c r="G853" s="41"/>
      <c r="H853" s="42"/>
    </row>
    <row r="854" spans="4:8" s="3" customFormat="1" x14ac:dyDescent="0.3">
      <c r="D854"/>
      <c r="G854" s="41"/>
      <c r="H854" s="42"/>
    </row>
    <row r="855" spans="4:8" s="3" customFormat="1" x14ac:dyDescent="0.3">
      <c r="D855"/>
      <c r="G855" s="41"/>
      <c r="H855" s="42"/>
    </row>
    <row r="856" spans="4:8" s="3" customFormat="1" x14ac:dyDescent="0.3">
      <c r="D856"/>
      <c r="G856" s="41"/>
      <c r="H856" s="42"/>
    </row>
    <row r="857" spans="4:8" s="3" customFormat="1" x14ac:dyDescent="0.3">
      <c r="D857"/>
      <c r="G857" s="41"/>
      <c r="H857" s="42"/>
    </row>
    <row r="858" spans="4:8" s="3" customFormat="1" x14ac:dyDescent="0.3">
      <c r="D858"/>
      <c r="G858" s="41"/>
      <c r="H858" s="42"/>
    </row>
    <row r="859" spans="4:8" s="3" customFormat="1" x14ac:dyDescent="0.3">
      <c r="D859"/>
      <c r="G859" s="41"/>
      <c r="H859" s="42"/>
    </row>
    <row r="860" spans="4:8" s="3" customFormat="1" x14ac:dyDescent="0.3">
      <c r="D860"/>
      <c r="G860" s="41"/>
      <c r="H860" s="42"/>
    </row>
    <row r="861" spans="4:8" s="3" customFormat="1" x14ac:dyDescent="0.3">
      <c r="D861"/>
      <c r="G861" s="41"/>
      <c r="H861" s="42"/>
    </row>
    <row r="862" spans="4:8" s="3" customFormat="1" x14ac:dyDescent="0.3">
      <c r="D862"/>
      <c r="G862" s="41"/>
      <c r="H862" s="42"/>
    </row>
    <row r="863" spans="4:8" s="3" customFormat="1" x14ac:dyDescent="0.3">
      <c r="D863"/>
      <c r="G863" s="41"/>
      <c r="H863" s="42"/>
    </row>
    <row r="864" spans="4:8" s="3" customFormat="1" x14ac:dyDescent="0.3">
      <c r="D864"/>
      <c r="G864" s="41"/>
      <c r="H864" s="42"/>
    </row>
    <row r="865" spans="4:8" s="3" customFormat="1" x14ac:dyDescent="0.3">
      <c r="D865"/>
      <c r="G865" s="41"/>
      <c r="H865" s="42"/>
    </row>
    <row r="866" spans="4:8" s="3" customFormat="1" x14ac:dyDescent="0.3">
      <c r="D866"/>
      <c r="G866" s="41"/>
      <c r="H866" s="42"/>
    </row>
    <row r="867" spans="4:8" s="3" customFormat="1" x14ac:dyDescent="0.3">
      <c r="D867"/>
      <c r="G867" s="41"/>
      <c r="H867" s="42"/>
    </row>
    <row r="868" spans="4:8" s="3" customFormat="1" x14ac:dyDescent="0.3">
      <c r="D868"/>
      <c r="G868" s="41"/>
      <c r="H868" s="42"/>
    </row>
    <row r="869" spans="4:8" s="3" customFormat="1" x14ac:dyDescent="0.3">
      <c r="D869"/>
      <c r="G869" s="41"/>
      <c r="H869" s="42"/>
    </row>
    <row r="870" spans="4:8" s="3" customFormat="1" x14ac:dyDescent="0.3">
      <c r="D870"/>
      <c r="G870" s="41"/>
      <c r="H870" s="42"/>
    </row>
    <row r="871" spans="4:8" s="3" customFormat="1" x14ac:dyDescent="0.3">
      <c r="D871"/>
      <c r="G871" s="41"/>
      <c r="H871" s="42"/>
    </row>
    <row r="872" spans="4:8" s="3" customFormat="1" x14ac:dyDescent="0.3">
      <c r="D872"/>
      <c r="G872" s="41"/>
      <c r="H872" s="42"/>
    </row>
    <row r="873" spans="4:8" s="3" customFormat="1" x14ac:dyDescent="0.3">
      <c r="D873"/>
      <c r="G873" s="41"/>
      <c r="H873" s="42"/>
    </row>
    <row r="874" spans="4:8" s="3" customFormat="1" x14ac:dyDescent="0.3">
      <c r="D874"/>
      <c r="G874" s="41"/>
      <c r="H874" s="42"/>
    </row>
    <row r="875" spans="4:8" s="3" customFormat="1" x14ac:dyDescent="0.3">
      <c r="D875"/>
      <c r="G875" s="41"/>
      <c r="H875" s="42"/>
    </row>
    <row r="876" spans="4:8" s="3" customFormat="1" x14ac:dyDescent="0.3">
      <c r="D876"/>
      <c r="G876" s="41"/>
      <c r="H876" s="42"/>
    </row>
    <row r="877" spans="4:8" s="3" customFormat="1" x14ac:dyDescent="0.3">
      <c r="D877"/>
      <c r="G877" s="41"/>
      <c r="H877" s="42"/>
    </row>
    <row r="878" spans="4:8" s="3" customFormat="1" x14ac:dyDescent="0.3">
      <c r="D878"/>
      <c r="G878" s="41"/>
      <c r="H878" s="42"/>
    </row>
    <row r="879" spans="4:8" s="3" customFormat="1" x14ac:dyDescent="0.3">
      <c r="D879"/>
      <c r="G879" s="41"/>
      <c r="H879" s="42"/>
    </row>
    <row r="880" spans="4:8" s="3" customFormat="1" x14ac:dyDescent="0.3">
      <c r="D880"/>
      <c r="G880" s="41"/>
      <c r="H880" s="42"/>
    </row>
    <row r="881" spans="4:8" s="3" customFormat="1" x14ac:dyDescent="0.3">
      <c r="D881"/>
      <c r="G881" s="41"/>
      <c r="H881" s="42"/>
    </row>
    <row r="882" spans="4:8" s="3" customFormat="1" x14ac:dyDescent="0.3">
      <c r="D882"/>
      <c r="G882" s="41"/>
      <c r="H882" s="42"/>
    </row>
    <row r="883" spans="4:8" s="3" customFormat="1" x14ac:dyDescent="0.3">
      <c r="D883"/>
      <c r="G883" s="41"/>
      <c r="H883" s="42"/>
    </row>
    <row r="884" spans="4:8" s="3" customFormat="1" x14ac:dyDescent="0.3">
      <c r="D884"/>
      <c r="G884" s="41"/>
      <c r="H884" s="42"/>
    </row>
    <row r="885" spans="4:8" s="3" customFormat="1" x14ac:dyDescent="0.3">
      <c r="D885"/>
      <c r="G885" s="41"/>
      <c r="H885" s="42"/>
    </row>
    <row r="886" spans="4:8" s="3" customFormat="1" x14ac:dyDescent="0.3">
      <c r="D886"/>
      <c r="G886" s="41"/>
      <c r="H886" s="42"/>
    </row>
    <row r="887" spans="4:8" s="3" customFormat="1" x14ac:dyDescent="0.3">
      <c r="D887"/>
      <c r="G887" s="41"/>
      <c r="H887" s="42"/>
    </row>
    <row r="888" spans="4:8" s="3" customFormat="1" x14ac:dyDescent="0.3">
      <c r="D888"/>
      <c r="G888" s="41"/>
      <c r="H888" s="42"/>
    </row>
    <row r="889" spans="4:8" s="3" customFormat="1" x14ac:dyDescent="0.3">
      <c r="D889"/>
      <c r="G889" s="41"/>
      <c r="H889" s="42"/>
    </row>
    <row r="890" spans="4:8" s="3" customFormat="1" x14ac:dyDescent="0.3">
      <c r="D890"/>
      <c r="G890" s="41"/>
      <c r="H890" s="42"/>
    </row>
    <row r="891" spans="4:8" s="3" customFormat="1" x14ac:dyDescent="0.3">
      <c r="D891"/>
      <c r="G891" s="41"/>
      <c r="H891" s="42"/>
    </row>
    <row r="892" spans="4:8" s="3" customFormat="1" x14ac:dyDescent="0.3">
      <c r="D892"/>
      <c r="G892" s="41"/>
      <c r="H892" s="42"/>
    </row>
    <row r="893" spans="4:8" s="3" customFormat="1" x14ac:dyDescent="0.3">
      <c r="D893"/>
      <c r="G893" s="41"/>
      <c r="H893" s="42"/>
    </row>
    <row r="894" spans="4:8" s="3" customFormat="1" x14ac:dyDescent="0.3">
      <c r="D894"/>
      <c r="G894" s="41"/>
      <c r="H894" s="42"/>
    </row>
    <row r="895" spans="4:8" s="3" customFormat="1" x14ac:dyDescent="0.3">
      <c r="D895"/>
      <c r="G895" s="41"/>
      <c r="H895" s="42"/>
    </row>
    <row r="896" spans="4:8" s="3" customFormat="1" x14ac:dyDescent="0.3">
      <c r="D896"/>
      <c r="G896" s="41"/>
      <c r="H896" s="42"/>
    </row>
    <row r="897" spans="4:8" s="3" customFormat="1" x14ac:dyDescent="0.3">
      <c r="D897"/>
      <c r="G897" s="41"/>
      <c r="H897" s="42"/>
    </row>
    <row r="898" spans="4:8" s="3" customFormat="1" x14ac:dyDescent="0.3">
      <c r="D898"/>
      <c r="G898" s="41"/>
      <c r="H898" s="42"/>
    </row>
    <row r="899" spans="4:8" s="3" customFormat="1" x14ac:dyDescent="0.3">
      <c r="D899"/>
      <c r="G899" s="41"/>
      <c r="H899" s="42"/>
    </row>
    <row r="900" spans="4:8" s="3" customFormat="1" x14ac:dyDescent="0.3">
      <c r="D900"/>
      <c r="G900" s="41"/>
      <c r="H900" s="42"/>
    </row>
    <row r="901" spans="4:8" s="3" customFormat="1" x14ac:dyDescent="0.3">
      <c r="D901"/>
      <c r="G901" s="41"/>
      <c r="H901" s="42"/>
    </row>
    <row r="902" spans="4:8" s="3" customFormat="1" x14ac:dyDescent="0.3">
      <c r="D902"/>
      <c r="G902" s="41"/>
      <c r="H902" s="42"/>
    </row>
    <row r="903" spans="4:8" s="3" customFormat="1" x14ac:dyDescent="0.3">
      <c r="D903"/>
      <c r="G903" s="41"/>
      <c r="H903" s="42"/>
    </row>
    <row r="904" spans="4:8" s="3" customFormat="1" x14ac:dyDescent="0.3">
      <c r="D904"/>
      <c r="G904" s="41"/>
      <c r="H904" s="42"/>
    </row>
    <row r="905" spans="4:8" s="3" customFormat="1" x14ac:dyDescent="0.3">
      <c r="D905"/>
      <c r="G905" s="41"/>
      <c r="H905" s="42"/>
    </row>
    <row r="906" spans="4:8" s="3" customFormat="1" x14ac:dyDescent="0.3">
      <c r="D906"/>
      <c r="G906" s="41"/>
      <c r="H906" s="42"/>
    </row>
    <row r="907" spans="4:8" s="3" customFormat="1" x14ac:dyDescent="0.3">
      <c r="D907"/>
      <c r="G907" s="41"/>
      <c r="H907" s="42"/>
    </row>
    <row r="908" spans="4:8" s="3" customFormat="1" x14ac:dyDescent="0.3">
      <c r="D908"/>
      <c r="G908" s="41"/>
      <c r="H908" s="42"/>
    </row>
    <row r="909" spans="4:8" s="3" customFormat="1" x14ac:dyDescent="0.3">
      <c r="D909"/>
      <c r="G909" s="41"/>
      <c r="H909" s="42"/>
    </row>
    <row r="910" spans="4:8" s="3" customFormat="1" x14ac:dyDescent="0.3">
      <c r="D910"/>
      <c r="G910" s="41"/>
      <c r="H910" s="42"/>
    </row>
    <row r="911" spans="4:8" s="3" customFormat="1" x14ac:dyDescent="0.3">
      <c r="D911"/>
      <c r="G911" s="41"/>
      <c r="H911" s="42"/>
    </row>
    <row r="912" spans="4:8" s="3" customFormat="1" x14ac:dyDescent="0.3">
      <c r="D912"/>
      <c r="G912" s="41"/>
      <c r="H912" s="42"/>
    </row>
    <row r="913" spans="4:8" s="3" customFormat="1" x14ac:dyDescent="0.3">
      <c r="D913"/>
      <c r="G913" s="41"/>
      <c r="H913" s="42"/>
    </row>
    <row r="914" spans="4:8" s="3" customFormat="1" x14ac:dyDescent="0.3">
      <c r="D914"/>
      <c r="G914" s="41"/>
      <c r="H914" s="42"/>
    </row>
    <row r="915" spans="4:8" s="3" customFormat="1" x14ac:dyDescent="0.3">
      <c r="D915"/>
      <c r="G915" s="41"/>
      <c r="H915" s="42"/>
    </row>
    <row r="916" spans="4:8" s="3" customFormat="1" x14ac:dyDescent="0.3">
      <c r="D916"/>
      <c r="G916" s="41"/>
      <c r="H916" s="42"/>
    </row>
    <row r="917" spans="4:8" s="3" customFormat="1" x14ac:dyDescent="0.3">
      <c r="D917"/>
      <c r="G917" s="41"/>
      <c r="H917" s="42"/>
    </row>
    <row r="918" spans="4:8" s="3" customFormat="1" x14ac:dyDescent="0.3">
      <c r="D918"/>
      <c r="G918" s="41"/>
      <c r="H918" s="42"/>
    </row>
    <row r="919" spans="4:8" s="3" customFormat="1" x14ac:dyDescent="0.3">
      <c r="D919"/>
      <c r="G919" s="41"/>
      <c r="H919" s="42"/>
    </row>
    <row r="920" spans="4:8" s="3" customFormat="1" x14ac:dyDescent="0.3">
      <c r="D920"/>
      <c r="G920" s="41"/>
      <c r="H920" s="42"/>
    </row>
    <row r="921" spans="4:8" s="3" customFormat="1" x14ac:dyDescent="0.3">
      <c r="D921"/>
      <c r="G921" s="41"/>
      <c r="H921" s="42"/>
    </row>
    <row r="922" spans="4:8" s="3" customFormat="1" x14ac:dyDescent="0.3">
      <c r="D922"/>
      <c r="G922" s="41"/>
      <c r="H922" s="42"/>
    </row>
    <row r="923" spans="4:8" s="3" customFormat="1" x14ac:dyDescent="0.3">
      <c r="D923"/>
      <c r="G923" s="41"/>
      <c r="H923" s="42"/>
    </row>
    <row r="924" spans="4:8" s="3" customFormat="1" x14ac:dyDescent="0.3">
      <c r="D924"/>
      <c r="G924" s="41"/>
      <c r="H924" s="42"/>
    </row>
    <row r="925" spans="4:8" s="3" customFormat="1" x14ac:dyDescent="0.3">
      <c r="D925"/>
      <c r="G925" s="41"/>
      <c r="H925" s="42"/>
    </row>
    <row r="926" spans="4:8" s="3" customFormat="1" x14ac:dyDescent="0.3">
      <c r="D926"/>
      <c r="G926" s="41"/>
      <c r="H926" s="42"/>
    </row>
    <row r="927" spans="4:8" s="3" customFormat="1" x14ac:dyDescent="0.3">
      <c r="D927"/>
      <c r="G927" s="41"/>
      <c r="H927" s="42"/>
    </row>
    <row r="928" spans="4:8" s="3" customFormat="1" x14ac:dyDescent="0.3">
      <c r="D928"/>
      <c r="G928" s="41"/>
      <c r="H928" s="42"/>
    </row>
    <row r="929" spans="4:8" s="3" customFormat="1" x14ac:dyDescent="0.3">
      <c r="D929"/>
      <c r="G929" s="41"/>
      <c r="H929" s="42"/>
    </row>
    <row r="930" spans="4:8" s="3" customFormat="1" x14ac:dyDescent="0.3">
      <c r="D930"/>
      <c r="G930" s="41"/>
      <c r="H930" s="42"/>
    </row>
    <row r="931" spans="4:8" s="3" customFormat="1" x14ac:dyDescent="0.3">
      <c r="D931"/>
      <c r="G931" s="41"/>
      <c r="H931" s="42"/>
    </row>
    <row r="932" spans="4:8" s="3" customFormat="1" x14ac:dyDescent="0.3">
      <c r="D932"/>
      <c r="G932" s="41"/>
      <c r="H932" s="42"/>
    </row>
    <row r="933" spans="4:8" s="3" customFormat="1" x14ac:dyDescent="0.3">
      <c r="D933"/>
      <c r="G933" s="41"/>
      <c r="H933" s="42"/>
    </row>
    <row r="934" spans="4:8" s="3" customFormat="1" x14ac:dyDescent="0.3">
      <c r="D934"/>
      <c r="G934" s="41"/>
      <c r="H934" s="42"/>
    </row>
    <row r="935" spans="4:8" s="3" customFormat="1" x14ac:dyDescent="0.3">
      <c r="D935"/>
      <c r="G935" s="41"/>
      <c r="H935" s="42"/>
    </row>
    <row r="936" spans="4:8" s="3" customFormat="1" x14ac:dyDescent="0.3">
      <c r="D936"/>
      <c r="G936" s="41"/>
      <c r="H936" s="42"/>
    </row>
    <row r="937" spans="4:8" s="3" customFormat="1" x14ac:dyDescent="0.3">
      <c r="D937"/>
      <c r="G937" s="41"/>
      <c r="H937" s="42"/>
    </row>
    <row r="938" spans="4:8" s="3" customFormat="1" x14ac:dyDescent="0.3">
      <c r="D938"/>
      <c r="G938" s="41"/>
      <c r="H938" s="42"/>
    </row>
    <row r="939" spans="4:8" s="3" customFormat="1" x14ac:dyDescent="0.3">
      <c r="D939"/>
      <c r="G939" s="41"/>
      <c r="H939" s="42"/>
    </row>
    <row r="940" spans="4:8" s="3" customFormat="1" x14ac:dyDescent="0.3">
      <c r="D940"/>
      <c r="G940" s="41"/>
      <c r="H940" s="42"/>
    </row>
    <row r="941" spans="4:8" s="3" customFormat="1" x14ac:dyDescent="0.3">
      <c r="D941"/>
      <c r="G941" s="41"/>
      <c r="H941" s="42"/>
    </row>
    <row r="942" spans="4:8" s="3" customFormat="1" x14ac:dyDescent="0.3">
      <c r="D942"/>
      <c r="G942" s="41"/>
      <c r="H942" s="42"/>
    </row>
    <row r="943" spans="4:8" s="3" customFormat="1" x14ac:dyDescent="0.3">
      <c r="D943"/>
      <c r="G943" s="41"/>
      <c r="H943" s="42"/>
    </row>
    <row r="944" spans="4:8" s="3" customFormat="1" x14ac:dyDescent="0.3">
      <c r="D944"/>
      <c r="G944" s="41"/>
      <c r="H944" s="42"/>
    </row>
    <row r="945" spans="4:8" s="3" customFormat="1" x14ac:dyDescent="0.3">
      <c r="D945"/>
      <c r="G945" s="41"/>
      <c r="H945" s="42"/>
    </row>
    <row r="946" spans="4:8" s="3" customFormat="1" x14ac:dyDescent="0.3">
      <c r="D946"/>
      <c r="G946" s="41"/>
      <c r="H946" s="42"/>
    </row>
    <row r="947" spans="4:8" s="3" customFormat="1" x14ac:dyDescent="0.3">
      <c r="D947"/>
      <c r="G947" s="41"/>
      <c r="H947" s="42"/>
    </row>
    <row r="948" spans="4:8" s="3" customFormat="1" x14ac:dyDescent="0.3">
      <c r="D948"/>
      <c r="G948" s="41"/>
      <c r="H948" s="42"/>
    </row>
    <row r="949" spans="4:8" s="3" customFormat="1" x14ac:dyDescent="0.3">
      <c r="D949"/>
      <c r="G949" s="41"/>
      <c r="H949" s="42"/>
    </row>
    <row r="950" spans="4:8" s="3" customFormat="1" x14ac:dyDescent="0.3">
      <c r="D950"/>
      <c r="G950" s="41"/>
      <c r="H950" s="42"/>
    </row>
    <row r="951" spans="4:8" s="3" customFormat="1" x14ac:dyDescent="0.3">
      <c r="D951"/>
      <c r="G951" s="41"/>
      <c r="H951" s="42"/>
    </row>
    <row r="952" spans="4:8" s="3" customFormat="1" x14ac:dyDescent="0.3">
      <c r="D952"/>
      <c r="G952" s="41"/>
      <c r="H952" s="42"/>
    </row>
    <row r="953" spans="4:8" s="3" customFormat="1" x14ac:dyDescent="0.3">
      <c r="D953"/>
      <c r="G953" s="41"/>
      <c r="H953" s="42"/>
    </row>
    <row r="954" spans="4:8" s="3" customFormat="1" x14ac:dyDescent="0.3">
      <c r="D954"/>
      <c r="G954" s="41"/>
      <c r="H954" s="42"/>
    </row>
    <row r="955" spans="4:8" s="3" customFormat="1" x14ac:dyDescent="0.3">
      <c r="D955"/>
      <c r="G955" s="41"/>
      <c r="H955" s="42"/>
    </row>
    <row r="956" spans="4:8" s="3" customFormat="1" x14ac:dyDescent="0.3">
      <c r="D956"/>
      <c r="G956" s="41"/>
      <c r="H956" s="42"/>
    </row>
    <row r="957" spans="4:8" s="3" customFormat="1" x14ac:dyDescent="0.3">
      <c r="D957"/>
      <c r="G957" s="41"/>
      <c r="H957" s="42"/>
    </row>
    <row r="958" spans="4:8" s="3" customFormat="1" x14ac:dyDescent="0.3">
      <c r="D958"/>
      <c r="G958" s="41"/>
      <c r="H958" s="42"/>
    </row>
    <row r="959" spans="4:8" s="3" customFormat="1" x14ac:dyDescent="0.3">
      <c r="D959"/>
      <c r="G959" s="41"/>
      <c r="H959" s="42"/>
    </row>
    <row r="960" spans="4:8" s="3" customFormat="1" x14ac:dyDescent="0.3">
      <c r="D960"/>
      <c r="G960" s="41"/>
      <c r="H960" s="42"/>
    </row>
    <row r="961" spans="4:8" s="3" customFormat="1" x14ac:dyDescent="0.3">
      <c r="D961"/>
      <c r="G961" s="41"/>
      <c r="H961" s="42"/>
    </row>
    <row r="962" spans="4:8" s="3" customFormat="1" x14ac:dyDescent="0.3">
      <c r="D962"/>
      <c r="G962" s="41"/>
      <c r="H962" s="42"/>
    </row>
    <row r="963" spans="4:8" s="3" customFormat="1" x14ac:dyDescent="0.3">
      <c r="D963"/>
      <c r="G963" s="41"/>
      <c r="H963" s="42"/>
    </row>
    <row r="964" spans="4:8" s="3" customFormat="1" x14ac:dyDescent="0.3">
      <c r="D964"/>
      <c r="G964" s="41"/>
      <c r="H964" s="42"/>
    </row>
    <row r="965" spans="4:8" s="3" customFormat="1" x14ac:dyDescent="0.3">
      <c r="D965"/>
      <c r="G965" s="41"/>
      <c r="H965" s="42"/>
    </row>
    <row r="966" spans="4:8" s="3" customFormat="1" x14ac:dyDescent="0.3">
      <c r="D966"/>
      <c r="G966" s="41"/>
      <c r="H966" s="42"/>
    </row>
    <row r="967" spans="4:8" s="3" customFormat="1" x14ac:dyDescent="0.3">
      <c r="D967"/>
      <c r="G967" s="41"/>
      <c r="H967" s="42"/>
    </row>
    <row r="968" spans="4:8" s="3" customFormat="1" x14ac:dyDescent="0.3">
      <c r="D968"/>
      <c r="G968" s="41"/>
      <c r="H968" s="42"/>
    </row>
    <row r="969" spans="4:8" s="3" customFormat="1" x14ac:dyDescent="0.3">
      <c r="D969"/>
      <c r="G969" s="41"/>
      <c r="H969" s="42"/>
    </row>
    <row r="970" spans="4:8" s="3" customFormat="1" x14ac:dyDescent="0.3">
      <c r="D970"/>
      <c r="G970" s="41"/>
      <c r="H970" s="42"/>
    </row>
    <row r="971" spans="4:8" s="3" customFormat="1" x14ac:dyDescent="0.3">
      <c r="D971"/>
      <c r="G971" s="41"/>
      <c r="H971" s="42"/>
    </row>
    <row r="972" spans="4:8" s="3" customFormat="1" x14ac:dyDescent="0.3">
      <c r="D972"/>
      <c r="G972" s="41"/>
      <c r="H972" s="42"/>
    </row>
    <row r="973" spans="4:8" s="3" customFormat="1" x14ac:dyDescent="0.3">
      <c r="D973"/>
      <c r="G973" s="41"/>
      <c r="H973" s="42"/>
    </row>
    <row r="974" spans="4:8" s="3" customFormat="1" x14ac:dyDescent="0.3">
      <c r="D974"/>
      <c r="G974" s="41"/>
      <c r="H974" s="42"/>
    </row>
    <row r="975" spans="4:8" s="3" customFormat="1" x14ac:dyDescent="0.3">
      <c r="D975"/>
      <c r="G975" s="41"/>
      <c r="H975" s="42"/>
    </row>
    <row r="976" spans="4:8" s="3" customFormat="1" x14ac:dyDescent="0.3">
      <c r="D976"/>
      <c r="G976" s="41"/>
      <c r="H976" s="42"/>
    </row>
    <row r="977" spans="4:8" s="3" customFormat="1" x14ac:dyDescent="0.3">
      <c r="D977"/>
      <c r="G977" s="41"/>
      <c r="H977" s="42"/>
    </row>
    <row r="978" spans="4:8" s="3" customFormat="1" x14ac:dyDescent="0.3">
      <c r="D978"/>
      <c r="G978" s="41"/>
      <c r="H978" s="42"/>
    </row>
    <row r="979" spans="4:8" s="3" customFormat="1" x14ac:dyDescent="0.3">
      <c r="D979"/>
      <c r="G979" s="41"/>
      <c r="H979" s="42"/>
    </row>
    <row r="980" spans="4:8" s="3" customFormat="1" x14ac:dyDescent="0.3">
      <c r="D980"/>
      <c r="G980" s="41"/>
      <c r="H980" s="42"/>
    </row>
    <row r="981" spans="4:8" s="3" customFormat="1" x14ac:dyDescent="0.3">
      <c r="D981"/>
      <c r="G981" s="41"/>
      <c r="H981" s="42"/>
    </row>
    <row r="982" spans="4:8" s="3" customFormat="1" x14ac:dyDescent="0.3">
      <c r="D982"/>
      <c r="G982" s="41"/>
      <c r="H982" s="42"/>
    </row>
    <row r="983" spans="4:8" s="3" customFormat="1" x14ac:dyDescent="0.3">
      <c r="D983"/>
      <c r="G983" s="41"/>
      <c r="H983" s="42"/>
    </row>
    <row r="984" spans="4:8" s="3" customFormat="1" x14ac:dyDescent="0.3">
      <c r="D984"/>
      <c r="G984" s="41"/>
      <c r="H984" s="42"/>
    </row>
    <row r="985" spans="4:8" s="3" customFormat="1" x14ac:dyDescent="0.3">
      <c r="D985"/>
      <c r="G985" s="41"/>
      <c r="H985" s="42"/>
    </row>
    <row r="986" spans="4:8" s="3" customFormat="1" x14ac:dyDescent="0.3">
      <c r="D986"/>
      <c r="G986" s="41"/>
      <c r="H986" s="42"/>
    </row>
    <row r="987" spans="4:8" s="3" customFormat="1" x14ac:dyDescent="0.3">
      <c r="D987"/>
      <c r="G987" s="41"/>
      <c r="H987" s="42"/>
    </row>
    <row r="988" spans="4:8" s="3" customFormat="1" x14ac:dyDescent="0.3">
      <c r="D988"/>
      <c r="G988" s="41"/>
      <c r="H988" s="42"/>
    </row>
    <row r="989" spans="4:8" s="3" customFormat="1" x14ac:dyDescent="0.3">
      <c r="D989"/>
      <c r="G989" s="41"/>
      <c r="H989" s="42"/>
    </row>
    <row r="990" spans="4:8" s="3" customFormat="1" x14ac:dyDescent="0.3">
      <c r="D990"/>
      <c r="G990" s="41"/>
      <c r="H990" s="42"/>
    </row>
    <row r="991" spans="4:8" s="3" customFormat="1" x14ac:dyDescent="0.3">
      <c r="D991"/>
      <c r="G991" s="41"/>
      <c r="H991" s="42"/>
    </row>
    <row r="992" spans="4:8" s="3" customFormat="1" x14ac:dyDescent="0.3">
      <c r="D992"/>
      <c r="G992" s="41"/>
      <c r="H992" s="42"/>
    </row>
    <row r="993" spans="4:8" s="3" customFormat="1" x14ac:dyDescent="0.3">
      <c r="D993"/>
      <c r="G993" s="41"/>
      <c r="H993" s="42"/>
    </row>
    <row r="994" spans="4:8" s="3" customFormat="1" x14ac:dyDescent="0.3">
      <c r="D994"/>
      <c r="G994" s="41"/>
      <c r="H994" s="42"/>
    </row>
    <row r="995" spans="4:8" s="3" customFormat="1" x14ac:dyDescent="0.3">
      <c r="D995"/>
      <c r="G995" s="41"/>
      <c r="H995" s="42"/>
    </row>
    <row r="996" spans="4:8" s="3" customFormat="1" x14ac:dyDescent="0.3">
      <c r="D996"/>
      <c r="G996" s="41"/>
      <c r="H996" s="42"/>
    </row>
    <row r="997" spans="4:8" s="3" customFormat="1" x14ac:dyDescent="0.3">
      <c r="D997"/>
      <c r="G997" s="41"/>
      <c r="H997" s="42"/>
    </row>
    <row r="998" spans="4:8" s="3" customFormat="1" x14ac:dyDescent="0.3">
      <c r="D998"/>
      <c r="G998" s="41"/>
      <c r="H998" s="42"/>
    </row>
    <row r="999" spans="4:8" s="3" customFormat="1" x14ac:dyDescent="0.3">
      <c r="D999"/>
      <c r="G999" s="41"/>
      <c r="H999" s="42"/>
    </row>
    <row r="1000" spans="4:8" s="3" customFormat="1" x14ac:dyDescent="0.3">
      <c r="D1000"/>
      <c r="G1000" s="41"/>
      <c r="H1000" s="42"/>
    </row>
    <row r="1001" spans="4:8" s="3" customFormat="1" x14ac:dyDescent="0.3">
      <c r="D1001"/>
      <c r="G1001" s="41"/>
      <c r="H1001" s="42"/>
    </row>
    <row r="1002" spans="4:8" s="3" customFormat="1" x14ac:dyDescent="0.3">
      <c r="D1002"/>
      <c r="G1002" s="41"/>
      <c r="H1002" s="42"/>
    </row>
    <row r="1003" spans="4:8" s="3" customFormat="1" x14ac:dyDescent="0.3">
      <c r="G1003" s="41"/>
      <c r="H1003" s="42"/>
    </row>
    <row r="1004" spans="4:8" s="3" customFormat="1" x14ac:dyDescent="0.3">
      <c r="G1004" s="41"/>
      <c r="H1004" s="42"/>
    </row>
    <row r="1005" spans="4:8" s="3" customFormat="1" x14ac:dyDescent="0.3">
      <c r="G1005" s="41"/>
      <c r="H1005" s="42"/>
    </row>
    <row r="1006" spans="4:8" s="3" customFormat="1" x14ac:dyDescent="0.3">
      <c r="G1006" s="41"/>
      <c r="H1006" s="42"/>
    </row>
    <row r="1007" spans="4:8" s="3" customFormat="1" x14ac:dyDescent="0.3">
      <c r="G1007" s="41"/>
      <c r="H1007" s="42"/>
    </row>
    <row r="1008" spans="4:8" s="3" customFormat="1" x14ac:dyDescent="0.3">
      <c r="G1008" s="41"/>
      <c r="H1008" s="42"/>
    </row>
    <row r="1009" spans="7:8" s="3" customFormat="1" x14ac:dyDescent="0.3">
      <c r="G1009" s="41"/>
      <c r="H1009" s="42"/>
    </row>
    <row r="1010" spans="7:8" s="3" customFormat="1" x14ac:dyDescent="0.3">
      <c r="G1010" s="41"/>
      <c r="H1010" s="42"/>
    </row>
    <row r="1011" spans="7:8" s="3" customFormat="1" x14ac:dyDescent="0.3">
      <c r="G1011" s="41"/>
      <c r="H1011" s="42"/>
    </row>
    <row r="1012" spans="7:8" s="3" customFormat="1" x14ac:dyDescent="0.3">
      <c r="G1012" s="41"/>
      <c r="H1012" s="42"/>
    </row>
    <row r="1013" spans="7:8" s="3" customFormat="1" x14ac:dyDescent="0.3">
      <c r="G1013" s="41"/>
      <c r="H1013" s="42"/>
    </row>
    <row r="1014" spans="7:8" s="3" customFormat="1" x14ac:dyDescent="0.3">
      <c r="G1014" s="41"/>
      <c r="H1014" s="42"/>
    </row>
    <row r="1015" spans="7:8" s="3" customFormat="1" x14ac:dyDescent="0.3">
      <c r="G1015" s="41"/>
      <c r="H1015" s="42"/>
    </row>
    <row r="1016" spans="7:8" s="3" customFormat="1" x14ac:dyDescent="0.3">
      <c r="G1016" s="41"/>
      <c r="H1016" s="42"/>
    </row>
    <row r="1017" spans="7:8" s="3" customFormat="1" x14ac:dyDescent="0.3">
      <c r="G1017" s="41"/>
      <c r="H1017" s="42"/>
    </row>
    <row r="1018" spans="7:8" s="3" customFormat="1" x14ac:dyDescent="0.3">
      <c r="G1018" s="41"/>
      <c r="H1018" s="42"/>
    </row>
    <row r="1019" spans="7:8" s="3" customFormat="1" x14ac:dyDescent="0.3">
      <c r="G1019" s="41"/>
      <c r="H1019" s="42"/>
    </row>
    <row r="1020" spans="7:8" s="3" customFormat="1" x14ac:dyDescent="0.3">
      <c r="G1020" s="41"/>
      <c r="H1020" s="42"/>
    </row>
    <row r="1021" spans="7:8" s="3" customFormat="1" x14ac:dyDescent="0.3">
      <c r="G1021" s="41"/>
      <c r="H1021" s="42"/>
    </row>
    <row r="1022" spans="7:8" s="3" customFormat="1" x14ac:dyDescent="0.3">
      <c r="G1022" s="41"/>
      <c r="H1022" s="42"/>
    </row>
    <row r="1023" spans="7:8" s="3" customFormat="1" x14ac:dyDescent="0.3">
      <c r="G1023" s="41"/>
      <c r="H1023" s="42"/>
    </row>
    <row r="1024" spans="7:8" s="3" customFormat="1" x14ac:dyDescent="0.3">
      <c r="G1024" s="41"/>
      <c r="H1024" s="42"/>
    </row>
    <row r="1025" spans="7:8" s="3" customFormat="1" x14ac:dyDescent="0.3">
      <c r="G1025" s="41"/>
      <c r="H1025" s="42"/>
    </row>
    <row r="1026" spans="7:8" s="3" customFormat="1" x14ac:dyDescent="0.3">
      <c r="G1026" s="41"/>
      <c r="H1026" s="42"/>
    </row>
    <row r="1027" spans="7:8" s="3" customFormat="1" x14ac:dyDescent="0.3">
      <c r="G1027" s="41"/>
      <c r="H1027" s="42"/>
    </row>
    <row r="1028" spans="7:8" s="3" customFormat="1" x14ac:dyDescent="0.3">
      <c r="G1028" s="41"/>
      <c r="H1028" s="42"/>
    </row>
    <row r="1029" spans="7:8" s="3" customFormat="1" x14ac:dyDescent="0.3">
      <c r="G1029" s="41"/>
      <c r="H1029" s="42"/>
    </row>
    <row r="1030" spans="7:8" s="3" customFormat="1" x14ac:dyDescent="0.3">
      <c r="G1030" s="41"/>
      <c r="H1030" s="42"/>
    </row>
    <row r="1031" spans="7:8" s="3" customFormat="1" x14ac:dyDescent="0.3">
      <c r="G1031" s="41"/>
      <c r="H1031" s="42"/>
    </row>
    <row r="1032" spans="7:8" s="3" customFormat="1" x14ac:dyDescent="0.3">
      <c r="G1032" s="41"/>
      <c r="H1032" s="42"/>
    </row>
    <row r="1033" spans="7:8" s="3" customFormat="1" x14ac:dyDescent="0.3">
      <c r="G1033" s="41"/>
      <c r="H1033" s="42"/>
    </row>
    <row r="1034" spans="7:8" s="3" customFormat="1" x14ac:dyDescent="0.3">
      <c r="G1034" s="41"/>
      <c r="H1034" s="42"/>
    </row>
    <row r="1035" spans="7:8" s="3" customFormat="1" x14ac:dyDescent="0.3">
      <c r="G1035" s="41"/>
      <c r="H1035" s="42"/>
    </row>
    <row r="1036" spans="7:8" s="3" customFormat="1" x14ac:dyDescent="0.3">
      <c r="G1036" s="41"/>
      <c r="H1036" s="42"/>
    </row>
    <row r="1037" spans="7:8" s="3" customFormat="1" x14ac:dyDescent="0.3">
      <c r="G1037" s="41"/>
      <c r="H1037" s="42"/>
    </row>
    <row r="1038" spans="7:8" s="3" customFormat="1" x14ac:dyDescent="0.3">
      <c r="G1038" s="41"/>
      <c r="H1038" s="42"/>
    </row>
    <row r="1039" spans="7:8" s="3" customFormat="1" x14ac:dyDescent="0.3">
      <c r="G1039" s="41"/>
      <c r="H1039" s="42"/>
    </row>
    <row r="1040" spans="7:8" s="3" customFormat="1" x14ac:dyDescent="0.3">
      <c r="G1040" s="41"/>
      <c r="H1040" s="42"/>
    </row>
    <row r="1041" spans="7:8" s="3" customFormat="1" x14ac:dyDescent="0.3">
      <c r="G1041" s="41"/>
      <c r="H1041" s="42"/>
    </row>
    <row r="1042" spans="7:8" s="3" customFormat="1" x14ac:dyDescent="0.3">
      <c r="G1042" s="41"/>
      <c r="H1042" s="42"/>
    </row>
    <row r="1043" spans="7:8" s="3" customFormat="1" x14ac:dyDescent="0.3">
      <c r="G1043" s="41"/>
      <c r="H1043" s="42"/>
    </row>
    <row r="1044" spans="7:8" s="3" customFormat="1" x14ac:dyDescent="0.3">
      <c r="G1044" s="41"/>
      <c r="H1044" s="42"/>
    </row>
    <row r="1045" spans="7:8" s="3" customFormat="1" x14ac:dyDescent="0.3">
      <c r="G1045" s="41"/>
      <c r="H1045" s="42"/>
    </row>
    <row r="1046" spans="7:8" s="3" customFormat="1" x14ac:dyDescent="0.3">
      <c r="G1046" s="41"/>
      <c r="H1046" s="42"/>
    </row>
    <row r="1047" spans="7:8" s="3" customFormat="1" x14ac:dyDescent="0.3">
      <c r="G1047" s="41"/>
      <c r="H1047" s="42"/>
    </row>
    <row r="1048" spans="7:8" s="3" customFormat="1" x14ac:dyDescent="0.3">
      <c r="G1048" s="41"/>
      <c r="H1048" s="42"/>
    </row>
    <row r="1049" spans="7:8" s="3" customFormat="1" x14ac:dyDescent="0.3">
      <c r="G1049" s="41"/>
      <c r="H1049" s="42"/>
    </row>
    <row r="1050" spans="7:8" s="3" customFormat="1" x14ac:dyDescent="0.3">
      <c r="G1050" s="41"/>
      <c r="H1050" s="42"/>
    </row>
    <row r="1051" spans="7:8" s="3" customFormat="1" x14ac:dyDescent="0.3">
      <c r="G1051" s="41"/>
      <c r="H1051" s="42"/>
    </row>
    <row r="1052" spans="7:8" s="3" customFormat="1" x14ac:dyDescent="0.3">
      <c r="G1052" s="41"/>
      <c r="H1052" s="42"/>
    </row>
    <row r="1053" spans="7:8" s="3" customFormat="1" x14ac:dyDescent="0.3">
      <c r="G1053" s="41"/>
      <c r="H1053" s="42"/>
    </row>
    <row r="1054" spans="7:8" s="3" customFormat="1" x14ac:dyDescent="0.3">
      <c r="G1054" s="41"/>
      <c r="H1054" s="42"/>
    </row>
    <row r="1055" spans="7:8" s="3" customFormat="1" x14ac:dyDescent="0.3">
      <c r="G1055" s="41"/>
      <c r="H1055" s="42"/>
    </row>
    <row r="1056" spans="7:8" s="3" customFormat="1" x14ac:dyDescent="0.3">
      <c r="G1056" s="41"/>
      <c r="H1056" s="42"/>
    </row>
    <row r="1057" spans="7:8" s="3" customFormat="1" x14ac:dyDescent="0.3">
      <c r="G1057" s="41"/>
      <c r="H1057" s="42"/>
    </row>
    <row r="1058" spans="7:8" s="3" customFormat="1" x14ac:dyDescent="0.3">
      <c r="G1058" s="41"/>
      <c r="H1058" s="42"/>
    </row>
    <row r="1059" spans="7:8" s="3" customFormat="1" x14ac:dyDescent="0.3">
      <c r="G1059" s="41"/>
      <c r="H1059" s="42"/>
    </row>
    <row r="1060" spans="7:8" s="3" customFormat="1" x14ac:dyDescent="0.3">
      <c r="G1060" s="41"/>
      <c r="H1060" s="42"/>
    </row>
    <row r="1061" spans="7:8" s="3" customFormat="1" x14ac:dyDescent="0.3">
      <c r="G1061" s="41"/>
      <c r="H1061" s="42"/>
    </row>
    <row r="1062" spans="7:8" s="3" customFormat="1" x14ac:dyDescent="0.3">
      <c r="G1062" s="41"/>
      <c r="H1062" s="42"/>
    </row>
    <row r="1063" spans="7:8" s="3" customFormat="1" x14ac:dyDescent="0.3">
      <c r="G1063" s="41"/>
      <c r="H1063" s="42"/>
    </row>
    <row r="1064" spans="7:8" s="3" customFormat="1" x14ac:dyDescent="0.3">
      <c r="G1064" s="41"/>
      <c r="H1064" s="42"/>
    </row>
    <row r="1065" spans="7:8" s="3" customFormat="1" x14ac:dyDescent="0.3">
      <c r="G1065" s="41"/>
      <c r="H1065" s="42"/>
    </row>
    <row r="1066" spans="7:8" s="3" customFormat="1" x14ac:dyDescent="0.3">
      <c r="G1066" s="41"/>
      <c r="H1066" s="42"/>
    </row>
    <row r="1067" spans="7:8" s="3" customFormat="1" x14ac:dyDescent="0.3">
      <c r="G1067" s="41"/>
      <c r="H1067" s="42"/>
    </row>
    <row r="1068" spans="7:8" s="3" customFormat="1" x14ac:dyDescent="0.3">
      <c r="G1068" s="41"/>
      <c r="H1068" s="42"/>
    </row>
    <row r="1069" spans="7:8" s="3" customFormat="1" x14ac:dyDescent="0.3">
      <c r="G1069" s="41"/>
      <c r="H1069" s="42"/>
    </row>
    <row r="1070" spans="7:8" s="3" customFormat="1" x14ac:dyDescent="0.3">
      <c r="G1070" s="41"/>
      <c r="H1070" s="42"/>
    </row>
    <row r="1071" spans="7:8" s="3" customFormat="1" x14ac:dyDescent="0.3">
      <c r="G1071" s="41"/>
      <c r="H1071" s="42"/>
    </row>
    <row r="1072" spans="7:8" s="3" customFormat="1" x14ac:dyDescent="0.3">
      <c r="G1072" s="41"/>
      <c r="H1072" s="42"/>
    </row>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7" ma:contentTypeDescription="Create a new document." ma:contentTypeScope="" ma:versionID="d1805e3847049b541057a3f2f26c4a51">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096b2624d2c5525b4cf8ae8b514427cc"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_Flow_SignoffStatus xmlns="7bac02e1-0f5c-436e-90ad-ee1ea14b3ec1" xsi:nil="true"/>
  </documentManagement>
</p:properties>
</file>

<file path=customXml/itemProps1.xml><?xml version="1.0" encoding="utf-8"?>
<ds:datastoreItem xmlns:ds="http://schemas.openxmlformats.org/officeDocument/2006/customXml" ds:itemID="{C27EA21B-B1AC-4F56-ADF2-C0F41A1A6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3.xml><?xml version="1.0" encoding="utf-8"?>
<ds:datastoreItem xmlns:ds="http://schemas.openxmlformats.org/officeDocument/2006/customXml" ds:itemID="{3478AC74-0F8A-455A-A576-25B6FFD82A40}">
  <ds:schemaRefs>
    <ds:schemaRef ds:uri="http://schemas.microsoft.com/office/2006/documentManagement/types"/>
    <ds:schemaRef ds:uri="5bca2a45-0c75-447a-8c25-b121700448af"/>
    <ds:schemaRef ds:uri="http://purl.org/dc/terms/"/>
    <ds:schemaRef ds:uri="http://schemas.openxmlformats.org/package/2006/metadata/core-properties"/>
    <ds:schemaRef ds:uri="http://purl.org/dc/elements/1.1/"/>
    <ds:schemaRef ds:uri="http://schemas.microsoft.com/office/2006/metadata/properties"/>
    <ds:schemaRef ds:uri="http://www.w3.org/XML/1998/namespace"/>
    <ds:schemaRef ds:uri="http://schemas.microsoft.com/office/infopath/2007/PartnerControls"/>
    <ds:schemaRef ds:uri="7bac02e1-0f5c-436e-90ad-ee1ea14b3ec1"/>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2024-01-31T18:58:34Z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